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6"/>
  </bookViews>
  <sheets>
    <sheet name="105" sheetId="1" r:id="rId1"/>
    <sheet name="106" sheetId="2" r:id="rId2"/>
    <sheet name="107" sheetId="3" r:id="rId3"/>
    <sheet name="108" sheetId="4" r:id="rId4"/>
    <sheet name="109" sheetId="5" r:id="rId5"/>
    <sheet name="110" sheetId="6" r:id="rId6"/>
    <sheet name="111" sheetId="7" r:id="rId7"/>
  </sheets>
  <definedNames/>
  <calcPr fullCalcOnLoad="1"/>
</workbook>
</file>

<file path=xl/sharedStrings.xml><?xml version="1.0" encoding="utf-8"?>
<sst xmlns="http://schemas.openxmlformats.org/spreadsheetml/2006/main" count="219" uniqueCount="42">
  <si>
    <t>「桃園市振興商圈商機補助計畫」補助商圈協會會員及所屬店家負責人</t>
  </si>
  <si>
    <r>
      <rPr>
        <sz val="12"/>
        <color indexed="8"/>
        <rFont val="標楷體"/>
        <family val="4"/>
      </rPr>
      <t>民國</t>
    </r>
    <r>
      <rPr>
        <sz val="12"/>
        <color indexed="8"/>
        <rFont val="標楷體"/>
        <family val="4"/>
      </rPr>
      <t>105</t>
    </r>
    <r>
      <rPr>
        <sz val="12"/>
        <color indexed="8"/>
        <rFont val="標楷體"/>
        <family val="4"/>
      </rPr>
      <t>年度</t>
    </r>
  </si>
  <si>
    <r>
      <rPr>
        <sz val="12"/>
        <color indexed="8"/>
        <rFont val="標楷體"/>
        <family val="4"/>
      </rPr>
      <t>單位：人；</t>
    </r>
    <r>
      <rPr>
        <sz val="12"/>
        <color indexed="8"/>
        <rFont val="標楷體"/>
        <family val="4"/>
      </rPr>
      <t>%</t>
    </r>
  </si>
  <si>
    <t>會員</t>
  </si>
  <si>
    <t>所屬店家負責人</t>
  </si>
  <si>
    <t>商圈名稱</t>
  </si>
  <si>
    <t>總計</t>
  </si>
  <si>
    <t>男</t>
  </si>
  <si>
    <t>女</t>
  </si>
  <si>
    <t>占比</t>
  </si>
  <si>
    <t>合計</t>
  </si>
  <si>
    <t>桃園市中壢區中平路商圈發展協會</t>
  </si>
  <si>
    <t>桃園市中原商圈發展協會</t>
  </si>
  <si>
    <t>桃園市六和商圈發展促進會</t>
  </si>
  <si>
    <t>桃園市站前商圈文化觀光發展協會</t>
  </si>
  <si>
    <t>桃園藝文特區發展協會</t>
  </si>
  <si>
    <t>桃園市觀光商圈發展協會</t>
  </si>
  <si>
    <t>資料來源：商業發展科商圈補助資料</t>
  </si>
  <si>
    <t>編製機關：桃園市政府經濟發展局</t>
  </si>
  <si>
    <r>
      <rPr>
        <sz val="12"/>
        <color indexed="8"/>
        <rFont val="標楷體"/>
        <family val="4"/>
      </rPr>
      <t>民國</t>
    </r>
    <r>
      <rPr>
        <sz val="12"/>
        <color indexed="8"/>
        <rFont val="標楷體"/>
        <family val="4"/>
      </rPr>
      <t>106</t>
    </r>
    <r>
      <rPr>
        <sz val="12"/>
        <color indexed="8"/>
        <rFont val="標楷體"/>
        <family val="4"/>
      </rPr>
      <t>年度</t>
    </r>
  </si>
  <si>
    <t>桃園藝文特區商圈發展協會</t>
  </si>
  <si>
    <t>桃園市博愛特區文創商業發展協會</t>
  </si>
  <si>
    <t>桃園市大溪區大溪形象商圈發展協會</t>
  </si>
  <si>
    <r>
      <rPr>
        <sz val="12"/>
        <color indexed="8"/>
        <rFont val="標楷體"/>
        <family val="4"/>
      </rPr>
      <t>桃園市捷運</t>
    </r>
    <r>
      <rPr>
        <sz val="12"/>
        <color indexed="8"/>
        <rFont val="標楷體"/>
        <family val="4"/>
      </rPr>
      <t>A8</t>
    </r>
    <r>
      <rPr>
        <sz val="12"/>
        <color indexed="8"/>
        <rFont val="標楷體"/>
        <family val="4"/>
      </rPr>
      <t>站商圈發展協會</t>
    </r>
  </si>
  <si>
    <t xml:space="preserve"> </t>
  </si>
  <si>
    <r>
      <rPr>
        <sz val="12"/>
        <color indexed="8"/>
        <rFont val="標楷體"/>
        <family val="4"/>
      </rPr>
      <t>民國</t>
    </r>
    <r>
      <rPr>
        <sz val="12"/>
        <color indexed="8"/>
        <rFont val="標楷體"/>
        <family val="4"/>
      </rPr>
      <t>107</t>
    </r>
    <r>
      <rPr>
        <sz val="12"/>
        <color indexed="8"/>
        <rFont val="標楷體"/>
        <family val="4"/>
      </rPr>
      <t>年度</t>
    </r>
  </si>
  <si>
    <t>桃園市楊梅四維商圈發展協會</t>
  </si>
  <si>
    <t>桃園市魅力金三角地方特色產業發展協會</t>
  </si>
  <si>
    <t>桃園市八德觀光商圈促進會</t>
  </si>
  <si>
    <r>
      <rPr>
        <sz val="12"/>
        <color indexed="8"/>
        <rFont val="標楷體"/>
        <family val="4"/>
      </rPr>
      <t>民國</t>
    </r>
    <r>
      <rPr>
        <sz val="12"/>
        <color indexed="8"/>
        <rFont val="標楷體"/>
        <family val="4"/>
      </rPr>
      <t>108</t>
    </r>
    <r>
      <rPr>
        <sz val="12"/>
        <color indexed="8"/>
        <rFont val="標楷體"/>
        <family val="4"/>
      </rPr>
      <t>年度</t>
    </r>
  </si>
  <si>
    <t>桃園市 復興區 角板山 形象商圈發展協會</t>
  </si>
  <si>
    <r>
      <rPr>
        <sz val="12"/>
        <color indexed="8"/>
        <rFont val="標楷體"/>
        <family val="4"/>
      </rPr>
      <t>民國</t>
    </r>
    <r>
      <rPr>
        <sz val="12"/>
        <color indexed="8"/>
        <rFont val="標楷體"/>
        <family val="4"/>
      </rPr>
      <t>109</t>
    </r>
    <r>
      <rPr>
        <sz val="12"/>
        <color indexed="8"/>
        <rFont val="標楷體"/>
        <family val="4"/>
      </rPr>
      <t>年度</t>
    </r>
  </si>
  <si>
    <t>桃園市中壢站前中平商圈發展協會</t>
  </si>
  <si>
    <t>桃園市大園國際商圈發展協會</t>
  </si>
  <si>
    <t>桃園市復興區角板山形象商圈發展協會</t>
  </si>
  <si>
    <r>
      <rPr>
        <sz val="12"/>
        <color indexed="8"/>
        <rFont val="標楷體"/>
        <family val="4"/>
      </rPr>
      <t>民國</t>
    </r>
    <r>
      <rPr>
        <sz val="12"/>
        <color indexed="8"/>
        <rFont val="標楷體"/>
        <family val="4"/>
      </rPr>
      <t>110</t>
    </r>
    <r>
      <rPr>
        <sz val="12"/>
        <color indexed="8"/>
        <rFont val="標楷體"/>
        <family val="4"/>
      </rPr>
      <t>年度</t>
    </r>
  </si>
  <si>
    <t>桃園市健行商圈發展協會</t>
  </si>
  <si>
    <t>桃園市復興區枕頭山魅力商圈發展協會</t>
  </si>
  <si>
    <t>桃園市中壢車站商圈發展協會</t>
  </si>
  <si>
    <r>
      <t>民國</t>
    </r>
    <r>
      <rPr>
        <sz val="12"/>
        <color indexed="8"/>
        <rFont val="標楷體"/>
        <family val="4"/>
      </rPr>
      <t>111</t>
    </r>
    <r>
      <rPr>
        <sz val="12"/>
        <color indexed="8"/>
        <rFont val="標楷體"/>
        <family val="4"/>
      </rPr>
      <t>年度</t>
    </r>
  </si>
  <si>
    <r>
      <rPr>
        <sz val="12"/>
        <color indexed="8"/>
        <rFont val="標楷體"/>
        <family val="4"/>
      </rPr>
      <t>單位：人；</t>
    </r>
    <r>
      <rPr>
        <sz val="12"/>
        <color indexed="8"/>
        <rFont val="標楷體"/>
        <family val="4"/>
      </rPr>
      <t>%</t>
    </r>
  </si>
  <si>
    <t>桃園市楊梅四維商圈發展協會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</si>
</sst>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\ ;[Red]\(0.00\)"/>
    <numFmt numFmtId="177" formatCode="#,##0;[Red]#,##0"/>
    <numFmt numFmtId="178" formatCode="_-* #,##0.0_-;\-* #,##0.0_-;_-* &quot;-&quot;??_-;_-@_-"/>
    <numFmt numFmtId="179" formatCode="_-* #,##0_-;\-* #,##0_-;_-* &quot;-&quot;??_-;_-@_-"/>
  </numFmts>
  <fonts count="45">
    <font>
      <sz val="12"/>
      <color indexed="8"/>
      <name val="新細明體"/>
      <family val="1"/>
    </font>
    <font>
      <sz val="10"/>
      <name val="Arial"/>
      <family val="2"/>
    </font>
    <font>
      <sz val="16"/>
      <color indexed="8"/>
      <name val="標楷體"/>
      <family val="4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10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0"/>
      <name val="新細明體"/>
      <family val="1"/>
    </font>
    <font>
      <u val="single"/>
      <sz val="12"/>
      <color indexed="25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Border="0" applyProtection="0">
      <alignment vertical="center"/>
    </xf>
    <xf numFmtId="0" fontId="32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vertical="center" wrapText="1"/>
    </xf>
    <xf numFmtId="3" fontId="3" fillId="0" borderId="12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 wrapText="1"/>
    </xf>
    <xf numFmtId="3" fontId="3" fillId="0" borderId="1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 wrapText="1"/>
    </xf>
    <xf numFmtId="3" fontId="3" fillId="0" borderId="15" xfId="0" applyNumberFormat="1" applyFont="1" applyBorder="1" applyAlignment="1">
      <alignment vertical="center"/>
    </xf>
    <xf numFmtId="0" fontId="3" fillId="0" borderId="16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center" wrapText="1"/>
    </xf>
    <xf numFmtId="0" fontId="3" fillId="0" borderId="18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center" wrapText="1"/>
    </xf>
    <xf numFmtId="177" fontId="4" fillId="0" borderId="16" xfId="0" applyNumberFormat="1" applyFont="1" applyBorder="1" applyAlignment="1">
      <alignment vertical="center"/>
    </xf>
    <xf numFmtId="177" fontId="4" fillId="0" borderId="0" xfId="0" applyNumberFormat="1" applyFont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Alignment="1">
      <alignment vertical="center"/>
    </xf>
    <xf numFmtId="3" fontId="3" fillId="0" borderId="20" xfId="0" applyNumberFormat="1" applyFont="1" applyBorder="1" applyAlignment="1">
      <alignment vertical="center" wrapText="1"/>
    </xf>
    <xf numFmtId="3" fontId="3" fillId="0" borderId="19" xfId="0" applyNumberFormat="1" applyFont="1" applyBorder="1" applyAlignment="1">
      <alignment vertical="center"/>
    </xf>
    <xf numFmtId="0" fontId="3" fillId="33" borderId="18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Alignment="1">
      <alignment horizontal="center" vertical="center"/>
    </xf>
    <xf numFmtId="176" fontId="3" fillId="33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left" vertical="center" wrapText="1"/>
    </xf>
    <xf numFmtId="3" fontId="3" fillId="0" borderId="11" xfId="0" applyNumberFormat="1" applyFont="1" applyBorder="1" applyAlignment="1">
      <alignment horizontal="center" vertical="center"/>
    </xf>
    <xf numFmtId="0" fontId="3" fillId="33" borderId="21" xfId="0" applyNumberFormat="1" applyFont="1" applyFill="1" applyBorder="1" applyAlignment="1">
      <alignment horizontal="left" vertical="center"/>
    </xf>
    <xf numFmtId="0" fontId="3" fillId="0" borderId="16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0" fontId="3" fillId="33" borderId="22" xfId="0" applyNumberFormat="1" applyFont="1" applyFill="1" applyBorder="1" applyAlignment="1">
      <alignment horizontal="left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33" borderId="19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33" borderId="0" xfId="39" applyNumberFormat="1" applyFont="1" applyFill="1" applyAlignment="1">
      <alignment horizontal="center" vertical="center"/>
    </xf>
    <xf numFmtId="176" fontId="3" fillId="33" borderId="12" xfId="39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76" fontId="3" fillId="33" borderId="0" xfId="39" applyNumberFormat="1" applyFont="1" applyFill="1" applyBorder="1" applyAlignment="1">
      <alignment horizontal="center" vertical="center"/>
    </xf>
    <xf numFmtId="176" fontId="3" fillId="33" borderId="16" xfId="39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33" borderId="16" xfId="0" applyNumberFormat="1" applyFont="1" applyFill="1" applyBorder="1" applyAlignment="1">
      <alignment horizontal="left" vertical="center"/>
    </xf>
    <xf numFmtId="179" fontId="7" fillId="0" borderId="16" xfId="33" applyNumberFormat="1" applyFont="1" applyBorder="1" applyAlignment="1">
      <alignment horizontal="center" vertical="center" wrapText="1"/>
    </xf>
    <xf numFmtId="179" fontId="7" fillId="0" borderId="0" xfId="33" applyNumberFormat="1" applyFont="1" applyBorder="1" applyAlignment="1">
      <alignment horizontal="center" vertical="center" wrapText="1"/>
    </xf>
    <xf numFmtId="179" fontId="7" fillId="0" borderId="23" xfId="33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 wrapText="1"/>
    </xf>
    <xf numFmtId="0" fontId="3" fillId="33" borderId="0" xfId="0" applyFont="1" applyFill="1" applyAlignment="1">
      <alignment horizontal="left" vertical="center"/>
    </xf>
    <xf numFmtId="176" fontId="3" fillId="33" borderId="0" xfId="39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7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7" sqref="A7"/>
    </sheetView>
  </sheetViews>
  <sheetFormatPr defaultColWidth="9.50390625" defaultRowHeight="16.5"/>
  <cols>
    <col min="1" max="1" width="38.875" style="1" customWidth="1"/>
    <col min="2" max="11" width="14.125" style="1" customWidth="1"/>
    <col min="12" max="16384" width="9.50390625" style="1" customWidth="1"/>
  </cols>
  <sheetData>
    <row r="1" spans="1:11" ht="2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6.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4" t="s">
        <v>2</v>
      </c>
      <c r="K2" s="64"/>
    </row>
    <row r="3" spans="1:11" ht="16.5">
      <c r="A3" s="2"/>
      <c r="B3" s="65" t="s">
        <v>3</v>
      </c>
      <c r="C3" s="65"/>
      <c r="D3" s="65"/>
      <c r="E3" s="65"/>
      <c r="F3" s="65"/>
      <c r="G3" s="60" t="s">
        <v>4</v>
      </c>
      <c r="H3" s="60"/>
      <c r="I3" s="60"/>
      <c r="J3" s="60"/>
      <c r="K3" s="60"/>
    </row>
    <row r="4" spans="1:11" ht="15" customHeight="1">
      <c r="A4" s="66" t="s">
        <v>5</v>
      </c>
      <c r="B4" s="61" t="s">
        <v>6</v>
      </c>
      <c r="C4" s="60" t="s">
        <v>7</v>
      </c>
      <c r="D4" s="3"/>
      <c r="E4" s="60" t="s">
        <v>8</v>
      </c>
      <c r="F4" s="4"/>
      <c r="G4" s="61" t="s">
        <v>6</v>
      </c>
      <c r="H4" s="60" t="s">
        <v>7</v>
      </c>
      <c r="I4" s="5"/>
      <c r="J4" s="60" t="s">
        <v>8</v>
      </c>
      <c r="K4" s="6"/>
    </row>
    <row r="5" spans="1:11" ht="16.5">
      <c r="A5" s="66"/>
      <c r="B5" s="66"/>
      <c r="C5" s="66"/>
      <c r="D5" s="7" t="s">
        <v>9</v>
      </c>
      <c r="E5" s="60"/>
      <c r="F5" s="8" t="s">
        <v>9</v>
      </c>
      <c r="G5" s="61"/>
      <c r="H5" s="61"/>
      <c r="I5" s="7" t="s">
        <v>9</v>
      </c>
      <c r="J5" s="60"/>
      <c r="K5" s="8" t="s">
        <v>9</v>
      </c>
    </row>
    <row r="6" spans="1:11" ht="21.75" customHeight="1">
      <c r="A6" s="9" t="s">
        <v>10</v>
      </c>
      <c r="B6" s="10">
        <f>SUM(B7:B12)</f>
        <v>378</v>
      </c>
      <c r="C6" s="11">
        <f>SUM(C7:C12)</f>
        <v>231</v>
      </c>
      <c r="D6" s="12">
        <f aca="true" t="shared" si="0" ref="D6:D12">C6/B6*100</f>
        <v>61.111111111111114</v>
      </c>
      <c r="E6" s="11">
        <f>SUM(E7:E12)</f>
        <v>147</v>
      </c>
      <c r="F6" s="12">
        <f aca="true" t="shared" si="1" ref="F6:F12">E6/B6*100</f>
        <v>38.88888888888889</v>
      </c>
      <c r="G6" s="11">
        <f>SUM(G7:G12)</f>
        <v>378</v>
      </c>
      <c r="H6" s="11">
        <f>SUM(H7:H12)</f>
        <v>231</v>
      </c>
      <c r="I6" s="12">
        <f aca="true" t="shared" si="2" ref="I6:I12">H6/G6*100</f>
        <v>61.111111111111114</v>
      </c>
      <c r="J6" s="11">
        <f>SUM(J7:J12)</f>
        <v>147</v>
      </c>
      <c r="K6" s="12">
        <f aca="true" t="shared" si="3" ref="K6:K12">J6/G6*100</f>
        <v>38.88888888888889</v>
      </c>
    </row>
    <row r="7" spans="1:11" ht="21.75" customHeight="1">
      <c r="A7" s="13" t="s">
        <v>11</v>
      </c>
      <c r="B7" s="14">
        <v>61</v>
      </c>
      <c r="C7" s="15">
        <v>44</v>
      </c>
      <c r="D7" s="12">
        <f t="shared" si="0"/>
        <v>72.1311475409836</v>
      </c>
      <c r="E7" s="15">
        <v>17</v>
      </c>
      <c r="F7" s="12">
        <f t="shared" si="1"/>
        <v>27.86885245901639</v>
      </c>
      <c r="G7" s="15">
        <v>61</v>
      </c>
      <c r="H7" s="15">
        <v>44</v>
      </c>
      <c r="I7" s="12">
        <f t="shared" si="2"/>
        <v>72.1311475409836</v>
      </c>
      <c r="J7" s="15">
        <v>17</v>
      </c>
      <c r="K7" s="12">
        <f t="shared" si="3"/>
        <v>27.86885245901639</v>
      </c>
    </row>
    <row r="8" spans="1:11" ht="21.75" customHeight="1">
      <c r="A8" s="13" t="s">
        <v>12</v>
      </c>
      <c r="B8" s="14">
        <v>52</v>
      </c>
      <c r="C8" s="15">
        <v>34</v>
      </c>
      <c r="D8" s="12">
        <f t="shared" si="0"/>
        <v>65.38461538461539</v>
      </c>
      <c r="E8" s="15">
        <v>18</v>
      </c>
      <c r="F8" s="12">
        <f t="shared" si="1"/>
        <v>34.61538461538461</v>
      </c>
      <c r="G8" s="15">
        <v>52</v>
      </c>
      <c r="H8" s="15">
        <v>34</v>
      </c>
      <c r="I8" s="12">
        <f t="shared" si="2"/>
        <v>65.38461538461539</v>
      </c>
      <c r="J8" s="15">
        <v>18</v>
      </c>
      <c r="K8" s="12">
        <f t="shared" si="3"/>
        <v>34.61538461538461</v>
      </c>
    </row>
    <row r="9" spans="1:11" ht="21.75" customHeight="1">
      <c r="A9" s="13" t="s">
        <v>13</v>
      </c>
      <c r="B9" s="14">
        <v>72</v>
      </c>
      <c r="C9" s="15">
        <v>31</v>
      </c>
      <c r="D9" s="12">
        <f t="shared" si="0"/>
        <v>43.05555555555556</v>
      </c>
      <c r="E9" s="15">
        <v>41</v>
      </c>
      <c r="F9" s="12">
        <f t="shared" si="1"/>
        <v>56.94444444444444</v>
      </c>
      <c r="G9" s="15">
        <v>72</v>
      </c>
      <c r="H9" s="15">
        <v>31</v>
      </c>
      <c r="I9" s="12">
        <f t="shared" si="2"/>
        <v>43.05555555555556</v>
      </c>
      <c r="J9" s="15">
        <v>41</v>
      </c>
      <c r="K9" s="12">
        <f t="shared" si="3"/>
        <v>56.94444444444444</v>
      </c>
    </row>
    <row r="10" spans="1:11" ht="21.75" customHeight="1">
      <c r="A10" s="13" t="s">
        <v>14</v>
      </c>
      <c r="B10" s="14">
        <v>46</v>
      </c>
      <c r="C10" s="15">
        <v>23</v>
      </c>
      <c r="D10" s="12">
        <f t="shared" si="0"/>
        <v>50</v>
      </c>
      <c r="E10" s="15">
        <v>23</v>
      </c>
      <c r="F10" s="12">
        <f t="shared" si="1"/>
        <v>50</v>
      </c>
      <c r="G10" s="15">
        <v>46</v>
      </c>
      <c r="H10" s="15">
        <v>23</v>
      </c>
      <c r="I10" s="12">
        <f t="shared" si="2"/>
        <v>50</v>
      </c>
      <c r="J10" s="15">
        <v>23</v>
      </c>
      <c r="K10" s="12">
        <f t="shared" si="3"/>
        <v>50</v>
      </c>
    </row>
    <row r="11" spans="1:11" ht="21.75" customHeight="1">
      <c r="A11" s="13" t="s">
        <v>15</v>
      </c>
      <c r="B11" s="14">
        <v>97</v>
      </c>
      <c r="C11" s="15">
        <v>55</v>
      </c>
      <c r="D11" s="12">
        <f t="shared" si="0"/>
        <v>56.70103092783505</v>
      </c>
      <c r="E11" s="15">
        <v>42</v>
      </c>
      <c r="F11" s="12">
        <f t="shared" si="1"/>
        <v>43.29896907216495</v>
      </c>
      <c r="G11" s="15">
        <v>97</v>
      </c>
      <c r="H11" s="15">
        <v>55</v>
      </c>
      <c r="I11" s="12">
        <f t="shared" si="2"/>
        <v>56.70103092783505</v>
      </c>
      <c r="J11" s="15">
        <v>42</v>
      </c>
      <c r="K11" s="12">
        <f t="shared" si="3"/>
        <v>43.29896907216495</v>
      </c>
    </row>
    <row r="12" spans="1:11" ht="21.75" customHeight="1">
      <c r="A12" s="16" t="s">
        <v>16</v>
      </c>
      <c r="B12" s="17">
        <v>50</v>
      </c>
      <c r="C12" s="18">
        <v>44</v>
      </c>
      <c r="D12" s="19">
        <f t="shared" si="0"/>
        <v>88</v>
      </c>
      <c r="E12" s="18">
        <v>6</v>
      </c>
      <c r="F12" s="19">
        <f t="shared" si="1"/>
        <v>12</v>
      </c>
      <c r="G12" s="18">
        <v>50</v>
      </c>
      <c r="H12" s="18">
        <v>44</v>
      </c>
      <c r="I12" s="19">
        <f t="shared" si="2"/>
        <v>88</v>
      </c>
      <c r="J12" s="18">
        <v>6</v>
      </c>
      <c r="K12" s="19">
        <f t="shared" si="3"/>
        <v>12</v>
      </c>
    </row>
    <row r="13" spans="1:6" ht="16.5">
      <c r="A13" s="20" t="s">
        <v>17</v>
      </c>
      <c r="B13" s="21"/>
      <c r="C13" s="22"/>
      <c r="D13" s="23"/>
      <c r="E13" s="22"/>
      <c r="F13" s="23"/>
    </row>
    <row r="14" spans="1:6" ht="16.5">
      <c r="A14" s="20" t="s">
        <v>18</v>
      </c>
      <c r="B14" s="24"/>
      <c r="C14" s="22"/>
      <c r="D14" s="23"/>
      <c r="E14" s="22"/>
      <c r="F14" s="23"/>
    </row>
    <row r="15" spans="2:6" ht="16.5">
      <c r="B15" s="24"/>
      <c r="C15" s="22"/>
      <c r="D15" s="23"/>
      <c r="E15" s="22"/>
      <c r="F15" s="23"/>
    </row>
    <row r="16" spans="2:6" ht="16.5">
      <c r="B16" s="24"/>
      <c r="C16" s="22"/>
      <c r="D16" s="23"/>
      <c r="E16" s="22"/>
      <c r="F16" s="23"/>
    </row>
    <row r="17" spans="2:6" ht="16.5">
      <c r="B17" s="24"/>
      <c r="C17" s="22"/>
      <c r="D17" s="23"/>
      <c r="E17" s="22"/>
      <c r="F17" s="23"/>
    </row>
    <row r="18" spans="2:6" ht="16.5">
      <c r="B18" s="24"/>
      <c r="C18" s="22"/>
      <c r="D18" s="23"/>
      <c r="E18" s="22"/>
      <c r="F18" s="23"/>
    </row>
  </sheetData>
  <sheetProtection selectLockedCells="1" selectUnlockedCells="1"/>
  <mergeCells count="12">
    <mergeCell ref="E4:E5"/>
    <mergeCell ref="G4:G5"/>
    <mergeCell ref="H4:H5"/>
    <mergeCell ref="J4:J5"/>
    <mergeCell ref="A1:K1"/>
    <mergeCell ref="A2:I2"/>
    <mergeCell ref="J2:K2"/>
    <mergeCell ref="B3:F3"/>
    <mergeCell ref="G3:K3"/>
    <mergeCell ref="A4:A5"/>
    <mergeCell ref="B4:B5"/>
    <mergeCell ref="C4:C5"/>
  </mergeCells>
  <printOptions/>
  <pageMargins left="0.7000000000000001" right="0.7000000000000001" top="0.3" bottom="0.3" header="0.5118110236220472" footer="0.5118110236220472"/>
  <pageSetup horizontalDpi="300" verticalDpi="300" orientation="landscape" paperSize="77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1" sqref="A1"/>
    </sheetView>
  </sheetViews>
  <sheetFormatPr defaultColWidth="9.50390625" defaultRowHeight="16.5"/>
  <cols>
    <col min="1" max="1" width="39.875" style="1" customWidth="1"/>
    <col min="2" max="11" width="13.125" style="1" customWidth="1"/>
    <col min="12" max="16384" width="9.50390625" style="1" customWidth="1"/>
  </cols>
  <sheetData>
    <row r="1" spans="1:11" ht="2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6.5">
      <c r="A2" s="63" t="s">
        <v>19</v>
      </c>
      <c r="B2" s="63"/>
      <c r="C2" s="63"/>
      <c r="D2" s="63"/>
      <c r="E2" s="63"/>
      <c r="F2" s="63"/>
      <c r="G2" s="63"/>
      <c r="H2" s="63"/>
      <c r="I2" s="63"/>
      <c r="J2" s="64" t="s">
        <v>2</v>
      </c>
      <c r="K2" s="64"/>
    </row>
    <row r="3" spans="1:11" ht="16.5">
      <c r="A3" s="2"/>
      <c r="B3" s="65" t="s">
        <v>3</v>
      </c>
      <c r="C3" s="65"/>
      <c r="D3" s="65"/>
      <c r="E3" s="65"/>
      <c r="F3" s="65"/>
      <c r="G3" s="60" t="s">
        <v>4</v>
      </c>
      <c r="H3" s="60"/>
      <c r="I3" s="60"/>
      <c r="J3" s="60"/>
      <c r="K3" s="60"/>
    </row>
    <row r="4" spans="1:11" ht="15" customHeight="1">
      <c r="A4" s="66" t="s">
        <v>5</v>
      </c>
      <c r="B4" s="61" t="s">
        <v>6</v>
      </c>
      <c r="C4" s="60" t="s">
        <v>7</v>
      </c>
      <c r="D4" s="5"/>
      <c r="E4" s="60" t="s">
        <v>8</v>
      </c>
      <c r="F4" s="6"/>
      <c r="G4" s="61" t="s">
        <v>6</v>
      </c>
      <c r="H4" s="60" t="s">
        <v>7</v>
      </c>
      <c r="I4" s="5"/>
      <c r="J4" s="60" t="s">
        <v>8</v>
      </c>
      <c r="K4" s="6"/>
    </row>
    <row r="5" spans="1:11" ht="16.5">
      <c r="A5" s="66"/>
      <c r="B5" s="66"/>
      <c r="C5" s="66"/>
      <c r="D5" s="25" t="s">
        <v>9</v>
      </c>
      <c r="E5" s="60"/>
      <c r="F5" s="26" t="s">
        <v>9</v>
      </c>
      <c r="G5" s="61"/>
      <c r="H5" s="61"/>
      <c r="I5" s="25" t="s">
        <v>9</v>
      </c>
      <c r="J5" s="60"/>
      <c r="K5" s="26" t="s">
        <v>9</v>
      </c>
    </row>
    <row r="6" spans="1:11" ht="16.5">
      <c r="A6" s="9" t="s">
        <v>10</v>
      </c>
      <c r="B6" s="10">
        <f>SUM(B7:B15)</f>
        <v>719</v>
      </c>
      <c r="C6" s="11">
        <f>SUM(C7:C15)</f>
        <v>423</v>
      </c>
      <c r="D6" s="12">
        <f>C6/B6*100</f>
        <v>58.8317107093185</v>
      </c>
      <c r="E6" s="11">
        <f>SUM(E7:E15)</f>
        <v>296</v>
      </c>
      <c r="F6" s="12">
        <f>E6/B6*100</f>
        <v>41.1682892906815</v>
      </c>
      <c r="G6" s="11">
        <f>SUM(G7:G15)</f>
        <v>719</v>
      </c>
      <c r="H6" s="11">
        <f>SUM(H7:H15)</f>
        <v>423</v>
      </c>
      <c r="I6" s="12">
        <f>H6/G6*100</f>
        <v>58.8317107093185</v>
      </c>
      <c r="J6" s="11">
        <f>SUM(J7:J15)</f>
        <v>296</v>
      </c>
      <c r="K6" s="12">
        <f>J6/G6*100</f>
        <v>41.1682892906815</v>
      </c>
    </row>
    <row r="7" spans="1:11" ht="30.75" customHeight="1">
      <c r="A7" s="13" t="s">
        <v>11</v>
      </c>
      <c r="B7" s="14">
        <v>61</v>
      </c>
      <c r="C7" s="15">
        <v>44</v>
      </c>
      <c r="D7" s="12">
        <v>72.1311475409836</v>
      </c>
      <c r="E7" s="15">
        <v>17</v>
      </c>
      <c r="F7" s="12">
        <v>27.8688524590164</v>
      </c>
      <c r="G7" s="15">
        <v>61</v>
      </c>
      <c r="H7" s="15">
        <v>44</v>
      </c>
      <c r="I7" s="12">
        <v>72.1311475409836</v>
      </c>
      <c r="J7" s="15">
        <v>17</v>
      </c>
      <c r="K7" s="12">
        <v>27.8688524590164</v>
      </c>
    </row>
    <row r="8" spans="1:11" ht="30.75" customHeight="1">
      <c r="A8" s="13" t="s">
        <v>12</v>
      </c>
      <c r="B8" s="14">
        <v>52</v>
      </c>
      <c r="C8" s="15">
        <v>34</v>
      </c>
      <c r="D8" s="12">
        <v>65.3846153846154</v>
      </c>
      <c r="E8" s="15">
        <v>18</v>
      </c>
      <c r="F8" s="12">
        <v>34.6153846153846</v>
      </c>
      <c r="G8" s="15">
        <v>52</v>
      </c>
      <c r="H8" s="15">
        <v>34</v>
      </c>
      <c r="I8" s="12">
        <v>65.3846153846154</v>
      </c>
      <c r="J8" s="15">
        <v>18</v>
      </c>
      <c r="K8" s="12">
        <v>34.6153846153846</v>
      </c>
    </row>
    <row r="9" spans="1:11" ht="30.75" customHeight="1">
      <c r="A9" s="13" t="s">
        <v>13</v>
      </c>
      <c r="B9" s="14">
        <v>72</v>
      </c>
      <c r="C9" s="15">
        <v>31</v>
      </c>
      <c r="D9" s="12">
        <v>43.0555555555556</v>
      </c>
      <c r="E9" s="15">
        <v>41</v>
      </c>
      <c r="F9" s="12">
        <v>56.9444444444444</v>
      </c>
      <c r="G9" s="15">
        <v>72</v>
      </c>
      <c r="H9" s="15">
        <v>31</v>
      </c>
      <c r="I9" s="12">
        <v>43.0555555555556</v>
      </c>
      <c r="J9" s="15">
        <v>41</v>
      </c>
      <c r="K9" s="12">
        <v>56.9444444444444</v>
      </c>
    </row>
    <row r="10" spans="1:11" ht="30.75" customHeight="1">
      <c r="A10" s="13" t="s">
        <v>14</v>
      </c>
      <c r="B10" s="14">
        <v>46</v>
      </c>
      <c r="C10" s="15">
        <v>23</v>
      </c>
      <c r="D10" s="12">
        <v>50</v>
      </c>
      <c r="E10" s="15">
        <v>23</v>
      </c>
      <c r="F10" s="12">
        <v>50</v>
      </c>
      <c r="G10" s="15">
        <v>46</v>
      </c>
      <c r="H10" s="15">
        <v>23</v>
      </c>
      <c r="I10" s="12">
        <v>50</v>
      </c>
      <c r="J10" s="15">
        <v>23</v>
      </c>
      <c r="K10" s="12">
        <v>50</v>
      </c>
    </row>
    <row r="11" spans="1:11" ht="30.75" customHeight="1">
      <c r="A11" s="13" t="s">
        <v>20</v>
      </c>
      <c r="B11" s="14">
        <v>97</v>
      </c>
      <c r="C11" s="15">
        <v>55</v>
      </c>
      <c r="D11" s="12">
        <v>56.701030927835</v>
      </c>
      <c r="E11" s="15">
        <v>42</v>
      </c>
      <c r="F11" s="12">
        <v>43.298969072165</v>
      </c>
      <c r="G11" s="15">
        <v>97</v>
      </c>
      <c r="H11" s="15">
        <v>55</v>
      </c>
      <c r="I11" s="12">
        <v>56.701030927835</v>
      </c>
      <c r="J11" s="15">
        <v>42</v>
      </c>
      <c r="K11" s="12">
        <v>43.298969072165</v>
      </c>
    </row>
    <row r="12" spans="1:11" ht="30.75" customHeight="1">
      <c r="A12" s="13" t="s">
        <v>16</v>
      </c>
      <c r="B12" s="14">
        <v>50</v>
      </c>
      <c r="C12" s="15">
        <v>44</v>
      </c>
      <c r="D12" s="12">
        <v>88</v>
      </c>
      <c r="E12" s="15">
        <v>6</v>
      </c>
      <c r="F12" s="12">
        <v>12</v>
      </c>
      <c r="G12" s="15">
        <v>50</v>
      </c>
      <c r="H12" s="15">
        <v>44</v>
      </c>
      <c r="I12" s="12">
        <v>88</v>
      </c>
      <c r="J12" s="15">
        <v>6</v>
      </c>
      <c r="K12" s="12">
        <v>12</v>
      </c>
    </row>
    <row r="13" spans="1:11" ht="30.75" customHeight="1">
      <c r="A13" s="13" t="s">
        <v>21</v>
      </c>
      <c r="B13" s="27">
        <v>65</v>
      </c>
      <c r="C13" s="28">
        <v>19</v>
      </c>
      <c r="D13" s="29">
        <v>29.23</v>
      </c>
      <c r="E13" s="28">
        <v>46</v>
      </c>
      <c r="F13" s="29">
        <v>70.77</v>
      </c>
      <c r="G13" s="28">
        <v>65</v>
      </c>
      <c r="H13" s="28">
        <v>19</v>
      </c>
      <c r="I13" s="29">
        <v>29.23</v>
      </c>
      <c r="J13" s="28">
        <v>46</v>
      </c>
      <c r="K13" s="29">
        <v>70.77</v>
      </c>
    </row>
    <row r="14" spans="1:11" ht="30.75" customHeight="1">
      <c r="A14" s="13" t="s">
        <v>22</v>
      </c>
      <c r="B14" s="27">
        <v>227</v>
      </c>
      <c r="C14" s="28">
        <v>134</v>
      </c>
      <c r="D14" s="29">
        <v>59.03</v>
      </c>
      <c r="E14" s="28">
        <v>93</v>
      </c>
      <c r="F14" s="29">
        <v>40.97</v>
      </c>
      <c r="G14" s="28">
        <v>227</v>
      </c>
      <c r="H14" s="28">
        <v>134</v>
      </c>
      <c r="I14" s="29">
        <v>59.03</v>
      </c>
      <c r="J14" s="28">
        <v>93</v>
      </c>
      <c r="K14" s="29">
        <v>40.97</v>
      </c>
    </row>
    <row r="15" spans="1:11" ht="30.75" customHeight="1">
      <c r="A15" s="16" t="s">
        <v>23</v>
      </c>
      <c r="B15" s="17">
        <v>49</v>
      </c>
      <c r="C15" s="18">
        <v>39</v>
      </c>
      <c r="D15" s="19">
        <v>75.59</v>
      </c>
      <c r="E15" s="18">
        <v>10</v>
      </c>
      <c r="F15" s="19">
        <v>20.41</v>
      </c>
      <c r="G15" s="18">
        <v>49</v>
      </c>
      <c r="H15" s="18">
        <v>39</v>
      </c>
      <c r="I15" s="19">
        <v>75.59</v>
      </c>
      <c r="J15" s="18">
        <v>10</v>
      </c>
      <c r="K15" s="19">
        <v>20.41</v>
      </c>
    </row>
    <row r="16" spans="1:6" ht="16.5">
      <c r="A16" s="20" t="s">
        <v>17</v>
      </c>
      <c r="B16" s="24"/>
      <c r="C16" s="22"/>
      <c r="D16" s="23"/>
      <c r="E16" s="22"/>
      <c r="F16" s="23"/>
    </row>
    <row r="17" spans="1:6" ht="16.5">
      <c r="A17" s="20" t="s">
        <v>18</v>
      </c>
      <c r="B17" s="24"/>
      <c r="C17" s="22"/>
      <c r="D17" s="23"/>
      <c r="E17" s="22"/>
      <c r="F17" s="23"/>
    </row>
    <row r="18" spans="2:6" ht="16.5">
      <c r="B18" s="24"/>
      <c r="C18" s="22"/>
      <c r="D18" s="23"/>
      <c r="E18" s="22"/>
      <c r="F18" s="23"/>
    </row>
    <row r="19" spans="1:6" ht="16.5">
      <c r="A19" s="30" t="s">
        <v>24</v>
      </c>
      <c r="B19" s="24"/>
      <c r="C19" s="22"/>
      <c r="D19" s="23"/>
      <c r="E19" s="22"/>
      <c r="F19" s="23"/>
    </row>
    <row r="20" spans="1:6" ht="16.5">
      <c r="A20" s="31" t="s">
        <v>24</v>
      </c>
      <c r="B20" s="24"/>
      <c r="C20" s="22"/>
      <c r="D20" s="23"/>
      <c r="E20" s="22"/>
      <c r="F20" s="23"/>
    </row>
    <row r="21" spans="2:6" ht="16.5">
      <c r="B21" s="24"/>
      <c r="C21" s="22"/>
      <c r="D21" s="23"/>
      <c r="E21" s="22"/>
      <c r="F21" s="23"/>
    </row>
  </sheetData>
  <sheetProtection selectLockedCells="1" selectUnlockedCells="1"/>
  <mergeCells count="12">
    <mergeCell ref="E4:E5"/>
    <mergeCell ref="G4:G5"/>
    <mergeCell ref="H4:H5"/>
    <mergeCell ref="J4:J5"/>
    <mergeCell ref="A1:K1"/>
    <mergeCell ref="A2:I2"/>
    <mergeCell ref="J2:K2"/>
    <mergeCell ref="B3:F3"/>
    <mergeCell ref="G3:K3"/>
    <mergeCell ref="A4:A5"/>
    <mergeCell ref="B4:B5"/>
    <mergeCell ref="C4:C5"/>
  </mergeCells>
  <printOptions/>
  <pageMargins left="0.7000000000000001" right="0.7000000000000001" top="0.3" bottom="0.3" header="0.5118110236220472" footer="0.5118110236220472"/>
  <pageSetup horizontalDpi="300" verticalDpi="300" orientation="landscape" paperSize="77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1" sqref="A1"/>
    </sheetView>
  </sheetViews>
  <sheetFormatPr defaultColWidth="9.50390625" defaultRowHeight="16.5"/>
  <cols>
    <col min="1" max="1" width="40.875" style="1" customWidth="1"/>
    <col min="2" max="2" width="9.125" style="1" customWidth="1"/>
    <col min="3" max="3" width="8.50390625" style="1" customWidth="1"/>
    <col min="4" max="4" width="10.125" style="1" customWidth="1"/>
    <col min="5" max="5" width="8.50390625" style="1" customWidth="1"/>
    <col min="6" max="6" width="9.375" style="1" customWidth="1"/>
    <col min="7" max="7" width="11.00390625" style="1" customWidth="1"/>
    <col min="8" max="8" width="9.875" style="1" customWidth="1"/>
    <col min="9" max="9" width="9.75390625" style="1" customWidth="1"/>
    <col min="10" max="10" width="6.375" style="1" customWidth="1"/>
    <col min="11" max="11" width="9.375" style="1" customWidth="1"/>
    <col min="12" max="16384" width="9.50390625" style="1" customWidth="1"/>
  </cols>
  <sheetData>
    <row r="1" spans="1:11" ht="2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6.5">
      <c r="A2" s="63" t="s">
        <v>25</v>
      </c>
      <c r="B2" s="63"/>
      <c r="C2" s="63"/>
      <c r="D2" s="63"/>
      <c r="E2" s="63"/>
      <c r="F2" s="63"/>
      <c r="G2" s="63"/>
      <c r="H2" s="63"/>
      <c r="I2" s="63"/>
      <c r="J2" s="64" t="s">
        <v>2</v>
      </c>
      <c r="K2" s="64"/>
    </row>
    <row r="3" spans="1:11" ht="16.5">
      <c r="A3" s="32"/>
      <c r="B3" s="65" t="s">
        <v>3</v>
      </c>
      <c r="C3" s="65"/>
      <c r="D3" s="65"/>
      <c r="E3" s="65"/>
      <c r="F3" s="65"/>
      <c r="G3" s="60" t="s">
        <v>4</v>
      </c>
      <c r="H3" s="60"/>
      <c r="I3" s="60"/>
      <c r="J3" s="60"/>
      <c r="K3" s="60"/>
    </row>
    <row r="4" spans="1:11" ht="15" customHeight="1">
      <c r="A4" s="66" t="s">
        <v>5</v>
      </c>
      <c r="B4" s="61" t="s">
        <v>6</v>
      </c>
      <c r="C4" s="60" t="s">
        <v>7</v>
      </c>
      <c r="D4" s="5"/>
      <c r="E4" s="60" t="s">
        <v>8</v>
      </c>
      <c r="F4" s="6"/>
      <c r="G4" s="61" t="s">
        <v>6</v>
      </c>
      <c r="H4" s="60" t="s">
        <v>7</v>
      </c>
      <c r="I4" s="5"/>
      <c r="J4" s="60" t="s">
        <v>8</v>
      </c>
      <c r="K4" s="6"/>
    </row>
    <row r="5" spans="1:11" ht="16.5">
      <c r="A5" s="66"/>
      <c r="B5" s="66"/>
      <c r="C5" s="66"/>
      <c r="D5" s="7" t="s">
        <v>9</v>
      </c>
      <c r="E5" s="60"/>
      <c r="F5" s="8" t="s">
        <v>9</v>
      </c>
      <c r="G5" s="61"/>
      <c r="H5" s="61"/>
      <c r="I5" s="7" t="s">
        <v>9</v>
      </c>
      <c r="J5" s="60"/>
      <c r="K5" s="8" t="s">
        <v>9</v>
      </c>
    </row>
    <row r="6" spans="1:11" ht="16.5">
      <c r="A6" s="33" t="s">
        <v>10</v>
      </c>
      <c r="B6" s="34">
        <f>SUM(B7:B18)</f>
        <v>953</v>
      </c>
      <c r="C6" s="35">
        <f>SUM(C7:C18)</f>
        <v>608</v>
      </c>
      <c r="D6" s="29">
        <f>C6/B6*100</f>
        <v>63.798530954879325</v>
      </c>
      <c r="E6" s="11">
        <f>SUM(E7:E18)</f>
        <v>345</v>
      </c>
      <c r="F6" s="29">
        <f>E6/B6*100</f>
        <v>36.201469045120675</v>
      </c>
      <c r="G6" s="34">
        <f>SUM(G7:G18)</f>
        <v>953</v>
      </c>
      <c r="H6" s="34">
        <f>SUM(H7:H18)</f>
        <v>608</v>
      </c>
      <c r="I6" s="29">
        <f>H6/G6*100</f>
        <v>63.798530954879325</v>
      </c>
      <c r="J6" s="11">
        <f>SUM(J7:J18)</f>
        <v>345</v>
      </c>
      <c r="K6" s="29">
        <f>J6/G6*100</f>
        <v>36.201469045120675</v>
      </c>
    </row>
    <row r="7" spans="1:11" ht="30.75" customHeight="1">
      <c r="A7" s="36" t="s">
        <v>11</v>
      </c>
      <c r="B7" s="28">
        <f aca="true" t="shared" si="0" ref="B7:B18">C7+E7</f>
        <v>90</v>
      </c>
      <c r="C7" s="28">
        <v>64</v>
      </c>
      <c r="D7" s="29">
        <v>71.11</v>
      </c>
      <c r="E7" s="28">
        <v>26</v>
      </c>
      <c r="F7" s="29">
        <v>28.89</v>
      </c>
      <c r="G7" s="28">
        <f aca="true" t="shared" si="1" ref="G7:G18">H7+J7</f>
        <v>90</v>
      </c>
      <c r="H7" s="28">
        <v>64</v>
      </c>
      <c r="I7" s="29">
        <v>71.11</v>
      </c>
      <c r="J7" s="28">
        <v>26</v>
      </c>
      <c r="K7" s="29">
        <v>28.89</v>
      </c>
    </row>
    <row r="8" spans="1:11" ht="30.75" customHeight="1">
      <c r="A8" s="36" t="s">
        <v>12</v>
      </c>
      <c r="B8" s="28">
        <f t="shared" si="0"/>
        <v>101</v>
      </c>
      <c r="C8" s="28">
        <v>70</v>
      </c>
      <c r="D8" s="29">
        <v>69.3</v>
      </c>
      <c r="E8" s="28">
        <v>31</v>
      </c>
      <c r="F8" s="29">
        <v>30.7</v>
      </c>
      <c r="G8" s="28">
        <f t="shared" si="1"/>
        <v>101</v>
      </c>
      <c r="H8" s="28">
        <v>70</v>
      </c>
      <c r="I8" s="29">
        <v>69.3</v>
      </c>
      <c r="J8" s="28">
        <v>31</v>
      </c>
      <c r="K8" s="29">
        <v>30.7</v>
      </c>
    </row>
    <row r="9" spans="1:11" ht="30.75" customHeight="1">
      <c r="A9" s="36" t="s">
        <v>13</v>
      </c>
      <c r="B9" s="28">
        <f t="shared" si="0"/>
        <v>69</v>
      </c>
      <c r="C9" s="28">
        <v>42</v>
      </c>
      <c r="D9" s="29">
        <v>60.86</v>
      </c>
      <c r="E9" s="28">
        <v>27</v>
      </c>
      <c r="F9" s="29">
        <v>39.14</v>
      </c>
      <c r="G9" s="28">
        <f t="shared" si="1"/>
        <v>69</v>
      </c>
      <c r="H9" s="28">
        <v>42</v>
      </c>
      <c r="I9" s="29">
        <v>60.86</v>
      </c>
      <c r="J9" s="28">
        <v>27</v>
      </c>
      <c r="K9" s="29">
        <v>39.14</v>
      </c>
    </row>
    <row r="10" spans="1:11" ht="30.75" customHeight="1">
      <c r="A10" s="36" t="s">
        <v>14</v>
      </c>
      <c r="B10" s="28">
        <f t="shared" si="0"/>
        <v>80</v>
      </c>
      <c r="C10" s="28">
        <v>46</v>
      </c>
      <c r="D10" s="29">
        <v>57.5</v>
      </c>
      <c r="E10" s="28">
        <v>34</v>
      </c>
      <c r="F10" s="29">
        <v>42.5</v>
      </c>
      <c r="G10" s="28">
        <f t="shared" si="1"/>
        <v>80</v>
      </c>
      <c r="H10" s="28">
        <v>46</v>
      </c>
      <c r="I10" s="29">
        <v>57.5</v>
      </c>
      <c r="J10" s="28">
        <v>34</v>
      </c>
      <c r="K10" s="29">
        <v>42.5</v>
      </c>
    </row>
    <row r="11" spans="1:11" ht="30.75" customHeight="1">
      <c r="A11" s="36" t="s">
        <v>20</v>
      </c>
      <c r="B11" s="28">
        <f t="shared" si="0"/>
        <v>72</v>
      </c>
      <c r="C11" s="28">
        <v>52</v>
      </c>
      <c r="D11" s="29">
        <v>72.22</v>
      </c>
      <c r="E11" s="28">
        <v>20</v>
      </c>
      <c r="F11" s="29">
        <v>27.78</v>
      </c>
      <c r="G11" s="28">
        <f t="shared" si="1"/>
        <v>72</v>
      </c>
      <c r="H11" s="28">
        <v>52</v>
      </c>
      <c r="I11" s="29">
        <v>72.22</v>
      </c>
      <c r="J11" s="28">
        <v>20</v>
      </c>
      <c r="K11" s="29">
        <v>27.78</v>
      </c>
    </row>
    <row r="12" spans="1:11" ht="30.75" customHeight="1">
      <c r="A12" s="36" t="s">
        <v>16</v>
      </c>
      <c r="B12" s="28">
        <f t="shared" si="0"/>
        <v>58</v>
      </c>
      <c r="C12" s="28">
        <v>49</v>
      </c>
      <c r="D12" s="29">
        <v>84.48</v>
      </c>
      <c r="E12" s="28">
        <v>9</v>
      </c>
      <c r="F12" s="29">
        <v>15.52</v>
      </c>
      <c r="G12" s="28">
        <f t="shared" si="1"/>
        <v>58</v>
      </c>
      <c r="H12" s="28">
        <v>49</v>
      </c>
      <c r="I12" s="29">
        <v>84.48</v>
      </c>
      <c r="J12" s="28">
        <v>9</v>
      </c>
      <c r="K12" s="29">
        <v>15.52</v>
      </c>
    </row>
    <row r="13" spans="1:11" ht="30.75" customHeight="1">
      <c r="A13" s="36" t="s">
        <v>26</v>
      </c>
      <c r="B13" s="28">
        <f t="shared" si="0"/>
        <v>45</v>
      </c>
      <c r="C13" s="28">
        <v>27</v>
      </c>
      <c r="D13" s="29">
        <v>0.6</v>
      </c>
      <c r="E13" s="28">
        <v>18</v>
      </c>
      <c r="F13" s="29">
        <v>0.4</v>
      </c>
      <c r="G13" s="28">
        <f t="shared" si="1"/>
        <v>45</v>
      </c>
      <c r="H13" s="28">
        <v>27</v>
      </c>
      <c r="I13" s="29">
        <v>0.6</v>
      </c>
      <c r="J13" s="28">
        <v>18</v>
      </c>
      <c r="K13" s="29">
        <v>0.4</v>
      </c>
    </row>
    <row r="14" spans="1:11" ht="30.75" customHeight="1">
      <c r="A14" s="36" t="s">
        <v>27</v>
      </c>
      <c r="B14" s="28">
        <f t="shared" si="0"/>
        <v>30</v>
      </c>
      <c r="C14" s="28">
        <v>16</v>
      </c>
      <c r="D14" s="29">
        <v>53.33</v>
      </c>
      <c r="E14" s="28">
        <v>14</v>
      </c>
      <c r="F14" s="29">
        <v>46.67</v>
      </c>
      <c r="G14" s="28">
        <f t="shared" si="1"/>
        <v>30</v>
      </c>
      <c r="H14" s="28">
        <v>16</v>
      </c>
      <c r="I14" s="29">
        <v>53.33</v>
      </c>
      <c r="J14" s="28">
        <v>14</v>
      </c>
      <c r="K14" s="29">
        <v>46.67</v>
      </c>
    </row>
    <row r="15" spans="1:11" ht="30.75" customHeight="1">
      <c r="A15" s="36" t="s">
        <v>23</v>
      </c>
      <c r="B15" s="28">
        <f t="shared" si="0"/>
        <v>49</v>
      </c>
      <c r="C15" s="28">
        <v>39</v>
      </c>
      <c r="D15" s="29">
        <v>79.59</v>
      </c>
      <c r="E15" s="28">
        <v>10</v>
      </c>
      <c r="F15" s="29">
        <v>20.41</v>
      </c>
      <c r="G15" s="28">
        <f t="shared" si="1"/>
        <v>49</v>
      </c>
      <c r="H15" s="28">
        <v>39</v>
      </c>
      <c r="I15" s="29">
        <v>79.59</v>
      </c>
      <c r="J15" s="28">
        <v>10</v>
      </c>
      <c r="K15" s="29">
        <v>20.41</v>
      </c>
    </row>
    <row r="16" spans="1:11" ht="30.75" customHeight="1">
      <c r="A16" s="37" t="s">
        <v>28</v>
      </c>
      <c r="B16" s="28">
        <f t="shared" si="0"/>
        <v>67</v>
      </c>
      <c r="C16" s="38">
        <v>50</v>
      </c>
      <c r="D16" s="39">
        <v>74.62</v>
      </c>
      <c r="E16" s="38">
        <v>17</v>
      </c>
      <c r="F16" s="39">
        <v>25.38</v>
      </c>
      <c r="G16" s="38">
        <f t="shared" si="1"/>
        <v>67</v>
      </c>
      <c r="H16" s="38">
        <v>50</v>
      </c>
      <c r="I16" s="39">
        <v>74.62</v>
      </c>
      <c r="J16" s="38">
        <v>17</v>
      </c>
      <c r="K16" s="39">
        <v>25.38</v>
      </c>
    </row>
    <row r="17" spans="1:11" ht="30.75" customHeight="1">
      <c r="A17" s="37" t="s">
        <v>22</v>
      </c>
      <c r="B17" s="28">
        <f t="shared" si="0"/>
        <v>227</v>
      </c>
      <c r="C17" s="38">
        <v>134</v>
      </c>
      <c r="D17" s="39">
        <v>59.03</v>
      </c>
      <c r="E17" s="38">
        <v>93</v>
      </c>
      <c r="F17" s="39">
        <v>40.97</v>
      </c>
      <c r="G17" s="38">
        <f t="shared" si="1"/>
        <v>227</v>
      </c>
      <c r="H17" s="38">
        <v>134</v>
      </c>
      <c r="I17" s="39">
        <v>59.03</v>
      </c>
      <c r="J17" s="38">
        <v>93</v>
      </c>
      <c r="K17" s="39">
        <v>40.97</v>
      </c>
    </row>
    <row r="18" spans="1:11" ht="30.75" customHeight="1">
      <c r="A18" s="40" t="s">
        <v>21</v>
      </c>
      <c r="B18" s="41">
        <f t="shared" si="0"/>
        <v>65</v>
      </c>
      <c r="C18" s="42">
        <v>19</v>
      </c>
      <c r="D18" s="43">
        <v>29.23</v>
      </c>
      <c r="E18" s="42">
        <v>46</v>
      </c>
      <c r="F18" s="43">
        <v>70.77</v>
      </c>
      <c r="G18" s="42">
        <f t="shared" si="1"/>
        <v>65</v>
      </c>
      <c r="H18" s="42">
        <v>19</v>
      </c>
      <c r="I18" s="43">
        <v>29.23</v>
      </c>
      <c r="J18" s="42">
        <v>46</v>
      </c>
      <c r="K18" s="43">
        <v>70.77</v>
      </c>
    </row>
    <row r="19" spans="1:6" ht="16.5">
      <c r="A19" s="20" t="s">
        <v>17</v>
      </c>
      <c r="B19" s="24"/>
      <c r="C19" s="22"/>
      <c r="D19" s="23"/>
      <c r="E19" s="22"/>
      <c r="F19" s="23"/>
    </row>
    <row r="20" spans="1:6" ht="16.5">
      <c r="A20" s="20" t="s">
        <v>18</v>
      </c>
      <c r="B20" s="24"/>
      <c r="C20" s="22"/>
      <c r="D20" s="23"/>
      <c r="E20" s="22"/>
      <c r="F20" s="23"/>
    </row>
    <row r="21" spans="2:6" ht="16.5">
      <c r="B21" s="24"/>
      <c r="C21" s="22"/>
      <c r="D21" s="23"/>
      <c r="E21" s="22"/>
      <c r="F21" s="23"/>
    </row>
    <row r="22" spans="1:6" ht="16.5">
      <c r="A22" s="30"/>
      <c r="B22" s="24"/>
      <c r="C22" s="22"/>
      <c r="D22" s="23"/>
      <c r="E22" s="22"/>
      <c r="F22" s="23"/>
    </row>
    <row r="23" spans="1:6" ht="16.5">
      <c r="A23" s="31"/>
      <c r="B23" s="24"/>
      <c r="C23" s="22"/>
      <c r="D23" s="23"/>
      <c r="E23" s="22"/>
      <c r="F23" s="23"/>
    </row>
    <row r="24" spans="2:6" ht="16.5">
      <c r="B24" s="24"/>
      <c r="C24" s="22"/>
      <c r="D24" s="23"/>
      <c r="E24" s="22"/>
      <c r="F24" s="23"/>
    </row>
  </sheetData>
  <sheetProtection selectLockedCells="1" selectUnlockedCells="1"/>
  <mergeCells count="12">
    <mergeCell ref="E4:E5"/>
    <mergeCell ref="G4:G5"/>
    <mergeCell ref="H4:H5"/>
    <mergeCell ref="J4:J5"/>
    <mergeCell ref="A1:K1"/>
    <mergeCell ref="A2:I2"/>
    <mergeCell ref="J2:K2"/>
    <mergeCell ref="B3:F3"/>
    <mergeCell ref="G3:K3"/>
    <mergeCell ref="A4:A5"/>
    <mergeCell ref="B4:B5"/>
    <mergeCell ref="C4:C5"/>
  </mergeCells>
  <printOptions/>
  <pageMargins left="0.7083333333333334" right="0.7083333333333334" top="0.31527777777777777" bottom="0.31527777777777777" header="0.5118110236220472" footer="0.5118110236220472"/>
  <pageSetup horizontalDpi="300" verticalDpi="300" orientation="landscape" paperSize="77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1" sqref="A1"/>
    </sheetView>
  </sheetViews>
  <sheetFormatPr defaultColWidth="9.50390625" defaultRowHeight="16.5"/>
  <cols>
    <col min="1" max="1" width="40.875" style="1" customWidth="1"/>
    <col min="2" max="2" width="9.125" style="1" customWidth="1"/>
    <col min="3" max="3" width="8.50390625" style="1" customWidth="1"/>
    <col min="4" max="4" width="10.125" style="1" customWidth="1"/>
    <col min="5" max="5" width="8.50390625" style="1" customWidth="1"/>
    <col min="6" max="6" width="9.375" style="1" customWidth="1"/>
    <col min="7" max="7" width="11.00390625" style="1" customWidth="1"/>
    <col min="8" max="8" width="9.875" style="1" customWidth="1"/>
    <col min="9" max="9" width="9.75390625" style="1" customWidth="1"/>
    <col min="10" max="10" width="6.375" style="1" customWidth="1"/>
    <col min="11" max="11" width="9.375" style="1" customWidth="1"/>
    <col min="12" max="16384" width="9.50390625" style="1" customWidth="1"/>
  </cols>
  <sheetData>
    <row r="1" spans="1:11" ht="2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6.5">
      <c r="A2" s="63" t="s">
        <v>29</v>
      </c>
      <c r="B2" s="63"/>
      <c r="C2" s="63"/>
      <c r="D2" s="63"/>
      <c r="E2" s="63"/>
      <c r="F2" s="63"/>
      <c r="G2" s="63"/>
      <c r="H2" s="63"/>
      <c r="I2" s="63"/>
      <c r="J2" s="64" t="s">
        <v>2</v>
      </c>
      <c r="K2" s="64"/>
    </row>
    <row r="3" spans="1:11" ht="16.5">
      <c r="A3" s="32"/>
      <c r="B3" s="65" t="s">
        <v>3</v>
      </c>
      <c r="C3" s="65"/>
      <c r="D3" s="65"/>
      <c r="E3" s="65"/>
      <c r="F3" s="65"/>
      <c r="G3" s="60" t="s">
        <v>4</v>
      </c>
      <c r="H3" s="60"/>
      <c r="I3" s="60"/>
      <c r="J3" s="60"/>
      <c r="K3" s="60"/>
    </row>
    <row r="4" spans="1:11" ht="15" customHeight="1">
      <c r="A4" s="66" t="s">
        <v>5</v>
      </c>
      <c r="B4" s="61" t="s">
        <v>6</v>
      </c>
      <c r="C4" s="60" t="s">
        <v>7</v>
      </c>
      <c r="D4" s="5"/>
      <c r="E4" s="60" t="s">
        <v>8</v>
      </c>
      <c r="F4" s="6"/>
      <c r="G4" s="61" t="s">
        <v>6</v>
      </c>
      <c r="H4" s="60" t="s">
        <v>7</v>
      </c>
      <c r="I4" s="5"/>
      <c r="J4" s="60" t="s">
        <v>8</v>
      </c>
      <c r="K4" s="6"/>
    </row>
    <row r="5" spans="1:11" ht="16.5">
      <c r="A5" s="66"/>
      <c r="B5" s="66"/>
      <c r="C5" s="66"/>
      <c r="D5" s="7" t="s">
        <v>9</v>
      </c>
      <c r="E5" s="60"/>
      <c r="F5" s="8" t="s">
        <v>9</v>
      </c>
      <c r="G5" s="61"/>
      <c r="H5" s="61"/>
      <c r="I5" s="7" t="s">
        <v>9</v>
      </c>
      <c r="J5" s="60"/>
      <c r="K5" s="8" t="s">
        <v>9</v>
      </c>
    </row>
    <row r="6" spans="1:11" ht="16.5">
      <c r="A6" s="33" t="s">
        <v>10</v>
      </c>
      <c r="B6" s="34">
        <f>SUM(B7:B19)</f>
        <v>859</v>
      </c>
      <c r="C6" s="34">
        <f>SUM(C7:C19)</f>
        <v>707</v>
      </c>
      <c r="D6" s="44">
        <f aca="true" t="shared" si="0" ref="D6:D19">C6/B6*100</f>
        <v>82.30500582072176</v>
      </c>
      <c r="E6" s="11">
        <f>SUM(E7:E19)</f>
        <v>152</v>
      </c>
      <c r="F6" s="44">
        <f aca="true" t="shared" si="1" ref="F6:F19">E6/B6*100</f>
        <v>17.694994179278233</v>
      </c>
      <c r="G6" s="34">
        <f>SUM(G7:G19)</f>
        <v>859</v>
      </c>
      <c r="H6" s="34">
        <f>SUM(H7:H19)</f>
        <v>707</v>
      </c>
      <c r="I6" s="44">
        <f aca="true" t="shared" si="2" ref="I6:I19">H6/G6*100</f>
        <v>82.30500582072176</v>
      </c>
      <c r="J6" s="11">
        <f>SUM(J7:J19)</f>
        <v>152</v>
      </c>
      <c r="K6" s="44">
        <f aca="true" t="shared" si="3" ref="K6:K19">J6/G6*100</f>
        <v>17.694994179278233</v>
      </c>
    </row>
    <row r="7" spans="1:11" ht="30.75" customHeight="1">
      <c r="A7" s="36" t="s">
        <v>11</v>
      </c>
      <c r="B7" s="28">
        <f aca="true" t="shared" si="4" ref="B7:B19">C7+E7</f>
        <v>50</v>
      </c>
      <c r="C7" s="28">
        <v>40</v>
      </c>
      <c r="D7" s="44">
        <f t="shared" si="0"/>
        <v>80</v>
      </c>
      <c r="E7" s="28">
        <v>10</v>
      </c>
      <c r="F7" s="44">
        <f t="shared" si="1"/>
        <v>20</v>
      </c>
      <c r="G7" s="28">
        <f aca="true" t="shared" si="5" ref="G7:G19">H7+J7</f>
        <v>50</v>
      </c>
      <c r="H7" s="28">
        <v>40</v>
      </c>
      <c r="I7" s="44">
        <f t="shared" si="2"/>
        <v>80</v>
      </c>
      <c r="J7" s="28">
        <v>10</v>
      </c>
      <c r="K7" s="44">
        <f t="shared" si="3"/>
        <v>20</v>
      </c>
    </row>
    <row r="8" spans="1:11" ht="30.75" customHeight="1">
      <c r="A8" s="36" t="s">
        <v>12</v>
      </c>
      <c r="B8" s="28">
        <f t="shared" si="4"/>
        <v>97</v>
      </c>
      <c r="C8" s="28">
        <v>77</v>
      </c>
      <c r="D8" s="44">
        <f t="shared" si="0"/>
        <v>79.38144329896907</v>
      </c>
      <c r="E8" s="28">
        <v>20</v>
      </c>
      <c r="F8" s="44">
        <f t="shared" si="1"/>
        <v>20.618556701030926</v>
      </c>
      <c r="G8" s="28">
        <f t="shared" si="5"/>
        <v>97</v>
      </c>
      <c r="H8" s="28">
        <v>77</v>
      </c>
      <c r="I8" s="44">
        <f t="shared" si="2"/>
        <v>79.38144329896907</v>
      </c>
      <c r="J8" s="28">
        <v>20</v>
      </c>
      <c r="K8" s="44">
        <f t="shared" si="3"/>
        <v>20.618556701030926</v>
      </c>
    </row>
    <row r="9" spans="1:11" ht="30.75" customHeight="1">
      <c r="A9" s="36" t="s">
        <v>13</v>
      </c>
      <c r="B9" s="28">
        <f t="shared" si="4"/>
        <v>58</v>
      </c>
      <c r="C9" s="28">
        <v>50</v>
      </c>
      <c r="D9" s="44">
        <f t="shared" si="0"/>
        <v>86.20689655172413</v>
      </c>
      <c r="E9" s="28">
        <v>8</v>
      </c>
      <c r="F9" s="44">
        <f t="shared" si="1"/>
        <v>13.793103448275861</v>
      </c>
      <c r="G9" s="28">
        <f t="shared" si="5"/>
        <v>58</v>
      </c>
      <c r="H9" s="28">
        <v>50</v>
      </c>
      <c r="I9" s="44">
        <f t="shared" si="2"/>
        <v>86.20689655172413</v>
      </c>
      <c r="J9" s="28">
        <v>8</v>
      </c>
      <c r="K9" s="44">
        <f t="shared" si="3"/>
        <v>13.793103448275861</v>
      </c>
    </row>
    <row r="10" spans="1:11" ht="30.75" customHeight="1">
      <c r="A10" s="36" t="s">
        <v>14</v>
      </c>
      <c r="B10" s="28">
        <f t="shared" si="4"/>
        <v>81</v>
      </c>
      <c r="C10" s="28">
        <v>69</v>
      </c>
      <c r="D10" s="44">
        <f t="shared" si="0"/>
        <v>85.18518518518519</v>
      </c>
      <c r="E10" s="28">
        <v>12</v>
      </c>
      <c r="F10" s="44">
        <f t="shared" si="1"/>
        <v>14.814814814814813</v>
      </c>
      <c r="G10" s="28">
        <f t="shared" si="5"/>
        <v>81</v>
      </c>
      <c r="H10" s="28">
        <v>69</v>
      </c>
      <c r="I10" s="44">
        <f t="shared" si="2"/>
        <v>85.18518518518519</v>
      </c>
      <c r="J10" s="28">
        <v>12</v>
      </c>
      <c r="K10" s="44">
        <f t="shared" si="3"/>
        <v>14.814814814814813</v>
      </c>
    </row>
    <row r="11" spans="1:11" ht="30.75" customHeight="1">
      <c r="A11" s="36" t="s">
        <v>20</v>
      </c>
      <c r="B11" s="28">
        <f t="shared" si="4"/>
        <v>30</v>
      </c>
      <c r="C11" s="28">
        <v>25</v>
      </c>
      <c r="D11" s="44">
        <f t="shared" si="0"/>
        <v>83.33333333333334</v>
      </c>
      <c r="E11" s="28">
        <v>5</v>
      </c>
      <c r="F11" s="44">
        <f t="shared" si="1"/>
        <v>16.666666666666664</v>
      </c>
      <c r="G11" s="28">
        <f t="shared" si="5"/>
        <v>30</v>
      </c>
      <c r="H11" s="28">
        <v>25</v>
      </c>
      <c r="I11" s="44">
        <f t="shared" si="2"/>
        <v>83.33333333333334</v>
      </c>
      <c r="J11" s="28">
        <v>5</v>
      </c>
      <c r="K11" s="44">
        <f t="shared" si="3"/>
        <v>16.666666666666664</v>
      </c>
    </row>
    <row r="12" spans="1:11" ht="30.75" customHeight="1">
      <c r="A12" s="36" t="s">
        <v>16</v>
      </c>
      <c r="B12" s="28">
        <f t="shared" si="4"/>
        <v>67</v>
      </c>
      <c r="C12" s="28">
        <v>56</v>
      </c>
      <c r="D12" s="44">
        <f t="shared" si="0"/>
        <v>83.5820895522388</v>
      </c>
      <c r="E12" s="28">
        <v>11</v>
      </c>
      <c r="F12" s="44">
        <f t="shared" si="1"/>
        <v>16.417910447761194</v>
      </c>
      <c r="G12" s="28">
        <f t="shared" si="5"/>
        <v>67</v>
      </c>
      <c r="H12" s="28">
        <v>56</v>
      </c>
      <c r="I12" s="44">
        <f t="shared" si="2"/>
        <v>83.5820895522388</v>
      </c>
      <c r="J12" s="28">
        <v>11</v>
      </c>
      <c r="K12" s="44">
        <f t="shared" si="3"/>
        <v>16.417910447761194</v>
      </c>
    </row>
    <row r="13" spans="1:11" ht="30.75" customHeight="1">
      <c r="A13" s="36" t="s">
        <v>26</v>
      </c>
      <c r="B13" s="28">
        <f t="shared" si="4"/>
        <v>45</v>
      </c>
      <c r="C13" s="28">
        <v>37</v>
      </c>
      <c r="D13" s="44">
        <f t="shared" si="0"/>
        <v>82.22222222222221</v>
      </c>
      <c r="E13" s="28">
        <v>8</v>
      </c>
      <c r="F13" s="44">
        <f t="shared" si="1"/>
        <v>17.77777777777778</v>
      </c>
      <c r="G13" s="28">
        <f t="shared" si="5"/>
        <v>45</v>
      </c>
      <c r="H13" s="28">
        <v>37</v>
      </c>
      <c r="I13" s="44">
        <f t="shared" si="2"/>
        <v>82.22222222222221</v>
      </c>
      <c r="J13" s="28">
        <v>8</v>
      </c>
      <c r="K13" s="44">
        <f t="shared" si="3"/>
        <v>17.77777777777778</v>
      </c>
    </row>
    <row r="14" spans="1:11" ht="30.75" customHeight="1">
      <c r="A14" s="36" t="s">
        <v>27</v>
      </c>
      <c r="B14" s="28">
        <f t="shared" si="4"/>
        <v>62</v>
      </c>
      <c r="C14" s="28">
        <v>52</v>
      </c>
      <c r="D14" s="44">
        <f t="shared" si="0"/>
        <v>83.87096774193549</v>
      </c>
      <c r="E14" s="28">
        <v>10</v>
      </c>
      <c r="F14" s="44">
        <f t="shared" si="1"/>
        <v>16.129032258064516</v>
      </c>
      <c r="G14" s="28">
        <f t="shared" si="5"/>
        <v>62</v>
      </c>
      <c r="H14" s="28">
        <v>52</v>
      </c>
      <c r="I14" s="44">
        <f t="shared" si="2"/>
        <v>83.87096774193549</v>
      </c>
      <c r="J14" s="28">
        <v>10</v>
      </c>
      <c r="K14" s="44">
        <f t="shared" si="3"/>
        <v>16.129032258064516</v>
      </c>
    </row>
    <row r="15" spans="1:11" ht="30.75" customHeight="1">
      <c r="A15" s="36" t="s">
        <v>23</v>
      </c>
      <c r="B15" s="28">
        <f t="shared" si="4"/>
        <v>42</v>
      </c>
      <c r="C15" s="28">
        <v>33</v>
      </c>
      <c r="D15" s="44">
        <f t="shared" si="0"/>
        <v>78.57142857142857</v>
      </c>
      <c r="E15" s="28">
        <v>9</v>
      </c>
      <c r="F15" s="44">
        <f t="shared" si="1"/>
        <v>21.428571428571427</v>
      </c>
      <c r="G15" s="28">
        <f t="shared" si="5"/>
        <v>42</v>
      </c>
      <c r="H15" s="28">
        <v>33</v>
      </c>
      <c r="I15" s="44">
        <f t="shared" si="2"/>
        <v>78.57142857142857</v>
      </c>
      <c r="J15" s="28">
        <v>9</v>
      </c>
      <c r="K15" s="44">
        <f t="shared" si="3"/>
        <v>21.428571428571427</v>
      </c>
    </row>
    <row r="16" spans="1:11" ht="30.75" customHeight="1">
      <c r="A16" s="37" t="s">
        <v>28</v>
      </c>
      <c r="B16" s="28">
        <f t="shared" si="4"/>
        <v>94</v>
      </c>
      <c r="C16" s="38">
        <v>76</v>
      </c>
      <c r="D16" s="44">
        <f t="shared" si="0"/>
        <v>80.85106382978722</v>
      </c>
      <c r="E16" s="38">
        <v>18</v>
      </c>
      <c r="F16" s="44">
        <f t="shared" si="1"/>
        <v>19.148936170212767</v>
      </c>
      <c r="G16" s="28">
        <f t="shared" si="5"/>
        <v>94</v>
      </c>
      <c r="H16" s="38">
        <v>76</v>
      </c>
      <c r="I16" s="44">
        <f t="shared" si="2"/>
        <v>80.85106382978722</v>
      </c>
      <c r="J16" s="38">
        <v>18</v>
      </c>
      <c r="K16" s="44">
        <f t="shared" si="3"/>
        <v>19.148936170212767</v>
      </c>
    </row>
    <row r="17" spans="1:11" ht="30.75" customHeight="1">
      <c r="A17" s="37" t="s">
        <v>22</v>
      </c>
      <c r="B17" s="28">
        <f t="shared" si="4"/>
        <v>55</v>
      </c>
      <c r="C17" s="38">
        <v>45</v>
      </c>
      <c r="D17" s="44">
        <f t="shared" si="0"/>
        <v>81.81818181818183</v>
      </c>
      <c r="E17" s="38">
        <v>10</v>
      </c>
      <c r="F17" s="44">
        <f t="shared" si="1"/>
        <v>18.181818181818183</v>
      </c>
      <c r="G17" s="28">
        <f t="shared" si="5"/>
        <v>55</v>
      </c>
      <c r="H17" s="38">
        <v>45</v>
      </c>
      <c r="I17" s="44">
        <f t="shared" si="2"/>
        <v>81.81818181818183</v>
      </c>
      <c r="J17" s="38">
        <v>10</v>
      </c>
      <c r="K17" s="44">
        <f t="shared" si="3"/>
        <v>18.181818181818183</v>
      </c>
    </row>
    <row r="18" spans="1:11" ht="30.75" customHeight="1">
      <c r="A18" s="37" t="s">
        <v>30</v>
      </c>
      <c r="B18" s="28">
        <f t="shared" si="4"/>
        <v>78</v>
      </c>
      <c r="C18" s="38">
        <v>68</v>
      </c>
      <c r="D18" s="44">
        <f t="shared" si="0"/>
        <v>87.17948717948718</v>
      </c>
      <c r="E18" s="38">
        <v>10</v>
      </c>
      <c r="F18" s="44">
        <f t="shared" si="1"/>
        <v>12.82051282051282</v>
      </c>
      <c r="G18" s="28">
        <f t="shared" si="5"/>
        <v>78</v>
      </c>
      <c r="H18" s="38">
        <v>68</v>
      </c>
      <c r="I18" s="44">
        <f t="shared" si="2"/>
        <v>87.17948717948718</v>
      </c>
      <c r="J18" s="38">
        <v>10</v>
      </c>
      <c r="K18" s="44">
        <f t="shared" si="3"/>
        <v>12.82051282051282</v>
      </c>
    </row>
    <row r="19" spans="1:11" ht="30.75" customHeight="1">
      <c r="A19" s="40" t="s">
        <v>21</v>
      </c>
      <c r="B19" s="41">
        <f t="shared" si="4"/>
        <v>100</v>
      </c>
      <c r="C19" s="42">
        <v>79</v>
      </c>
      <c r="D19" s="45">
        <f t="shared" si="0"/>
        <v>79</v>
      </c>
      <c r="E19" s="42">
        <v>21</v>
      </c>
      <c r="F19" s="45">
        <f t="shared" si="1"/>
        <v>21</v>
      </c>
      <c r="G19" s="46">
        <f t="shared" si="5"/>
        <v>100</v>
      </c>
      <c r="H19" s="42">
        <v>79</v>
      </c>
      <c r="I19" s="45">
        <f t="shared" si="2"/>
        <v>79</v>
      </c>
      <c r="J19" s="42">
        <v>21</v>
      </c>
      <c r="K19" s="45">
        <f t="shared" si="3"/>
        <v>21</v>
      </c>
    </row>
    <row r="20" spans="1:6" ht="16.5">
      <c r="A20" s="20" t="s">
        <v>17</v>
      </c>
      <c r="B20" s="24"/>
      <c r="C20" s="22"/>
      <c r="D20" s="23"/>
      <c r="E20" s="22"/>
      <c r="F20" s="23"/>
    </row>
    <row r="21" spans="1:6" ht="16.5">
      <c r="A21" s="20" t="s">
        <v>18</v>
      </c>
      <c r="B21" s="24"/>
      <c r="C21" s="22"/>
      <c r="D21" s="23"/>
      <c r="E21" s="22"/>
      <c r="F21" s="23"/>
    </row>
    <row r="22" spans="2:6" ht="16.5">
      <c r="B22" s="24"/>
      <c r="C22" s="22"/>
      <c r="D22" s="23"/>
      <c r="E22" s="22"/>
      <c r="F22" s="23"/>
    </row>
    <row r="23" spans="1:6" ht="16.5">
      <c r="A23" s="30"/>
      <c r="B23" s="24"/>
      <c r="C23" s="22"/>
      <c r="D23" s="23"/>
      <c r="E23" s="22"/>
      <c r="F23" s="23"/>
    </row>
    <row r="24" spans="1:6" ht="16.5">
      <c r="A24" s="31"/>
      <c r="B24" s="24"/>
      <c r="C24" s="22"/>
      <c r="D24" s="23"/>
      <c r="E24" s="22"/>
      <c r="F24" s="23"/>
    </row>
    <row r="25" spans="2:6" ht="16.5">
      <c r="B25" s="24"/>
      <c r="C25" s="22"/>
      <c r="D25" s="23"/>
      <c r="E25" s="22"/>
      <c r="F25" s="23"/>
    </row>
  </sheetData>
  <sheetProtection selectLockedCells="1" selectUnlockedCells="1"/>
  <mergeCells count="12">
    <mergeCell ref="E4:E5"/>
    <mergeCell ref="G4:G5"/>
    <mergeCell ref="H4:H5"/>
    <mergeCell ref="J4:J5"/>
    <mergeCell ref="A1:K1"/>
    <mergeCell ref="A2:I2"/>
    <mergeCell ref="J2:K2"/>
    <mergeCell ref="B3:F3"/>
    <mergeCell ref="G3:K3"/>
    <mergeCell ref="A4:A5"/>
    <mergeCell ref="B4:B5"/>
    <mergeCell ref="C4:C5"/>
  </mergeCells>
  <printOptions/>
  <pageMargins left="0.7083333333333334" right="0.7083333333333334" top="0.31527777777777777" bottom="0.31527777777777777" header="0.5118110236220472" footer="0.5118110236220472"/>
  <pageSetup horizontalDpi="300" verticalDpi="300" orientation="landscape" paperSize="77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F17" sqref="F17"/>
    </sheetView>
  </sheetViews>
  <sheetFormatPr defaultColWidth="9.50390625" defaultRowHeight="16.5"/>
  <cols>
    <col min="1" max="1" width="40.875" style="1" customWidth="1"/>
    <col min="2" max="2" width="9.125" style="1" customWidth="1"/>
    <col min="3" max="3" width="8.50390625" style="1" customWidth="1"/>
    <col min="4" max="4" width="10.125" style="1" customWidth="1"/>
    <col min="5" max="5" width="8.50390625" style="1" customWidth="1"/>
    <col min="6" max="6" width="9.375" style="1" customWidth="1"/>
    <col min="7" max="7" width="11.00390625" style="1" customWidth="1"/>
    <col min="8" max="8" width="9.875" style="1" customWidth="1"/>
    <col min="9" max="9" width="9.75390625" style="1" customWidth="1"/>
    <col min="10" max="10" width="6.375" style="1" customWidth="1"/>
    <col min="11" max="11" width="9.375" style="1" customWidth="1"/>
    <col min="12" max="16384" width="9.50390625" style="1" customWidth="1"/>
  </cols>
  <sheetData>
    <row r="1" spans="1:11" ht="2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6.5">
      <c r="A2" s="63" t="s">
        <v>31</v>
      </c>
      <c r="B2" s="63"/>
      <c r="C2" s="63"/>
      <c r="D2" s="63"/>
      <c r="E2" s="63"/>
      <c r="F2" s="63"/>
      <c r="G2" s="63"/>
      <c r="H2" s="63"/>
      <c r="I2" s="63"/>
      <c r="J2" s="64" t="s">
        <v>2</v>
      </c>
      <c r="K2" s="64"/>
    </row>
    <row r="3" spans="1:11" ht="16.5">
      <c r="A3" s="32"/>
      <c r="B3" s="65" t="s">
        <v>3</v>
      </c>
      <c r="C3" s="65"/>
      <c r="D3" s="65"/>
      <c r="E3" s="65"/>
      <c r="F3" s="65"/>
      <c r="G3" s="60" t="s">
        <v>4</v>
      </c>
      <c r="H3" s="60"/>
      <c r="I3" s="60"/>
      <c r="J3" s="60"/>
      <c r="K3" s="60"/>
    </row>
    <row r="4" spans="1:11" ht="15" customHeight="1">
      <c r="A4" s="66" t="s">
        <v>5</v>
      </c>
      <c r="B4" s="61" t="s">
        <v>6</v>
      </c>
      <c r="C4" s="60" t="s">
        <v>7</v>
      </c>
      <c r="D4" s="5"/>
      <c r="E4" s="60" t="s">
        <v>8</v>
      </c>
      <c r="F4" s="6"/>
      <c r="G4" s="61" t="s">
        <v>6</v>
      </c>
      <c r="H4" s="60" t="s">
        <v>7</v>
      </c>
      <c r="I4" s="5"/>
      <c r="J4" s="60" t="s">
        <v>8</v>
      </c>
      <c r="K4" s="6"/>
    </row>
    <row r="5" spans="1:11" ht="16.5">
      <c r="A5" s="66"/>
      <c r="B5" s="66"/>
      <c r="C5" s="66"/>
      <c r="D5" s="7" t="s">
        <v>9</v>
      </c>
      <c r="E5" s="60"/>
      <c r="F5" s="8" t="s">
        <v>9</v>
      </c>
      <c r="G5" s="61"/>
      <c r="H5" s="61"/>
      <c r="I5" s="7" t="s">
        <v>9</v>
      </c>
      <c r="J5" s="60"/>
      <c r="K5" s="8" t="s">
        <v>9</v>
      </c>
    </row>
    <row r="6" spans="1:11" ht="16.5">
      <c r="A6" s="33" t="s">
        <v>10</v>
      </c>
      <c r="B6" s="34">
        <f>SUM(B7:B19)</f>
        <v>876</v>
      </c>
      <c r="C6" s="34">
        <f>SUM(C7:C19)</f>
        <v>716</v>
      </c>
      <c r="D6" s="44">
        <f aca="true" t="shared" si="0" ref="D6:D19">C6/B6*100</f>
        <v>81.7351598173516</v>
      </c>
      <c r="E6" s="11">
        <f>SUM(E7:E19)</f>
        <v>160</v>
      </c>
      <c r="F6" s="44">
        <f aca="true" t="shared" si="1" ref="F6:F19">E6/B6*100</f>
        <v>18.2648401826484</v>
      </c>
      <c r="G6" s="34">
        <f>SUM(G7:G19)</f>
        <v>876</v>
      </c>
      <c r="H6" s="34">
        <f>SUM(H7:H19)</f>
        <v>716</v>
      </c>
      <c r="I6" s="44">
        <f aca="true" t="shared" si="2" ref="I6:I19">H6/G6*100</f>
        <v>81.7351598173516</v>
      </c>
      <c r="J6" s="11">
        <f>SUM(J7:J19)</f>
        <v>160</v>
      </c>
      <c r="K6" s="44">
        <f aca="true" t="shared" si="3" ref="K6:K19">J6/G6*100</f>
        <v>18.2648401826484</v>
      </c>
    </row>
    <row r="7" spans="1:11" ht="30.75" customHeight="1">
      <c r="A7" s="36" t="s">
        <v>32</v>
      </c>
      <c r="B7" s="28">
        <f aca="true" t="shared" si="4" ref="B7:B19">C7+E7</f>
        <v>51</v>
      </c>
      <c r="C7" s="28">
        <v>41</v>
      </c>
      <c r="D7" s="44">
        <f t="shared" si="0"/>
        <v>80.3921568627451</v>
      </c>
      <c r="E7" s="28">
        <v>10</v>
      </c>
      <c r="F7" s="44">
        <f t="shared" si="1"/>
        <v>19.607843137254903</v>
      </c>
      <c r="G7" s="28">
        <f aca="true" t="shared" si="5" ref="G7:G19">H7+J7</f>
        <v>51</v>
      </c>
      <c r="H7" s="28">
        <v>41</v>
      </c>
      <c r="I7" s="44">
        <f t="shared" si="2"/>
        <v>80.3921568627451</v>
      </c>
      <c r="J7" s="28">
        <v>10</v>
      </c>
      <c r="K7" s="44">
        <f t="shared" si="3"/>
        <v>19.607843137254903</v>
      </c>
    </row>
    <row r="8" spans="1:11" ht="30.75" customHeight="1">
      <c r="A8" s="36" t="s">
        <v>12</v>
      </c>
      <c r="B8" s="28">
        <f t="shared" si="4"/>
        <v>98</v>
      </c>
      <c r="C8" s="28">
        <v>77</v>
      </c>
      <c r="D8" s="44">
        <f t="shared" si="0"/>
        <v>78.57142857142857</v>
      </c>
      <c r="E8" s="28">
        <v>21</v>
      </c>
      <c r="F8" s="44">
        <f t="shared" si="1"/>
        <v>21.428571428571427</v>
      </c>
      <c r="G8" s="28">
        <f t="shared" si="5"/>
        <v>98</v>
      </c>
      <c r="H8" s="28">
        <v>77</v>
      </c>
      <c r="I8" s="44">
        <f t="shared" si="2"/>
        <v>78.57142857142857</v>
      </c>
      <c r="J8" s="28">
        <v>21</v>
      </c>
      <c r="K8" s="44">
        <f t="shared" si="3"/>
        <v>21.428571428571427</v>
      </c>
    </row>
    <row r="9" spans="1:11" ht="30.75" customHeight="1">
      <c r="A9" s="36" t="s">
        <v>13</v>
      </c>
      <c r="B9" s="28">
        <f t="shared" si="4"/>
        <v>59</v>
      </c>
      <c r="C9" s="28">
        <v>51</v>
      </c>
      <c r="D9" s="44">
        <f t="shared" si="0"/>
        <v>86.4406779661017</v>
      </c>
      <c r="E9" s="28">
        <v>8</v>
      </c>
      <c r="F9" s="44">
        <f t="shared" si="1"/>
        <v>13.559322033898304</v>
      </c>
      <c r="G9" s="28">
        <f t="shared" si="5"/>
        <v>59</v>
      </c>
      <c r="H9" s="28">
        <v>51</v>
      </c>
      <c r="I9" s="44">
        <f t="shared" si="2"/>
        <v>86.4406779661017</v>
      </c>
      <c r="J9" s="28">
        <v>8</v>
      </c>
      <c r="K9" s="44">
        <f t="shared" si="3"/>
        <v>13.559322033898304</v>
      </c>
    </row>
    <row r="10" spans="1:11" ht="30.75" customHeight="1">
      <c r="A10" s="36" t="s">
        <v>14</v>
      </c>
      <c r="B10" s="28">
        <f t="shared" si="4"/>
        <v>82</v>
      </c>
      <c r="C10" s="28">
        <v>69</v>
      </c>
      <c r="D10" s="44">
        <f t="shared" si="0"/>
        <v>84.14634146341463</v>
      </c>
      <c r="E10" s="28">
        <v>13</v>
      </c>
      <c r="F10" s="44">
        <f t="shared" si="1"/>
        <v>15.853658536585366</v>
      </c>
      <c r="G10" s="28">
        <f t="shared" si="5"/>
        <v>82</v>
      </c>
      <c r="H10" s="28">
        <v>69</v>
      </c>
      <c r="I10" s="44">
        <f t="shared" si="2"/>
        <v>84.14634146341463</v>
      </c>
      <c r="J10" s="28">
        <v>13</v>
      </c>
      <c r="K10" s="44">
        <f t="shared" si="3"/>
        <v>15.853658536585366</v>
      </c>
    </row>
    <row r="11" spans="1:11" ht="30.75" customHeight="1">
      <c r="A11" s="36" t="s">
        <v>20</v>
      </c>
      <c r="B11" s="28">
        <f t="shared" si="4"/>
        <v>31</v>
      </c>
      <c r="C11" s="28">
        <v>25</v>
      </c>
      <c r="D11" s="44">
        <f t="shared" si="0"/>
        <v>80.64516129032258</v>
      </c>
      <c r="E11" s="28">
        <v>6</v>
      </c>
      <c r="F11" s="44">
        <f t="shared" si="1"/>
        <v>19.35483870967742</v>
      </c>
      <c r="G11" s="28">
        <f t="shared" si="5"/>
        <v>31</v>
      </c>
      <c r="H11" s="28">
        <v>25</v>
      </c>
      <c r="I11" s="44">
        <f t="shared" si="2"/>
        <v>80.64516129032258</v>
      </c>
      <c r="J11" s="28">
        <v>6</v>
      </c>
      <c r="K11" s="44">
        <f t="shared" si="3"/>
        <v>19.35483870967742</v>
      </c>
    </row>
    <row r="12" spans="1:11" ht="30.75" customHeight="1">
      <c r="A12" s="36" t="s">
        <v>16</v>
      </c>
      <c r="B12" s="28">
        <f t="shared" si="4"/>
        <v>68</v>
      </c>
      <c r="C12" s="28">
        <v>57</v>
      </c>
      <c r="D12" s="44">
        <f t="shared" si="0"/>
        <v>83.82352941176471</v>
      </c>
      <c r="E12" s="28">
        <v>11</v>
      </c>
      <c r="F12" s="44">
        <f t="shared" si="1"/>
        <v>16.176470588235293</v>
      </c>
      <c r="G12" s="28">
        <f t="shared" si="5"/>
        <v>68</v>
      </c>
      <c r="H12" s="28">
        <v>57</v>
      </c>
      <c r="I12" s="44">
        <f t="shared" si="2"/>
        <v>83.82352941176471</v>
      </c>
      <c r="J12" s="28">
        <v>11</v>
      </c>
      <c r="K12" s="44">
        <f t="shared" si="3"/>
        <v>16.176470588235293</v>
      </c>
    </row>
    <row r="13" spans="1:11" ht="30.75" customHeight="1">
      <c r="A13" s="36" t="s">
        <v>26</v>
      </c>
      <c r="B13" s="28">
        <f t="shared" si="4"/>
        <v>47</v>
      </c>
      <c r="C13" s="28">
        <v>38</v>
      </c>
      <c r="D13" s="44">
        <f t="shared" si="0"/>
        <v>80.85106382978722</v>
      </c>
      <c r="E13" s="28">
        <v>9</v>
      </c>
      <c r="F13" s="44">
        <f t="shared" si="1"/>
        <v>19.148936170212767</v>
      </c>
      <c r="G13" s="28">
        <f t="shared" si="5"/>
        <v>47</v>
      </c>
      <c r="H13" s="28">
        <v>38</v>
      </c>
      <c r="I13" s="44">
        <f t="shared" si="2"/>
        <v>80.85106382978722</v>
      </c>
      <c r="J13" s="28">
        <v>9</v>
      </c>
      <c r="K13" s="44">
        <f t="shared" si="3"/>
        <v>19.148936170212767</v>
      </c>
    </row>
    <row r="14" spans="1:11" ht="30.75" customHeight="1">
      <c r="A14" s="36" t="s">
        <v>27</v>
      </c>
      <c r="B14" s="28">
        <f t="shared" si="4"/>
        <v>64</v>
      </c>
      <c r="C14" s="28">
        <v>53</v>
      </c>
      <c r="D14" s="44">
        <f t="shared" si="0"/>
        <v>82.8125</v>
      </c>
      <c r="E14" s="28">
        <v>11</v>
      </c>
      <c r="F14" s="44">
        <f t="shared" si="1"/>
        <v>17.1875</v>
      </c>
      <c r="G14" s="28">
        <f t="shared" si="5"/>
        <v>64</v>
      </c>
      <c r="H14" s="28">
        <v>53</v>
      </c>
      <c r="I14" s="44">
        <f t="shared" si="2"/>
        <v>82.8125</v>
      </c>
      <c r="J14" s="28">
        <v>11</v>
      </c>
      <c r="K14" s="44">
        <f t="shared" si="3"/>
        <v>17.1875</v>
      </c>
    </row>
    <row r="15" spans="1:11" ht="30.75" customHeight="1">
      <c r="A15" s="36" t="s">
        <v>33</v>
      </c>
      <c r="B15" s="28">
        <f t="shared" si="4"/>
        <v>44</v>
      </c>
      <c r="C15" s="28">
        <v>34</v>
      </c>
      <c r="D15" s="44">
        <f t="shared" si="0"/>
        <v>77.27272727272727</v>
      </c>
      <c r="E15" s="28">
        <v>10</v>
      </c>
      <c r="F15" s="44">
        <f t="shared" si="1"/>
        <v>22.727272727272727</v>
      </c>
      <c r="G15" s="28">
        <f t="shared" si="5"/>
        <v>44</v>
      </c>
      <c r="H15" s="28">
        <v>34</v>
      </c>
      <c r="I15" s="44">
        <f t="shared" si="2"/>
        <v>77.27272727272727</v>
      </c>
      <c r="J15" s="28">
        <v>10</v>
      </c>
      <c r="K15" s="44">
        <f t="shared" si="3"/>
        <v>22.727272727272727</v>
      </c>
    </row>
    <row r="16" spans="1:11" ht="30.75" customHeight="1">
      <c r="A16" s="37" t="s">
        <v>28</v>
      </c>
      <c r="B16" s="28">
        <f t="shared" si="4"/>
        <v>96</v>
      </c>
      <c r="C16" s="38">
        <v>77</v>
      </c>
      <c r="D16" s="44">
        <f t="shared" si="0"/>
        <v>80.20833333333334</v>
      </c>
      <c r="E16" s="38">
        <v>19</v>
      </c>
      <c r="F16" s="44">
        <f t="shared" si="1"/>
        <v>19.791666666666664</v>
      </c>
      <c r="G16" s="28">
        <f t="shared" si="5"/>
        <v>96</v>
      </c>
      <c r="H16" s="38">
        <v>77</v>
      </c>
      <c r="I16" s="44">
        <f t="shared" si="2"/>
        <v>80.20833333333334</v>
      </c>
      <c r="J16" s="38">
        <v>19</v>
      </c>
      <c r="K16" s="44">
        <f t="shared" si="3"/>
        <v>19.791666666666664</v>
      </c>
    </row>
    <row r="17" spans="1:11" ht="30.75" customHeight="1">
      <c r="A17" s="37" t="s">
        <v>22</v>
      </c>
      <c r="B17" s="47">
        <f t="shared" si="4"/>
        <v>55</v>
      </c>
      <c r="C17" s="48">
        <v>45</v>
      </c>
      <c r="D17" s="49">
        <f t="shared" si="0"/>
        <v>81.81818181818183</v>
      </c>
      <c r="E17" s="48">
        <v>10</v>
      </c>
      <c r="F17" s="49">
        <f t="shared" si="1"/>
        <v>18.181818181818183</v>
      </c>
      <c r="G17" s="47">
        <f t="shared" si="5"/>
        <v>55</v>
      </c>
      <c r="H17" s="48">
        <v>45</v>
      </c>
      <c r="I17" s="49">
        <f t="shared" si="2"/>
        <v>81.81818181818183</v>
      </c>
      <c r="J17" s="48">
        <v>10</v>
      </c>
      <c r="K17" s="49">
        <f t="shared" si="3"/>
        <v>18.181818181818183</v>
      </c>
    </row>
    <row r="18" spans="1:11" ht="30.75" customHeight="1">
      <c r="A18" s="37" t="s">
        <v>34</v>
      </c>
      <c r="B18" s="47">
        <f t="shared" si="4"/>
        <v>80</v>
      </c>
      <c r="C18" s="48">
        <v>69</v>
      </c>
      <c r="D18" s="49">
        <f t="shared" si="0"/>
        <v>86.25</v>
      </c>
      <c r="E18" s="48">
        <v>11</v>
      </c>
      <c r="F18" s="49">
        <f t="shared" si="1"/>
        <v>13.750000000000002</v>
      </c>
      <c r="G18" s="47">
        <f t="shared" si="5"/>
        <v>80</v>
      </c>
      <c r="H18" s="48">
        <v>69</v>
      </c>
      <c r="I18" s="49">
        <f t="shared" si="2"/>
        <v>86.25</v>
      </c>
      <c r="J18" s="48">
        <v>11</v>
      </c>
      <c r="K18" s="49">
        <f t="shared" si="3"/>
        <v>13.750000000000002</v>
      </c>
    </row>
    <row r="19" spans="1:11" ht="30.75" customHeight="1">
      <c r="A19" s="40" t="s">
        <v>21</v>
      </c>
      <c r="B19" s="41">
        <f t="shared" si="4"/>
        <v>101</v>
      </c>
      <c r="C19" s="42">
        <v>80</v>
      </c>
      <c r="D19" s="45">
        <f t="shared" si="0"/>
        <v>79.20792079207921</v>
      </c>
      <c r="E19" s="42">
        <v>21</v>
      </c>
      <c r="F19" s="45">
        <f t="shared" si="1"/>
        <v>20.792079207920793</v>
      </c>
      <c r="G19" s="46">
        <f t="shared" si="5"/>
        <v>101</v>
      </c>
      <c r="H19" s="42">
        <v>80</v>
      </c>
      <c r="I19" s="45">
        <f t="shared" si="2"/>
        <v>79.20792079207921</v>
      </c>
      <c r="J19" s="42">
        <v>21</v>
      </c>
      <c r="K19" s="45">
        <f t="shared" si="3"/>
        <v>20.792079207920793</v>
      </c>
    </row>
    <row r="20" spans="1:6" ht="16.5">
      <c r="A20" s="20" t="s">
        <v>17</v>
      </c>
      <c r="B20" s="24"/>
      <c r="C20" s="22"/>
      <c r="D20" s="23"/>
      <c r="E20" s="22"/>
      <c r="F20" s="23"/>
    </row>
    <row r="21" spans="1:6" ht="16.5">
      <c r="A21" s="20" t="s">
        <v>18</v>
      </c>
      <c r="B21" s="24"/>
      <c r="C21" s="22"/>
      <c r="D21" s="23"/>
      <c r="E21" s="22"/>
      <c r="F21" s="23"/>
    </row>
    <row r="22" spans="2:6" ht="16.5">
      <c r="B22" s="24"/>
      <c r="C22" s="22"/>
      <c r="D22" s="23"/>
      <c r="E22" s="22"/>
      <c r="F22" s="23"/>
    </row>
    <row r="23" spans="1:6" ht="16.5">
      <c r="A23" s="30"/>
      <c r="B23" s="24"/>
      <c r="C23" s="22"/>
      <c r="D23" s="23"/>
      <c r="E23" s="22"/>
      <c r="F23" s="23"/>
    </row>
    <row r="24" spans="1:6" ht="16.5">
      <c r="A24" s="31"/>
      <c r="B24" s="24"/>
      <c r="C24" s="22"/>
      <c r="D24" s="23"/>
      <c r="E24" s="22"/>
      <c r="F24" s="23"/>
    </row>
    <row r="25" spans="2:6" ht="16.5">
      <c r="B25" s="24"/>
      <c r="C25" s="22"/>
      <c r="D25" s="23"/>
      <c r="E25" s="22"/>
      <c r="F25" s="23"/>
    </row>
  </sheetData>
  <sheetProtection selectLockedCells="1" selectUnlockedCells="1"/>
  <mergeCells count="12">
    <mergeCell ref="E4:E5"/>
    <mergeCell ref="G4:G5"/>
    <mergeCell ref="H4:H5"/>
    <mergeCell ref="J4:J5"/>
    <mergeCell ref="A1:K1"/>
    <mergeCell ref="A2:I2"/>
    <mergeCell ref="J2:K2"/>
    <mergeCell ref="B3:F3"/>
    <mergeCell ref="G3:K3"/>
    <mergeCell ref="A4:A5"/>
    <mergeCell ref="B4:B5"/>
    <mergeCell ref="C4:C5"/>
  </mergeCells>
  <printOptions/>
  <pageMargins left="0.7083333333333334" right="0.7083333333333334" top="0.31527777777777777" bottom="0.31527777777777777" header="0.5118110236220472" footer="0.5118110236220472"/>
  <pageSetup horizontalDpi="300" verticalDpi="300" orientation="landscape" paperSize="77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7" sqref="A7:IV7"/>
    </sheetView>
  </sheetViews>
  <sheetFormatPr defaultColWidth="9.50390625" defaultRowHeight="16.5"/>
  <cols>
    <col min="1" max="1" width="40.875" style="1" customWidth="1"/>
    <col min="2" max="2" width="9.125" style="1" customWidth="1"/>
    <col min="3" max="3" width="9.375" style="1" customWidth="1"/>
    <col min="4" max="4" width="10.125" style="1" customWidth="1"/>
    <col min="5" max="5" width="8.50390625" style="1" customWidth="1"/>
    <col min="6" max="6" width="9.375" style="1" customWidth="1"/>
    <col min="7" max="7" width="11.00390625" style="1" customWidth="1"/>
    <col min="8" max="8" width="9.875" style="1" customWidth="1"/>
    <col min="9" max="9" width="9.75390625" style="1" customWidth="1"/>
    <col min="10" max="10" width="6.375" style="1" customWidth="1"/>
    <col min="11" max="11" width="9.375" style="1" customWidth="1"/>
    <col min="12" max="16384" width="9.50390625" style="1" customWidth="1"/>
  </cols>
  <sheetData>
    <row r="1" spans="1:11" ht="2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6.5">
      <c r="A2" s="63" t="s">
        <v>35</v>
      </c>
      <c r="B2" s="63"/>
      <c r="C2" s="63"/>
      <c r="D2" s="63"/>
      <c r="E2" s="63"/>
      <c r="F2" s="63"/>
      <c r="G2" s="63"/>
      <c r="H2" s="63"/>
      <c r="I2" s="63"/>
      <c r="J2" s="64" t="s">
        <v>2</v>
      </c>
      <c r="K2" s="64"/>
    </row>
    <row r="3" spans="1:11" ht="16.5">
      <c r="A3" s="32"/>
      <c r="B3" s="65" t="s">
        <v>3</v>
      </c>
      <c r="C3" s="65"/>
      <c r="D3" s="65"/>
      <c r="E3" s="65"/>
      <c r="F3" s="65"/>
      <c r="G3" s="60" t="s">
        <v>4</v>
      </c>
      <c r="H3" s="60"/>
      <c r="I3" s="60"/>
      <c r="J3" s="60"/>
      <c r="K3" s="60"/>
    </row>
    <row r="4" spans="1:11" ht="15" customHeight="1">
      <c r="A4" s="66" t="s">
        <v>5</v>
      </c>
      <c r="B4" s="61" t="s">
        <v>6</v>
      </c>
      <c r="C4" s="60" t="s">
        <v>7</v>
      </c>
      <c r="D4" s="5"/>
      <c r="E4" s="60" t="s">
        <v>8</v>
      </c>
      <c r="F4" s="6"/>
      <c r="G4" s="61" t="s">
        <v>6</v>
      </c>
      <c r="H4" s="60" t="s">
        <v>7</v>
      </c>
      <c r="I4" s="5"/>
      <c r="J4" s="60" t="s">
        <v>8</v>
      </c>
      <c r="K4" s="6"/>
    </row>
    <row r="5" spans="1:11" ht="16.5">
      <c r="A5" s="66"/>
      <c r="B5" s="66"/>
      <c r="C5" s="66"/>
      <c r="D5" s="58" t="s">
        <v>9</v>
      </c>
      <c r="E5" s="60"/>
      <c r="F5" s="59" t="s">
        <v>9</v>
      </c>
      <c r="G5" s="61"/>
      <c r="H5" s="61"/>
      <c r="I5" s="58" t="s">
        <v>9</v>
      </c>
      <c r="J5" s="60"/>
      <c r="K5" s="59" t="s">
        <v>9</v>
      </c>
    </row>
    <row r="6" spans="1:11" ht="16.5">
      <c r="A6" s="54" t="s">
        <v>10</v>
      </c>
      <c r="B6" s="55">
        <f>SUM(B7:B21)</f>
        <v>1312</v>
      </c>
      <c r="C6" s="55">
        <f>SUM(C7:C21)</f>
        <v>1036</v>
      </c>
      <c r="D6" s="50">
        <f aca="true" t="shared" si="0" ref="D6:D21">C6/B6*100</f>
        <v>78.96341463414635</v>
      </c>
      <c r="E6" s="55">
        <f>SUM(E7:E21)</f>
        <v>276</v>
      </c>
      <c r="F6" s="50">
        <f aca="true" t="shared" si="1" ref="F6:F21">E6/B6*100</f>
        <v>21.036585365853657</v>
      </c>
      <c r="G6" s="55">
        <f>SUM(G7:G21)</f>
        <v>1312</v>
      </c>
      <c r="H6" s="55">
        <f>SUM(H7:H21)</f>
        <v>1036</v>
      </c>
      <c r="I6" s="50">
        <f aca="true" t="shared" si="2" ref="I6:I21">H6/G6*100</f>
        <v>78.96341463414635</v>
      </c>
      <c r="J6" s="55">
        <f>SUM(J7:J21)</f>
        <v>276</v>
      </c>
      <c r="K6" s="50">
        <f aca="true" t="shared" si="3" ref="K6:K21">J6/G6*100</f>
        <v>21.036585365853657</v>
      </c>
    </row>
    <row r="7" spans="1:11" ht="30.75" customHeight="1">
      <c r="A7" s="51" t="s">
        <v>32</v>
      </c>
      <c r="B7" s="56">
        <f aca="true" t="shared" si="4" ref="B7:B21">C7+E7</f>
        <v>69</v>
      </c>
      <c r="C7" s="56">
        <v>55</v>
      </c>
      <c r="D7" s="49">
        <f t="shared" si="0"/>
        <v>79.71014492753623</v>
      </c>
      <c r="E7" s="56">
        <v>14</v>
      </c>
      <c r="F7" s="49">
        <f t="shared" si="1"/>
        <v>20.28985507246377</v>
      </c>
      <c r="G7" s="56">
        <f aca="true" t="shared" si="5" ref="G7:G21">H7+J7</f>
        <v>69</v>
      </c>
      <c r="H7" s="56">
        <v>55</v>
      </c>
      <c r="I7" s="49">
        <f t="shared" si="2"/>
        <v>79.71014492753623</v>
      </c>
      <c r="J7" s="56">
        <v>14</v>
      </c>
      <c r="K7" s="49">
        <f t="shared" si="3"/>
        <v>20.28985507246377</v>
      </c>
    </row>
    <row r="8" spans="1:11" ht="30.75" customHeight="1">
      <c r="A8" s="51" t="s">
        <v>12</v>
      </c>
      <c r="B8" s="56">
        <f t="shared" si="4"/>
        <v>209</v>
      </c>
      <c r="C8" s="56">
        <v>164</v>
      </c>
      <c r="D8" s="49">
        <f t="shared" si="0"/>
        <v>78.4688995215311</v>
      </c>
      <c r="E8" s="56">
        <v>45</v>
      </c>
      <c r="F8" s="49">
        <f t="shared" si="1"/>
        <v>21.5311004784689</v>
      </c>
      <c r="G8" s="56">
        <f t="shared" si="5"/>
        <v>209</v>
      </c>
      <c r="H8" s="56">
        <v>164</v>
      </c>
      <c r="I8" s="49">
        <f t="shared" si="2"/>
        <v>78.4688995215311</v>
      </c>
      <c r="J8" s="56">
        <v>45</v>
      </c>
      <c r="K8" s="49">
        <f t="shared" si="3"/>
        <v>21.5311004784689</v>
      </c>
    </row>
    <row r="9" spans="1:11" ht="30.75" customHeight="1">
      <c r="A9" s="51" t="s">
        <v>13</v>
      </c>
      <c r="B9" s="56">
        <f t="shared" si="4"/>
        <v>67</v>
      </c>
      <c r="C9" s="56">
        <v>58</v>
      </c>
      <c r="D9" s="49">
        <f t="shared" si="0"/>
        <v>86.56716417910447</v>
      </c>
      <c r="E9" s="56">
        <v>9</v>
      </c>
      <c r="F9" s="49">
        <f t="shared" si="1"/>
        <v>13.432835820895523</v>
      </c>
      <c r="G9" s="56">
        <f t="shared" si="5"/>
        <v>67</v>
      </c>
      <c r="H9" s="56">
        <v>58</v>
      </c>
      <c r="I9" s="49">
        <f t="shared" si="2"/>
        <v>86.56716417910447</v>
      </c>
      <c r="J9" s="56">
        <v>9</v>
      </c>
      <c r="K9" s="49">
        <f t="shared" si="3"/>
        <v>13.432835820895523</v>
      </c>
    </row>
    <row r="10" spans="1:11" ht="30.75" customHeight="1">
      <c r="A10" s="51" t="s">
        <v>14</v>
      </c>
      <c r="B10" s="56">
        <f t="shared" si="4"/>
        <v>89</v>
      </c>
      <c r="C10" s="56">
        <v>75</v>
      </c>
      <c r="D10" s="49">
        <f t="shared" si="0"/>
        <v>84.26966292134831</v>
      </c>
      <c r="E10" s="56">
        <v>14</v>
      </c>
      <c r="F10" s="49">
        <f t="shared" si="1"/>
        <v>15.730337078651685</v>
      </c>
      <c r="G10" s="56">
        <f t="shared" si="5"/>
        <v>89</v>
      </c>
      <c r="H10" s="56">
        <v>75</v>
      </c>
      <c r="I10" s="49">
        <f t="shared" si="2"/>
        <v>84.26966292134831</v>
      </c>
      <c r="J10" s="56">
        <v>14</v>
      </c>
      <c r="K10" s="49">
        <f t="shared" si="3"/>
        <v>15.730337078651685</v>
      </c>
    </row>
    <row r="11" spans="1:11" ht="30.75" customHeight="1">
      <c r="A11" s="51" t="s">
        <v>20</v>
      </c>
      <c r="B11" s="56">
        <f t="shared" si="4"/>
        <v>53</v>
      </c>
      <c r="C11" s="56">
        <v>43</v>
      </c>
      <c r="D11" s="49">
        <f t="shared" si="0"/>
        <v>81.13207547169812</v>
      </c>
      <c r="E11" s="56">
        <v>10</v>
      </c>
      <c r="F11" s="49">
        <f t="shared" si="1"/>
        <v>18.867924528301888</v>
      </c>
      <c r="G11" s="56">
        <f t="shared" si="5"/>
        <v>53</v>
      </c>
      <c r="H11" s="56">
        <v>43</v>
      </c>
      <c r="I11" s="49">
        <f t="shared" si="2"/>
        <v>81.13207547169812</v>
      </c>
      <c r="J11" s="56">
        <v>10</v>
      </c>
      <c r="K11" s="49">
        <f t="shared" si="3"/>
        <v>18.867924528301888</v>
      </c>
    </row>
    <row r="12" spans="1:11" ht="30.75" customHeight="1">
      <c r="A12" s="51" t="s">
        <v>26</v>
      </c>
      <c r="B12" s="56">
        <f t="shared" si="4"/>
        <v>77</v>
      </c>
      <c r="C12" s="56">
        <v>62</v>
      </c>
      <c r="D12" s="49">
        <f t="shared" si="0"/>
        <v>80.51948051948052</v>
      </c>
      <c r="E12" s="56">
        <v>15</v>
      </c>
      <c r="F12" s="49">
        <f t="shared" si="1"/>
        <v>19.480519480519483</v>
      </c>
      <c r="G12" s="56">
        <f t="shared" si="5"/>
        <v>77</v>
      </c>
      <c r="H12" s="56">
        <v>62</v>
      </c>
      <c r="I12" s="49">
        <f t="shared" si="2"/>
        <v>80.51948051948052</v>
      </c>
      <c r="J12" s="56">
        <v>15</v>
      </c>
      <c r="K12" s="49">
        <f t="shared" si="3"/>
        <v>19.480519480519483</v>
      </c>
    </row>
    <row r="13" spans="1:11" ht="30.75" customHeight="1">
      <c r="A13" s="51" t="s">
        <v>27</v>
      </c>
      <c r="B13" s="56">
        <f t="shared" si="4"/>
        <v>120</v>
      </c>
      <c r="C13" s="56">
        <v>99</v>
      </c>
      <c r="D13" s="49">
        <f t="shared" si="0"/>
        <v>82.5</v>
      </c>
      <c r="E13" s="56">
        <v>21</v>
      </c>
      <c r="F13" s="49">
        <f t="shared" si="1"/>
        <v>17.5</v>
      </c>
      <c r="G13" s="56">
        <f t="shared" si="5"/>
        <v>120</v>
      </c>
      <c r="H13" s="56">
        <v>99</v>
      </c>
      <c r="I13" s="49">
        <f t="shared" si="2"/>
        <v>82.5</v>
      </c>
      <c r="J13" s="56">
        <v>21</v>
      </c>
      <c r="K13" s="49">
        <f t="shared" si="3"/>
        <v>17.5</v>
      </c>
    </row>
    <row r="14" spans="1:11" ht="30.75" customHeight="1">
      <c r="A14" s="51" t="s">
        <v>33</v>
      </c>
      <c r="B14" s="56">
        <f t="shared" si="4"/>
        <v>65</v>
      </c>
      <c r="C14" s="56">
        <v>30</v>
      </c>
      <c r="D14" s="49">
        <f t="shared" si="0"/>
        <v>46.15384615384615</v>
      </c>
      <c r="E14" s="56">
        <v>35</v>
      </c>
      <c r="F14" s="49">
        <f t="shared" si="1"/>
        <v>53.84615384615385</v>
      </c>
      <c r="G14" s="56">
        <f t="shared" si="5"/>
        <v>65</v>
      </c>
      <c r="H14" s="56">
        <v>30</v>
      </c>
      <c r="I14" s="49">
        <f t="shared" si="2"/>
        <v>46.15384615384615</v>
      </c>
      <c r="J14" s="56">
        <v>35</v>
      </c>
      <c r="K14" s="49">
        <f t="shared" si="3"/>
        <v>53.84615384615385</v>
      </c>
    </row>
    <row r="15" spans="1:11" ht="30.75" customHeight="1">
      <c r="A15" s="52" t="s">
        <v>28</v>
      </c>
      <c r="B15" s="56">
        <f t="shared" si="4"/>
        <v>97</v>
      </c>
      <c r="C15" s="56">
        <v>78</v>
      </c>
      <c r="D15" s="49">
        <f t="shared" si="0"/>
        <v>80.41237113402062</v>
      </c>
      <c r="E15" s="56">
        <v>19</v>
      </c>
      <c r="F15" s="49">
        <f t="shared" si="1"/>
        <v>19.587628865979383</v>
      </c>
      <c r="G15" s="56">
        <f t="shared" si="5"/>
        <v>97</v>
      </c>
      <c r="H15" s="56">
        <v>78</v>
      </c>
      <c r="I15" s="49">
        <f t="shared" si="2"/>
        <v>80.41237113402062</v>
      </c>
      <c r="J15" s="56">
        <v>19</v>
      </c>
      <c r="K15" s="49">
        <f t="shared" si="3"/>
        <v>19.587628865979383</v>
      </c>
    </row>
    <row r="16" spans="1:11" ht="30.75" customHeight="1">
      <c r="A16" s="52" t="s">
        <v>22</v>
      </c>
      <c r="B16" s="56">
        <f t="shared" si="4"/>
        <v>180</v>
      </c>
      <c r="C16" s="56">
        <v>147</v>
      </c>
      <c r="D16" s="49">
        <f t="shared" si="0"/>
        <v>81.66666666666667</v>
      </c>
      <c r="E16" s="56">
        <v>33</v>
      </c>
      <c r="F16" s="49">
        <f t="shared" si="1"/>
        <v>18.333333333333332</v>
      </c>
      <c r="G16" s="56">
        <f t="shared" si="5"/>
        <v>180</v>
      </c>
      <c r="H16" s="56">
        <v>147</v>
      </c>
      <c r="I16" s="49">
        <f t="shared" si="2"/>
        <v>81.66666666666667</v>
      </c>
      <c r="J16" s="56">
        <v>33</v>
      </c>
      <c r="K16" s="49">
        <f t="shared" si="3"/>
        <v>18.333333333333332</v>
      </c>
    </row>
    <row r="17" spans="1:11" ht="30.75" customHeight="1">
      <c r="A17" s="52" t="s">
        <v>34</v>
      </c>
      <c r="B17" s="56">
        <f t="shared" si="4"/>
        <v>76</v>
      </c>
      <c r="C17" s="56">
        <v>66</v>
      </c>
      <c r="D17" s="49">
        <f t="shared" si="0"/>
        <v>86.8421052631579</v>
      </c>
      <c r="E17" s="56">
        <v>10</v>
      </c>
      <c r="F17" s="49">
        <f t="shared" si="1"/>
        <v>13.157894736842104</v>
      </c>
      <c r="G17" s="56">
        <f t="shared" si="5"/>
        <v>76</v>
      </c>
      <c r="H17" s="56">
        <v>66</v>
      </c>
      <c r="I17" s="49">
        <f t="shared" si="2"/>
        <v>86.8421052631579</v>
      </c>
      <c r="J17" s="56">
        <v>10</v>
      </c>
      <c r="K17" s="49">
        <f t="shared" si="3"/>
        <v>13.157894736842104</v>
      </c>
    </row>
    <row r="18" spans="1:11" ht="30.75" customHeight="1">
      <c r="A18" s="52" t="s">
        <v>21</v>
      </c>
      <c r="B18" s="56">
        <f t="shared" si="4"/>
        <v>103</v>
      </c>
      <c r="C18" s="56">
        <v>82</v>
      </c>
      <c r="D18" s="49">
        <f t="shared" si="0"/>
        <v>79.6116504854369</v>
      </c>
      <c r="E18" s="56">
        <v>21</v>
      </c>
      <c r="F18" s="49">
        <f t="shared" si="1"/>
        <v>20.388349514563107</v>
      </c>
      <c r="G18" s="56">
        <f t="shared" si="5"/>
        <v>103</v>
      </c>
      <c r="H18" s="56">
        <v>82</v>
      </c>
      <c r="I18" s="49">
        <f t="shared" si="2"/>
        <v>79.6116504854369</v>
      </c>
      <c r="J18" s="56">
        <v>21</v>
      </c>
      <c r="K18" s="49">
        <f t="shared" si="3"/>
        <v>20.388349514563107</v>
      </c>
    </row>
    <row r="19" spans="1:11" ht="30.75" customHeight="1">
      <c r="A19" s="52" t="s">
        <v>36</v>
      </c>
      <c r="B19" s="56">
        <f t="shared" si="4"/>
        <v>52</v>
      </c>
      <c r="C19" s="56">
        <v>36</v>
      </c>
      <c r="D19" s="49">
        <f t="shared" si="0"/>
        <v>69.23076923076923</v>
      </c>
      <c r="E19" s="56">
        <v>16</v>
      </c>
      <c r="F19" s="49">
        <f t="shared" si="1"/>
        <v>30.76923076923077</v>
      </c>
      <c r="G19" s="56">
        <f t="shared" si="5"/>
        <v>52</v>
      </c>
      <c r="H19" s="56">
        <v>36</v>
      </c>
      <c r="I19" s="49">
        <f t="shared" si="2"/>
        <v>69.23076923076923</v>
      </c>
      <c r="J19" s="56">
        <v>16</v>
      </c>
      <c r="K19" s="49">
        <f t="shared" si="3"/>
        <v>30.76923076923077</v>
      </c>
    </row>
    <row r="20" spans="1:11" ht="30.75" customHeight="1">
      <c r="A20" s="52" t="s">
        <v>37</v>
      </c>
      <c r="B20" s="56">
        <f t="shared" si="4"/>
        <v>26</v>
      </c>
      <c r="C20" s="56">
        <v>21</v>
      </c>
      <c r="D20" s="49">
        <f t="shared" si="0"/>
        <v>80.76923076923077</v>
      </c>
      <c r="E20" s="56">
        <v>5</v>
      </c>
      <c r="F20" s="49">
        <f t="shared" si="1"/>
        <v>19.230769230769234</v>
      </c>
      <c r="G20" s="56">
        <f t="shared" si="5"/>
        <v>26</v>
      </c>
      <c r="H20" s="56">
        <v>21</v>
      </c>
      <c r="I20" s="49">
        <f t="shared" si="2"/>
        <v>80.76923076923077</v>
      </c>
      <c r="J20" s="56">
        <v>5</v>
      </c>
      <c r="K20" s="49">
        <f t="shared" si="3"/>
        <v>19.230769230769234</v>
      </c>
    </row>
    <row r="21" spans="1:11" ht="30.75" customHeight="1">
      <c r="A21" s="53" t="s">
        <v>38</v>
      </c>
      <c r="B21" s="57">
        <f t="shared" si="4"/>
        <v>29</v>
      </c>
      <c r="C21" s="57">
        <v>20</v>
      </c>
      <c r="D21" s="45">
        <f t="shared" si="0"/>
        <v>68.96551724137932</v>
      </c>
      <c r="E21" s="57">
        <v>9</v>
      </c>
      <c r="F21" s="45">
        <f t="shared" si="1"/>
        <v>31.03448275862069</v>
      </c>
      <c r="G21" s="57">
        <f t="shared" si="5"/>
        <v>29</v>
      </c>
      <c r="H21" s="57">
        <v>20</v>
      </c>
      <c r="I21" s="45">
        <f t="shared" si="2"/>
        <v>68.96551724137932</v>
      </c>
      <c r="J21" s="57">
        <v>9</v>
      </c>
      <c r="K21" s="45">
        <f t="shared" si="3"/>
        <v>31.03448275862069</v>
      </c>
    </row>
    <row r="22" spans="1:6" ht="16.5">
      <c r="A22" s="20" t="s">
        <v>17</v>
      </c>
      <c r="B22" s="24"/>
      <c r="C22" s="22"/>
      <c r="D22" s="23"/>
      <c r="E22" s="22"/>
      <c r="F22" s="23"/>
    </row>
    <row r="23" spans="1:6" ht="16.5">
      <c r="A23" s="20" t="s">
        <v>18</v>
      </c>
      <c r="B23" s="24"/>
      <c r="C23" s="22"/>
      <c r="D23" s="23"/>
      <c r="E23" s="22"/>
      <c r="F23" s="23"/>
    </row>
    <row r="24" spans="2:6" ht="16.5">
      <c r="B24" s="24"/>
      <c r="C24" s="22"/>
      <c r="D24" s="23"/>
      <c r="E24" s="22"/>
      <c r="F24" s="23"/>
    </row>
    <row r="25" spans="1:6" ht="16.5">
      <c r="A25" s="30"/>
      <c r="B25" s="24"/>
      <c r="C25" s="22"/>
      <c r="D25" s="23"/>
      <c r="E25" s="22"/>
      <c r="F25" s="23"/>
    </row>
    <row r="26" spans="1:6" ht="16.5">
      <c r="A26" s="31"/>
      <c r="B26" s="24"/>
      <c r="C26" s="22"/>
      <c r="D26" s="23"/>
      <c r="E26" s="22"/>
      <c r="F26" s="23"/>
    </row>
    <row r="27" spans="2:6" ht="16.5">
      <c r="B27" s="24"/>
      <c r="C27" s="22"/>
      <c r="D27" s="23"/>
      <c r="E27" s="22"/>
      <c r="F27" s="23"/>
    </row>
  </sheetData>
  <sheetProtection selectLockedCells="1" selectUnlockedCells="1"/>
  <mergeCells count="12">
    <mergeCell ref="E4:E5"/>
    <mergeCell ref="G4:G5"/>
    <mergeCell ref="H4:H5"/>
    <mergeCell ref="J4:J5"/>
    <mergeCell ref="A1:K1"/>
    <mergeCell ref="A2:I2"/>
    <mergeCell ref="J2:K2"/>
    <mergeCell ref="B3:F3"/>
    <mergeCell ref="G3:K3"/>
    <mergeCell ref="A4:A5"/>
    <mergeCell ref="B4:B5"/>
    <mergeCell ref="C4:C5"/>
  </mergeCells>
  <printOptions/>
  <pageMargins left="0.7083333333333334" right="0.7083333333333334" top="0.31527777777777777" bottom="0.31527777777777777" header="0.5118110236220472" footer="0.5118110236220472"/>
  <pageSetup horizontalDpi="300" verticalDpi="300" orientation="landscape" paperSize="77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zoomScalePageLayoutView="0" workbookViewId="0" topLeftCell="A1">
      <selection activeCell="E19" sqref="E19"/>
    </sheetView>
  </sheetViews>
  <sheetFormatPr defaultColWidth="9.50390625" defaultRowHeight="16.5"/>
  <cols>
    <col min="1" max="1" width="40.875" style="0" customWidth="1"/>
    <col min="2" max="2" width="9.125" style="0" customWidth="1"/>
    <col min="3" max="3" width="9.375" style="0" customWidth="1"/>
    <col min="4" max="4" width="10.125" style="0" customWidth="1"/>
    <col min="5" max="5" width="8.50390625" style="0" customWidth="1"/>
    <col min="6" max="6" width="9.375" style="0" customWidth="1"/>
    <col min="7" max="7" width="11.00390625" style="0" customWidth="1"/>
    <col min="8" max="8" width="9.875" style="0" customWidth="1"/>
    <col min="9" max="9" width="9.75390625" style="0" customWidth="1"/>
    <col min="10" max="10" width="6.375" style="0" customWidth="1"/>
    <col min="11" max="11" width="9.375" style="0" customWidth="1"/>
  </cols>
  <sheetData>
    <row r="1" spans="1:11" ht="2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6.5">
      <c r="A2" s="67" t="s">
        <v>39</v>
      </c>
      <c r="B2" s="67"/>
      <c r="C2" s="67"/>
      <c r="D2" s="67"/>
      <c r="E2" s="67"/>
      <c r="F2" s="67"/>
      <c r="G2" s="67"/>
      <c r="H2" s="67"/>
      <c r="I2" s="67"/>
      <c r="J2" s="68" t="s">
        <v>40</v>
      </c>
      <c r="K2" s="68"/>
    </row>
    <row r="3" spans="1:11" ht="16.5">
      <c r="A3" s="69"/>
      <c r="B3" s="67" t="s">
        <v>3</v>
      </c>
      <c r="C3" s="67"/>
      <c r="D3" s="67"/>
      <c r="E3" s="67"/>
      <c r="F3" s="67"/>
      <c r="G3" s="67" t="s">
        <v>4</v>
      </c>
      <c r="H3" s="67"/>
      <c r="I3" s="67"/>
      <c r="J3" s="67"/>
      <c r="K3" s="67"/>
    </row>
    <row r="4" spans="1:11" ht="15" customHeight="1">
      <c r="A4" s="70" t="s">
        <v>5</v>
      </c>
      <c r="B4" s="71" t="s">
        <v>6</v>
      </c>
      <c r="C4" s="67" t="s">
        <v>7</v>
      </c>
      <c r="D4" s="72"/>
      <c r="E4" s="67" t="s">
        <v>8</v>
      </c>
      <c r="F4" s="73"/>
      <c r="G4" s="71" t="s">
        <v>6</v>
      </c>
      <c r="H4" s="67" t="s">
        <v>7</v>
      </c>
      <c r="I4" s="72"/>
      <c r="J4" s="67" t="s">
        <v>8</v>
      </c>
      <c r="K4" s="73"/>
    </row>
    <row r="5" spans="1:11" ht="16.5">
      <c r="A5" s="70"/>
      <c r="B5" s="70"/>
      <c r="C5" s="70"/>
      <c r="D5" s="74" t="s">
        <v>9</v>
      </c>
      <c r="E5" s="67"/>
      <c r="F5" s="69" t="s">
        <v>9</v>
      </c>
      <c r="G5" s="71"/>
      <c r="H5" s="71"/>
      <c r="I5" s="74" t="s">
        <v>9</v>
      </c>
      <c r="J5" s="67"/>
      <c r="K5" s="69" t="s">
        <v>9</v>
      </c>
    </row>
    <row r="6" spans="1:11" ht="16.5">
      <c r="A6" s="75" t="s">
        <v>10</v>
      </c>
      <c r="B6" s="56">
        <f>SUM(B7:B21)</f>
        <v>1225</v>
      </c>
      <c r="C6" s="56">
        <f>SUM(C7:C21)</f>
        <v>713</v>
      </c>
      <c r="D6" s="76">
        <f aca="true" t="shared" si="0" ref="D6:D22">C6/B6*100</f>
        <v>58.20408163265306</v>
      </c>
      <c r="E6" s="56">
        <f>SUM(E7:E21)</f>
        <v>512</v>
      </c>
      <c r="F6" s="76">
        <f aca="true" t="shared" si="1" ref="F6:F22">E6/B6*100</f>
        <v>41.79591836734694</v>
      </c>
      <c r="G6" s="56">
        <f>SUM(G7:G21)</f>
        <v>1225</v>
      </c>
      <c r="H6" s="56">
        <f>SUM(H7:H21)</f>
        <v>713</v>
      </c>
      <c r="I6" s="76">
        <f aca="true" t="shared" si="2" ref="I6:I22">H6/G6*100</f>
        <v>58.20408163265306</v>
      </c>
      <c r="J6" s="56">
        <f>SUM(J7:J21)</f>
        <v>512</v>
      </c>
      <c r="K6" s="76">
        <f aca="true" t="shared" si="3" ref="K6:K22">J6/G6*100</f>
        <v>41.79591836734694</v>
      </c>
    </row>
    <row r="7" spans="1:11" s="1" customFormat="1" ht="30.75" customHeight="1">
      <c r="A7" s="51" t="s">
        <v>28</v>
      </c>
      <c r="B7" s="56">
        <f aca="true" t="shared" si="4" ref="B7:B22">C7+E7</f>
        <v>94</v>
      </c>
      <c r="C7" s="56">
        <v>59</v>
      </c>
      <c r="D7" s="49">
        <f t="shared" si="0"/>
        <v>62.76595744680851</v>
      </c>
      <c r="E7" s="56">
        <v>35</v>
      </c>
      <c r="F7" s="49">
        <f t="shared" si="1"/>
        <v>37.234042553191486</v>
      </c>
      <c r="G7" s="56">
        <f aca="true" t="shared" si="5" ref="G7:G22">H7+J7</f>
        <v>94</v>
      </c>
      <c r="H7" s="56">
        <v>59</v>
      </c>
      <c r="I7" s="49">
        <f t="shared" si="2"/>
        <v>62.76595744680851</v>
      </c>
      <c r="J7" s="56">
        <v>35</v>
      </c>
      <c r="K7" s="49">
        <f t="shared" si="3"/>
        <v>37.234042553191486</v>
      </c>
    </row>
    <row r="8" spans="1:11" s="1" customFormat="1" ht="30.75" customHeight="1">
      <c r="A8" s="51" t="s">
        <v>27</v>
      </c>
      <c r="B8" s="56">
        <f t="shared" si="4"/>
        <v>136</v>
      </c>
      <c r="C8" s="56">
        <v>57</v>
      </c>
      <c r="D8" s="49">
        <f t="shared" si="0"/>
        <v>41.911764705882355</v>
      </c>
      <c r="E8" s="56">
        <v>79</v>
      </c>
      <c r="F8" s="49">
        <f t="shared" si="1"/>
        <v>58.08823529411765</v>
      </c>
      <c r="G8" s="56">
        <f t="shared" si="5"/>
        <v>136</v>
      </c>
      <c r="H8" s="56">
        <v>57</v>
      </c>
      <c r="I8" s="49">
        <f t="shared" si="2"/>
        <v>41.911764705882355</v>
      </c>
      <c r="J8" s="56">
        <v>79</v>
      </c>
      <c r="K8" s="49">
        <f t="shared" si="3"/>
        <v>58.08823529411765</v>
      </c>
    </row>
    <row r="9" spans="1:11" s="1" customFormat="1" ht="30.75" customHeight="1">
      <c r="A9" s="51" t="s">
        <v>34</v>
      </c>
      <c r="B9" s="56">
        <f t="shared" si="4"/>
        <v>76</v>
      </c>
      <c r="C9" s="56">
        <v>50</v>
      </c>
      <c r="D9" s="49">
        <f t="shared" si="0"/>
        <v>65.78947368421053</v>
      </c>
      <c r="E9" s="56">
        <v>26</v>
      </c>
      <c r="F9" s="49">
        <f t="shared" si="1"/>
        <v>34.21052631578947</v>
      </c>
      <c r="G9" s="56">
        <f t="shared" si="5"/>
        <v>76</v>
      </c>
      <c r="H9" s="56">
        <v>50</v>
      </c>
      <c r="I9" s="49">
        <f t="shared" si="2"/>
        <v>65.78947368421053</v>
      </c>
      <c r="J9" s="56">
        <v>26</v>
      </c>
      <c r="K9" s="49">
        <f t="shared" si="3"/>
        <v>34.21052631578947</v>
      </c>
    </row>
    <row r="10" spans="1:11" s="1" customFormat="1" ht="30.75" customHeight="1">
      <c r="A10" s="51" t="s">
        <v>37</v>
      </c>
      <c r="B10" s="56">
        <f t="shared" si="4"/>
        <v>26</v>
      </c>
      <c r="C10" s="56">
        <v>21</v>
      </c>
      <c r="D10" s="49">
        <f t="shared" si="0"/>
        <v>80.76923076923077</v>
      </c>
      <c r="E10" s="56">
        <v>5</v>
      </c>
      <c r="F10" s="49">
        <f t="shared" si="1"/>
        <v>19.230769230769234</v>
      </c>
      <c r="G10" s="56">
        <f t="shared" si="5"/>
        <v>26</v>
      </c>
      <c r="H10" s="56">
        <v>21</v>
      </c>
      <c r="I10" s="49">
        <f t="shared" si="2"/>
        <v>80.76923076923077</v>
      </c>
      <c r="J10" s="56">
        <v>5</v>
      </c>
      <c r="K10" s="49">
        <f t="shared" si="3"/>
        <v>19.230769230769234</v>
      </c>
    </row>
    <row r="11" spans="1:11" s="1" customFormat="1" ht="30.75" customHeight="1">
      <c r="A11" s="51" t="s">
        <v>12</v>
      </c>
      <c r="B11" s="56">
        <f t="shared" si="4"/>
        <v>113</v>
      </c>
      <c r="C11" s="56">
        <v>78</v>
      </c>
      <c r="D11" s="49">
        <f t="shared" si="0"/>
        <v>69.02654867256636</v>
      </c>
      <c r="E11" s="56">
        <v>35</v>
      </c>
      <c r="F11" s="49">
        <f t="shared" si="1"/>
        <v>30.973451327433626</v>
      </c>
      <c r="G11" s="56">
        <f t="shared" si="5"/>
        <v>113</v>
      </c>
      <c r="H11" s="56">
        <v>78</v>
      </c>
      <c r="I11" s="49">
        <f t="shared" si="2"/>
        <v>69.02654867256636</v>
      </c>
      <c r="J11" s="56">
        <v>35</v>
      </c>
      <c r="K11" s="49">
        <f t="shared" si="3"/>
        <v>30.973451327433626</v>
      </c>
    </row>
    <row r="12" spans="1:11" s="1" customFormat="1" ht="30.75" customHeight="1">
      <c r="A12" s="51" t="s">
        <v>16</v>
      </c>
      <c r="B12" s="56">
        <f t="shared" si="4"/>
        <v>65</v>
      </c>
      <c r="C12" s="56">
        <v>58</v>
      </c>
      <c r="D12" s="49">
        <f t="shared" si="0"/>
        <v>89.23076923076924</v>
      </c>
      <c r="E12" s="56">
        <v>7</v>
      </c>
      <c r="F12" s="49">
        <f t="shared" si="1"/>
        <v>10.76923076923077</v>
      </c>
      <c r="G12" s="56">
        <f t="shared" si="5"/>
        <v>65</v>
      </c>
      <c r="H12" s="56">
        <v>58</v>
      </c>
      <c r="I12" s="49">
        <f t="shared" si="2"/>
        <v>89.23076923076924</v>
      </c>
      <c r="J12" s="56">
        <v>7</v>
      </c>
      <c r="K12" s="49">
        <f t="shared" si="3"/>
        <v>10.76923076923077</v>
      </c>
    </row>
    <row r="13" spans="1:11" s="1" customFormat="1" ht="30.75" customHeight="1">
      <c r="A13" s="51" t="s">
        <v>21</v>
      </c>
      <c r="B13" s="56">
        <f t="shared" si="4"/>
        <v>103</v>
      </c>
      <c r="C13" s="56">
        <v>42</v>
      </c>
      <c r="D13" s="49">
        <f t="shared" si="0"/>
        <v>40.77669902912621</v>
      </c>
      <c r="E13" s="56">
        <v>61</v>
      </c>
      <c r="F13" s="49">
        <f t="shared" si="1"/>
        <v>59.22330097087378</v>
      </c>
      <c r="G13" s="56">
        <f t="shared" si="5"/>
        <v>103</v>
      </c>
      <c r="H13" s="56">
        <v>42</v>
      </c>
      <c r="I13" s="49">
        <f t="shared" si="2"/>
        <v>40.77669902912621</v>
      </c>
      <c r="J13" s="56">
        <v>61</v>
      </c>
      <c r="K13" s="49">
        <f t="shared" si="3"/>
        <v>59.22330097087378</v>
      </c>
    </row>
    <row r="14" spans="1:11" s="1" customFormat="1" ht="30.75" customHeight="1">
      <c r="A14" s="51" t="s">
        <v>14</v>
      </c>
      <c r="B14" s="56">
        <f t="shared" si="4"/>
        <v>94</v>
      </c>
      <c r="C14" s="56">
        <v>54</v>
      </c>
      <c r="D14" s="49">
        <f t="shared" si="0"/>
        <v>57.446808510638306</v>
      </c>
      <c r="E14" s="56">
        <v>40</v>
      </c>
      <c r="F14" s="49">
        <f t="shared" si="1"/>
        <v>42.5531914893617</v>
      </c>
      <c r="G14" s="56">
        <f t="shared" si="5"/>
        <v>94</v>
      </c>
      <c r="H14" s="56">
        <v>54</v>
      </c>
      <c r="I14" s="49">
        <f t="shared" si="2"/>
        <v>57.446808510638306</v>
      </c>
      <c r="J14" s="56">
        <v>40</v>
      </c>
      <c r="K14" s="49">
        <f t="shared" si="3"/>
        <v>42.5531914893617</v>
      </c>
    </row>
    <row r="15" spans="1:11" s="1" customFormat="1" ht="30.75" customHeight="1">
      <c r="A15" s="51" t="s">
        <v>36</v>
      </c>
      <c r="B15" s="56">
        <f t="shared" si="4"/>
        <v>47</v>
      </c>
      <c r="C15" s="56">
        <v>28</v>
      </c>
      <c r="D15" s="49">
        <f t="shared" si="0"/>
        <v>59.57446808510638</v>
      </c>
      <c r="E15" s="56">
        <v>19</v>
      </c>
      <c r="F15" s="49">
        <f t="shared" si="1"/>
        <v>40.42553191489361</v>
      </c>
      <c r="G15" s="56">
        <f t="shared" si="5"/>
        <v>47</v>
      </c>
      <c r="H15" s="56">
        <v>28</v>
      </c>
      <c r="I15" s="49">
        <f t="shared" si="2"/>
        <v>59.57446808510638</v>
      </c>
      <c r="J15" s="56">
        <v>19</v>
      </c>
      <c r="K15" s="49">
        <f t="shared" si="3"/>
        <v>40.42553191489361</v>
      </c>
    </row>
    <row r="16" spans="1:11" s="1" customFormat="1" ht="30.75" customHeight="1">
      <c r="A16" s="51" t="s">
        <v>38</v>
      </c>
      <c r="B16" s="56">
        <f t="shared" si="4"/>
        <v>28</v>
      </c>
      <c r="C16" s="56">
        <v>17</v>
      </c>
      <c r="D16" s="49">
        <f t="shared" si="0"/>
        <v>60.71428571428571</v>
      </c>
      <c r="E16" s="56">
        <v>11</v>
      </c>
      <c r="F16" s="49">
        <f t="shared" si="1"/>
        <v>39.285714285714285</v>
      </c>
      <c r="G16" s="56">
        <f t="shared" si="5"/>
        <v>28</v>
      </c>
      <c r="H16" s="56">
        <v>17</v>
      </c>
      <c r="I16" s="49">
        <f t="shared" si="2"/>
        <v>60.71428571428571</v>
      </c>
      <c r="J16" s="56">
        <v>11</v>
      </c>
      <c r="K16" s="49">
        <f t="shared" si="3"/>
        <v>39.285714285714285</v>
      </c>
    </row>
    <row r="17" spans="1:11" s="1" customFormat="1" ht="30.75" customHeight="1">
      <c r="A17" s="51" t="s">
        <v>22</v>
      </c>
      <c r="B17" s="56">
        <f t="shared" si="4"/>
        <v>185</v>
      </c>
      <c r="C17" s="56">
        <v>103</v>
      </c>
      <c r="D17" s="49">
        <f t="shared" si="0"/>
        <v>55.67567567567567</v>
      </c>
      <c r="E17" s="56">
        <v>82</v>
      </c>
      <c r="F17" s="49">
        <f t="shared" si="1"/>
        <v>44.32432432432433</v>
      </c>
      <c r="G17" s="56">
        <f t="shared" si="5"/>
        <v>185</v>
      </c>
      <c r="H17" s="56">
        <v>103</v>
      </c>
      <c r="I17" s="49">
        <f t="shared" si="2"/>
        <v>55.67567567567567</v>
      </c>
      <c r="J17" s="56">
        <v>82</v>
      </c>
      <c r="K17" s="49">
        <f t="shared" si="3"/>
        <v>44.32432432432433</v>
      </c>
    </row>
    <row r="18" spans="1:11" s="1" customFormat="1" ht="30.75" customHeight="1">
      <c r="A18" s="51" t="s">
        <v>33</v>
      </c>
      <c r="B18" s="56">
        <f t="shared" si="4"/>
        <v>65</v>
      </c>
      <c r="C18" s="56">
        <v>30</v>
      </c>
      <c r="D18" s="49">
        <f t="shared" si="0"/>
        <v>46.15384615384615</v>
      </c>
      <c r="E18" s="56">
        <v>35</v>
      </c>
      <c r="F18" s="49">
        <f t="shared" si="1"/>
        <v>53.84615384615385</v>
      </c>
      <c r="G18" s="56">
        <f t="shared" si="5"/>
        <v>65</v>
      </c>
      <c r="H18" s="56">
        <v>30</v>
      </c>
      <c r="I18" s="49">
        <f t="shared" si="2"/>
        <v>46.15384615384615</v>
      </c>
      <c r="J18" s="56">
        <v>35</v>
      </c>
      <c r="K18" s="49">
        <f t="shared" si="3"/>
        <v>53.84615384615385</v>
      </c>
    </row>
    <row r="19" spans="1:11" s="1" customFormat="1" ht="30.75" customHeight="1">
      <c r="A19" s="51" t="s">
        <v>13</v>
      </c>
      <c r="B19" s="56">
        <f t="shared" si="4"/>
        <v>52</v>
      </c>
      <c r="C19" s="56">
        <v>34</v>
      </c>
      <c r="D19" s="49">
        <f t="shared" si="0"/>
        <v>65.38461538461539</v>
      </c>
      <c r="E19" s="56">
        <v>18</v>
      </c>
      <c r="F19" s="49">
        <f t="shared" si="1"/>
        <v>34.61538461538461</v>
      </c>
      <c r="G19" s="56">
        <f t="shared" si="5"/>
        <v>52</v>
      </c>
      <c r="H19" s="56">
        <v>34</v>
      </c>
      <c r="I19" s="49">
        <f t="shared" si="2"/>
        <v>65.38461538461539</v>
      </c>
      <c r="J19" s="56">
        <v>18</v>
      </c>
      <c r="K19" s="49">
        <f t="shared" si="3"/>
        <v>34.61538461538461</v>
      </c>
    </row>
    <row r="20" spans="1:11" s="1" customFormat="1" ht="30.75" customHeight="1">
      <c r="A20" s="51" t="s">
        <v>32</v>
      </c>
      <c r="B20" s="56">
        <f t="shared" si="4"/>
        <v>72</v>
      </c>
      <c r="C20" s="56">
        <v>41</v>
      </c>
      <c r="D20" s="49">
        <f t="shared" si="0"/>
        <v>56.94444444444444</v>
      </c>
      <c r="E20" s="56">
        <v>31</v>
      </c>
      <c r="F20" s="49">
        <f t="shared" si="1"/>
        <v>43.05555555555556</v>
      </c>
      <c r="G20" s="56">
        <f t="shared" si="5"/>
        <v>72</v>
      </c>
      <c r="H20" s="56">
        <v>41</v>
      </c>
      <c r="I20" s="49">
        <f t="shared" si="2"/>
        <v>56.94444444444444</v>
      </c>
      <c r="J20" s="56">
        <v>31</v>
      </c>
      <c r="K20" s="49">
        <f t="shared" si="3"/>
        <v>43.05555555555556</v>
      </c>
    </row>
    <row r="21" spans="1:11" s="1" customFormat="1" ht="30.75" customHeight="1">
      <c r="A21" s="51" t="s">
        <v>20</v>
      </c>
      <c r="B21" s="56">
        <f t="shared" si="4"/>
        <v>69</v>
      </c>
      <c r="C21" s="56">
        <v>41</v>
      </c>
      <c r="D21" s="49">
        <f t="shared" si="0"/>
        <v>59.42028985507246</v>
      </c>
      <c r="E21" s="56">
        <v>28</v>
      </c>
      <c r="F21" s="49">
        <f t="shared" si="1"/>
        <v>40.57971014492754</v>
      </c>
      <c r="G21" s="56">
        <f t="shared" si="5"/>
        <v>69</v>
      </c>
      <c r="H21" s="56">
        <v>41</v>
      </c>
      <c r="I21" s="49">
        <f t="shared" si="2"/>
        <v>59.42028985507246</v>
      </c>
      <c r="J21" s="56">
        <v>28</v>
      </c>
      <c r="K21" s="49">
        <f t="shared" si="3"/>
        <v>40.57971014492754</v>
      </c>
    </row>
    <row r="22" spans="1:11" s="1" customFormat="1" ht="30.75" customHeight="1">
      <c r="A22" s="51" t="s">
        <v>41</v>
      </c>
      <c r="B22" s="56">
        <f t="shared" si="4"/>
        <v>66</v>
      </c>
      <c r="C22" s="56">
        <v>25</v>
      </c>
      <c r="D22" s="49">
        <f t="shared" si="0"/>
        <v>37.878787878787875</v>
      </c>
      <c r="E22" s="56">
        <v>41</v>
      </c>
      <c r="F22" s="49">
        <f t="shared" si="1"/>
        <v>62.121212121212125</v>
      </c>
      <c r="G22" s="56">
        <f t="shared" si="5"/>
        <v>66</v>
      </c>
      <c r="H22" s="56">
        <v>25</v>
      </c>
      <c r="I22" s="49">
        <f t="shared" si="2"/>
        <v>37.878787878787875</v>
      </c>
      <c r="J22" s="56">
        <v>41</v>
      </c>
      <c r="K22" s="49">
        <f t="shared" si="3"/>
        <v>62.121212121212125</v>
      </c>
    </row>
    <row r="23" spans="1:6" ht="16.5">
      <c r="A23" s="77" t="s">
        <v>17</v>
      </c>
      <c r="B23" s="78"/>
      <c r="C23" s="22"/>
      <c r="D23" s="79"/>
      <c r="E23" s="22"/>
      <c r="F23" s="79"/>
    </row>
    <row r="24" spans="1:6" ht="16.5">
      <c r="A24" s="77" t="s">
        <v>18</v>
      </c>
      <c r="B24" s="78"/>
      <c r="C24" s="22"/>
      <c r="D24" s="79"/>
      <c r="E24" s="22"/>
      <c r="F24" s="79"/>
    </row>
    <row r="25" spans="2:6" ht="16.5">
      <c r="B25" s="78"/>
      <c r="C25" s="22"/>
      <c r="D25" s="79"/>
      <c r="E25" s="22"/>
      <c r="F25" s="79"/>
    </row>
    <row r="26" spans="1:6" ht="16.5">
      <c r="A26" s="80"/>
      <c r="B26" s="78"/>
      <c r="C26" s="22"/>
      <c r="D26" s="79"/>
      <c r="E26" s="22"/>
      <c r="F26" s="79"/>
    </row>
    <row r="27" spans="1:6" ht="16.5">
      <c r="A27" s="81"/>
      <c r="B27" s="78"/>
      <c r="C27" s="22"/>
      <c r="D27" s="79"/>
      <c r="E27" s="22"/>
      <c r="F27" s="79"/>
    </row>
    <row r="28" spans="2:6" ht="16.5">
      <c r="B28" s="78"/>
      <c r="C28" s="22"/>
      <c r="D28" s="79"/>
      <c r="E28" s="22"/>
      <c r="F28" s="79"/>
    </row>
  </sheetData>
  <sheetProtection/>
  <mergeCells count="12">
    <mergeCell ref="H4:H5"/>
    <mergeCell ref="J4:J5"/>
    <mergeCell ref="A1:K1"/>
    <mergeCell ref="A2:I2"/>
    <mergeCell ref="J2:K2"/>
    <mergeCell ref="B3:F3"/>
    <mergeCell ref="G3:K3"/>
    <mergeCell ref="A4:A5"/>
    <mergeCell ref="B4:B5"/>
    <mergeCell ref="C4:C5"/>
    <mergeCell ref="E4:E5"/>
    <mergeCell ref="G4:G5"/>
  </mergeCell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呂鴻圖</dc:creator>
  <cp:keywords/>
  <dc:description/>
  <cp:lastModifiedBy>呂鴻圖</cp:lastModifiedBy>
  <cp:lastPrinted>2023-04-20T07:18:54Z</cp:lastPrinted>
  <dcterms:created xsi:type="dcterms:W3CDTF">2023-04-20T07:21:10Z</dcterms:created>
  <dcterms:modified xsi:type="dcterms:W3CDTF">2023-04-20T07:21:10Z</dcterms:modified>
  <cp:category/>
  <cp:version/>
  <cp:contentType/>
  <cp:contentStatus/>
</cp:coreProperties>
</file>