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17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<sst xmlns="http://schemas.openxmlformats.org/spreadsheetml/2006/main" count="62" uniqueCount="29">
  <si>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 xml:space="preserve">男 </t>
  </si>
  <si>
    <t>男</t>
  </si>
  <si>
    <t>女</t>
  </si>
  <si>
    <t>占比(%)</t>
  </si>
  <si>
    <t>總計</t>
  </si>
  <si>
    <t>編製機關：桃園市政府工務局</t>
  </si>
  <si>
    <t>民國108年度</t>
  </si>
  <si>
    <t>總計
(人)</t>
  </si>
  <si>
    <t>性別影響評估案件名稱</t>
  </si>
  <si>
    <t>公園設施更新改善及緊急修繕等相關費用</t>
  </si>
  <si>
    <t>桃園市八德區大湳森林公園生態調查案</t>
  </si>
  <si>
    <t>桃園市政府工務局性別影響評估案件審查學者</t>
  </si>
  <si>
    <t>民國109年度</t>
  </si>
  <si>
    <t>桃園市政府公園適性發展審議會執行計畫</t>
  </si>
  <si>
    <t>瓶頸路段拓寬工程及小型道路興建工程</t>
  </si>
  <si>
    <t>修正桃園市道路挖掘管理自治條例</t>
  </si>
  <si>
    <t>修正桃園市興辦公共工程地上物拆遷補償自治條例</t>
  </si>
  <si>
    <t>項目17</t>
  </si>
  <si>
    <t>資料來源：桃園市政府工務局各業務科、桃園市政府養護工程處、桃園市政府新建工程處、桃園市政府航空城工程處</t>
  </si>
  <si>
    <t>民國110年度</t>
  </si>
  <si>
    <t>修正桃園市興辦公共工程地上物拆遷補償自治條例</t>
  </si>
  <si>
    <t>桃園閃耀雙城飛翔-中壢銀河水岸亮點工程</t>
  </si>
  <si>
    <t>委託辦理採購專業人員訓練專班(基礎班)</t>
  </si>
  <si>
    <t>民國111年度</t>
  </si>
  <si>
    <t>桃園市大園區華興池公園生態綠化與設施活化景觀營造工程</t>
  </si>
  <si>
    <t>桃園市平鎮區龍慈軍民活動中心新建工程</t>
  </si>
  <si>
    <t>民國112年度</t>
  </si>
  <si>
    <t>桃園航空城計畫區段徵收工程(自貿港、崙仔後及A3周邊)</t>
  </si>
  <si>
    <t xml:space="preserve">龍慈路延伸至台66線道路新闢工程(都外段)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</si>
</sst>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[$-404]AM/PM\ hh:mm:ss"/>
    <numFmt numFmtId="189" formatCode="_-* #,##0.0_-;\-* #,##0.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41" fontId="5" fillId="0" borderId="25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1" fontId="6" fillId="0" borderId="28" xfId="0" applyNumberFormat="1" applyFont="1" applyBorder="1" applyAlignment="1">
      <alignment horizontal="right" vertical="center" wrapText="1"/>
    </xf>
    <xf numFmtId="41" fontId="6" fillId="0" borderId="29" xfId="0" applyNumberFormat="1" applyFont="1" applyBorder="1" applyAlignment="1">
      <alignment horizontal="right" vertical="center" wrapText="1"/>
    </xf>
    <xf numFmtId="189" fontId="6" fillId="0" borderId="29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9" fontId="6" fillId="0" borderId="21" xfId="0" applyNumberFormat="1" applyFont="1" applyBorder="1" applyAlignment="1">
      <alignment horizontal="right" vertical="center" wrapText="1"/>
    </xf>
    <xf numFmtId="189" fontId="6" fillId="0" borderId="30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1" fontId="6" fillId="0" borderId="24" xfId="0" applyNumberFormat="1" applyFont="1" applyFill="1" applyBorder="1" applyAlignment="1">
      <alignment horizontal="right" vertical="center" wrapText="1"/>
    </xf>
    <xf numFmtId="41" fontId="5" fillId="0" borderId="25" xfId="0" applyNumberFormat="1" applyFont="1" applyFill="1" applyBorder="1" applyAlignment="1">
      <alignment horizontal="right" vertical="center" wrapText="1"/>
    </xf>
    <xf numFmtId="189" fontId="6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189" fontId="6" fillId="0" borderId="21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1"/>
  <sheetViews>
    <sheetView tabSelected="1" view="pageLayout" zoomScale="75" zoomScalePageLayoutView="75" workbookViewId="0" topLeftCell="A1">
      <selection activeCell="S17" sqref="S17"/>
    </sheetView>
  </sheetViews>
  <sheetFormatPr defaultColWidth="9.00390625" defaultRowHeight="16.5"/>
  <cols>
    <col min="1" max="1" width="9.00390625" style="3" customWidth="1"/>
    <col min="2" max="2" width="19.50390625" style="3" customWidth="1"/>
    <col min="3" max="5" width="5.25390625" style="3" customWidth="1"/>
    <col min="6" max="7" width="7.00390625" style="3" customWidth="1"/>
    <col min="8" max="8" width="19.50390625" style="3" customWidth="1"/>
    <col min="9" max="11" width="5.25390625" style="3" customWidth="1"/>
    <col min="12" max="13" width="7.00390625" style="3" customWidth="1"/>
    <col min="14" max="14" width="16.875" style="3" customWidth="1"/>
    <col min="15" max="17" width="5.50390625" style="3" customWidth="1"/>
    <col min="18" max="19" width="7.25390625" style="3" customWidth="1"/>
    <col min="20" max="20" width="24.25390625" style="3" bestFit="1" customWidth="1"/>
    <col min="21" max="93" width="9.00390625" style="3" customWidth="1"/>
    <col min="94" max="16384" width="9.00390625" style="3" customWidth="1"/>
  </cols>
  <sheetData>
    <row r="1" ht="21">
      <c r="B1" s="10" t="s">
        <v>17</v>
      </c>
    </row>
    <row r="2" spans="2:29" ht="30" customHeight="1"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2:10" ht="33" customHeight="1">
      <c r="B3" s="11"/>
      <c r="C3" s="4"/>
      <c r="D3" s="4"/>
      <c r="E3" s="4"/>
      <c r="F3" s="5"/>
      <c r="G3" s="5"/>
      <c r="H3" s="11"/>
      <c r="I3" s="4"/>
      <c r="J3" s="4"/>
    </row>
    <row r="4" spans="2:25" ht="25.5" customHeight="1">
      <c r="B4" s="55" t="s">
        <v>6</v>
      </c>
      <c r="C4" s="55"/>
      <c r="D4" s="55"/>
      <c r="E4" s="55"/>
      <c r="F4" s="55"/>
      <c r="G4" s="55"/>
      <c r="H4" s="55" t="s">
        <v>12</v>
      </c>
      <c r="I4" s="55"/>
      <c r="J4" s="55"/>
      <c r="K4" s="55"/>
      <c r="L4" s="55"/>
      <c r="M4" s="55"/>
      <c r="N4" s="55" t="s">
        <v>19</v>
      </c>
      <c r="O4" s="55"/>
      <c r="P4" s="55"/>
      <c r="Q4" s="55"/>
      <c r="R4" s="55"/>
      <c r="S4" s="55"/>
      <c r="T4" s="55" t="s">
        <v>23</v>
      </c>
      <c r="U4" s="55"/>
      <c r="V4" s="55"/>
      <c r="W4" s="55"/>
      <c r="X4" s="55"/>
      <c r="Y4" s="55"/>
    </row>
    <row r="5" spans="2:25" ht="24" customHeight="1">
      <c r="B5" s="60" t="s">
        <v>8</v>
      </c>
      <c r="C5" s="49" t="s">
        <v>7</v>
      </c>
      <c r="D5" s="51"/>
      <c r="E5" s="52"/>
      <c r="F5" s="53" t="s">
        <v>3</v>
      </c>
      <c r="G5" s="54"/>
      <c r="H5" s="56" t="s">
        <v>8</v>
      </c>
      <c r="I5" s="49" t="s">
        <v>7</v>
      </c>
      <c r="J5" s="51"/>
      <c r="K5" s="52"/>
      <c r="L5" s="53" t="s">
        <v>3</v>
      </c>
      <c r="M5" s="54"/>
      <c r="N5" s="56" t="s">
        <v>8</v>
      </c>
      <c r="O5" s="49" t="s">
        <v>7</v>
      </c>
      <c r="P5" s="51"/>
      <c r="Q5" s="52"/>
      <c r="R5" s="53" t="s">
        <v>3</v>
      </c>
      <c r="S5" s="54"/>
      <c r="T5" s="56" t="s">
        <v>8</v>
      </c>
      <c r="U5" s="49" t="s">
        <v>7</v>
      </c>
      <c r="V5" s="51"/>
      <c r="W5" s="52"/>
      <c r="X5" s="53" t="s">
        <v>3</v>
      </c>
      <c r="Y5" s="59"/>
    </row>
    <row r="6" spans="2:25" ht="24" customHeight="1">
      <c r="B6" s="61"/>
      <c r="C6" s="50"/>
      <c r="D6" s="6" t="s">
        <v>1</v>
      </c>
      <c r="E6" s="6" t="s">
        <v>2</v>
      </c>
      <c r="F6" s="9" t="s">
        <v>0</v>
      </c>
      <c r="G6" s="8" t="s">
        <v>2</v>
      </c>
      <c r="H6" s="57"/>
      <c r="I6" s="50"/>
      <c r="J6" s="6" t="s">
        <v>1</v>
      </c>
      <c r="K6" s="6" t="s">
        <v>2</v>
      </c>
      <c r="L6" s="9" t="s">
        <v>0</v>
      </c>
      <c r="M6" s="8" t="s">
        <v>2</v>
      </c>
      <c r="N6" s="57"/>
      <c r="O6" s="50"/>
      <c r="P6" s="6" t="s">
        <v>1</v>
      </c>
      <c r="Q6" s="6" t="s">
        <v>2</v>
      </c>
      <c r="R6" s="9" t="s">
        <v>0</v>
      </c>
      <c r="S6" s="8" t="s">
        <v>2</v>
      </c>
      <c r="T6" s="57"/>
      <c r="U6" s="50"/>
      <c r="V6" s="6" t="s">
        <v>1</v>
      </c>
      <c r="W6" s="6" t="s">
        <v>2</v>
      </c>
      <c r="X6" s="9" t="s">
        <v>0</v>
      </c>
      <c r="Y6" s="9" t="s">
        <v>2</v>
      </c>
    </row>
    <row r="7" spans="2:25" ht="33.75" customHeight="1">
      <c r="B7" s="2" t="s">
        <v>4</v>
      </c>
      <c r="C7" s="13">
        <f>D7+E7</f>
        <v>3</v>
      </c>
      <c r="D7" s="14">
        <f>SUM(D8:D10)</f>
        <v>1</v>
      </c>
      <c r="E7" s="14">
        <f>SUM(E8:E10)</f>
        <v>2</v>
      </c>
      <c r="F7" s="12">
        <f aca="true" t="shared" si="0" ref="F7:G10">IF($C7=0,"--",D7/$C7*100)</f>
        <v>33.33333333333333</v>
      </c>
      <c r="G7" s="12">
        <f t="shared" si="0"/>
        <v>66.66666666666666</v>
      </c>
      <c r="H7" s="16" t="s">
        <v>4</v>
      </c>
      <c r="I7" s="13">
        <f>J7+K7</f>
        <v>3</v>
      </c>
      <c r="J7" s="14">
        <f>SUM(J8:J10)</f>
        <v>0</v>
      </c>
      <c r="K7" s="14">
        <f>SUM(K8:K10)</f>
        <v>3</v>
      </c>
      <c r="L7" s="12">
        <f aca="true" t="shared" si="1" ref="L7:M10">IF($C7=0,"--",J7/$C7*100)</f>
        <v>0</v>
      </c>
      <c r="M7" s="12">
        <f t="shared" si="1"/>
        <v>100</v>
      </c>
      <c r="N7" s="16" t="s">
        <v>4</v>
      </c>
      <c r="O7" s="13">
        <f>P7+Q7</f>
        <v>3</v>
      </c>
      <c r="P7" s="14">
        <f>SUM(P8:P10)</f>
        <v>0</v>
      </c>
      <c r="Q7" s="14">
        <f>SUM(Q8:Q10)</f>
        <v>3</v>
      </c>
      <c r="R7" s="12">
        <f aca="true" t="shared" si="2" ref="R7:S10">IF($C7=0,"--",P7/$C7*100)</f>
        <v>0</v>
      </c>
      <c r="S7" s="12">
        <f t="shared" si="2"/>
        <v>100</v>
      </c>
      <c r="T7" s="16" t="s">
        <v>4</v>
      </c>
      <c r="U7" s="13">
        <f>V7+W7</f>
        <v>2</v>
      </c>
      <c r="V7" s="14">
        <f>SUM(V8:V10)</f>
        <v>0</v>
      </c>
      <c r="W7" s="14">
        <f>SUM(W8:W10)</f>
        <v>2</v>
      </c>
      <c r="X7" s="12">
        <f aca="true" t="shared" si="3" ref="X7:Y9">IF($C7=0,"--",V7/$C7*100)</f>
        <v>0</v>
      </c>
      <c r="Y7" s="26">
        <f t="shared" si="3"/>
        <v>66.66666666666666</v>
      </c>
    </row>
    <row r="8" spans="2:25" ht="78" customHeight="1">
      <c r="B8" s="7" t="s">
        <v>16</v>
      </c>
      <c r="C8" s="13">
        <f>D8+E8</f>
        <v>1</v>
      </c>
      <c r="D8" s="15">
        <v>1</v>
      </c>
      <c r="E8" s="15">
        <v>0</v>
      </c>
      <c r="F8" s="12">
        <f t="shared" si="0"/>
        <v>100</v>
      </c>
      <c r="G8" s="12">
        <f t="shared" si="0"/>
        <v>0</v>
      </c>
      <c r="H8" s="17" t="s">
        <v>15</v>
      </c>
      <c r="I8" s="13">
        <f>J8+K8</f>
        <v>1</v>
      </c>
      <c r="J8" s="15">
        <v>0</v>
      </c>
      <c r="K8" s="15">
        <v>1</v>
      </c>
      <c r="L8" s="12">
        <f t="shared" si="1"/>
        <v>0</v>
      </c>
      <c r="M8" s="12">
        <f t="shared" si="1"/>
        <v>100</v>
      </c>
      <c r="N8" s="17" t="s">
        <v>20</v>
      </c>
      <c r="O8" s="13">
        <f>P8+Q8</f>
        <v>1</v>
      </c>
      <c r="P8" s="15">
        <v>0</v>
      </c>
      <c r="Q8" s="15">
        <v>1</v>
      </c>
      <c r="R8" s="12">
        <f t="shared" si="2"/>
        <v>0</v>
      </c>
      <c r="S8" s="12">
        <f t="shared" si="2"/>
        <v>100</v>
      </c>
      <c r="T8" s="17" t="s">
        <v>24</v>
      </c>
      <c r="U8" s="13">
        <f>V8+W8</f>
        <v>1</v>
      </c>
      <c r="V8" s="15">
        <v>0</v>
      </c>
      <c r="W8" s="15">
        <v>1</v>
      </c>
      <c r="X8" s="12">
        <f t="shared" si="3"/>
        <v>0</v>
      </c>
      <c r="Y8" s="26">
        <f t="shared" si="3"/>
        <v>100</v>
      </c>
    </row>
    <row r="9" spans="2:25" ht="78" customHeight="1">
      <c r="B9" s="7" t="s">
        <v>9</v>
      </c>
      <c r="C9" s="13">
        <f>D9+E9</f>
        <v>1</v>
      </c>
      <c r="D9" s="15">
        <v>0</v>
      </c>
      <c r="E9" s="15">
        <v>1</v>
      </c>
      <c r="F9" s="12">
        <f t="shared" si="0"/>
        <v>0</v>
      </c>
      <c r="G9" s="12">
        <f t="shared" si="0"/>
        <v>100</v>
      </c>
      <c r="H9" s="17" t="s">
        <v>14</v>
      </c>
      <c r="I9" s="13">
        <f>J9+K9</f>
        <v>1</v>
      </c>
      <c r="J9" s="15">
        <v>0</v>
      </c>
      <c r="K9" s="15">
        <v>1</v>
      </c>
      <c r="L9" s="12">
        <f t="shared" si="1"/>
        <v>0</v>
      </c>
      <c r="M9" s="12">
        <f t="shared" si="1"/>
        <v>100</v>
      </c>
      <c r="N9" s="17" t="s">
        <v>21</v>
      </c>
      <c r="O9" s="13">
        <f>P9+Q9</f>
        <v>1</v>
      </c>
      <c r="P9" s="15">
        <v>0</v>
      </c>
      <c r="Q9" s="15">
        <v>1</v>
      </c>
      <c r="R9" s="12">
        <f t="shared" si="2"/>
        <v>0</v>
      </c>
      <c r="S9" s="12">
        <f t="shared" si="2"/>
        <v>100</v>
      </c>
      <c r="T9" s="17" t="s">
        <v>25</v>
      </c>
      <c r="U9" s="13">
        <f>V9+W9</f>
        <v>1</v>
      </c>
      <c r="V9" s="15">
        <v>0</v>
      </c>
      <c r="W9" s="15">
        <v>1</v>
      </c>
      <c r="X9" s="12">
        <f t="shared" si="3"/>
        <v>0</v>
      </c>
      <c r="Y9" s="26">
        <f t="shared" si="3"/>
        <v>100</v>
      </c>
    </row>
    <row r="10" spans="2:25" ht="78" customHeight="1">
      <c r="B10" s="22" t="s">
        <v>10</v>
      </c>
      <c r="C10" s="19">
        <f>D10+E10</f>
        <v>1</v>
      </c>
      <c r="D10" s="20">
        <v>0</v>
      </c>
      <c r="E10" s="20">
        <v>1</v>
      </c>
      <c r="F10" s="21">
        <f t="shared" si="0"/>
        <v>0</v>
      </c>
      <c r="G10" s="21">
        <f t="shared" si="0"/>
        <v>100</v>
      </c>
      <c r="H10" s="18" t="s">
        <v>13</v>
      </c>
      <c r="I10" s="19">
        <f>J10+K10</f>
        <v>1</v>
      </c>
      <c r="J10" s="20">
        <v>0</v>
      </c>
      <c r="K10" s="20">
        <v>1</v>
      </c>
      <c r="L10" s="21">
        <f t="shared" si="1"/>
        <v>0</v>
      </c>
      <c r="M10" s="21">
        <f t="shared" si="1"/>
        <v>100</v>
      </c>
      <c r="N10" s="18" t="s">
        <v>22</v>
      </c>
      <c r="O10" s="19">
        <f>P10+Q10</f>
        <v>1</v>
      </c>
      <c r="P10" s="20">
        <v>0</v>
      </c>
      <c r="Q10" s="20">
        <v>1</v>
      </c>
      <c r="R10" s="21">
        <f t="shared" si="2"/>
        <v>0</v>
      </c>
      <c r="S10" s="21">
        <f t="shared" si="2"/>
        <v>100</v>
      </c>
      <c r="T10" s="18"/>
      <c r="U10" s="19"/>
      <c r="V10" s="20"/>
      <c r="W10" s="20"/>
      <c r="X10" s="21"/>
      <c r="Y10" s="27"/>
    </row>
    <row r="11" spans="2:19" ht="78" customHeight="1">
      <c r="B11" s="11"/>
      <c r="C11" s="15"/>
      <c r="D11" s="15"/>
      <c r="E11" s="15"/>
      <c r="F11" s="12"/>
      <c r="G11" s="12"/>
      <c r="H11" s="11"/>
      <c r="I11" s="15"/>
      <c r="J11" s="15"/>
      <c r="K11" s="15"/>
      <c r="L11" s="12"/>
      <c r="M11" s="12"/>
      <c r="N11" s="11"/>
      <c r="O11" s="15"/>
      <c r="P11" s="15"/>
      <c r="Q11" s="15"/>
      <c r="R11" s="12"/>
      <c r="S11" s="12"/>
    </row>
    <row r="12" spans="2:25" ht="78" customHeight="1">
      <c r="B12" s="58" t="s">
        <v>26</v>
      </c>
      <c r="C12" s="58"/>
      <c r="D12" s="58"/>
      <c r="E12" s="58"/>
      <c r="F12" s="58"/>
      <c r="G12" s="58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2:25" ht="78" customHeight="1">
      <c r="B13" s="40" t="s">
        <v>8</v>
      </c>
      <c r="C13" s="42" t="s">
        <v>7</v>
      </c>
      <c r="D13" s="44"/>
      <c r="E13" s="45"/>
      <c r="F13" s="46" t="s">
        <v>3</v>
      </c>
      <c r="G13" s="47"/>
      <c r="H13" s="66"/>
      <c r="I13" s="63"/>
      <c r="J13" s="62"/>
      <c r="K13" s="62"/>
      <c r="L13" s="63"/>
      <c r="M13" s="64"/>
      <c r="N13" s="62"/>
      <c r="O13" s="63"/>
      <c r="P13" s="62"/>
      <c r="Q13" s="62"/>
      <c r="R13" s="63"/>
      <c r="S13" s="64"/>
      <c r="T13" s="62"/>
      <c r="U13" s="63"/>
      <c r="V13" s="62"/>
      <c r="W13" s="62"/>
      <c r="X13" s="63"/>
      <c r="Y13" s="64"/>
    </row>
    <row r="14" spans="2:25" ht="27" customHeight="1">
      <c r="B14" s="41"/>
      <c r="C14" s="43"/>
      <c r="D14" s="32" t="s">
        <v>1</v>
      </c>
      <c r="E14" s="32" t="s">
        <v>2</v>
      </c>
      <c r="F14" s="33" t="s">
        <v>0</v>
      </c>
      <c r="G14" s="31" t="s">
        <v>2</v>
      </c>
      <c r="H14" s="66"/>
      <c r="I14" s="64"/>
      <c r="J14" s="25"/>
      <c r="K14" s="25"/>
      <c r="L14" s="25"/>
      <c r="M14" s="25"/>
      <c r="N14" s="62"/>
      <c r="O14" s="64"/>
      <c r="P14" s="25"/>
      <c r="Q14" s="25"/>
      <c r="R14" s="25"/>
      <c r="S14" s="25"/>
      <c r="T14" s="62"/>
      <c r="U14" s="64"/>
      <c r="V14" s="25"/>
      <c r="W14" s="25"/>
      <c r="X14" s="25"/>
      <c r="Y14" s="25"/>
    </row>
    <row r="15" spans="2:25" ht="27" customHeight="1">
      <c r="B15" s="30" t="s">
        <v>4</v>
      </c>
      <c r="C15" s="34"/>
      <c r="D15" s="35"/>
      <c r="E15" s="35"/>
      <c r="F15" s="36"/>
      <c r="G15" s="36"/>
      <c r="H15" s="28"/>
      <c r="I15" s="15"/>
      <c r="J15" s="23"/>
      <c r="K15" s="23"/>
      <c r="L15" s="12"/>
      <c r="M15" s="12"/>
      <c r="N15" s="24"/>
      <c r="O15" s="15"/>
      <c r="P15" s="23"/>
      <c r="Q15" s="23"/>
      <c r="R15" s="12"/>
      <c r="S15" s="12"/>
      <c r="T15" s="24"/>
      <c r="U15" s="15"/>
      <c r="V15" s="23"/>
      <c r="W15" s="23"/>
      <c r="X15" s="12"/>
      <c r="Y15" s="12"/>
    </row>
    <row r="16" spans="2:25" ht="78" customHeight="1">
      <c r="B16" s="37" t="s">
        <v>27</v>
      </c>
      <c r="C16" s="34">
        <f>SUM(D16:E16)</f>
        <v>1</v>
      </c>
      <c r="D16" s="38">
        <v>0</v>
      </c>
      <c r="E16" s="38">
        <v>1</v>
      </c>
      <c r="F16" s="36">
        <v>0</v>
      </c>
      <c r="G16" s="36">
        <f>E16/C16*100</f>
        <v>100</v>
      </c>
      <c r="H16" s="29"/>
      <c r="I16" s="15"/>
      <c r="J16" s="15"/>
      <c r="K16" s="15"/>
      <c r="L16" s="12"/>
      <c r="M16" s="12"/>
      <c r="N16" s="11"/>
      <c r="O16" s="15"/>
      <c r="P16" s="15"/>
      <c r="Q16" s="15"/>
      <c r="R16" s="12"/>
      <c r="S16" s="12"/>
      <c r="T16" s="11"/>
      <c r="U16" s="15"/>
      <c r="V16" s="15"/>
      <c r="W16" s="15"/>
      <c r="X16" s="12"/>
      <c r="Y16" s="12"/>
    </row>
    <row r="17" spans="2:25" ht="78" customHeight="1">
      <c r="B17" s="37" t="s">
        <v>28</v>
      </c>
      <c r="C17" s="34">
        <f>SUM(D17:E17)</f>
        <v>1</v>
      </c>
      <c r="D17" s="38">
        <v>0</v>
      </c>
      <c r="E17" s="38">
        <v>1</v>
      </c>
      <c r="F17" s="36">
        <v>0</v>
      </c>
      <c r="G17" s="36">
        <f>E17/C17*100</f>
        <v>100</v>
      </c>
      <c r="H17" s="29"/>
      <c r="I17" s="15"/>
      <c r="J17" s="15"/>
      <c r="K17" s="15"/>
      <c r="L17" s="12"/>
      <c r="M17" s="12"/>
      <c r="N17" s="11"/>
      <c r="O17" s="15"/>
      <c r="P17" s="15"/>
      <c r="Q17" s="15"/>
      <c r="R17" s="12"/>
      <c r="S17" s="12"/>
      <c r="T17" s="11"/>
      <c r="U17" s="15"/>
      <c r="V17" s="15"/>
      <c r="W17" s="15"/>
      <c r="X17" s="12"/>
      <c r="Y17" s="12"/>
    </row>
    <row r="18" spans="2:25" ht="78" customHeight="1">
      <c r="B18" s="37"/>
      <c r="C18" s="34"/>
      <c r="D18" s="38"/>
      <c r="E18" s="38"/>
      <c r="F18" s="36"/>
      <c r="G18" s="39"/>
      <c r="H18" s="29"/>
      <c r="I18" s="15"/>
      <c r="J18" s="15"/>
      <c r="K18" s="15"/>
      <c r="L18" s="12"/>
      <c r="M18" s="12"/>
      <c r="N18" s="11"/>
      <c r="O18" s="15"/>
      <c r="P18" s="15"/>
      <c r="Q18" s="15"/>
      <c r="R18" s="12"/>
      <c r="S18" s="12"/>
      <c r="T18" s="11"/>
      <c r="U18" s="15"/>
      <c r="V18" s="15"/>
      <c r="W18" s="15"/>
      <c r="X18" s="12"/>
      <c r="Y18" s="12"/>
    </row>
    <row r="19" spans="2:7" ht="27" customHeight="1">
      <c r="B19" s="11"/>
      <c r="C19" s="15"/>
      <c r="D19" s="15"/>
      <c r="E19" s="15"/>
      <c r="F19" s="12"/>
      <c r="G19" s="12"/>
    </row>
    <row r="20" spans="2:7" ht="16.5">
      <c r="B20" s="1" t="s">
        <v>18</v>
      </c>
      <c r="C20" s="1"/>
      <c r="D20" s="1"/>
      <c r="E20" s="1"/>
      <c r="F20" s="1"/>
      <c r="G20" s="1"/>
    </row>
    <row r="21" spans="2:7" ht="16.5">
      <c r="B21" s="1" t="s">
        <v>5</v>
      </c>
      <c r="C21" s="1"/>
      <c r="D21" s="1"/>
      <c r="E21" s="1"/>
      <c r="F21" s="1"/>
      <c r="G21" s="1"/>
    </row>
  </sheetData>
  <sheetProtection/>
  <mergeCells count="41">
    <mergeCell ref="U13:U14"/>
    <mergeCell ref="V13:W13"/>
    <mergeCell ref="X13:Y13"/>
    <mergeCell ref="H12:M12"/>
    <mergeCell ref="N12:S12"/>
    <mergeCell ref="T12:Y12"/>
    <mergeCell ref="H13:H14"/>
    <mergeCell ref="I13:I14"/>
    <mergeCell ref="N13:N14"/>
    <mergeCell ref="O13:O14"/>
    <mergeCell ref="P13:Q13"/>
    <mergeCell ref="H5:H6"/>
    <mergeCell ref="R13:S13"/>
    <mergeCell ref="T13:T14"/>
    <mergeCell ref="B5:B6"/>
    <mergeCell ref="C5:C6"/>
    <mergeCell ref="D5:E5"/>
    <mergeCell ref="F5:G5"/>
    <mergeCell ref="H4:M4"/>
    <mergeCell ref="J13:K13"/>
    <mergeCell ref="L13:M13"/>
    <mergeCell ref="N5:N6"/>
    <mergeCell ref="O5:O6"/>
    <mergeCell ref="P5:Q5"/>
    <mergeCell ref="R5:S5"/>
    <mergeCell ref="B12:G12"/>
    <mergeCell ref="T4:Y4"/>
    <mergeCell ref="T5:T6"/>
    <mergeCell ref="U5:U6"/>
    <mergeCell ref="V5:W5"/>
    <mergeCell ref="X5:Y5"/>
    <mergeCell ref="B13:B14"/>
    <mergeCell ref="C13:C14"/>
    <mergeCell ref="D13:E13"/>
    <mergeCell ref="F13:G13"/>
    <mergeCell ref="B2:AC2"/>
    <mergeCell ref="I5:I6"/>
    <mergeCell ref="J5:K5"/>
    <mergeCell ref="L5:M5"/>
    <mergeCell ref="B4:G4"/>
    <mergeCell ref="N4:S4"/>
  </mergeCells>
  <printOptions/>
  <pageMargins left="0.25" right="0.25" top="0.75" bottom="0.75" header="0.3" footer="0.3"/>
  <pageSetup fitToHeight="1" fitToWidth="1" horizontalDpi="600" verticalDpi="600" orientation="landscape" paperSize="9" scale="50" r:id="rId1"/>
  <headerFooter>
    <oddFooter xml:space="preserve">&amp;C &amp;P </oddFooter>
  </headerFooter>
  <ignoredErrors>
    <ignoredError sqref="C16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2022-03-22T03:05:48Z</cp:lastPrinted>
  <dcterms:created xsi:type="dcterms:W3CDTF">2009-05-20T05:51:10Z</dcterms:created>
  <dcterms:modified xsi:type="dcterms:W3CDTF">2024-05-13T01:23:09Z</dcterms:modified>
  <cp:category/>
  <cp:version/>
  <cp:contentType/>
  <cp:contentStatus/>
</cp:coreProperties>
</file>