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項目2" sheetId="1" r:id="rId1"/>
  </sheets>
  <definedNames>
    <definedName name="_xlnm.Print_Titles" localSheetId="0">'項目2'!$1:$3</definedName>
  </definedNames>
  <calcPr fullCalcOnLoad="1"/>
</workbook>
</file>

<file path=xl/sharedStrings.xml><?xml version="1.0" encoding="utf-8"?>
<sst xmlns="http://schemas.openxmlformats.org/spreadsheetml/2006/main" count="272" uniqueCount="36">
  <si>
    <t>首長、副首長、一級主管</t>
  </si>
  <si>
    <t>桃園市政府工務局暨所屬機關現有主管以上人員性別概況</t>
  </si>
  <si>
    <t>局處別</t>
  </si>
  <si>
    <t>主管以上</t>
  </si>
  <si>
    <t>總計
(人)</t>
  </si>
  <si>
    <t>占比(%)</t>
  </si>
  <si>
    <t>合計
(人)</t>
  </si>
  <si>
    <t>占比(%)</t>
  </si>
  <si>
    <t>男</t>
  </si>
  <si>
    <t>女</t>
  </si>
  <si>
    <t xml:space="preserve">男 </t>
  </si>
  <si>
    <t>男</t>
  </si>
  <si>
    <t>女</t>
  </si>
  <si>
    <t>編製機關：桃園市政府工務局</t>
  </si>
  <si>
    <t>備註：</t>
  </si>
  <si>
    <t>二級主管</t>
  </si>
  <si>
    <t>3.二級主管：股長</t>
  </si>
  <si>
    <t>2.一級主管：科(隊)長、主任</t>
  </si>
  <si>
    <t>資料來源：桃園市政府工務局人事室、桃園市政府新建工程處人事室、桃園市政府養護工程處人事室</t>
  </si>
  <si>
    <t>_</t>
  </si>
  <si>
    <t>民國105年底</t>
  </si>
  <si>
    <t>民國104年底</t>
  </si>
  <si>
    <t>民國106年底</t>
  </si>
  <si>
    <t>民國107年底</t>
  </si>
  <si>
    <t>民國108年底</t>
  </si>
  <si>
    <t>1.主管以上：領有主管職務加給人員【首長、副首長、科長、主任、股長、主任秘書、專門委員、總工程司、副總工程司】</t>
  </si>
  <si>
    <t>民國109年底</t>
  </si>
  <si>
    <t>桃園市政府
工務局</t>
  </si>
  <si>
    <t>桃園市政府
新建工程處</t>
  </si>
  <si>
    <t>桃園市政府
養護工程處</t>
  </si>
  <si>
    <t>桃園市政府
航空城工程處</t>
  </si>
  <si>
    <t>資料來源：桃園市政府工務局人事室、桃園市政府新建工程處人事室、桃園市政府養護工程處人事室、桃園市政府航空城工程處人事室</t>
  </si>
  <si>
    <t>項目2</t>
  </si>
  <si>
    <t>民國110年底</t>
  </si>
  <si>
    <t>民國111年底</t>
  </si>
  <si>
    <t>民國112年底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</si>
</sst>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;\-"/>
    <numFmt numFmtId="178" formatCode="#,##0.00;;\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"/>
    <numFmt numFmtId="183" formatCode="0.0%"/>
    <numFmt numFmtId="184" formatCode="_-* #,##0.0_-;\-* #,##0.0_-;_-* &quot;-&quot;??_-;_-@_-"/>
    <numFmt numFmtId="185" formatCode="_-* #,##0_-;\-* #,##0_-;_-* &quot;-&quot;??_-;_-@_-"/>
    <numFmt numFmtId="186" formatCode="0.000%"/>
    <numFmt numFmtId="187" formatCode="#,##0_);[Red]\(#,##0\)"/>
    <numFmt numFmtId="188" formatCode="#,##0_ "/>
    <numFmt numFmtId="189" formatCode="#,##0.00_ "/>
    <numFmt numFmtId="190" formatCode="m&quot;月&quot;d&quot;日&quot;"/>
    <numFmt numFmtId="191" formatCode="0_ "/>
    <numFmt numFmtId="192" formatCode="#,##0;[Red]#,##0"/>
    <numFmt numFmtId="193" formatCode="#,##0.0;[Red]#,##0.0"/>
    <numFmt numFmtId="194" formatCode="0.0_);[Red]\(0.0\)"/>
    <numFmt numFmtId="195" formatCode="#,##0.00;[Red]#,##0.00"/>
    <numFmt numFmtId="196" formatCode="[$€-2]\ #,##0.00_);[Red]\([$€-2]\ #,##0.00\)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7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3" fontId="23" fillId="0" borderId="12" xfId="0" applyNumberFormat="1" applyFont="1" applyBorder="1" applyAlignment="1">
      <alignment vertical="center" wrapText="1"/>
    </xf>
    <xf numFmtId="3" fontId="23" fillId="0" borderId="13" xfId="0" applyNumberFormat="1" applyFont="1" applyBorder="1" applyAlignment="1">
      <alignment vertical="center" wrapText="1"/>
    </xf>
    <xf numFmtId="0" fontId="23" fillId="0" borderId="10" xfId="34" applyFont="1" applyFill="1" applyBorder="1" applyAlignment="1">
      <alignment horizontal="left"/>
      <protection/>
    </xf>
    <xf numFmtId="0" fontId="23" fillId="0" borderId="0" xfId="34" applyFont="1" applyFill="1" applyBorder="1" applyAlignment="1">
      <alignment horizontal="left"/>
      <protection/>
    </xf>
    <xf numFmtId="0" fontId="23" fillId="0" borderId="14" xfId="34" applyFont="1" applyFill="1" applyBorder="1" applyAlignment="1">
      <alignment horizontal="left"/>
      <protection/>
    </xf>
    <xf numFmtId="0" fontId="23" fillId="0" borderId="0" xfId="0" applyFont="1" applyBorder="1" applyAlignment="1">
      <alignment vertical="center"/>
    </xf>
    <xf numFmtId="192" fontId="23" fillId="0" borderId="0" xfId="0" applyNumberFormat="1" applyFont="1" applyBorder="1" applyAlignment="1">
      <alignment vertical="center"/>
    </xf>
    <xf numFmtId="0" fontId="24" fillId="0" borderId="15" xfId="0" applyNumberFormat="1" applyFont="1" applyFill="1" applyBorder="1" applyAlignment="1">
      <alignment horizontal="right" vertical="center"/>
    </xf>
    <xf numFmtId="192" fontId="24" fillId="0" borderId="16" xfId="0" applyNumberFormat="1" applyFont="1" applyBorder="1" applyAlignment="1">
      <alignment horizontal="right" vertical="center" wrapText="1"/>
    </xf>
    <xf numFmtId="192" fontId="24" fillId="0" borderId="11" xfId="0" applyNumberFormat="1" applyFont="1" applyBorder="1" applyAlignment="1">
      <alignment horizontal="right" vertical="center" wrapText="1"/>
    </xf>
    <xf numFmtId="193" fontId="24" fillId="0" borderId="11" xfId="0" applyNumberFormat="1" applyFont="1" applyBorder="1" applyAlignment="1">
      <alignment horizontal="right" vertical="center" wrapText="1"/>
    </xf>
    <xf numFmtId="192" fontId="24" fillId="0" borderId="11" xfId="0" applyNumberFormat="1" applyFont="1" applyBorder="1" applyAlignment="1">
      <alignment vertical="center"/>
    </xf>
    <xf numFmtId="192" fontId="24" fillId="0" borderId="11" xfId="0" applyNumberFormat="1" applyFont="1" applyBorder="1" applyAlignment="1" quotePrefix="1">
      <alignment horizontal="right" vertical="center"/>
    </xf>
    <xf numFmtId="192" fontId="24" fillId="0" borderId="11" xfId="0" applyNumberFormat="1" applyFont="1" applyBorder="1" applyAlignment="1">
      <alignment horizontal="right" vertical="center"/>
    </xf>
    <xf numFmtId="193" fontId="24" fillId="0" borderId="11" xfId="0" applyNumberFormat="1" applyFont="1" applyBorder="1" applyAlignment="1">
      <alignment horizontal="right" vertical="center"/>
    </xf>
    <xf numFmtId="192" fontId="24" fillId="0" borderId="17" xfId="0" applyNumberFormat="1" applyFont="1" applyBorder="1" applyAlignment="1">
      <alignment horizontal="right" vertical="center" wrapText="1"/>
    </xf>
    <xf numFmtId="192" fontId="24" fillId="0" borderId="0" xfId="0" applyNumberFormat="1" applyFont="1" applyBorder="1" applyAlignment="1">
      <alignment horizontal="right" vertical="center" wrapText="1"/>
    </xf>
    <xf numFmtId="193" fontId="24" fillId="0" borderId="0" xfId="0" applyNumberFormat="1" applyFont="1" applyBorder="1" applyAlignment="1">
      <alignment horizontal="right" vertical="center" wrapText="1"/>
    </xf>
    <xf numFmtId="192" fontId="24" fillId="0" borderId="0" xfId="0" applyNumberFormat="1" applyFont="1" applyBorder="1" applyAlignment="1">
      <alignment vertical="center"/>
    </xf>
    <xf numFmtId="192" fontId="24" fillId="0" borderId="0" xfId="0" applyNumberFormat="1" applyFont="1" applyBorder="1" applyAlignment="1">
      <alignment horizontal="right" vertical="center"/>
    </xf>
    <xf numFmtId="193" fontId="24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194" fontId="24" fillId="0" borderId="0" xfId="0" applyNumberFormat="1" applyFont="1" applyBorder="1" applyAlignment="1">
      <alignment horizontal="right" vertical="center"/>
    </xf>
    <xf numFmtId="192" fontId="24" fillId="0" borderId="18" xfId="0" applyNumberFormat="1" applyFont="1" applyBorder="1" applyAlignment="1">
      <alignment horizontal="right" vertical="center" wrapText="1"/>
    </xf>
    <xf numFmtId="192" fontId="24" fillId="0" borderId="15" xfId="0" applyNumberFormat="1" applyFont="1" applyBorder="1" applyAlignment="1">
      <alignment horizontal="right" vertical="center" wrapText="1"/>
    </xf>
    <xf numFmtId="193" fontId="24" fillId="0" borderId="15" xfId="0" applyNumberFormat="1" applyFont="1" applyBorder="1" applyAlignment="1">
      <alignment horizontal="right" vertical="center" wrapText="1"/>
    </xf>
    <xf numFmtId="192" fontId="24" fillId="0" borderId="15" xfId="0" applyNumberFormat="1" applyFont="1" applyFill="1" applyBorder="1" applyAlignment="1">
      <alignment vertical="center"/>
    </xf>
    <xf numFmtId="192" fontId="24" fillId="0" borderId="15" xfId="0" applyNumberFormat="1" applyFont="1" applyFill="1" applyBorder="1" applyAlignment="1">
      <alignment horizontal="right" vertical="center"/>
    </xf>
    <xf numFmtId="193" fontId="24" fillId="0" borderId="15" xfId="0" applyNumberFormat="1" applyFont="1" applyFill="1" applyBorder="1" applyAlignment="1">
      <alignment horizontal="right" vertical="center"/>
    </xf>
    <xf numFmtId="193" fontId="24" fillId="0" borderId="15" xfId="0" applyNumberFormat="1" applyFont="1" applyBorder="1" applyAlignment="1">
      <alignment horizontal="right" vertical="center"/>
    </xf>
    <xf numFmtId="194" fontId="24" fillId="0" borderId="15" xfId="0" applyNumberFormat="1" applyFont="1" applyFill="1" applyBorder="1" applyAlignment="1">
      <alignment horizontal="right" vertical="center"/>
    </xf>
    <xf numFmtId="3" fontId="23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192" fontId="24" fillId="0" borderId="15" xfId="0" applyNumberFormat="1" applyFont="1" applyBorder="1" applyAlignment="1">
      <alignment vertical="center"/>
    </xf>
    <xf numFmtId="193" fontId="24" fillId="0" borderId="19" xfId="0" applyNumberFormat="1" applyFont="1" applyBorder="1" applyAlignment="1">
      <alignment horizontal="right" vertical="center"/>
    </xf>
    <xf numFmtId="193" fontId="24" fillId="0" borderId="14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192" fontId="24" fillId="0" borderId="11" xfId="0" applyNumberFormat="1" applyFont="1" applyFill="1" applyBorder="1" applyAlignment="1">
      <alignment vertical="center"/>
    </xf>
    <xf numFmtId="192" fontId="24" fillId="0" borderId="11" xfId="0" applyNumberFormat="1" applyFont="1" applyFill="1" applyBorder="1" applyAlignment="1">
      <alignment horizontal="right" vertical="center"/>
    </xf>
    <xf numFmtId="193" fontId="24" fillId="0" borderId="11" xfId="0" applyNumberFormat="1" applyFont="1" applyFill="1" applyBorder="1" applyAlignment="1">
      <alignment horizontal="right" vertical="center"/>
    </xf>
    <xf numFmtId="0" fontId="24" fillId="0" borderId="11" xfId="0" applyNumberFormat="1" applyFont="1" applyFill="1" applyBorder="1" applyAlignment="1">
      <alignment horizontal="right" vertical="center"/>
    </xf>
    <xf numFmtId="194" fontId="24" fillId="0" borderId="11" xfId="0" applyNumberFormat="1" applyFont="1" applyFill="1" applyBorder="1" applyAlignment="1">
      <alignment horizontal="right" vertical="center"/>
    </xf>
    <xf numFmtId="192" fontId="24" fillId="0" borderId="16" xfId="0" applyNumberFormat="1" applyFont="1" applyBorder="1" applyAlignment="1">
      <alignment vertical="center"/>
    </xf>
    <xf numFmtId="192" fontId="24" fillId="0" borderId="0" xfId="0" applyNumberFormat="1" applyFont="1" applyFill="1" applyBorder="1" applyAlignment="1">
      <alignment horizontal="right" vertical="center"/>
    </xf>
    <xf numFmtId="193" fontId="24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right" vertical="center"/>
    </xf>
    <xf numFmtId="192" fontId="24" fillId="0" borderId="18" xfId="0" applyNumberFormat="1" applyFont="1" applyBorder="1" applyAlignment="1">
      <alignment horizontal="right" vertical="center"/>
    </xf>
    <xf numFmtId="192" fontId="24" fillId="0" borderId="15" xfId="0" applyNumberFormat="1" applyFont="1" applyBorder="1" applyAlignment="1">
      <alignment horizontal="right" vertical="center"/>
    </xf>
    <xf numFmtId="192" fontId="24" fillId="0" borderId="19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3" fontId="23" fillId="24" borderId="19" xfId="0" applyNumberFormat="1" applyFont="1" applyFill="1" applyBorder="1" applyAlignment="1">
      <alignment horizontal="center" vertical="center"/>
    </xf>
    <xf numFmtId="3" fontId="23" fillId="24" borderId="22" xfId="0" applyNumberFormat="1" applyFont="1" applyFill="1" applyBorder="1" applyAlignment="1">
      <alignment horizontal="center" vertical="center"/>
    </xf>
    <xf numFmtId="3" fontId="23" fillId="24" borderId="18" xfId="0" applyNumberFormat="1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3" fontId="23" fillId="24" borderId="23" xfId="0" applyNumberFormat="1" applyFont="1" applyFill="1" applyBorder="1" applyAlignment="1">
      <alignment horizontal="center" vertical="center"/>
    </xf>
    <xf numFmtId="3" fontId="23" fillId="0" borderId="15" xfId="0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2" xfId="0" applyNumberFormat="1" applyFont="1" applyFill="1" applyBorder="1" applyAlignment="1">
      <alignment horizontal="center" vertical="center"/>
    </xf>
    <xf numFmtId="3" fontId="23" fillId="0" borderId="13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23" xfId="0" applyNumberFormat="1" applyFont="1" applyFill="1" applyBorder="1" applyAlignment="1">
      <alignment horizontal="center" vertical="center"/>
    </xf>
    <xf numFmtId="3" fontId="23" fillId="0" borderId="21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18" xfId="0" applyNumberFormat="1" applyFont="1" applyFill="1" applyBorder="1" applyAlignment="1">
      <alignment horizontal="center" vertical="center"/>
    </xf>
    <xf numFmtId="0" fontId="23" fillId="0" borderId="10" xfId="33" applyFont="1" applyFill="1" applyBorder="1" applyAlignment="1">
      <alignment horizontal="center" vertical="center" wrapText="1"/>
      <protection/>
    </xf>
    <xf numFmtId="192" fontId="24" fillId="0" borderId="0" xfId="0" applyNumberFormat="1" applyFont="1" applyFill="1" applyAlignment="1">
      <alignment vertical="center"/>
    </xf>
    <xf numFmtId="192" fontId="24" fillId="0" borderId="11" xfId="0" applyNumberFormat="1" applyFont="1" applyFill="1" applyBorder="1" applyAlignment="1">
      <alignment horizontal="right" vertical="center" wrapText="1"/>
    </xf>
    <xf numFmtId="193" fontId="24" fillId="0" borderId="11" xfId="0" applyNumberFormat="1" applyFont="1" applyFill="1" applyBorder="1" applyAlignment="1">
      <alignment horizontal="right" vertical="center" wrapText="1"/>
    </xf>
    <xf numFmtId="192" fontId="24" fillId="0" borderId="11" xfId="0" applyNumberFormat="1" applyFont="1" applyFill="1" applyBorder="1" applyAlignment="1" quotePrefix="1">
      <alignment horizontal="right" vertical="center"/>
    </xf>
    <xf numFmtId="193" fontId="24" fillId="0" borderId="10" xfId="0" applyNumberFormat="1" applyFont="1" applyFill="1" applyBorder="1" applyAlignment="1">
      <alignment horizontal="right" vertical="center"/>
    </xf>
    <xf numFmtId="0" fontId="23" fillId="0" borderId="14" xfId="33" applyFont="1" applyFill="1" applyBorder="1" applyAlignment="1">
      <alignment horizontal="center" vertical="center" wrapText="1"/>
      <protection/>
    </xf>
    <xf numFmtId="192" fontId="24" fillId="0" borderId="17" xfId="0" applyNumberFormat="1" applyFont="1" applyFill="1" applyBorder="1" applyAlignment="1">
      <alignment horizontal="right" vertical="center" wrapText="1"/>
    </xf>
    <xf numFmtId="192" fontId="24" fillId="0" borderId="0" xfId="0" applyNumberFormat="1" applyFont="1" applyFill="1" applyAlignment="1">
      <alignment horizontal="right" vertical="center" wrapText="1"/>
    </xf>
    <xf numFmtId="193" fontId="24" fillId="0" borderId="0" xfId="0" applyNumberFormat="1" applyFont="1" applyFill="1" applyAlignment="1">
      <alignment horizontal="right" vertical="center" wrapText="1"/>
    </xf>
    <xf numFmtId="192" fontId="24" fillId="0" borderId="0" xfId="0" applyNumberFormat="1" applyFont="1" applyFill="1" applyAlignment="1">
      <alignment horizontal="right" vertical="center"/>
    </xf>
    <xf numFmtId="193" fontId="24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193" fontId="24" fillId="0" borderId="14" xfId="0" applyNumberFormat="1" applyFont="1" applyFill="1" applyBorder="1" applyAlignment="1">
      <alignment horizontal="right" vertical="center"/>
    </xf>
    <xf numFmtId="0" fontId="23" fillId="0" borderId="19" xfId="33" applyFont="1" applyFill="1" applyBorder="1" applyAlignment="1">
      <alignment horizontal="center" vertical="center" wrapText="1"/>
      <protection/>
    </xf>
    <xf numFmtId="192" fontId="24" fillId="0" borderId="18" xfId="0" applyNumberFormat="1" applyFont="1" applyFill="1" applyBorder="1" applyAlignment="1">
      <alignment horizontal="right" vertical="center" wrapText="1"/>
    </xf>
    <xf numFmtId="192" fontId="24" fillId="0" borderId="15" xfId="0" applyNumberFormat="1" applyFont="1" applyFill="1" applyBorder="1" applyAlignment="1">
      <alignment horizontal="right" vertical="center" wrapText="1"/>
    </xf>
    <xf numFmtId="193" fontId="24" fillId="0" borderId="15" xfId="0" applyNumberFormat="1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/>
    </xf>
    <xf numFmtId="193" fontId="24" fillId="0" borderId="19" xfId="0" applyNumberFormat="1" applyFont="1" applyFill="1" applyBorder="1" applyAlignment="1">
      <alignment horizontal="right" vertical="center"/>
    </xf>
    <xf numFmtId="41" fontId="24" fillId="0" borderId="15" xfId="0" applyNumberFormat="1" applyFont="1" applyFill="1" applyBorder="1" applyAlignment="1">
      <alignment horizontal="righ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view="pageLayout" workbookViewId="0" topLeftCell="A27">
      <selection activeCell="Z67" sqref="Z67"/>
    </sheetView>
  </sheetViews>
  <sheetFormatPr defaultColWidth="9.00390625" defaultRowHeight="16.5"/>
  <cols>
    <col min="1" max="1" width="16.00390625" style="1" customWidth="1"/>
    <col min="2" max="31" width="6.50390625" style="1" customWidth="1"/>
    <col min="32" max="183" width="9.00390625" style="1" customWidth="1"/>
    <col min="184" max="16384" width="9.00390625" style="1" customWidth="1"/>
  </cols>
  <sheetData>
    <row r="1" ht="21">
      <c r="A1" s="44" t="s">
        <v>32</v>
      </c>
    </row>
    <row r="2" spans="1:31" ht="27" customHeight="1">
      <c r="A2" s="36"/>
      <c r="B2" s="58" t="s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 ht="27" customHeight="1">
      <c r="A3" s="36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27.75" customHeight="1">
      <c r="A4" s="35"/>
      <c r="B4" s="59" t="s">
        <v>21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60" t="s">
        <v>20</v>
      </c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23.25" customHeight="1">
      <c r="A5" s="61" t="s">
        <v>2</v>
      </c>
      <c r="B5" s="64" t="s">
        <v>3</v>
      </c>
      <c r="C5" s="65"/>
      <c r="D5" s="65"/>
      <c r="E5" s="65"/>
      <c r="F5" s="66"/>
      <c r="G5" s="67" t="s">
        <v>0</v>
      </c>
      <c r="H5" s="68"/>
      <c r="I5" s="68"/>
      <c r="J5" s="68"/>
      <c r="K5" s="69"/>
      <c r="L5" s="67" t="s">
        <v>15</v>
      </c>
      <c r="M5" s="68"/>
      <c r="N5" s="68"/>
      <c r="O5" s="68"/>
      <c r="P5" s="68"/>
      <c r="Q5" s="64" t="s">
        <v>3</v>
      </c>
      <c r="R5" s="65"/>
      <c r="S5" s="65"/>
      <c r="T5" s="65"/>
      <c r="U5" s="66"/>
      <c r="V5" s="67" t="s">
        <v>0</v>
      </c>
      <c r="W5" s="68"/>
      <c r="X5" s="68"/>
      <c r="Y5" s="68"/>
      <c r="Z5" s="69"/>
      <c r="AA5" s="67" t="s">
        <v>15</v>
      </c>
      <c r="AB5" s="68"/>
      <c r="AC5" s="68"/>
      <c r="AD5" s="68"/>
      <c r="AE5" s="68"/>
    </row>
    <row r="6" spans="1:31" ht="21.75" customHeight="1">
      <c r="A6" s="62"/>
      <c r="B6" s="70" t="s">
        <v>4</v>
      </c>
      <c r="C6" s="3"/>
      <c r="D6" s="2"/>
      <c r="E6" s="64" t="s">
        <v>5</v>
      </c>
      <c r="F6" s="66"/>
      <c r="G6" s="73" t="s">
        <v>6</v>
      </c>
      <c r="H6" s="4"/>
      <c r="I6" s="5"/>
      <c r="J6" s="67" t="s">
        <v>7</v>
      </c>
      <c r="K6" s="68"/>
      <c r="L6" s="73" t="s">
        <v>6</v>
      </c>
      <c r="M6" s="4"/>
      <c r="N6" s="5"/>
      <c r="O6" s="67" t="s">
        <v>7</v>
      </c>
      <c r="P6" s="68"/>
      <c r="Q6" s="70" t="s">
        <v>4</v>
      </c>
      <c r="R6" s="3"/>
      <c r="S6" s="2"/>
      <c r="T6" s="64" t="s">
        <v>5</v>
      </c>
      <c r="U6" s="66"/>
      <c r="V6" s="73" t="s">
        <v>6</v>
      </c>
      <c r="W6" s="4"/>
      <c r="X6" s="5"/>
      <c r="Y6" s="67" t="s">
        <v>7</v>
      </c>
      <c r="Z6" s="68"/>
      <c r="AA6" s="73" t="s">
        <v>6</v>
      </c>
      <c r="AB6" s="4"/>
      <c r="AC6" s="5"/>
      <c r="AD6" s="67" t="s">
        <v>7</v>
      </c>
      <c r="AE6" s="68"/>
    </row>
    <row r="7" spans="1:31" ht="21.75" customHeight="1">
      <c r="A7" s="62"/>
      <c r="B7" s="71"/>
      <c r="C7" s="76" t="s">
        <v>8</v>
      </c>
      <c r="D7" s="76" t="s">
        <v>9</v>
      </c>
      <c r="E7" s="76" t="s">
        <v>10</v>
      </c>
      <c r="F7" s="76" t="s">
        <v>9</v>
      </c>
      <c r="G7" s="74"/>
      <c r="H7" s="78" t="s">
        <v>11</v>
      </c>
      <c r="I7" s="78" t="s">
        <v>12</v>
      </c>
      <c r="J7" s="79" t="s">
        <v>10</v>
      </c>
      <c r="K7" s="81" t="s">
        <v>12</v>
      </c>
      <c r="L7" s="74"/>
      <c r="M7" s="78" t="s">
        <v>11</v>
      </c>
      <c r="N7" s="78" t="s">
        <v>12</v>
      </c>
      <c r="O7" s="79" t="s">
        <v>10</v>
      </c>
      <c r="P7" s="81" t="s">
        <v>12</v>
      </c>
      <c r="Q7" s="71"/>
      <c r="R7" s="76" t="s">
        <v>8</v>
      </c>
      <c r="S7" s="76" t="s">
        <v>9</v>
      </c>
      <c r="T7" s="76" t="s">
        <v>10</v>
      </c>
      <c r="U7" s="76" t="s">
        <v>9</v>
      </c>
      <c r="V7" s="74"/>
      <c r="W7" s="78" t="s">
        <v>11</v>
      </c>
      <c r="X7" s="78" t="s">
        <v>12</v>
      </c>
      <c r="Y7" s="79" t="s">
        <v>10</v>
      </c>
      <c r="Z7" s="81" t="s">
        <v>12</v>
      </c>
      <c r="AA7" s="74"/>
      <c r="AB7" s="78" t="s">
        <v>11</v>
      </c>
      <c r="AC7" s="78" t="s">
        <v>12</v>
      </c>
      <c r="AD7" s="79" t="s">
        <v>10</v>
      </c>
      <c r="AE7" s="81" t="s">
        <v>12</v>
      </c>
    </row>
    <row r="8" spans="1:31" ht="21.75" customHeight="1">
      <c r="A8" s="63"/>
      <c r="B8" s="72"/>
      <c r="C8" s="77"/>
      <c r="D8" s="77"/>
      <c r="E8" s="77"/>
      <c r="F8" s="77"/>
      <c r="G8" s="75"/>
      <c r="H8" s="78"/>
      <c r="I8" s="78"/>
      <c r="J8" s="80"/>
      <c r="K8" s="82"/>
      <c r="L8" s="75"/>
      <c r="M8" s="78"/>
      <c r="N8" s="78"/>
      <c r="O8" s="80"/>
      <c r="P8" s="82"/>
      <c r="Q8" s="72"/>
      <c r="R8" s="77"/>
      <c r="S8" s="77"/>
      <c r="T8" s="77"/>
      <c r="U8" s="77"/>
      <c r="V8" s="75"/>
      <c r="W8" s="78"/>
      <c r="X8" s="78"/>
      <c r="Y8" s="80"/>
      <c r="Z8" s="82"/>
      <c r="AA8" s="75"/>
      <c r="AB8" s="78"/>
      <c r="AC8" s="78"/>
      <c r="AD8" s="80"/>
      <c r="AE8" s="82"/>
    </row>
    <row r="9" spans="1:31" ht="49.5" customHeight="1">
      <c r="A9" s="37" t="s">
        <v>27</v>
      </c>
      <c r="B9" s="12">
        <v>23</v>
      </c>
      <c r="C9" s="13">
        <v>17</v>
      </c>
      <c r="D9" s="13">
        <v>6</v>
      </c>
      <c r="E9" s="14">
        <f>C9/B9*100</f>
        <v>73.91304347826086</v>
      </c>
      <c r="F9" s="14">
        <f>D9/B9*100</f>
        <v>26.08695652173913</v>
      </c>
      <c r="G9" s="15">
        <v>11</v>
      </c>
      <c r="H9" s="16">
        <v>8</v>
      </c>
      <c r="I9" s="17">
        <v>3</v>
      </c>
      <c r="J9" s="18">
        <f>H9/G9*100</f>
        <v>72.72727272727273</v>
      </c>
      <c r="K9" s="18">
        <f>I9/G9*100</f>
        <v>27.27272727272727</v>
      </c>
      <c r="L9" s="15">
        <v>9</v>
      </c>
      <c r="M9" s="16">
        <v>7</v>
      </c>
      <c r="N9" s="17">
        <v>2</v>
      </c>
      <c r="O9" s="18">
        <f>M9/L9*100</f>
        <v>77.77777777777779</v>
      </c>
      <c r="P9" s="18">
        <f>N9/L9*100</f>
        <v>22.22222222222222</v>
      </c>
      <c r="Q9" s="12">
        <f>SUM(R9:S9)</f>
        <v>23</v>
      </c>
      <c r="R9" s="13">
        <v>16</v>
      </c>
      <c r="S9" s="13">
        <v>7</v>
      </c>
      <c r="T9" s="14">
        <f>R9/Q9*100</f>
        <v>69.56521739130434</v>
      </c>
      <c r="U9" s="14">
        <f>S9/Q9*100</f>
        <v>30.434782608695656</v>
      </c>
      <c r="V9" s="15">
        <f>SUM(W9:X9)</f>
        <v>12</v>
      </c>
      <c r="W9" s="16">
        <v>10</v>
      </c>
      <c r="X9" s="17">
        <v>2</v>
      </c>
      <c r="Y9" s="18">
        <f>W9/V9*100</f>
        <v>83.33333333333334</v>
      </c>
      <c r="Z9" s="18">
        <f>X9/V9*100</f>
        <v>16.666666666666664</v>
      </c>
      <c r="AA9" s="15">
        <f>SUM(AB9:AC9)</f>
        <v>9</v>
      </c>
      <c r="AB9" s="16">
        <v>5</v>
      </c>
      <c r="AC9" s="17">
        <v>4</v>
      </c>
      <c r="AD9" s="18">
        <f>AB9/AA9*100</f>
        <v>55.55555555555556</v>
      </c>
      <c r="AE9" s="18">
        <f>AC9/AA9*100</f>
        <v>44.44444444444444</v>
      </c>
    </row>
    <row r="10" spans="1:31" ht="49.5" customHeight="1">
      <c r="A10" s="38" t="s">
        <v>28</v>
      </c>
      <c r="B10" s="19">
        <v>12</v>
      </c>
      <c r="C10" s="20">
        <v>11</v>
      </c>
      <c r="D10" s="20">
        <v>1</v>
      </c>
      <c r="E10" s="21">
        <f>C10/B10*100</f>
        <v>91.66666666666666</v>
      </c>
      <c r="F10" s="21">
        <f>D10/B10*100</f>
        <v>8.333333333333332</v>
      </c>
      <c r="G10" s="22">
        <v>6</v>
      </c>
      <c r="H10" s="23">
        <v>6</v>
      </c>
      <c r="I10" s="23" t="s">
        <v>19</v>
      </c>
      <c r="J10" s="24">
        <f>H10/G10*100</f>
        <v>100</v>
      </c>
      <c r="K10" s="24" t="s">
        <v>19</v>
      </c>
      <c r="L10" s="22">
        <v>2</v>
      </c>
      <c r="M10" s="23">
        <v>2</v>
      </c>
      <c r="N10" s="25" t="s">
        <v>19</v>
      </c>
      <c r="O10" s="24">
        <f>M10/L10*100</f>
        <v>100</v>
      </c>
      <c r="P10" s="26" t="s">
        <v>19</v>
      </c>
      <c r="Q10" s="19">
        <f>SUM(R10:S10)</f>
        <v>17</v>
      </c>
      <c r="R10" s="20">
        <v>15</v>
      </c>
      <c r="S10" s="20">
        <v>2</v>
      </c>
      <c r="T10" s="21">
        <f>R10/Q10*100</f>
        <v>88.23529411764706</v>
      </c>
      <c r="U10" s="21">
        <f>S10/Q10*100</f>
        <v>11.76470588235294</v>
      </c>
      <c r="V10" s="22">
        <f>SUM(W10:X10)</f>
        <v>10</v>
      </c>
      <c r="W10" s="23">
        <v>10</v>
      </c>
      <c r="X10" s="23" t="s">
        <v>19</v>
      </c>
      <c r="Y10" s="24">
        <f>W10/V10*100</f>
        <v>100</v>
      </c>
      <c r="Z10" s="24" t="s">
        <v>19</v>
      </c>
      <c r="AA10" s="22">
        <f>SUM(AB10:AC10)</f>
        <v>3</v>
      </c>
      <c r="AB10" s="23">
        <v>2</v>
      </c>
      <c r="AC10" s="25">
        <v>1</v>
      </c>
      <c r="AD10" s="24">
        <f>AB10/AA10*100</f>
        <v>66.66666666666666</v>
      </c>
      <c r="AE10" s="24">
        <f>AC10/AA10*100</f>
        <v>33.33333333333333</v>
      </c>
    </row>
    <row r="11" spans="1:31" ht="49.5" customHeight="1">
      <c r="A11" s="38" t="s">
        <v>29</v>
      </c>
      <c r="B11" s="27">
        <v>11</v>
      </c>
      <c r="C11" s="28">
        <v>9</v>
      </c>
      <c r="D11" s="28">
        <v>2</v>
      </c>
      <c r="E11" s="29">
        <f>C11/B11*100</f>
        <v>81.81818181818183</v>
      </c>
      <c r="F11" s="29">
        <f>D11/B11*100</f>
        <v>18.181818181818183</v>
      </c>
      <c r="G11" s="30">
        <v>7</v>
      </c>
      <c r="H11" s="31">
        <v>6</v>
      </c>
      <c r="I11" s="31">
        <v>1</v>
      </c>
      <c r="J11" s="32">
        <f>H11/G11*100</f>
        <v>85.71428571428571</v>
      </c>
      <c r="K11" s="33">
        <f>I11/G11*100</f>
        <v>14.285714285714285</v>
      </c>
      <c r="L11" s="11" t="s">
        <v>19</v>
      </c>
      <c r="M11" s="11" t="s">
        <v>19</v>
      </c>
      <c r="N11" s="11" t="s">
        <v>19</v>
      </c>
      <c r="O11" s="34" t="s">
        <v>19</v>
      </c>
      <c r="P11" s="34" t="s">
        <v>19</v>
      </c>
      <c r="Q11" s="27">
        <f>SUM(R11:S11)</f>
        <v>19</v>
      </c>
      <c r="R11" s="28">
        <v>13</v>
      </c>
      <c r="S11" s="28">
        <v>6</v>
      </c>
      <c r="T11" s="29">
        <f>R11/Q11*100</f>
        <v>68.42105263157895</v>
      </c>
      <c r="U11" s="29">
        <f>S11/Q11*100</f>
        <v>31.57894736842105</v>
      </c>
      <c r="V11" s="30">
        <f>W11+X11</f>
        <v>11</v>
      </c>
      <c r="W11" s="31">
        <v>8</v>
      </c>
      <c r="X11" s="31">
        <v>3</v>
      </c>
      <c r="Y11" s="33">
        <f>W11/V11*100</f>
        <v>72.72727272727273</v>
      </c>
      <c r="Z11" s="33">
        <f>X11/V11*100</f>
        <v>27.27272727272727</v>
      </c>
      <c r="AA11" s="11">
        <f>AB11+AC11</f>
        <v>4</v>
      </c>
      <c r="AB11" s="11">
        <v>3</v>
      </c>
      <c r="AC11" s="11">
        <v>1</v>
      </c>
      <c r="AD11" s="33">
        <f>AB11/AA11*100</f>
        <v>75</v>
      </c>
      <c r="AE11" s="33">
        <f>AC11/AA11*100</f>
        <v>25</v>
      </c>
    </row>
    <row r="12" spans="1:31" ht="49.5" customHeight="1">
      <c r="A12" s="45"/>
      <c r="B12" s="13"/>
      <c r="C12" s="13"/>
      <c r="D12" s="13"/>
      <c r="E12" s="14"/>
      <c r="F12" s="14"/>
      <c r="G12" s="46"/>
      <c r="H12" s="47"/>
      <c r="I12" s="47"/>
      <c r="J12" s="48"/>
      <c r="K12" s="18"/>
      <c r="L12" s="49"/>
      <c r="M12" s="49"/>
      <c r="N12" s="49"/>
      <c r="O12" s="50"/>
      <c r="P12" s="50"/>
      <c r="Q12" s="13"/>
      <c r="R12" s="13"/>
      <c r="S12" s="13"/>
      <c r="T12" s="14"/>
      <c r="U12" s="14"/>
      <c r="V12" s="46"/>
      <c r="W12" s="47"/>
      <c r="X12" s="47"/>
      <c r="Y12" s="18"/>
      <c r="Z12" s="18"/>
      <c r="AA12" s="49"/>
      <c r="AB12" s="49"/>
      <c r="AC12" s="49"/>
      <c r="AD12" s="18"/>
      <c r="AE12" s="18"/>
    </row>
    <row r="13" spans="1:31" ht="27.75" customHeight="1">
      <c r="A13" s="35"/>
      <c r="B13" s="59" t="s">
        <v>22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60" t="s">
        <v>23</v>
      </c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23.25" customHeight="1">
      <c r="A14" s="61" t="s">
        <v>2</v>
      </c>
      <c r="B14" s="64" t="s">
        <v>3</v>
      </c>
      <c r="C14" s="65"/>
      <c r="D14" s="65"/>
      <c r="E14" s="65"/>
      <c r="F14" s="66"/>
      <c r="G14" s="67" t="s">
        <v>0</v>
      </c>
      <c r="H14" s="68"/>
      <c r="I14" s="68"/>
      <c r="J14" s="68"/>
      <c r="K14" s="69"/>
      <c r="L14" s="67" t="s">
        <v>15</v>
      </c>
      <c r="M14" s="68"/>
      <c r="N14" s="68"/>
      <c r="O14" s="68"/>
      <c r="P14" s="68"/>
      <c r="Q14" s="64" t="s">
        <v>3</v>
      </c>
      <c r="R14" s="65"/>
      <c r="S14" s="65"/>
      <c r="T14" s="65"/>
      <c r="U14" s="66"/>
      <c r="V14" s="67" t="s">
        <v>0</v>
      </c>
      <c r="W14" s="68"/>
      <c r="X14" s="68"/>
      <c r="Y14" s="68"/>
      <c r="Z14" s="69"/>
      <c r="AA14" s="67" t="s">
        <v>15</v>
      </c>
      <c r="AB14" s="68"/>
      <c r="AC14" s="68"/>
      <c r="AD14" s="68"/>
      <c r="AE14" s="68"/>
    </row>
    <row r="15" spans="1:31" ht="21.75" customHeight="1">
      <c r="A15" s="62"/>
      <c r="B15" s="70" t="s">
        <v>4</v>
      </c>
      <c r="C15" s="3"/>
      <c r="D15" s="2"/>
      <c r="E15" s="64" t="s">
        <v>5</v>
      </c>
      <c r="F15" s="66"/>
      <c r="G15" s="73" t="s">
        <v>6</v>
      </c>
      <c r="H15" s="4"/>
      <c r="I15" s="5"/>
      <c r="J15" s="67" t="s">
        <v>7</v>
      </c>
      <c r="K15" s="68"/>
      <c r="L15" s="73" t="s">
        <v>6</v>
      </c>
      <c r="M15" s="4"/>
      <c r="N15" s="5"/>
      <c r="O15" s="67" t="s">
        <v>7</v>
      </c>
      <c r="P15" s="68"/>
      <c r="Q15" s="70" t="s">
        <v>4</v>
      </c>
      <c r="R15" s="3"/>
      <c r="S15" s="2"/>
      <c r="T15" s="64" t="s">
        <v>5</v>
      </c>
      <c r="U15" s="66"/>
      <c r="V15" s="73" t="s">
        <v>6</v>
      </c>
      <c r="W15" s="4"/>
      <c r="X15" s="5"/>
      <c r="Y15" s="67" t="s">
        <v>7</v>
      </c>
      <c r="Z15" s="68"/>
      <c r="AA15" s="73" t="s">
        <v>6</v>
      </c>
      <c r="AB15" s="4"/>
      <c r="AC15" s="5"/>
      <c r="AD15" s="67" t="s">
        <v>7</v>
      </c>
      <c r="AE15" s="68"/>
    </row>
    <row r="16" spans="1:31" ht="21.75" customHeight="1">
      <c r="A16" s="62"/>
      <c r="B16" s="71"/>
      <c r="C16" s="76" t="s">
        <v>8</v>
      </c>
      <c r="D16" s="76" t="s">
        <v>9</v>
      </c>
      <c r="E16" s="76" t="s">
        <v>10</v>
      </c>
      <c r="F16" s="76" t="s">
        <v>9</v>
      </c>
      <c r="G16" s="74"/>
      <c r="H16" s="78" t="s">
        <v>11</v>
      </c>
      <c r="I16" s="78" t="s">
        <v>12</v>
      </c>
      <c r="J16" s="79" t="s">
        <v>10</v>
      </c>
      <c r="K16" s="81" t="s">
        <v>12</v>
      </c>
      <c r="L16" s="74"/>
      <c r="M16" s="78" t="s">
        <v>11</v>
      </c>
      <c r="N16" s="78" t="s">
        <v>12</v>
      </c>
      <c r="O16" s="79" t="s">
        <v>10</v>
      </c>
      <c r="P16" s="81" t="s">
        <v>12</v>
      </c>
      <c r="Q16" s="71"/>
      <c r="R16" s="76" t="s">
        <v>8</v>
      </c>
      <c r="S16" s="76" t="s">
        <v>9</v>
      </c>
      <c r="T16" s="76" t="s">
        <v>10</v>
      </c>
      <c r="U16" s="76" t="s">
        <v>9</v>
      </c>
      <c r="V16" s="74"/>
      <c r="W16" s="78" t="s">
        <v>11</v>
      </c>
      <c r="X16" s="78" t="s">
        <v>12</v>
      </c>
      <c r="Y16" s="79" t="s">
        <v>10</v>
      </c>
      <c r="Z16" s="81" t="s">
        <v>12</v>
      </c>
      <c r="AA16" s="74"/>
      <c r="AB16" s="78" t="s">
        <v>11</v>
      </c>
      <c r="AC16" s="78" t="s">
        <v>12</v>
      </c>
      <c r="AD16" s="79" t="s">
        <v>10</v>
      </c>
      <c r="AE16" s="81" t="s">
        <v>12</v>
      </c>
    </row>
    <row r="17" spans="1:31" ht="21.75" customHeight="1">
      <c r="A17" s="63"/>
      <c r="B17" s="72"/>
      <c r="C17" s="77"/>
      <c r="D17" s="77"/>
      <c r="E17" s="77"/>
      <c r="F17" s="77"/>
      <c r="G17" s="75"/>
      <c r="H17" s="78"/>
      <c r="I17" s="78"/>
      <c r="J17" s="80"/>
      <c r="K17" s="82"/>
      <c r="L17" s="75"/>
      <c r="M17" s="78"/>
      <c r="N17" s="78"/>
      <c r="O17" s="80"/>
      <c r="P17" s="82"/>
      <c r="Q17" s="72"/>
      <c r="R17" s="77"/>
      <c r="S17" s="77"/>
      <c r="T17" s="77"/>
      <c r="U17" s="77"/>
      <c r="V17" s="75"/>
      <c r="W17" s="78"/>
      <c r="X17" s="78"/>
      <c r="Y17" s="80"/>
      <c r="Z17" s="82"/>
      <c r="AA17" s="75"/>
      <c r="AB17" s="78"/>
      <c r="AC17" s="78"/>
      <c r="AD17" s="80"/>
      <c r="AE17" s="82"/>
    </row>
    <row r="18" spans="1:31" ht="49.5" customHeight="1">
      <c r="A18" s="37" t="s">
        <v>27</v>
      </c>
      <c r="B18" s="22">
        <f>SUM(C17:D18)</f>
        <v>24</v>
      </c>
      <c r="C18" s="13">
        <v>16</v>
      </c>
      <c r="D18" s="13">
        <v>8</v>
      </c>
      <c r="E18" s="14">
        <f>C18/B18*100</f>
        <v>66.66666666666666</v>
      </c>
      <c r="F18" s="14">
        <f>D18/B18*100</f>
        <v>33.33333333333333</v>
      </c>
      <c r="G18" s="15">
        <f>SUM(H18:I18)</f>
        <v>12</v>
      </c>
      <c r="H18" s="16">
        <v>7</v>
      </c>
      <c r="I18" s="17">
        <v>5</v>
      </c>
      <c r="J18" s="18">
        <f>H18/G18*100</f>
        <v>58.333333333333336</v>
      </c>
      <c r="K18" s="18">
        <f>I18/G18*100</f>
        <v>41.66666666666667</v>
      </c>
      <c r="L18" s="15">
        <f>SUM(M18:N18)</f>
        <v>10</v>
      </c>
      <c r="M18" s="16">
        <v>7</v>
      </c>
      <c r="N18" s="17">
        <v>3</v>
      </c>
      <c r="O18" s="18">
        <f>M18/L18*100</f>
        <v>70</v>
      </c>
      <c r="P18" s="18">
        <f>N18/L18*100</f>
        <v>30</v>
      </c>
      <c r="Q18" s="51">
        <f>SUM(R17:S18)</f>
        <v>27</v>
      </c>
      <c r="R18" s="13">
        <v>19</v>
      </c>
      <c r="S18" s="13">
        <v>8</v>
      </c>
      <c r="T18" s="14">
        <f>R18/Q18*100</f>
        <v>70.37037037037037</v>
      </c>
      <c r="U18" s="14">
        <f>S18/Q18*100</f>
        <v>29.629629629629626</v>
      </c>
      <c r="V18" s="15">
        <f>SUM(W18:X18)</f>
        <v>11</v>
      </c>
      <c r="W18" s="16">
        <v>7</v>
      </c>
      <c r="X18" s="17">
        <v>4</v>
      </c>
      <c r="Y18" s="18">
        <f>W18/V18*100</f>
        <v>63.63636363636363</v>
      </c>
      <c r="Z18" s="18">
        <f>X18/V18*100</f>
        <v>36.36363636363637</v>
      </c>
      <c r="AA18" s="15">
        <f>SUM(AB18:AC18)</f>
        <v>13</v>
      </c>
      <c r="AB18" s="16">
        <v>10</v>
      </c>
      <c r="AC18" s="17">
        <v>3</v>
      </c>
      <c r="AD18" s="18">
        <f>AB18/AA18*100</f>
        <v>76.92307692307693</v>
      </c>
      <c r="AE18" s="18">
        <f>AC18/AA18*100</f>
        <v>23.076923076923077</v>
      </c>
    </row>
    <row r="19" spans="1:31" ht="49.5" customHeight="1">
      <c r="A19" s="38" t="s">
        <v>28</v>
      </c>
      <c r="B19" s="19">
        <f>SUM(C19:D19)</f>
        <v>18</v>
      </c>
      <c r="C19" s="20">
        <v>14</v>
      </c>
      <c r="D19" s="20">
        <v>4</v>
      </c>
      <c r="E19" s="21">
        <f>C19/B19*100</f>
        <v>77.77777777777779</v>
      </c>
      <c r="F19" s="21">
        <f>D19/B19*100</f>
        <v>22.22222222222222</v>
      </c>
      <c r="G19" s="22">
        <f>SUM(H19:I19)</f>
        <v>13</v>
      </c>
      <c r="H19" s="23">
        <v>10</v>
      </c>
      <c r="I19" s="23">
        <v>3</v>
      </c>
      <c r="J19" s="24">
        <f>H19/G19*100</f>
        <v>76.92307692307693</v>
      </c>
      <c r="K19" s="24">
        <f>I19/G19*100</f>
        <v>23.076923076923077</v>
      </c>
      <c r="L19" s="22">
        <f>SUM(M19:N19)</f>
        <v>5</v>
      </c>
      <c r="M19" s="23">
        <v>4</v>
      </c>
      <c r="N19" s="25">
        <v>1</v>
      </c>
      <c r="O19" s="24">
        <f>M19/L19*100</f>
        <v>80</v>
      </c>
      <c r="P19" s="42">
        <f>N19/L19*100</f>
        <v>20</v>
      </c>
      <c r="Q19" s="19">
        <f>SUM(R19:S19)</f>
        <v>19</v>
      </c>
      <c r="R19" s="20">
        <v>12</v>
      </c>
      <c r="S19" s="20">
        <v>7</v>
      </c>
      <c r="T19" s="21">
        <f>R19/Q19*100</f>
        <v>63.1578947368421</v>
      </c>
      <c r="U19" s="21">
        <f>S19/Q19*100</f>
        <v>36.84210526315789</v>
      </c>
      <c r="V19" s="22">
        <f>SUM(W19:X19)</f>
        <v>11</v>
      </c>
      <c r="W19" s="23">
        <v>8</v>
      </c>
      <c r="X19" s="23">
        <v>3</v>
      </c>
      <c r="Y19" s="24">
        <f>W19/V19*100</f>
        <v>72.72727272727273</v>
      </c>
      <c r="Z19" s="24">
        <f>X19/V19*100</f>
        <v>27.27272727272727</v>
      </c>
      <c r="AA19" s="22">
        <f>SUM(AB19:AC19)</f>
        <v>4</v>
      </c>
      <c r="AB19" s="23">
        <v>2</v>
      </c>
      <c r="AC19" s="25">
        <v>2</v>
      </c>
      <c r="AD19" s="24">
        <f>AB19/AA19*100</f>
        <v>50</v>
      </c>
      <c r="AE19" s="24">
        <f>AC19/AA19*100</f>
        <v>50</v>
      </c>
    </row>
    <row r="20" spans="1:31" ht="49.5" customHeight="1">
      <c r="A20" s="38" t="s">
        <v>29</v>
      </c>
      <c r="B20" s="27">
        <f>SUM(C20:D20)</f>
        <v>19</v>
      </c>
      <c r="C20" s="28">
        <v>14</v>
      </c>
      <c r="D20" s="28">
        <v>5</v>
      </c>
      <c r="E20" s="29">
        <f>C20/B20*100</f>
        <v>73.68421052631578</v>
      </c>
      <c r="F20" s="29">
        <f>D20/B20*100</f>
        <v>26.31578947368421</v>
      </c>
      <c r="G20" s="40">
        <f>SUM(H20:I20)</f>
        <v>9</v>
      </c>
      <c r="H20" s="31">
        <v>6</v>
      </c>
      <c r="I20" s="31">
        <v>3</v>
      </c>
      <c r="J20" s="32">
        <f>H20/G20*100</f>
        <v>66.66666666666666</v>
      </c>
      <c r="K20" s="33">
        <f>I20/G20*100</f>
        <v>33.33333333333333</v>
      </c>
      <c r="L20" s="40">
        <f>SUM(M20:N20)</f>
        <v>4</v>
      </c>
      <c r="M20" s="11">
        <v>2</v>
      </c>
      <c r="N20" s="11">
        <v>2</v>
      </c>
      <c r="O20" s="33">
        <f>M20/L20*100</f>
        <v>50</v>
      </c>
      <c r="P20" s="41">
        <f>N20/L20*100</f>
        <v>50</v>
      </c>
      <c r="Q20" s="27">
        <f>SUM(R20:S20)</f>
        <v>22</v>
      </c>
      <c r="R20" s="28">
        <v>17</v>
      </c>
      <c r="S20" s="28">
        <v>5</v>
      </c>
      <c r="T20" s="29">
        <f>R20/Q20*100</f>
        <v>77.27272727272727</v>
      </c>
      <c r="U20" s="29">
        <f>S20/Q20*100</f>
        <v>22.727272727272727</v>
      </c>
      <c r="V20" s="40">
        <f>SUM(W20:X20)</f>
        <v>15</v>
      </c>
      <c r="W20" s="31">
        <v>12</v>
      </c>
      <c r="X20" s="31">
        <v>3</v>
      </c>
      <c r="Y20" s="32">
        <f>W20/V20*100</f>
        <v>80</v>
      </c>
      <c r="Z20" s="33">
        <f>X20/V20*100</f>
        <v>20</v>
      </c>
      <c r="AA20" s="40">
        <f>SUM(AB20:AC20)</f>
        <v>7</v>
      </c>
      <c r="AB20" s="11">
        <v>5</v>
      </c>
      <c r="AC20" s="11">
        <v>2</v>
      </c>
      <c r="AD20" s="33">
        <f>AB20/AA20*100</f>
        <v>71.42857142857143</v>
      </c>
      <c r="AE20" s="33">
        <f>AC20/AA20*100</f>
        <v>28.57142857142857</v>
      </c>
    </row>
    <row r="21" spans="1:21" ht="21" customHeight="1">
      <c r="A21" s="6" t="s">
        <v>18</v>
      </c>
      <c r="B21" s="7"/>
      <c r="C21" s="7"/>
      <c r="D21" s="7"/>
      <c r="E21" s="7"/>
      <c r="F21" s="7"/>
      <c r="Q21" s="7"/>
      <c r="R21" s="7"/>
      <c r="S21" s="7"/>
      <c r="T21" s="7"/>
      <c r="U21" s="7"/>
    </row>
    <row r="22" spans="1:21" ht="16.5">
      <c r="A22" s="8" t="s">
        <v>13</v>
      </c>
      <c r="B22" s="7"/>
      <c r="C22" s="7"/>
      <c r="D22" s="7"/>
      <c r="E22" s="7"/>
      <c r="F22" s="7"/>
      <c r="Q22" s="7"/>
      <c r="R22" s="7"/>
      <c r="S22" s="7"/>
      <c r="T22" s="7"/>
      <c r="U22" s="7"/>
    </row>
    <row r="24" spans="1:24" s="9" customFormat="1" ht="16.5">
      <c r="A24" s="9" t="s">
        <v>14</v>
      </c>
      <c r="G24" s="10"/>
      <c r="H24" s="10"/>
      <c r="I24" s="10"/>
      <c r="V24" s="10"/>
      <c r="W24" s="10"/>
      <c r="X24" s="10"/>
    </row>
    <row r="25" s="9" customFormat="1" ht="16.5">
      <c r="A25" s="9" t="s">
        <v>25</v>
      </c>
    </row>
    <row r="26" s="9" customFormat="1" ht="16.5">
      <c r="A26" s="9" t="s">
        <v>17</v>
      </c>
    </row>
    <row r="27" s="9" customFormat="1" ht="16.5">
      <c r="A27" s="9" t="s">
        <v>16</v>
      </c>
    </row>
    <row r="28" s="9" customFormat="1" ht="16.5"/>
    <row r="29" s="9" customFormat="1" ht="16.5"/>
    <row r="30" s="9" customFormat="1" ht="16.5"/>
    <row r="31" spans="1:31" ht="27.75" customHeight="1">
      <c r="A31" s="35"/>
      <c r="B31" s="59" t="s">
        <v>24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 t="s">
        <v>26</v>
      </c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</row>
    <row r="32" spans="1:31" ht="23.25" customHeight="1">
      <c r="A32" s="61" t="s">
        <v>2</v>
      </c>
      <c r="B32" s="64" t="s">
        <v>3</v>
      </c>
      <c r="C32" s="65"/>
      <c r="D32" s="65"/>
      <c r="E32" s="65"/>
      <c r="F32" s="66"/>
      <c r="G32" s="67" t="s">
        <v>0</v>
      </c>
      <c r="H32" s="68"/>
      <c r="I32" s="68"/>
      <c r="J32" s="68"/>
      <c r="K32" s="69"/>
      <c r="L32" s="67" t="s">
        <v>15</v>
      </c>
      <c r="M32" s="68"/>
      <c r="N32" s="68"/>
      <c r="O32" s="68"/>
      <c r="P32" s="68"/>
      <c r="Q32" s="64" t="s">
        <v>3</v>
      </c>
      <c r="R32" s="65"/>
      <c r="S32" s="65"/>
      <c r="T32" s="65"/>
      <c r="U32" s="66"/>
      <c r="V32" s="67" t="s">
        <v>0</v>
      </c>
      <c r="W32" s="68"/>
      <c r="X32" s="68"/>
      <c r="Y32" s="68"/>
      <c r="Z32" s="69"/>
      <c r="AA32" s="67" t="s">
        <v>15</v>
      </c>
      <c r="AB32" s="68"/>
      <c r="AC32" s="68"/>
      <c r="AD32" s="68"/>
      <c r="AE32" s="68"/>
    </row>
    <row r="33" spans="1:31" ht="21.75" customHeight="1">
      <c r="A33" s="62"/>
      <c r="B33" s="70" t="s">
        <v>4</v>
      </c>
      <c r="C33" s="3"/>
      <c r="D33" s="2"/>
      <c r="E33" s="64" t="s">
        <v>5</v>
      </c>
      <c r="F33" s="66"/>
      <c r="G33" s="73" t="s">
        <v>6</v>
      </c>
      <c r="H33" s="4"/>
      <c r="I33" s="5"/>
      <c r="J33" s="67" t="s">
        <v>7</v>
      </c>
      <c r="K33" s="68"/>
      <c r="L33" s="73" t="s">
        <v>6</v>
      </c>
      <c r="M33" s="4"/>
      <c r="N33" s="5"/>
      <c r="O33" s="67" t="s">
        <v>7</v>
      </c>
      <c r="P33" s="68"/>
      <c r="Q33" s="70" t="s">
        <v>4</v>
      </c>
      <c r="R33" s="3"/>
      <c r="S33" s="2"/>
      <c r="T33" s="64" t="s">
        <v>5</v>
      </c>
      <c r="U33" s="66"/>
      <c r="V33" s="73" t="s">
        <v>6</v>
      </c>
      <c r="W33" s="4"/>
      <c r="X33" s="5"/>
      <c r="Y33" s="67" t="s">
        <v>7</v>
      </c>
      <c r="Z33" s="68"/>
      <c r="AA33" s="73" t="s">
        <v>6</v>
      </c>
      <c r="AB33" s="4"/>
      <c r="AC33" s="5"/>
      <c r="AD33" s="67" t="s">
        <v>7</v>
      </c>
      <c r="AE33" s="68"/>
    </row>
    <row r="34" spans="1:31" ht="21.75" customHeight="1">
      <c r="A34" s="62"/>
      <c r="B34" s="71"/>
      <c r="C34" s="76" t="s">
        <v>8</v>
      </c>
      <c r="D34" s="76" t="s">
        <v>9</v>
      </c>
      <c r="E34" s="76" t="s">
        <v>10</v>
      </c>
      <c r="F34" s="76" t="s">
        <v>9</v>
      </c>
      <c r="G34" s="74"/>
      <c r="H34" s="78" t="s">
        <v>11</v>
      </c>
      <c r="I34" s="78" t="s">
        <v>12</v>
      </c>
      <c r="J34" s="79" t="s">
        <v>10</v>
      </c>
      <c r="K34" s="81" t="s">
        <v>12</v>
      </c>
      <c r="L34" s="74"/>
      <c r="M34" s="78" t="s">
        <v>11</v>
      </c>
      <c r="N34" s="78" t="s">
        <v>12</v>
      </c>
      <c r="O34" s="79" t="s">
        <v>10</v>
      </c>
      <c r="P34" s="81" t="s">
        <v>12</v>
      </c>
      <c r="Q34" s="71"/>
      <c r="R34" s="76" t="s">
        <v>8</v>
      </c>
      <c r="S34" s="76" t="s">
        <v>9</v>
      </c>
      <c r="T34" s="76" t="s">
        <v>10</v>
      </c>
      <c r="U34" s="76" t="s">
        <v>9</v>
      </c>
      <c r="V34" s="74"/>
      <c r="W34" s="78" t="s">
        <v>11</v>
      </c>
      <c r="X34" s="78" t="s">
        <v>12</v>
      </c>
      <c r="Y34" s="79" t="s">
        <v>10</v>
      </c>
      <c r="Z34" s="81" t="s">
        <v>12</v>
      </c>
      <c r="AA34" s="74"/>
      <c r="AB34" s="78" t="s">
        <v>11</v>
      </c>
      <c r="AC34" s="78" t="s">
        <v>12</v>
      </c>
      <c r="AD34" s="79" t="s">
        <v>10</v>
      </c>
      <c r="AE34" s="81" t="s">
        <v>12</v>
      </c>
    </row>
    <row r="35" spans="1:31" ht="13.5" customHeight="1">
      <c r="A35" s="63"/>
      <c r="B35" s="72"/>
      <c r="C35" s="77"/>
      <c r="D35" s="77"/>
      <c r="E35" s="77"/>
      <c r="F35" s="77"/>
      <c r="G35" s="75"/>
      <c r="H35" s="78"/>
      <c r="I35" s="78"/>
      <c r="J35" s="80"/>
      <c r="K35" s="82"/>
      <c r="L35" s="75"/>
      <c r="M35" s="78"/>
      <c r="N35" s="78"/>
      <c r="O35" s="80"/>
      <c r="P35" s="82"/>
      <c r="Q35" s="72"/>
      <c r="R35" s="77"/>
      <c r="S35" s="77"/>
      <c r="T35" s="77"/>
      <c r="U35" s="77"/>
      <c r="V35" s="75"/>
      <c r="W35" s="78"/>
      <c r="X35" s="78"/>
      <c r="Y35" s="80"/>
      <c r="Z35" s="82"/>
      <c r="AA35" s="75"/>
      <c r="AB35" s="78"/>
      <c r="AC35" s="78"/>
      <c r="AD35" s="80"/>
      <c r="AE35" s="82"/>
    </row>
    <row r="36" spans="1:31" ht="45" customHeight="1">
      <c r="A36" s="37" t="s">
        <v>27</v>
      </c>
      <c r="B36" s="22">
        <f>SUM(C35:D36)</f>
        <v>29</v>
      </c>
      <c r="C36" s="13">
        <v>20</v>
      </c>
      <c r="D36" s="13">
        <v>9</v>
      </c>
      <c r="E36" s="14">
        <f>C36/B36*100</f>
        <v>68.96551724137932</v>
      </c>
      <c r="F36" s="14">
        <f>D36/B36*100</f>
        <v>31.03448275862069</v>
      </c>
      <c r="G36" s="15">
        <f>SUM(H36:I36)</f>
        <v>12</v>
      </c>
      <c r="H36" s="16">
        <v>8</v>
      </c>
      <c r="I36" s="17">
        <v>4</v>
      </c>
      <c r="J36" s="18">
        <f>H36/G36*100</f>
        <v>66.66666666666666</v>
      </c>
      <c r="K36" s="18">
        <f>I36/G36*100</f>
        <v>33.33333333333333</v>
      </c>
      <c r="L36" s="15">
        <f>SUM(M36:N36)</f>
        <v>13</v>
      </c>
      <c r="M36" s="16">
        <v>10</v>
      </c>
      <c r="N36" s="17">
        <v>3</v>
      </c>
      <c r="O36" s="18">
        <f>M36/L36*100</f>
        <v>76.92307692307693</v>
      </c>
      <c r="P36" s="18">
        <f>N36/L36*100</f>
        <v>23.076923076923077</v>
      </c>
      <c r="Q36" s="51">
        <f>SUM(R35:S36)</f>
        <v>27</v>
      </c>
      <c r="R36" s="13">
        <v>20</v>
      </c>
      <c r="S36" s="13">
        <v>7</v>
      </c>
      <c r="T36" s="14">
        <f>R36/Q36*100</f>
        <v>74.07407407407408</v>
      </c>
      <c r="U36" s="14">
        <f>S36/Q36*100</f>
        <v>25.925925925925924</v>
      </c>
      <c r="V36" s="22">
        <f>SUM(W35:X36)</f>
        <v>11</v>
      </c>
      <c r="W36" s="16">
        <v>8</v>
      </c>
      <c r="X36" s="17">
        <v>3</v>
      </c>
      <c r="Y36" s="14">
        <f>W36/V36*100</f>
        <v>72.72727272727273</v>
      </c>
      <c r="Z36" s="14">
        <f>X36/V36*100</f>
        <v>27.27272727272727</v>
      </c>
      <c r="AA36" s="22">
        <f>SUM(AB35:AC36)</f>
        <v>11</v>
      </c>
      <c r="AB36" s="16">
        <v>7</v>
      </c>
      <c r="AC36" s="17">
        <v>4</v>
      </c>
      <c r="AD36" s="14">
        <f>AB36/AA36*100</f>
        <v>63.63636363636363</v>
      </c>
      <c r="AE36" s="14">
        <f>AC36/AA36*100</f>
        <v>36.36363636363637</v>
      </c>
    </row>
    <row r="37" spans="1:31" ht="39" customHeight="1">
      <c r="A37" s="38" t="s">
        <v>28</v>
      </c>
      <c r="B37" s="19">
        <f>SUM(C37:D37)</f>
        <v>19</v>
      </c>
      <c r="C37" s="20">
        <v>12</v>
      </c>
      <c r="D37" s="20">
        <v>7</v>
      </c>
      <c r="E37" s="21">
        <f>C37/B37*100</f>
        <v>63.1578947368421</v>
      </c>
      <c r="F37" s="21">
        <f>D37/B37*100</f>
        <v>36.84210526315789</v>
      </c>
      <c r="G37" s="22">
        <f>SUM(H37:I37)</f>
        <v>11</v>
      </c>
      <c r="H37" s="23">
        <v>6</v>
      </c>
      <c r="I37" s="23">
        <v>5</v>
      </c>
      <c r="J37" s="24">
        <f>H37/G37*100</f>
        <v>54.54545454545454</v>
      </c>
      <c r="K37" s="24">
        <f>I37/G37*100</f>
        <v>45.45454545454545</v>
      </c>
      <c r="L37" s="22">
        <f>SUM(M37:N37)</f>
        <v>4</v>
      </c>
      <c r="M37" s="23">
        <v>2</v>
      </c>
      <c r="N37" s="25">
        <v>2</v>
      </c>
      <c r="O37" s="24">
        <f>M37/L37*100</f>
        <v>50</v>
      </c>
      <c r="P37" s="42">
        <f>N37/L37*100</f>
        <v>50</v>
      </c>
      <c r="Q37" s="19">
        <f>SUM(R37:S37)</f>
        <v>20</v>
      </c>
      <c r="R37" s="20">
        <v>13</v>
      </c>
      <c r="S37" s="20">
        <v>7</v>
      </c>
      <c r="T37" s="21">
        <f>R37/Q37*100</f>
        <v>65</v>
      </c>
      <c r="U37" s="21">
        <f>S37/Q37*100</f>
        <v>35</v>
      </c>
      <c r="V37" s="20">
        <f>SUM(W37:X37)</f>
        <v>12</v>
      </c>
      <c r="W37" s="23">
        <v>6</v>
      </c>
      <c r="X37" s="23">
        <v>6</v>
      </c>
      <c r="Y37" s="21">
        <f>W37/V37*100</f>
        <v>50</v>
      </c>
      <c r="Z37" s="21">
        <f>X37/V37*100</f>
        <v>50</v>
      </c>
      <c r="AA37" s="20">
        <f>SUM(AB37:AC37)</f>
        <v>4</v>
      </c>
      <c r="AB37" s="23">
        <v>3</v>
      </c>
      <c r="AC37" s="25">
        <v>1</v>
      </c>
      <c r="AD37" s="21">
        <f>AB37/AA37*100</f>
        <v>75</v>
      </c>
      <c r="AE37" s="21">
        <f>AC37/AA37*100</f>
        <v>25</v>
      </c>
    </row>
    <row r="38" spans="1:31" ht="42" customHeight="1">
      <c r="A38" s="38" t="s">
        <v>29</v>
      </c>
      <c r="B38" s="19">
        <f>SUM(C38:D38)</f>
        <v>24</v>
      </c>
      <c r="C38" s="20">
        <v>18</v>
      </c>
      <c r="D38" s="20">
        <v>6</v>
      </c>
      <c r="E38" s="21">
        <f>C38/B38*100</f>
        <v>75</v>
      </c>
      <c r="F38" s="21">
        <f>D38/B38*100</f>
        <v>25</v>
      </c>
      <c r="G38" s="22">
        <f>SUM(H38:I38)</f>
        <v>12</v>
      </c>
      <c r="H38" s="52">
        <v>9</v>
      </c>
      <c r="I38" s="52">
        <v>3</v>
      </c>
      <c r="J38" s="53">
        <f>H38/G38*100</f>
        <v>75</v>
      </c>
      <c r="K38" s="24">
        <f>I38/G38*100</f>
        <v>25</v>
      </c>
      <c r="L38" s="22">
        <f>SUM(M38:N38)</f>
        <v>8</v>
      </c>
      <c r="M38" s="54">
        <v>5</v>
      </c>
      <c r="N38" s="54">
        <v>3</v>
      </c>
      <c r="O38" s="24">
        <f>M38/L38*100</f>
        <v>62.5</v>
      </c>
      <c r="P38" s="42">
        <f>N38/L38*100</f>
        <v>37.5</v>
      </c>
      <c r="Q38" s="19">
        <f>SUM(R38:S38)</f>
        <v>21</v>
      </c>
      <c r="R38" s="20">
        <v>14</v>
      </c>
      <c r="S38" s="20">
        <v>7</v>
      </c>
      <c r="T38" s="21">
        <f>R38/Q38*100</f>
        <v>66.66666666666666</v>
      </c>
      <c r="U38" s="21">
        <f>S38/Q38*100</f>
        <v>33.33333333333333</v>
      </c>
      <c r="V38" s="20">
        <f>SUM(W38:X38)</f>
        <v>10</v>
      </c>
      <c r="W38" s="23">
        <v>9</v>
      </c>
      <c r="X38" s="23">
        <v>1</v>
      </c>
      <c r="Y38" s="21">
        <f>W38/V38*100</f>
        <v>90</v>
      </c>
      <c r="Z38" s="21">
        <f>X38/V38*100</f>
        <v>10</v>
      </c>
      <c r="AA38" s="20">
        <f>SUM(AB38:AC38)</f>
        <v>7</v>
      </c>
      <c r="AB38" s="23">
        <v>3</v>
      </c>
      <c r="AC38" s="25">
        <v>4</v>
      </c>
      <c r="AD38" s="21">
        <f>AB38/AA38*100</f>
        <v>42.857142857142854</v>
      </c>
      <c r="AE38" s="21">
        <f>AC38/AA38*100</f>
        <v>57.14285714285714</v>
      </c>
    </row>
    <row r="39" spans="1:31" ht="42" customHeight="1">
      <c r="A39" s="39" t="s">
        <v>30</v>
      </c>
      <c r="B39" s="55" t="s">
        <v>19</v>
      </c>
      <c r="C39" s="56" t="s">
        <v>19</v>
      </c>
      <c r="D39" s="56" t="s">
        <v>19</v>
      </c>
      <c r="E39" s="56" t="s">
        <v>19</v>
      </c>
      <c r="F39" s="56" t="s">
        <v>19</v>
      </c>
      <c r="G39" s="56" t="s">
        <v>19</v>
      </c>
      <c r="H39" s="56" t="s">
        <v>19</v>
      </c>
      <c r="I39" s="56" t="s">
        <v>19</v>
      </c>
      <c r="J39" s="56" t="s">
        <v>19</v>
      </c>
      <c r="K39" s="56" t="s">
        <v>19</v>
      </c>
      <c r="L39" s="56" t="s">
        <v>19</v>
      </c>
      <c r="M39" s="56" t="s">
        <v>19</v>
      </c>
      <c r="N39" s="56" t="s">
        <v>19</v>
      </c>
      <c r="O39" s="56" t="s">
        <v>19</v>
      </c>
      <c r="P39" s="57" t="s">
        <v>19</v>
      </c>
      <c r="Q39" s="27">
        <f>SUM(R39:S39)</f>
        <v>12</v>
      </c>
      <c r="R39" s="28">
        <v>9</v>
      </c>
      <c r="S39" s="28">
        <v>3</v>
      </c>
      <c r="T39" s="29">
        <f>R39/Q39*100</f>
        <v>75</v>
      </c>
      <c r="U39" s="29">
        <f>S39/Q39*100</f>
        <v>25</v>
      </c>
      <c r="V39" s="28">
        <f>SUM(W39:X39)</f>
        <v>8</v>
      </c>
      <c r="W39" s="31">
        <v>5</v>
      </c>
      <c r="X39" s="31">
        <v>3</v>
      </c>
      <c r="Y39" s="29">
        <f>W39/V39*100</f>
        <v>62.5</v>
      </c>
      <c r="Z39" s="29">
        <f>X39/V39*100</f>
        <v>37.5</v>
      </c>
      <c r="AA39" s="56" t="s">
        <v>19</v>
      </c>
      <c r="AB39" s="56" t="s">
        <v>19</v>
      </c>
      <c r="AC39" s="56" t="s">
        <v>19</v>
      </c>
      <c r="AD39" s="56" t="s">
        <v>19</v>
      </c>
      <c r="AE39" s="56" t="s">
        <v>19</v>
      </c>
    </row>
    <row r="40" spans="1:31" ht="39" customHeight="1">
      <c r="A40" s="45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0"/>
      <c r="R40" s="20"/>
      <c r="S40" s="20"/>
      <c r="T40" s="21"/>
      <c r="U40" s="21"/>
      <c r="V40" s="20"/>
      <c r="W40" s="52"/>
      <c r="X40" s="52"/>
      <c r="Y40" s="21"/>
      <c r="Z40" s="21"/>
      <c r="AA40" s="23"/>
      <c r="AB40" s="23"/>
      <c r="AC40" s="23"/>
      <c r="AD40" s="23"/>
      <c r="AE40" s="23"/>
    </row>
    <row r="41" spans="1:31" ht="25.5" customHeight="1">
      <c r="A41" s="35"/>
      <c r="B41" s="59" t="s">
        <v>33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83" t="s">
        <v>34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5"/>
    </row>
    <row r="42" spans="1:31" ht="21.75" customHeight="1">
      <c r="A42" s="61" t="s">
        <v>2</v>
      </c>
      <c r="B42" s="64" t="s">
        <v>3</v>
      </c>
      <c r="C42" s="65"/>
      <c r="D42" s="65"/>
      <c r="E42" s="65"/>
      <c r="F42" s="66"/>
      <c r="G42" s="67" t="s">
        <v>0</v>
      </c>
      <c r="H42" s="68"/>
      <c r="I42" s="68"/>
      <c r="J42" s="68"/>
      <c r="K42" s="69"/>
      <c r="L42" s="67" t="s">
        <v>15</v>
      </c>
      <c r="M42" s="68"/>
      <c r="N42" s="68"/>
      <c r="O42" s="68"/>
      <c r="P42" s="68"/>
      <c r="Q42" s="86" t="s">
        <v>3</v>
      </c>
      <c r="R42" s="87"/>
      <c r="S42" s="87"/>
      <c r="T42" s="87"/>
      <c r="U42" s="87"/>
      <c r="V42" s="88" t="s">
        <v>0</v>
      </c>
      <c r="W42" s="88"/>
      <c r="X42" s="88"/>
      <c r="Y42" s="88"/>
      <c r="Z42" s="88"/>
      <c r="AA42" s="88" t="s">
        <v>15</v>
      </c>
      <c r="AB42" s="88"/>
      <c r="AC42" s="88"/>
      <c r="AD42" s="88"/>
      <c r="AE42" s="88"/>
    </row>
    <row r="43" spans="1:31" ht="21" customHeight="1">
      <c r="A43" s="62"/>
      <c r="B43" s="70" t="s">
        <v>4</v>
      </c>
      <c r="C43" s="3"/>
      <c r="D43" s="2"/>
      <c r="E43" s="64" t="s">
        <v>5</v>
      </c>
      <c r="F43" s="66"/>
      <c r="G43" s="73" t="s">
        <v>6</v>
      </c>
      <c r="H43" s="4"/>
      <c r="I43" s="5"/>
      <c r="J43" s="67" t="s">
        <v>7</v>
      </c>
      <c r="K43" s="68"/>
      <c r="L43" s="73" t="s">
        <v>6</v>
      </c>
      <c r="M43" s="4"/>
      <c r="N43" s="5"/>
      <c r="O43" s="67" t="s">
        <v>7</v>
      </c>
      <c r="P43" s="68"/>
      <c r="Q43" s="70" t="s">
        <v>4</v>
      </c>
      <c r="R43" s="3"/>
      <c r="S43" s="2"/>
      <c r="T43" s="86" t="s">
        <v>5</v>
      </c>
      <c r="U43" s="87"/>
      <c r="V43" s="73" t="s">
        <v>6</v>
      </c>
      <c r="W43" s="4"/>
      <c r="X43" s="5"/>
      <c r="Y43" s="88" t="s">
        <v>7</v>
      </c>
      <c r="Z43" s="88"/>
      <c r="AA43" s="73" t="s">
        <v>6</v>
      </c>
      <c r="AB43" s="4"/>
      <c r="AC43" s="5"/>
      <c r="AD43" s="88" t="s">
        <v>7</v>
      </c>
      <c r="AE43" s="88"/>
    </row>
    <row r="44" spans="1:31" s="9" customFormat="1" ht="16.5">
      <c r="A44" s="62"/>
      <c r="B44" s="71"/>
      <c r="C44" s="76" t="s">
        <v>8</v>
      </c>
      <c r="D44" s="76" t="s">
        <v>9</v>
      </c>
      <c r="E44" s="76" t="s">
        <v>10</v>
      </c>
      <c r="F44" s="76" t="s">
        <v>9</v>
      </c>
      <c r="G44" s="74"/>
      <c r="H44" s="78" t="s">
        <v>11</v>
      </c>
      <c r="I44" s="78" t="s">
        <v>12</v>
      </c>
      <c r="J44" s="79" t="s">
        <v>10</v>
      </c>
      <c r="K44" s="81" t="s">
        <v>12</v>
      </c>
      <c r="L44" s="74"/>
      <c r="M44" s="78" t="s">
        <v>11</v>
      </c>
      <c r="N44" s="78" t="s">
        <v>12</v>
      </c>
      <c r="O44" s="79" t="s">
        <v>10</v>
      </c>
      <c r="P44" s="81" t="s">
        <v>12</v>
      </c>
      <c r="Q44" s="71"/>
      <c r="R44" s="76" t="s">
        <v>8</v>
      </c>
      <c r="S44" s="76" t="s">
        <v>9</v>
      </c>
      <c r="T44" s="86" t="s">
        <v>10</v>
      </c>
      <c r="U44" s="86" t="s">
        <v>9</v>
      </c>
      <c r="V44" s="74"/>
      <c r="W44" s="78" t="s">
        <v>11</v>
      </c>
      <c r="X44" s="78" t="s">
        <v>12</v>
      </c>
      <c r="Y44" s="88" t="s">
        <v>10</v>
      </c>
      <c r="Z44" s="88" t="s">
        <v>12</v>
      </c>
      <c r="AA44" s="74"/>
      <c r="AB44" s="78" t="s">
        <v>11</v>
      </c>
      <c r="AC44" s="78" t="s">
        <v>12</v>
      </c>
      <c r="AD44" s="88" t="s">
        <v>10</v>
      </c>
      <c r="AE44" s="88" t="s">
        <v>12</v>
      </c>
    </row>
    <row r="45" spans="1:31" s="9" customFormat="1" ht="18" customHeight="1">
      <c r="A45" s="63"/>
      <c r="B45" s="72"/>
      <c r="C45" s="77"/>
      <c r="D45" s="77"/>
      <c r="E45" s="77"/>
      <c r="F45" s="77"/>
      <c r="G45" s="75"/>
      <c r="H45" s="78"/>
      <c r="I45" s="78"/>
      <c r="J45" s="80"/>
      <c r="K45" s="82"/>
      <c r="L45" s="75"/>
      <c r="M45" s="78"/>
      <c r="N45" s="78"/>
      <c r="O45" s="80"/>
      <c r="P45" s="82"/>
      <c r="Q45" s="72"/>
      <c r="R45" s="77"/>
      <c r="S45" s="77"/>
      <c r="T45" s="87"/>
      <c r="U45" s="87"/>
      <c r="V45" s="75"/>
      <c r="W45" s="78"/>
      <c r="X45" s="78"/>
      <c r="Y45" s="88"/>
      <c r="Z45" s="88"/>
      <c r="AA45" s="75"/>
      <c r="AB45" s="78"/>
      <c r="AC45" s="78"/>
      <c r="AD45" s="88"/>
      <c r="AE45" s="88"/>
    </row>
    <row r="46" spans="1:31" s="9" customFormat="1" ht="42" customHeight="1">
      <c r="A46" s="37" t="s">
        <v>27</v>
      </c>
      <c r="B46" s="22">
        <f>SUM(C45:D46)</f>
        <v>29</v>
      </c>
      <c r="C46" s="13">
        <v>20</v>
      </c>
      <c r="D46" s="13">
        <v>9</v>
      </c>
      <c r="E46" s="14">
        <f>C46/B46*100</f>
        <v>68.96551724137932</v>
      </c>
      <c r="F46" s="14">
        <f>D46/B46*100</f>
        <v>31.03448275862069</v>
      </c>
      <c r="G46" s="15">
        <f>SUM(H46:I46)</f>
        <v>12</v>
      </c>
      <c r="H46" s="16">
        <v>8</v>
      </c>
      <c r="I46" s="17">
        <v>4</v>
      </c>
      <c r="J46" s="18">
        <f>H46/G46*100</f>
        <v>66.66666666666666</v>
      </c>
      <c r="K46" s="18">
        <f>I46/G46*100</f>
        <v>33.33333333333333</v>
      </c>
      <c r="L46" s="15">
        <f>SUM(M46:N46)</f>
        <v>13</v>
      </c>
      <c r="M46" s="16">
        <v>8</v>
      </c>
      <c r="N46" s="17">
        <v>5</v>
      </c>
      <c r="O46" s="18">
        <f>M46/L46*100</f>
        <v>61.53846153846154</v>
      </c>
      <c r="P46" s="18">
        <f>N46/L46*100</f>
        <v>38.46153846153847</v>
      </c>
      <c r="Q46" s="22">
        <f>SUM(R45:S46)</f>
        <v>28</v>
      </c>
      <c r="R46" s="23">
        <v>21</v>
      </c>
      <c r="S46" s="23">
        <v>7</v>
      </c>
      <c r="T46" s="14">
        <f>R46/Q46*100</f>
        <v>75</v>
      </c>
      <c r="U46" s="14">
        <f>S46/Q46*100</f>
        <v>25</v>
      </c>
      <c r="V46" s="23">
        <f>SUM(W46:X46)</f>
        <v>12</v>
      </c>
      <c r="W46" s="22">
        <v>10</v>
      </c>
      <c r="X46" s="23">
        <v>2</v>
      </c>
      <c r="Y46" s="14">
        <f>W46/V46*100</f>
        <v>83.33333333333334</v>
      </c>
      <c r="Z46" s="14">
        <f>X46/V46*100</f>
        <v>16.666666666666664</v>
      </c>
      <c r="AA46" s="23">
        <f>SUM(AB46:AC46)</f>
        <v>12</v>
      </c>
      <c r="AB46" s="23">
        <v>7</v>
      </c>
      <c r="AC46" s="22">
        <v>5</v>
      </c>
      <c r="AD46" s="14">
        <f>AB46/AA46*100</f>
        <v>58.333333333333336</v>
      </c>
      <c r="AE46" s="14">
        <f>AC46/AA46*100</f>
        <v>41.66666666666667</v>
      </c>
    </row>
    <row r="47" spans="1:31" s="9" customFormat="1" ht="39.75" customHeight="1">
      <c r="A47" s="38" t="s">
        <v>28</v>
      </c>
      <c r="B47" s="19">
        <f>SUM(C47:D47)</f>
        <v>20</v>
      </c>
      <c r="C47" s="20">
        <v>14</v>
      </c>
      <c r="D47" s="20">
        <v>6</v>
      </c>
      <c r="E47" s="21">
        <f>C47/B47*100</f>
        <v>70</v>
      </c>
      <c r="F47" s="21">
        <f>D47/B47*100</f>
        <v>30</v>
      </c>
      <c r="G47" s="22">
        <f>SUM(H47:I47)</f>
        <v>11</v>
      </c>
      <c r="H47" s="23">
        <v>6</v>
      </c>
      <c r="I47" s="23">
        <v>5</v>
      </c>
      <c r="J47" s="24">
        <f>H47/G47*100</f>
        <v>54.54545454545454</v>
      </c>
      <c r="K47" s="24">
        <f>I47/G47*100</f>
        <v>45.45454545454545</v>
      </c>
      <c r="L47" s="22">
        <f>SUM(M47:N47)</f>
        <v>5</v>
      </c>
      <c r="M47" s="23">
        <v>4</v>
      </c>
      <c r="N47" s="25">
        <v>1</v>
      </c>
      <c r="O47" s="24">
        <f>M47/L47*100</f>
        <v>80</v>
      </c>
      <c r="P47" s="24">
        <f>N47/L47*100</f>
        <v>20</v>
      </c>
      <c r="Q47" s="22">
        <f>SUM(R47:S47)</f>
        <v>20</v>
      </c>
      <c r="R47" s="23">
        <v>14</v>
      </c>
      <c r="S47" s="23">
        <v>6</v>
      </c>
      <c r="T47" s="21">
        <f>R47/Q47*100</f>
        <v>70</v>
      </c>
      <c r="U47" s="21">
        <f>S47/Q47*100</f>
        <v>30</v>
      </c>
      <c r="V47" s="23">
        <f>SUM(W47:X47)</f>
        <v>12</v>
      </c>
      <c r="W47" s="22">
        <v>7</v>
      </c>
      <c r="X47" s="23">
        <v>5</v>
      </c>
      <c r="Y47" s="21">
        <f>W47/V47*100</f>
        <v>58.333333333333336</v>
      </c>
      <c r="Z47" s="21">
        <f>X47/V47*100</f>
        <v>41.66666666666667</v>
      </c>
      <c r="AA47" s="23">
        <f>SUM(AB47:AC47)</f>
        <v>4</v>
      </c>
      <c r="AB47" s="23">
        <v>3</v>
      </c>
      <c r="AC47" s="22">
        <v>1</v>
      </c>
      <c r="AD47" s="21">
        <f>AB47/AA47*100</f>
        <v>75</v>
      </c>
      <c r="AE47" s="21">
        <f>AC47/AA47*100</f>
        <v>25</v>
      </c>
    </row>
    <row r="48" spans="1:31" ht="43.5" customHeight="1">
      <c r="A48" s="38" t="s">
        <v>29</v>
      </c>
      <c r="B48" s="19">
        <f>SUM(C48:D48)</f>
        <v>24</v>
      </c>
      <c r="C48" s="20">
        <v>17</v>
      </c>
      <c r="D48" s="20">
        <v>7</v>
      </c>
      <c r="E48" s="21">
        <f>C48/B48*100</f>
        <v>70.83333333333334</v>
      </c>
      <c r="F48" s="21">
        <f>D48/B48*100</f>
        <v>29.166666666666668</v>
      </c>
      <c r="G48" s="22">
        <f>SUM(H48:I48)</f>
        <v>15</v>
      </c>
      <c r="H48" s="52">
        <v>12</v>
      </c>
      <c r="I48" s="52">
        <v>3</v>
      </c>
      <c r="J48" s="53">
        <f>H48/G48*100</f>
        <v>80</v>
      </c>
      <c r="K48" s="24">
        <f>I48/G48*100</f>
        <v>20</v>
      </c>
      <c r="L48" s="22">
        <f>SUM(M48:N48)</f>
        <v>9</v>
      </c>
      <c r="M48" s="54">
        <v>5</v>
      </c>
      <c r="N48" s="54">
        <v>4</v>
      </c>
      <c r="O48" s="24">
        <f>M48/L48*100</f>
        <v>55.55555555555556</v>
      </c>
      <c r="P48" s="24">
        <f>N48/L48*100</f>
        <v>44.44444444444444</v>
      </c>
      <c r="Q48" s="22">
        <f>SUM(R48:S48)</f>
        <v>30</v>
      </c>
      <c r="R48" s="23">
        <v>24</v>
      </c>
      <c r="S48" s="23">
        <v>6</v>
      </c>
      <c r="T48" s="21">
        <f>R48/Q48*100</f>
        <v>80</v>
      </c>
      <c r="U48" s="21">
        <f>S48/Q48*100</f>
        <v>20</v>
      </c>
      <c r="V48" s="23">
        <f>SUM(W48:X48)</f>
        <v>13</v>
      </c>
      <c r="W48" s="22">
        <v>9</v>
      </c>
      <c r="X48" s="23">
        <v>4</v>
      </c>
      <c r="Y48" s="21">
        <f>W48/V48*100</f>
        <v>69.23076923076923</v>
      </c>
      <c r="Z48" s="21">
        <f>X48/V48*100</f>
        <v>30.76923076923077</v>
      </c>
      <c r="AA48" s="23">
        <f>SUM(AB48:AC48)</f>
        <v>9</v>
      </c>
      <c r="AB48" s="23">
        <v>8</v>
      </c>
      <c r="AC48" s="22">
        <v>1</v>
      </c>
      <c r="AD48" s="21">
        <f>AB48/AA48*100</f>
        <v>88.88888888888889</v>
      </c>
      <c r="AE48" s="21">
        <f>AC48/AA48*100</f>
        <v>11.11111111111111</v>
      </c>
    </row>
    <row r="49" spans="1:31" ht="45" customHeight="1">
      <c r="A49" s="39" t="s">
        <v>30</v>
      </c>
      <c r="B49" s="27">
        <f>SUM(C49:D49)</f>
        <v>17</v>
      </c>
      <c r="C49" s="28">
        <v>13</v>
      </c>
      <c r="D49" s="28">
        <v>4</v>
      </c>
      <c r="E49" s="29">
        <f>C49/B49*100</f>
        <v>76.47058823529412</v>
      </c>
      <c r="F49" s="29">
        <f>D49/B49*100</f>
        <v>23.52941176470588</v>
      </c>
      <c r="G49" s="40">
        <f>SUM(H49:I49)</f>
        <v>10</v>
      </c>
      <c r="H49" s="31">
        <v>7</v>
      </c>
      <c r="I49" s="31">
        <v>3</v>
      </c>
      <c r="J49" s="32">
        <f>H49/G49*100</f>
        <v>70</v>
      </c>
      <c r="K49" s="33">
        <f>I49/G49*100</f>
        <v>30</v>
      </c>
      <c r="L49" s="40">
        <f>SUM(M49:N49)</f>
        <v>3</v>
      </c>
      <c r="M49" s="11">
        <v>2</v>
      </c>
      <c r="N49" s="11">
        <v>1</v>
      </c>
      <c r="O49" s="33">
        <f>M49/L49*100</f>
        <v>66.66666666666666</v>
      </c>
      <c r="P49" s="33">
        <f>N49/L49*100</f>
        <v>33.33333333333333</v>
      </c>
      <c r="Q49" s="40">
        <f>SUM(R49:S49)</f>
        <v>18</v>
      </c>
      <c r="R49" s="56">
        <v>14</v>
      </c>
      <c r="S49" s="56">
        <v>4</v>
      </c>
      <c r="T49" s="29">
        <f>R49/Q49*100</f>
        <v>77.77777777777779</v>
      </c>
      <c r="U49" s="29">
        <f>S49/Q49*100</f>
        <v>22.22222222222222</v>
      </c>
      <c r="V49" s="56">
        <f>SUM(W49:X49)</f>
        <v>14</v>
      </c>
      <c r="W49" s="40">
        <v>11</v>
      </c>
      <c r="X49" s="56">
        <v>3</v>
      </c>
      <c r="Y49" s="29">
        <f>W49/V49*100</f>
        <v>78.57142857142857</v>
      </c>
      <c r="Z49" s="29">
        <f>X49/V49*100</f>
        <v>21.428571428571427</v>
      </c>
      <c r="AA49" s="56">
        <f>SUM(AB49:AC49)</f>
        <v>4</v>
      </c>
      <c r="AB49" s="56">
        <v>3</v>
      </c>
      <c r="AC49" s="40">
        <v>1</v>
      </c>
      <c r="AD49" s="29">
        <f>AB49/AA49*100</f>
        <v>75</v>
      </c>
      <c r="AE49" s="29">
        <f>AC49/AA49*100</f>
        <v>25</v>
      </c>
    </row>
    <row r="50" spans="1:6" ht="16.5">
      <c r="A50" s="6" t="s">
        <v>31</v>
      </c>
      <c r="B50" s="7"/>
      <c r="C50" s="7"/>
      <c r="D50" s="7"/>
      <c r="E50" s="7"/>
      <c r="F50" s="7"/>
    </row>
    <row r="51" spans="1:6" ht="16.5">
      <c r="A51" s="8" t="s">
        <v>13</v>
      </c>
      <c r="B51" s="7"/>
      <c r="C51" s="7"/>
      <c r="D51" s="7"/>
      <c r="E51" s="7"/>
      <c r="F51" s="7"/>
    </row>
    <row r="53" spans="1:16" ht="16.5">
      <c r="A53" s="9" t="s">
        <v>14</v>
      </c>
      <c r="B53" s="9"/>
      <c r="C53" s="9"/>
      <c r="D53" s="9"/>
      <c r="E53" s="9"/>
      <c r="F53" s="9"/>
      <c r="G53" s="10"/>
      <c r="H53" s="10"/>
      <c r="I53" s="10"/>
      <c r="J53" s="9"/>
      <c r="K53" s="9"/>
      <c r="L53" s="9"/>
      <c r="M53" s="9"/>
      <c r="N53" s="9"/>
      <c r="O53" s="9"/>
      <c r="P53" s="9"/>
    </row>
    <row r="54" spans="1:16" ht="16.5">
      <c r="A54" s="9" t="s">
        <v>25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ht="16.5">
      <c r="A55" s="9" t="s">
        <v>17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ht="16.5">
      <c r="A56" s="9" t="s">
        <v>16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60" spans="1:31" ht="16.5">
      <c r="A60" s="89"/>
      <c r="B60" s="90" t="s">
        <v>35</v>
      </c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1"/>
      <c r="Q60" s="23"/>
      <c r="R60" s="21"/>
      <c r="S60" s="21"/>
      <c r="T60" s="23"/>
      <c r="U60" s="23"/>
      <c r="V60" s="21"/>
      <c r="W60" s="21"/>
      <c r="X60" s="23"/>
      <c r="Y60" s="23"/>
      <c r="Z60" s="21"/>
      <c r="AA60" s="21"/>
      <c r="AB60" s="23"/>
      <c r="AC60" s="23"/>
      <c r="AD60" s="21"/>
      <c r="AE60" s="21"/>
    </row>
    <row r="61" spans="1:31" ht="16.5" customHeight="1">
      <c r="A61" s="92" t="s">
        <v>2</v>
      </c>
      <c r="B61" s="93" t="s">
        <v>3</v>
      </c>
      <c r="C61" s="94"/>
      <c r="D61" s="94"/>
      <c r="E61" s="94"/>
      <c r="F61" s="95"/>
      <c r="G61" s="96" t="s">
        <v>0</v>
      </c>
      <c r="H61" s="97"/>
      <c r="I61" s="97"/>
      <c r="J61" s="97"/>
      <c r="K61" s="98"/>
      <c r="L61" s="96" t="s">
        <v>15</v>
      </c>
      <c r="M61" s="97"/>
      <c r="N61" s="97"/>
      <c r="O61" s="97"/>
      <c r="P61" s="98"/>
      <c r="Q61" s="23"/>
      <c r="R61" s="21"/>
      <c r="S61" s="21"/>
      <c r="T61" s="23"/>
      <c r="U61" s="23"/>
      <c r="V61" s="21"/>
      <c r="W61" s="21"/>
      <c r="X61" s="23"/>
      <c r="Y61" s="23"/>
      <c r="Z61" s="21"/>
      <c r="AA61" s="21"/>
      <c r="AB61" s="23"/>
      <c r="AC61" s="23"/>
      <c r="AD61" s="21"/>
      <c r="AE61" s="21"/>
    </row>
    <row r="62" spans="1:31" ht="16.5" customHeight="1">
      <c r="A62" s="99"/>
      <c r="B62" s="100" t="s">
        <v>4</v>
      </c>
      <c r="C62" s="101"/>
      <c r="D62" s="102"/>
      <c r="E62" s="93" t="s">
        <v>5</v>
      </c>
      <c r="F62" s="95"/>
      <c r="G62" s="103" t="s">
        <v>6</v>
      </c>
      <c r="H62" s="104"/>
      <c r="I62" s="105"/>
      <c r="J62" s="96" t="s">
        <v>7</v>
      </c>
      <c r="K62" s="97"/>
      <c r="L62" s="103" t="s">
        <v>6</v>
      </c>
      <c r="M62" s="104"/>
      <c r="N62" s="105"/>
      <c r="O62" s="96" t="s">
        <v>7</v>
      </c>
      <c r="P62" s="98"/>
      <c r="Q62" s="23"/>
      <c r="R62" s="21"/>
      <c r="S62" s="21"/>
      <c r="T62" s="23"/>
      <c r="U62" s="23"/>
      <c r="V62" s="21"/>
      <c r="W62" s="21"/>
      <c r="X62" s="23"/>
      <c r="Y62" s="23"/>
      <c r="Z62" s="21"/>
      <c r="AA62" s="21"/>
      <c r="AB62" s="23"/>
      <c r="AC62" s="23"/>
      <c r="AD62" s="21"/>
      <c r="AE62" s="21"/>
    </row>
    <row r="63" spans="1:31" ht="16.5">
      <c r="A63" s="99"/>
      <c r="B63" s="106"/>
      <c r="C63" s="107" t="s">
        <v>8</v>
      </c>
      <c r="D63" s="107" t="s">
        <v>9</v>
      </c>
      <c r="E63" s="107" t="s">
        <v>10</v>
      </c>
      <c r="F63" s="107" t="s">
        <v>9</v>
      </c>
      <c r="G63" s="108"/>
      <c r="H63" s="109" t="s">
        <v>11</v>
      </c>
      <c r="I63" s="109" t="s">
        <v>12</v>
      </c>
      <c r="J63" s="110" t="s">
        <v>10</v>
      </c>
      <c r="K63" s="111" t="s">
        <v>12</v>
      </c>
      <c r="L63" s="108"/>
      <c r="M63" s="109" t="s">
        <v>11</v>
      </c>
      <c r="N63" s="109" t="s">
        <v>12</v>
      </c>
      <c r="O63" s="110" t="s">
        <v>10</v>
      </c>
      <c r="P63" s="110" t="s">
        <v>12</v>
      </c>
      <c r="Q63" s="23"/>
      <c r="R63" s="21"/>
      <c r="S63" s="21"/>
      <c r="T63" s="23"/>
      <c r="U63" s="23"/>
      <c r="V63" s="21"/>
      <c r="W63" s="21"/>
      <c r="X63" s="23"/>
      <c r="Y63" s="23"/>
      <c r="Z63" s="21"/>
      <c r="AA63" s="21"/>
      <c r="AB63" s="23"/>
      <c r="AC63" s="23"/>
      <c r="AD63" s="21"/>
      <c r="AE63" s="21"/>
    </row>
    <row r="64" spans="1:31" ht="16.5">
      <c r="A64" s="112"/>
      <c r="B64" s="113"/>
      <c r="C64" s="114"/>
      <c r="D64" s="114"/>
      <c r="E64" s="114"/>
      <c r="F64" s="114"/>
      <c r="G64" s="115"/>
      <c r="H64" s="109"/>
      <c r="I64" s="109"/>
      <c r="J64" s="116"/>
      <c r="K64" s="117"/>
      <c r="L64" s="115"/>
      <c r="M64" s="109"/>
      <c r="N64" s="109"/>
      <c r="O64" s="116"/>
      <c r="P64" s="116"/>
      <c r="Q64" s="23"/>
      <c r="R64" s="21"/>
      <c r="S64" s="21"/>
      <c r="T64" s="23"/>
      <c r="U64" s="23"/>
      <c r="V64" s="21"/>
      <c r="W64" s="21"/>
      <c r="X64" s="23"/>
      <c r="Y64" s="23"/>
      <c r="Z64" s="21"/>
      <c r="AA64" s="21"/>
      <c r="AB64" s="23"/>
      <c r="AC64" s="23"/>
      <c r="AD64" s="21"/>
      <c r="AE64" s="21"/>
    </row>
    <row r="65" spans="1:31" ht="49.5" customHeight="1">
      <c r="A65" s="118" t="s">
        <v>27</v>
      </c>
      <c r="B65" s="119">
        <f>SUM(C65:D65)</f>
        <v>29</v>
      </c>
      <c r="C65" s="120">
        <v>21</v>
      </c>
      <c r="D65" s="120">
        <v>8</v>
      </c>
      <c r="E65" s="121">
        <f>C65/B65*100</f>
        <v>72.41379310344827</v>
      </c>
      <c r="F65" s="121">
        <f>D65/B65*100</f>
        <v>27.586206896551722</v>
      </c>
      <c r="G65" s="46">
        <f>SUM(H65:I65)</f>
        <v>12</v>
      </c>
      <c r="H65" s="122">
        <v>10</v>
      </c>
      <c r="I65" s="47">
        <v>2</v>
      </c>
      <c r="J65" s="48">
        <f>H65/G65*100</f>
        <v>83.33333333333334</v>
      </c>
      <c r="K65" s="48">
        <f>I65/G65*100</f>
        <v>16.666666666666664</v>
      </c>
      <c r="L65" s="46">
        <f>SUM(M65:N65)</f>
        <v>13</v>
      </c>
      <c r="M65" s="122">
        <v>8</v>
      </c>
      <c r="N65" s="47">
        <v>5</v>
      </c>
      <c r="O65" s="48">
        <f>M65/L65*100</f>
        <v>61.53846153846154</v>
      </c>
      <c r="P65" s="123">
        <f>N65/L65*100</f>
        <v>38.46153846153847</v>
      </c>
      <c r="Q65" s="22"/>
      <c r="R65" s="23"/>
      <c r="S65" s="23"/>
      <c r="T65" s="21"/>
      <c r="U65" s="21"/>
      <c r="V65" s="23"/>
      <c r="W65" s="22"/>
      <c r="X65" s="23"/>
      <c r="Y65" s="21"/>
      <c r="Z65" s="21"/>
      <c r="AA65" s="23"/>
      <c r="AB65" s="23"/>
      <c r="AC65" s="22"/>
      <c r="AD65" s="21"/>
      <c r="AE65" s="21"/>
    </row>
    <row r="66" spans="1:31" ht="49.5" customHeight="1">
      <c r="A66" s="124" t="s">
        <v>28</v>
      </c>
      <c r="B66" s="125">
        <f>SUM(C66:D66)</f>
        <v>24</v>
      </c>
      <c r="C66" s="126">
        <v>18</v>
      </c>
      <c r="D66" s="126">
        <v>6</v>
      </c>
      <c r="E66" s="127">
        <f>C66/B66*100</f>
        <v>75</v>
      </c>
      <c r="F66" s="127">
        <f>D66/B66*100</f>
        <v>25</v>
      </c>
      <c r="G66" s="119">
        <f>SUM(H66:I66)</f>
        <v>12</v>
      </c>
      <c r="H66" s="128">
        <v>8</v>
      </c>
      <c r="I66" s="128">
        <v>4</v>
      </c>
      <c r="J66" s="129">
        <f>H66/G66*100</f>
        <v>66.66666666666666</v>
      </c>
      <c r="K66" s="129">
        <f>I66/G66*100</f>
        <v>33.33333333333333</v>
      </c>
      <c r="L66" s="119">
        <f>SUM(M66:N66)</f>
        <v>9</v>
      </c>
      <c r="M66" s="130">
        <v>8</v>
      </c>
      <c r="N66" s="130">
        <v>1</v>
      </c>
      <c r="O66" s="129">
        <f>M66/L66*100</f>
        <v>88.88888888888889</v>
      </c>
      <c r="P66" s="131">
        <f>N66/L66*100</f>
        <v>11.11111111111111</v>
      </c>
      <c r="Q66" s="22"/>
      <c r="R66" s="23"/>
      <c r="S66" s="23"/>
      <c r="T66" s="21"/>
      <c r="U66" s="21"/>
      <c r="V66" s="23"/>
      <c r="W66" s="22"/>
      <c r="X66" s="23"/>
      <c r="Y66" s="21"/>
      <c r="Z66" s="21"/>
      <c r="AA66" s="23"/>
      <c r="AB66" s="23"/>
      <c r="AC66" s="22"/>
      <c r="AD66" s="21"/>
      <c r="AE66" s="21"/>
    </row>
    <row r="67" spans="1:31" ht="49.5" customHeight="1">
      <c r="A67" s="124" t="s">
        <v>29</v>
      </c>
      <c r="B67" s="125">
        <f>SUM(C67:D67)</f>
        <v>20</v>
      </c>
      <c r="C67" s="126">
        <v>17</v>
      </c>
      <c r="D67" s="126">
        <v>3</v>
      </c>
      <c r="E67" s="127">
        <f>C67/B67*100</f>
        <v>85</v>
      </c>
      <c r="F67" s="127">
        <f>D67/B67*100</f>
        <v>15</v>
      </c>
      <c r="G67" s="119">
        <v>12</v>
      </c>
      <c r="H67" s="128">
        <v>11</v>
      </c>
      <c r="I67" s="128">
        <v>1</v>
      </c>
      <c r="J67" s="129">
        <f>H67/G67*100</f>
        <v>91.66666666666666</v>
      </c>
      <c r="K67" s="129">
        <f>I67/G67*100</f>
        <v>8.333333333333332</v>
      </c>
      <c r="L67" s="119">
        <v>4</v>
      </c>
      <c r="M67" s="128">
        <v>3</v>
      </c>
      <c r="N67" s="130">
        <v>1</v>
      </c>
      <c r="O67" s="129">
        <f>M67/L67*100</f>
        <v>75</v>
      </c>
      <c r="P67" s="131">
        <f>N67/L67*100</f>
        <v>25</v>
      </c>
      <c r="Q67" s="22"/>
      <c r="R67" s="23"/>
      <c r="S67" s="23"/>
      <c r="T67" s="21"/>
      <c r="U67" s="21"/>
      <c r="V67" s="23"/>
      <c r="W67" s="22"/>
      <c r="X67" s="23"/>
      <c r="Y67" s="21"/>
      <c r="Z67" s="21"/>
      <c r="AA67" s="23"/>
      <c r="AB67" s="23"/>
      <c r="AC67" s="22"/>
      <c r="AD67" s="21"/>
      <c r="AE67" s="21"/>
    </row>
    <row r="68" spans="1:31" ht="49.5" customHeight="1">
      <c r="A68" s="132" t="s">
        <v>30</v>
      </c>
      <c r="B68" s="133">
        <v>15</v>
      </c>
      <c r="C68" s="134">
        <v>12</v>
      </c>
      <c r="D68" s="134">
        <v>3</v>
      </c>
      <c r="E68" s="135">
        <v>80</v>
      </c>
      <c r="F68" s="135">
        <v>20</v>
      </c>
      <c r="G68" s="30">
        <v>10</v>
      </c>
      <c r="H68" s="31">
        <v>8</v>
      </c>
      <c r="I68" s="31">
        <v>2</v>
      </c>
      <c r="J68" s="32">
        <v>80</v>
      </c>
      <c r="K68" s="32">
        <v>20</v>
      </c>
      <c r="L68" s="30">
        <v>1</v>
      </c>
      <c r="M68" s="138">
        <v>0</v>
      </c>
      <c r="N68" s="136">
        <v>1</v>
      </c>
      <c r="O68" s="138">
        <v>0</v>
      </c>
      <c r="P68" s="137">
        <v>100</v>
      </c>
      <c r="Q68" s="22"/>
      <c r="R68" s="23"/>
      <c r="S68" s="23"/>
      <c r="T68" s="21"/>
      <c r="U68" s="21"/>
      <c r="V68" s="23"/>
      <c r="W68" s="22"/>
      <c r="X68" s="23"/>
      <c r="Y68" s="21"/>
      <c r="Z68" s="21"/>
      <c r="AA68" s="23"/>
      <c r="AB68" s="23"/>
      <c r="AC68" s="22"/>
      <c r="AD68" s="21"/>
      <c r="AE68" s="21"/>
    </row>
    <row r="69" spans="1:6" ht="16.5">
      <c r="A69" s="6" t="s">
        <v>31</v>
      </c>
      <c r="B69" s="7"/>
      <c r="C69" s="7"/>
      <c r="D69" s="7"/>
      <c r="E69" s="7"/>
      <c r="F69" s="7"/>
    </row>
    <row r="70" spans="1:6" ht="16.5">
      <c r="A70" s="8" t="s">
        <v>13</v>
      </c>
      <c r="B70" s="7"/>
      <c r="C70" s="7"/>
      <c r="D70" s="7"/>
      <c r="E70" s="7"/>
      <c r="F70" s="7"/>
    </row>
    <row r="72" spans="1:16" ht="16.5">
      <c r="A72" s="9" t="s">
        <v>14</v>
      </c>
      <c r="B72" s="9"/>
      <c r="C72" s="9"/>
      <c r="D72" s="9"/>
      <c r="E72" s="9"/>
      <c r="F72" s="9"/>
      <c r="G72" s="10"/>
      <c r="H72" s="10"/>
      <c r="I72" s="10"/>
      <c r="J72" s="9"/>
      <c r="K72" s="9"/>
      <c r="L72" s="9"/>
      <c r="M72" s="9"/>
      <c r="N72" s="9"/>
      <c r="O72" s="9"/>
      <c r="P72" s="9"/>
    </row>
    <row r="73" spans="1:16" ht="16.5">
      <c r="A73" s="9" t="s">
        <v>25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6.5">
      <c r="A74" s="9" t="s">
        <v>17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6.5">
      <c r="A75" s="9" t="s">
        <v>16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</sheetData>
  <sheetProtection/>
  <mergeCells count="204">
    <mergeCell ref="AE44:AE45"/>
    <mergeCell ref="X44:X45"/>
    <mergeCell ref="Y44:Y45"/>
    <mergeCell ref="Z44:Z45"/>
    <mergeCell ref="AB44:AB45"/>
    <mergeCell ref="AC44:AC45"/>
    <mergeCell ref="AD44:AD45"/>
    <mergeCell ref="AA43:AA45"/>
    <mergeCell ref="AD43:AE43"/>
    <mergeCell ref="P44:P45"/>
    <mergeCell ref="R44:R45"/>
    <mergeCell ref="S44:S45"/>
    <mergeCell ref="T44:T45"/>
    <mergeCell ref="U44:U45"/>
    <mergeCell ref="W44:W45"/>
    <mergeCell ref="C44:C45"/>
    <mergeCell ref="D44:D45"/>
    <mergeCell ref="E44:E45"/>
    <mergeCell ref="F44:F45"/>
    <mergeCell ref="H44:H45"/>
    <mergeCell ref="I44:I45"/>
    <mergeCell ref="J44:J45"/>
    <mergeCell ref="K44:K45"/>
    <mergeCell ref="AA42:AE42"/>
    <mergeCell ref="B43:B45"/>
    <mergeCell ref="E43:F43"/>
    <mergeCell ref="G43:G45"/>
    <mergeCell ref="J43:K43"/>
    <mergeCell ref="L43:L45"/>
    <mergeCell ref="O43:P43"/>
    <mergeCell ref="Q43:Q45"/>
    <mergeCell ref="T43:U43"/>
    <mergeCell ref="V43:V45"/>
    <mergeCell ref="A42:A45"/>
    <mergeCell ref="B42:F42"/>
    <mergeCell ref="G42:K42"/>
    <mergeCell ref="L42:P42"/>
    <mergeCell ref="Q42:U42"/>
    <mergeCell ref="V42:Z42"/>
    <mergeCell ref="Y43:Z43"/>
    <mergeCell ref="M44:M45"/>
    <mergeCell ref="N44:N45"/>
    <mergeCell ref="O44:O45"/>
    <mergeCell ref="AB34:AB35"/>
    <mergeCell ref="AC34:AC35"/>
    <mergeCell ref="AD34:AD35"/>
    <mergeCell ref="AE34:AE35"/>
    <mergeCell ref="B41:P41"/>
    <mergeCell ref="Q41:AE41"/>
    <mergeCell ref="O34:O35"/>
    <mergeCell ref="P34:P35"/>
    <mergeCell ref="R34:R35"/>
    <mergeCell ref="S34:S35"/>
    <mergeCell ref="T34:T35"/>
    <mergeCell ref="U34:U35"/>
    <mergeCell ref="H34:H35"/>
    <mergeCell ref="I34:I35"/>
    <mergeCell ref="J34:J35"/>
    <mergeCell ref="K34:K35"/>
    <mergeCell ref="M34:M35"/>
    <mergeCell ref="N34:N35"/>
    <mergeCell ref="Q33:Q35"/>
    <mergeCell ref="T33:U33"/>
    <mergeCell ref="V33:V35"/>
    <mergeCell ref="Y33:Z33"/>
    <mergeCell ref="AA33:AA35"/>
    <mergeCell ref="AD33:AE33"/>
    <mergeCell ref="W34:W35"/>
    <mergeCell ref="X34:X35"/>
    <mergeCell ref="Y34:Y35"/>
    <mergeCell ref="Z34:Z35"/>
    <mergeCell ref="E33:F33"/>
    <mergeCell ref="G33:G35"/>
    <mergeCell ref="J33:K33"/>
    <mergeCell ref="L33:L35"/>
    <mergeCell ref="O33:P33"/>
    <mergeCell ref="C34:C35"/>
    <mergeCell ref="D34:D35"/>
    <mergeCell ref="E34:E35"/>
    <mergeCell ref="F34:F35"/>
    <mergeCell ref="B31:P31"/>
    <mergeCell ref="Q31:AE31"/>
    <mergeCell ref="A32:A35"/>
    <mergeCell ref="B32:F32"/>
    <mergeCell ref="G32:K32"/>
    <mergeCell ref="L32:P32"/>
    <mergeCell ref="Q32:U32"/>
    <mergeCell ref="V32:Z32"/>
    <mergeCell ref="AA32:AE32"/>
    <mergeCell ref="B33:B35"/>
    <mergeCell ref="X16:X17"/>
    <mergeCell ref="Y16:Y17"/>
    <mergeCell ref="Z16:Z17"/>
    <mergeCell ref="AB16:AB17"/>
    <mergeCell ref="AC16:AC17"/>
    <mergeCell ref="AD16:AD17"/>
    <mergeCell ref="AA15:AA17"/>
    <mergeCell ref="AD15:AE15"/>
    <mergeCell ref="AE16:AE17"/>
    <mergeCell ref="P16:P17"/>
    <mergeCell ref="R16:R17"/>
    <mergeCell ref="S16:S17"/>
    <mergeCell ref="T16:T17"/>
    <mergeCell ref="U16:U17"/>
    <mergeCell ref="W16:W17"/>
    <mergeCell ref="C16:C17"/>
    <mergeCell ref="D16:D17"/>
    <mergeCell ref="E16:E17"/>
    <mergeCell ref="F16:F17"/>
    <mergeCell ref="H16:H17"/>
    <mergeCell ref="I16:I17"/>
    <mergeCell ref="J16:J17"/>
    <mergeCell ref="K16:K17"/>
    <mergeCell ref="AA14:AE14"/>
    <mergeCell ref="B15:B17"/>
    <mergeCell ref="E15:F15"/>
    <mergeCell ref="G15:G17"/>
    <mergeCell ref="J15:K15"/>
    <mergeCell ref="L15:L17"/>
    <mergeCell ref="O15:P15"/>
    <mergeCell ref="Q15:Q17"/>
    <mergeCell ref="T15:U15"/>
    <mergeCell ref="V15:V17"/>
    <mergeCell ref="A14:A17"/>
    <mergeCell ref="B14:F14"/>
    <mergeCell ref="G14:K14"/>
    <mergeCell ref="L14:P14"/>
    <mergeCell ref="Q14:U14"/>
    <mergeCell ref="V14:Z14"/>
    <mergeCell ref="Y15:Z15"/>
    <mergeCell ref="M16:M17"/>
    <mergeCell ref="N16:N17"/>
    <mergeCell ref="O16:O17"/>
    <mergeCell ref="AB7:AB8"/>
    <mergeCell ref="AC7:AC8"/>
    <mergeCell ref="AD7:AD8"/>
    <mergeCell ref="AE7:AE8"/>
    <mergeCell ref="B13:P13"/>
    <mergeCell ref="Q13:AE13"/>
    <mergeCell ref="O7:O8"/>
    <mergeCell ref="P7:P8"/>
    <mergeCell ref="R7:R8"/>
    <mergeCell ref="S7:S8"/>
    <mergeCell ref="T7:T8"/>
    <mergeCell ref="U7:U8"/>
    <mergeCell ref="H7:H8"/>
    <mergeCell ref="I7:I8"/>
    <mergeCell ref="J7:J8"/>
    <mergeCell ref="K7:K8"/>
    <mergeCell ref="M7:M8"/>
    <mergeCell ref="N7:N8"/>
    <mergeCell ref="Q6:Q8"/>
    <mergeCell ref="T6:U6"/>
    <mergeCell ref="V6:V8"/>
    <mergeCell ref="Y6:Z6"/>
    <mergeCell ref="AA6:AA8"/>
    <mergeCell ref="AD6:AE6"/>
    <mergeCell ref="W7:W8"/>
    <mergeCell ref="X7:X8"/>
    <mergeCell ref="Y7:Y8"/>
    <mergeCell ref="Z7:Z8"/>
    <mergeCell ref="B6:B8"/>
    <mergeCell ref="E6:F6"/>
    <mergeCell ref="G6:G8"/>
    <mergeCell ref="J6:K6"/>
    <mergeCell ref="L6:L8"/>
    <mergeCell ref="O6:P6"/>
    <mergeCell ref="C7:C8"/>
    <mergeCell ref="D7:D8"/>
    <mergeCell ref="E7:E8"/>
    <mergeCell ref="F7:F8"/>
    <mergeCell ref="B2:AE2"/>
    <mergeCell ref="B4:P4"/>
    <mergeCell ref="Q4:AE4"/>
    <mergeCell ref="A5:A8"/>
    <mergeCell ref="B5:F5"/>
    <mergeCell ref="G5:K5"/>
    <mergeCell ref="L5:P5"/>
    <mergeCell ref="Q5:U5"/>
    <mergeCell ref="V5:Z5"/>
    <mergeCell ref="AA5:AE5"/>
    <mergeCell ref="B60:P60"/>
    <mergeCell ref="A61:A64"/>
    <mergeCell ref="B61:F61"/>
    <mergeCell ref="G61:K61"/>
    <mergeCell ref="L61:P61"/>
    <mergeCell ref="B62:B64"/>
    <mergeCell ref="E62:F62"/>
    <mergeCell ref="G62:G64"/>
    <mergeCell ref="J62:K62"/>
    <mergeCell ref="L62:L64"/>
    <mergeCell ref="O62:P62"/>
    <mergeCell ref="I63:I64"/>
    <mergeCell ref="J63:J64"/>
    <mergeCell ref="K63:K64"/>
    <mergeCell ref="M63:M64"/>
    <mergeCell ref="C63:C64"/>
    <mergeCell ref="D63:D64"/>
    <mergeCell ref="E63:E64"/>
    <mergeCell ref="F63:F64"/>
    <mergeCell ref="H63:H64"/>
    <mergeCell ref="N63:N64"/>
    <mergeCell ref="O63:O64"/>
    <mergeCell ref="P63:P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FAO</dc:creator>
  <cp:keywords/>
  <dc:description/>
  <cp:lastModifiedBy>林丹莉</cp:lastModifiedBy>
  <cp:lastPrinted>2023-07-03T02:35:47Z</cp:lastPrinted>
  <dcterms:created xsi:type="dcterms:W3CDTF">2013-07-15T02:01:20Z</dcterms:created>
  <dcterms:modified xsi:type="dcterms:W3CDTF">2024-05-13T00:49:27Z</dcterms:modified>
  <cp:category/>
  <cp:version/>
  <cp:contentType/>
  <cp:contentStatus/>
</cp:coreProperties>
</file>