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16" windowWidth="7680" windowHeight="8520" activeTab="7"/>
  </bookViews>
  <sheets>
    <sheet name="3-1.組職系統表" sheetId="1" r:id="rId1"/>
    <sheet name="3-2員額配置表" sheetId="2" r:id="rId2"/>
    <sheet name="3-3正式編制員額" sheetId="3" r:id="rId3"/>
    <sheet name="3-4正式編制員額學歷" sheetId="4" r:id="rId4"/>
    <sheet name="3-5縣長選舉" sheetId="5" r:id="rId5"/>
    <sheet name="3-6.市長選舉概況" sheetId="6" r:id="rId6"/>
    <sheet name="3-7市代選舉概況" sheetId="7" r:id="rId7"/>
    <sheet name="3-8里長選舉概況" sheetId="8" r:id="rId8"/>
  </sheets>
  <definedNames/>
  <calcPr fullCalcOnLoad="1"/>
</workbook>
</file>

<file path=xl/sharedStrings.xml><?xml version="1.0" encoding="utf-8"?>
<sst xmlns="http://schemas.openxmlformats.org/spreadsheetml/2006/main" count="616" uniqueCount="518">
  <si>
    <t>Civil Service Ethics  Office</t>
  </si>
  <si>
    <t>Personnel Office</t>
  </si>
  <si>
    <t>Budget Accounting and 
Statistics Office</t>
  </si>
  <si>
    <t>Planning Office</t>
  </si>
  <si>
    <t>General Affairs Office</t>
  </si>
  <si>
    <t>Social Affairs Section</t>
  </si>
  <si>
    <t>Urban and Rural 
development Section</t>
  </si>
  <si>
    <t>Public Works Section</t>
  </si>
  <si>
    <t>Agriculture Economic Section</t>
  </si>
  <si>
    <t>Finance Section</t>
  </si>
  <si>
    <t>Civil Affairs Section</t>
  </si>
  <si>
    <t>Officer Office</t>
  </si>
  <si>
    <t>專員</t>
  </si>
  <si>
    <t>民政課</t>
  </si>
  <si>
    <t>財政課</t>
  </si>
  <si>
    <t>農經課</t>
  </si>
  <si>
    <t>工務課</t>
  </si>
  <si>
    <t>城鄉發展課</t>
  </si>
  <si>
    <t>社會課</t>
  </si>
  <si>
    <t>行政室</t>
  </si>
  <si>
    <t>計畫室</t>
  </si>
  <si>
    <t>主計室</t>
  </si>
  <si>
    <t>人事室</t>
  </si>
  <si>
    <t>政風室</t>
  </si>
  <si>
    <t>秘書</t>
  </si>
  <si>
    <t>Secretariat</t>
  </si>
  <si>
    <t>Chief Secretary</t>
  </si>
  <si>
    <r>
      <t>市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長</t>
    </r>
  </si>
  <si>
    <t>Mayor</t>
  </si>
  <si>
    <t>total</t>
  </si>
  <si>
    <r>
      <t>主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>任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>秘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 xml:space="preserve">書
</t>
    </r>
    <r>
      <rPr>
        <sz val="9"/>
        <rFont val="Arial Narrow"/>
        <family val="2"/>
      </rPr>
      <t>Chief Secretary</t>
    </r>
  </si>
  <si>
    <r>
      <t>專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 xml:space="preserve">員
</t>
    </r>
    <r>
      <rPr>
        <sz val="9"/>
        <rFont val="Arial Narrow"/>
        <family val="2"/>
      </rPr>
      <t>Officer Office</t>
    </r>
  </si>
  <si>
    <r>
      <t>秘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 xml:space="preserve">書
</t>
    </r>
    <r>
      <rPr>
        <sz val="9"/>
        <rFont val="Arial Narrow"/>
        <family val="2"/>
      </rPr>
      <t>Secretariat</t>
    </r>
  </si>
  <si>
    <r>
      <t xml:space="preserve">市   長
</t>
    </r>
    <r>
      <rPr>
        <sz val="9"/>
        <rFont val="Arial Narrow"/>
        <family val="2"/>
      </rPr>
      <t>Mayor</t>
    </r>
  </si>
  <si>
    <t>合計</t>
  </si>
  <si>
    <t>－</t>
  </si>
  <si>
    <t>行政組織</t>
  </si>
  <si>
    <t>－</t>
  </si>
  <si>
    <t>投票率</t>
  </si>
  <si>
    <t>劉邦友</t>
  </si>
  <si>
    <t>國民黨</t>
  </si>
  <si>
    <t>呂秀蓮</t>
  </si>
  <si>
    <t>民進黨</t>
  </si>
  <si>
    <t>朱立倫</t>
  </si>
  <si>
    <r>
      <t>表3-1  平鎮市公所組織系統表</t>
    </r>
    <r>
      <rPr>
        <sz val="12"/>
        <rFont val="新細明體"/>
        <family val="1"/>
      </rPr>
      <t xml:space="preserve">
</t>
    </r>
    <r>
      <rPr>
        <sz val="12"/>
        <rFont val="Arial"/>
        <family val="2"/>
      </rPr>
      <t>3-1</t>
    </r>
    <r>
      <rPr>
        <sz val="12"/>
        <rFont val="新細明體"/>
        <family val="1"/>
      </rPr>
      <t>、</t>
    </r>
    <r>
      <rPr>
        <sz val="12"/>
        <rFont val="Arial"/>
        <family val="2"/>
      </rPr>
      <t xml:space="preserve"> Pingjen city government organization chart</t>
    </r>
  </si>
  <si>
    <r>
      <t xml:space="preserve">行　政　室
</t>
    </r>
    <r>
      <rPr>
        <sz val="9"/>
        <color indexed="8"/>
        <rFont val="Arial Narrow"/>
        <family val="2"/>
      </rPr>
      <t>General Affairs Office</t>
    </r>
  </si>
  <si>
    <r>
      <t xml:space="preserve">人　事　室
</t>
    </r>
    <r>
      <rPr>
        <sz val="9"/>
        <color indexed="8"/>
        <rFont val="Arial Narrow"/>
        <family val="2"/>
      </rPr>
      <t>Personnel Office</t>
    </r>
  </si>
  <si>
    <r>
      <t xml:space="preserve">主　計　室
</t>
    </r>
    <r>
      <rPr>
        <sz val="9"/>
        <color indexed="8"/>
        <rFont val="Arial Narrow"/>
        <family val="2"/>
      </rPr>
      <t>Budget Accounting and 
Statistics Office</t>
    </r>
  </si>
  <si>
    <r>
      <t xml:space="preserve">計　畫　室
</t>
    </r>
    <r>
      <rPr>
        <sz val="9"/>
        <color indexed="8"/>
        <rFont val="Arial Narrow"/>
        <family val="2"/>
      </rPr>
      <t>Planning Office</t>
    </r>
  </si>
  <si>
    <r>
      <t xml:space="preserve">民　政　課
</t>
    </r>
    <r>
      <rPr>
        <sz val="9"/>
        <color indexed="8"/>
        <rFont val="Arial Narrow"/>
        <family val="2"/>
      </rPr>
      <t>Civil Affairs Section</t>
    </r>
  </si>
  <si>
    <r>
      <t xml:space="preserve">財　政　課
</t>
    </r>
    <r>
      <rPr>
        <sz val="9"/>
        <color indexed="8"/>
        <rFont val="Arial Narrow"/>
        <family val="2"/>
      </rPr>
      <t>Finance Section</t>
    </r>
  </si>
  <si>
    <r>
      <t xml:space="preserve">工   務   課
</t>
    </r>
    <r>
      <rPr>
        <sz val="9"/>
        <color indexed="8"/>
        <rFont val="Arial Narrow"/>
        <family val="2"/>
      </rPr>
      <t>Public Works Section</t>
    </r>
  </si>
  <si>
    <r>
      <t xml:space="preserve">農   經　課
</t>
    </r>
    <r>
      <rPr>
        <sz val="9"/>
        <color indexed="8"/>
        <rFont val="Arial Narrow"/>
        <family val="2"/>
      </rPr>
      <t>Agriculture Economic Section</t>
    </r>
  </si>
  <si>
    <r>
      <t xml:space="preserve">城 鄉 發 展 課
</t>
    </r>
    <r>
      <rPr>
        <sz val="9"/>
        <color indexed="8"/>
        <rFont val="Arial Narrow"/>
        <family val="2"/>
      </rPr>
      <t>Urban and Rural 
development Section</t>
    </r>
  </si>
  <si>
    <r>
      <t xml:space="preserve">社　會　課
</t>
    </r>
    <r>
      <rPr>
        <sz val="9"/>
        <color indexed="8"/>
        <rFont val="Arial Narrow"/>
        <family val="2"/>
      </rPr>
      <t>Social Affairs Section</t>
    </r>
  </si>
  <si>
    <r>
      <t xml:space="preserve">業務單位
</t>
    </r>
    <r>
      <rPr>
        <sz val="9"/>
        <color indexed="8"/>
        <rFont val="Arial Narrow"/>
        <family val="2"/>
      </rPr>
      <t>Business units</t>
    </r>
  </si>
  <si>
    <r>
      <t xml:space="preserve">附屬單位
</t>
    </r>
    <r>
      <rPr>
        <sz val="9"/>
        <color indexed="8"/>
        <rFont val="Arial Narrow"/>
        <family val="2"/>
      </rPr>
      <t>Subsidiary bodies</t>
    </r>
  </si>
  <si>
    <r>
      <t xml:space="preserve">幕僚單位
</t>
    </r>
    <r>
      <rPr>
        <sz val="9"/>
        <color indexed="8"/>
        <rFont val="Arial Narrow"/>
        <family val="2"/>
      </rPr>
      <t>Staff units</t>
    </r>
  </si>
  <si>
    <r>
      <t>圖</t>
    </r>
    <r>
      <rPr>
        <sz val="9"/>
        <color indexed="8"/>
        <rFont val="Arial Narrow"/>
        <family val="2"/>
      </rPr>
      <t xml:space="preserve">    </t>
    </r>
    <r>
      <rPr>
        <sz val="9"/>
        <color indexed="8"/>
        <rFont val="華康粗圓體"/>
        <family val="3"/>
      </rPr>
      <t>書</t>
    </r>
    <r>
      <rPr>
        <sz val="9"/>
        <color indexed="8"/>
        <rFont val="Arial Narrow"/>
        <family val="2"/>
      </rPr>
      <t xml:space="preserve">    </t>
    </r>
    <r>
      <rPr>
        <sz val="9"/>
        <color indexed="8"/>
        <rFont val="華康粗圓體"/>
        <family val="3"/>
      </rPr>
      <t xml:space="preserve">館
</t>
    </r>
    <r>
      <rPr>
        <sz val="9"/>
        <color indexed="8"/>
        <rFont val="Arial Narrow"/>
        <family val="2"/>
      </rPr>
      <t>Library</t>
    </r>
  </si>
  <si>
    <r>
      <t xml:space="preserve">清　潔　隊
</t>
    </r>
    <r>
      <rPr>
        <sz val="9"/>
        <color indexed="8"/>
        <rFont val="Arial Narrow"/>
        <family val="2"/>
      </rPr>
      <t>Cleaning Unit</t>
    </r>
  </si>
  <si>
    <r>
      <t>零</t>
    </r>
    <r>
      <rPr>
        <sz val="9"/>
        <color indexed="8"/>
        <rFont val="Arial Narrow"/>
        <family val="2"/>
      </rPr>
      <t xml:space="preserve">  </t>
    </r>
    <r>
      <rPr>
        <sz val="9"/>
        <color indexed="8"/>
        <rFont val="華康粗圓體"/>
        <family val="3"/>
      </rPr>
      <t>售</t>
    </r>
    <r>
      <rPr>
        <sz val="9"/>
        <color indexed="8"/>
        <rFont val="Arial Narrow"/>
        <family val="2"/>
      </rPr>
      <t xml:space="preserve">  </t>
    </r>
    <r>
      <rPr>
        <sz val="9"/>
        <color indexed="8"/>
        <rFont val="華康粗圓體"/>
        <family val="3"/>
      </rPr>
      <t>市</t>
    </r>
    <r>
      <rPr>
        <sz val="9"/>
        <color indexed="8"/>
        <rFont val="Arial Narrow"/>
        <family val="2"/>
      </rPr>
      <t xml:space="preserve">  </t>
    </r>
    <r>
      <rPr>
        <sz val="9"/>
        <color indexed="8"/>
        <rFont val="華康粗圓體"/>
        <family val="3"/>
      </rPr>
      <t xml:space="preserve">場　
</t>
    </r>
    <r>
      <rPr>
        <sz val="9"/>
        <color indexed="8"/>
        <rFont val="Arial Narrow"/>
        <family val="2"/>
      </rPr>
      <t>Market</t>
    </r>
  </si>
  <si>
    <r>
      <t xml:space="preserve">托　兒　所
</t>
    </r>
    <r>
      <rPr>
        <sz val="9"/>
        <color indexed="8"/>
        <rFont val="Arial Narrow"/>
        <family val="2"/>
      </rPr>
      <t>Nursery</t>
    </r>
  </si>
  <si>
    <r>
      <t xml:space="preserve">各項委員會
</t>
    </r>
    <r>
      <rPr>
        <sz val="9"/>
        <color indexed="8"/>
        <rFont val="Arial Narrow"/>
        <family val="2"/>
      </rPr>
      <t>Committee</t>
    </r>
  </si>
  <si>
    <r>
      <t>平鎮市調</t>
    </r>
    <r>
      <rPr>
        <sz val="9"/>
        <color indexed="8"/>
        <rFont val="華康粗圓體"/>
        <family val="3"/>
      </rPr>
      <t>解</t>
    </r>
    <r>
      <rPr>
        <sz val="9"/>
        <color indexed="8"/>
        <rFont val="華康粗圓體"/>
        <family val="3"/>
      </rPr>
      <t>委</t>
    </r>
    <r>
      <rPr>
        <sz val="9"/>
        <color indexed="8"/>
        <rFont val="華康粗圓體"/>
        <family val="3"/>
      </rPr>
      <t>員</t>
    </r>
    <r>
      <rPr>
        <sz val="9"/>
        <color indexed="8"/>
        <rFont val="華康粗圓體"/>
        <family val="3"/>
      </rPr>
      <t xml:space="preserve">會
</t>
    </r>
    <r>
      <rPr>
        <sz val="9"/>
        <color indexed="8"/>
        <rFont val="Arial Narrow"/>
        <family val="2"/>
      </rPr>
      <t xml:space="preserve">Mediation Committee </t>
    </r>
  </si>
  <si>
    <r>
      <t>平鎮市租</t>
    </r>
    <r>
      <rPr>
        <sz val="9"/>
        <color indexed="8"/>
        <rFont val="華康粗圓體"/>
        <family val="3"/>
      </rPr>
      <t>佃</t>
    </r>
    <r>
      <rPr>
        <sz val="9"/>
        <color indexed="8"/>
        <rFont val="華康粗圓體"/>
        <family val="3"/>
      </rPr>
      <t>委</t>
    </r>
    <r>
      <rPr>
        <sz val="9"/>
        <color indexed="8"/>
        <rFont val="華康粗圓體"/>
        <family val="3"/>
      </rPr>
      <t>員</t>
    </r>
    <r>
      <rPr>
        <sz val="9"/>
        <color indexed="8"/>
        <rFont val="華康粗圓體"/>
        <family val="3"/>
      </rPr>
      <t xml:space="preserve">會
</t>
    </r>
    <r>
      <rPr>
        <sz val="9"/>
        <color indexed="8"/>
        <rFont val="Arial Narrow"/>
        <family val="2"/>
      </rPr>
      <t xml:space="preserve">Farmland Rental Committee </t>
    </r>
  </si>
  <si>
    <r>
      <t xml:space="preserve">平鎮市都市計畫委員會
</t>
    </r>
    <r>
      <rPr>
        <sz val="9"/>
        <color indexed="8"/>
        <rFont val="Arial Narrow"/>
        <family val="2"/>
      </rPr>
      <t xml:space="preserve">Urban Planning Commission </t>
    </r>
  </si>
  <si>
    <r>
      <t xml:space="preserve">平鎮市民防團
</t>
    </r>
    <r>
      <rPr>
        <sz val="9"/>
        <color indexed="8"/>
        <rFont val="Arial Narrow"/>
        <family val="2"/>
      </rPr>
      <t>Members Of Civilian Vigilance</t>
    </r>
  </si>
  <si>
    <t>－</t>
  </si>
  <si>
    <r>
      <t>表3-7、本市市民代表選舉概況</t>
    </r>
  </si>
  <si>
    <r>
      <t>3-7</t>
    </r>
    <r>
      <rPr>
        <sz val="12"/>
        <rFont val="細明體"/>
        <family val="3"/>
      </rPr>
      <t>、</t>
    </r>
    <r>
      <rPr>
        <sz val="12"/>
        <rFont val="Arial"/>
        <family val="2"/>
      </rPr>
      <t>Election of city councilors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</si>
  <si>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Statistics Summary</t>
    </r>
  </si>
  <si>
    <t>說　　明：投票率為投票數除選民數，當選率為當選人數除候選人數。</t>
  </si>
  <si>
    <r>
      <t>Note</t>
    </r>
    <r>
      <rPr>
        <sz val="9"/>
        <rFont val="標楷體"/>
        <family val="4"/>
      </rPr>
      <t>：</t>
    </r>
    <r>
      <rPr>
        <sz val="9"/>
        <rFont val="Arial Narrow"/>
        <family val="2"/>
      </rPr>
      <t xml:space="preserve">Election rate is obtained by dividing number of ballots cast with number of voters. </t>
    </r>
  </si>
  <si>
    <t>資料來源：平鎮市公所全球資訊網</t>
  </si>
  <si>
    <t>單位：人</t>
  </si>
  <si>
    <t>Administrative organization</t>
  </si>
  <si>
    <t>Administrative organization</t>
  </si>
  <si>
    <r>
      <t>平 鎮 市 公 所</t>
    </r>
    <r>
      <rPr>
        <sz val="9"/>
        <color indexed="8"/>
        <rFont val="標楷體"/>
        <family val="4"/>
      </rPr>
      <t xml:space="preserve">
</t>
    </r>
    <r>
      <rPr>
        <sz val="9"/>
        <color indexed="8"/>
        <rFont val="Arial Narrow"/>
        <family val="2"/>
      </rPr>
      <t>Pingjen city government</t>
    </r>
  </si>
  <si>
    <t>第三屆</t>
  </si>
  <si>
    <t>第四屆</t>
  </si>
  <si>
    <t>4th Plenary Session</t>
  </si>
  <si>
    <t>5th Plenary Session</t>
  </si>
  <si>
    <t>2th Plenary Session</t>
  </si>
  <si>
    <t>3th Plenary Session</t>
  </si>
  <si>
    <r>
      <t>屆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 xml:space="preserve">Plenary Sessions </t>
    </r>
  </si>
  <si>
    <t>第二屆</t>
  </si>
  <si>
    <r>
      <t xml:space="preserve">投票日期
</t>
    </r>
    <r>
      <rPr>
        <sz val="9"/>
        <rFont val="Arial Narrow"/>
        <family val="2"/>
      </rPr>
      <t>Election Date</t>
    </r>
  </si>
  <si>
    <r>
      <t xml:space="preserve">選民數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</si>
  <si>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t>候選人數（人）</t>
  </si>
  <si>
    <t>投　票　數（票）</t>
  </si>
  <si>
    <t>已領未投票數</t>
  </si>
  <si>
    <t>當選率</t>
  </si>
  <si>
    <t>Num. of Condidates</t>
  </si>
  <si>
    <t>Num. of Ballots</t>
  </si>
  <si>
    <r>
      <t xml:space="preserve">年
</t>
    </r>
    <r>
      <rPr>
        <sz val="9"/>
        <rFont val="Arial Narrow"/>
        <family val="2"/>
      </rPr>
      <t>Year</t>
    </r>
  </si>
  <si>
    <r>
      <t xml:space="preserve">月
</t>
    </r>
    <r>
      <rPr>
        <sz val="9"/>
        <rFont val="Arial Narrow"/>
        <family val="2"/>
      </rPr>
      <t>Month</t>
    </r>
  </si>
  <si>
    <r>
      <t xml:space="preserve">日
</t>
    </r>
    <r>
      <rPr>
        <sz val="9"/>
        <rFont val="Arial Narrow"/>
        <family val="2"/>
      </rPr>
      <t>Date</t>
    </r>
  </si>
  <si>
    <t>當選人數（人）</t>
  </si>
  <si>
    <t>Num. of Nominees Elected</t>
  </si>
  <si>
    <t>Eligible Voters
(People)</t>
  </si>
  <si>
    <r>
      <t xml:space="preserve">計
</t>
    </r>
    <r>
      <rPr>
        <sz val="9"/>
        <rFont val="Arial Narrow"/>
        <family val="2"/>
      </rPr>
      <t>Total</t>
    </r>
  </si>
  <si>
    <r>
      <t xml:space="preserve">男
</t>
    </r>
    <r>
      <rPr>
        <sz val="9"/>
        <rFont val="Arial Narrow"/>
        <family val="2"/>
      </rPr>
      <t>Male</t>
    </r>
  </si>
  <si>
    <r>
      <t xml:space="preserve">女
</t>
    </r>
    <r>
      <rPr>
        <sz val="9"/>
        <rFont val="Arial Narrow"/>
        <family val="2"/>
      </rPr>
      <t>Female</t>
    </r>
  </si>
  <si>
    <r>
      <t xml:space="preserve">有效
</t>
    </r>
    <r>
      <rPr>
        <sz val="9"/>
        <rFont val="Arial Narrow"/>
        <family val="2"/>
      </rPr>
      <t>Valid</t>
    </r>
  </si>
  <si>
    <r>
      <t xml:space="preserve">無效
</t>
    </r>
    <r>
      <rPr>
        <sz val="9"/>
        <rFont val="Arial Narrow"/>
        <family val="2"/>
      </rPr>
      <t>Invalid</t>
    </r>
  </si>
  <si>
    <t>Num. of Abandon Vote</t>
  </si>
  <si>
    <t>Rate of Ballots to Voters</t>
  </si>
  <si>
    <t>Rate of Nominees to Candidates</t>
  </si>
  <si>
    <t>行政組織</t>
  </si>
  <si>
    <t>Administrative Organization</t>
  </si>
  <si>
    <t>單位：人</t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</si>
  <si>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</si>
  <si>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r>
      <t xml:space="preserve">投票日期
</t>
    </r>
    <r>
      <rPr>
        <sz val="9"/>
        <rFont val="Arial Narrow"/>
        <family val="2"/>
      </rPr>
      <t>Election Date</t>
    </r>
  </si>
  <si>
    <r>
      <t xml:space="preserve">選民數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</si>
  <si>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t>候選人數（人）</t>
  </si>
  <si>
    <t>投　票　數（票）</t>
  </si>
  <si>
    <t>已領未投票數</t>
  </si>
  <si>
    <r>
      <t xml:space="preserve">當選人
</t>
    </r>
    <r>
      <rPr>
        <sz val="9"/>
        <rFont val="Arial Narrow"/>
        <family val="2"/>
      </rPr>
      <t xml:space="preserve">Nominee  Elected </t>
    </r>
  </si>
  <si>
    <t>投票率</t>
  </si>
  <si>
    <t>Num. of Condidates</t>
  </si>
  <si>
    <t>Num. of Ballots</t>
  </si>
  <si>
    <r>
      <t xml:space="preserve">年
</t>
    </r>
    <r>
      <rPr>
        <sz val="9"/>
        <rFont val="Arial Narrow"/>
        <family val="2"/>
      </rPr>
      <t>Year</t>
    </r>
  </si>
  <si>
    <r>
      <t xml:space="preserve">月
</t>
    </r>
    <r>
      <rPr>
        <sz val="9"/>
        <rFont val="Arial Narrow"/>
        <family val="2"/>
      </rPr>
      <t>Month</t>
    </r>
  </si>
  <si>
    <r>
      <t xml:space="preserve">日
</t>
    </r>
    <r>
      <rPr>
        <sz val="9"/>
        <rFont val="Arial Narrow"/>
        <family val="2"/>
      </rPr>
      <t>Date</t>
    </r>
  </si>
  <si>
    <t>Eligible Voters
(People)</t>
  </si>
  <si>
    <r>
      <t xml:space="preserve">計
</t>
    </r>
    <r>
      <rPr>
        <sz val="9"/>
        <rFont val="Arial Narrow"/>
        <family val="2"/>
      </rPr>
      <t>Total</t>
    </r>
  </si>
  <si>
    <r>
      <t xml:space="preserve">男
</t>
    </r>
    <r>
      <rPr>
        <sz val="9"/>
        <rFont val="Arial Narrow"/>
        <family val="2"/>
      </rPr>
      <t>Male</t>
    </r>
  </si>
  <si>
    <r>
      <t xml:space="preserve">女
</t>
    </r>
    <r>
      <rPr>
        <sz val="9"/>
        <rFont val="Arial Narrow"/>
        <family val="2"/>
      </rPr>
      <t>Female</t>
    </r>
  </si>
  <si>
    <r>
      <t xml:space="preserve">有效
</t>
    </r>
    <r>
      <rPr>
        <sz val="9"/>
        <rFont val="Arial Narrow"/>
        <family val="2"/>
      </rPr>
      <t>Valid</t>
    </r>
  </si>
  <si>
    <r>
      <t xml:space="preserve">無效
</t>
    </r>
    <r>
      <rPr>
        <sz val="9"/>
        <rFont val="Arial Narrow"/>
        <family val="2"/>
      </rPr>
      <t>Invalid</t>
    </r>
  </si>
  <si>
    <t>Num. of Abandon Vote</t>
  </si>
  <si>
    <r>
      <t xml:space="preserve">姓名
</t>
    </r>
    <r>
      <rPr>
        <sz val="9"/>
        <rFont val="Arial Narrow"/>
        <family val="2"/>
      </rPr>
      <t>Name</t>
    </r>
  </si>
  <si>
    <r>
      <t xml:space="preserve">政黨別
</t>
    </r>
    <r>
      <rPr>
        <sz val="9"/>
        <rFont val="Arial Narrow"/>
        <family val="2"/>
      </rPr>
      <t>Apparat</t>
    </r>
  </si>
  <si>
    <t>Rate of Ballots to Voters</t>
  </si>
  <si>
    <t>第十一屆</t>
  </si>
  <si>
    <t>11th Plenary Session</t>
  </si>
  <si>
    <t>第十二屆</t>
  </si>
  <si>
    <t>12th Plenary Session</t>
  </si>
  <si>
    <t>第十二屆補選</t>
  </si>
  <si>
    <t>A Supplement of 12th</t>
  </si>
  <si>
    <t>第十三屆</t>
  </si>
  <si>
    <t>13th Plenary Session</t>
  </si>
  <si>
    <t>第十四屆</t>
  </si>
  <si>
    <t>14th Plenary Session</t>
  </si>
  <si>
    <t>第十五屆</t>
  </si>
  <si>
    <t>15th Plenary Session</t>
  </si>
  <si>
    <t>Source: The County Election Commission</t>
  </si>
  <si>
    <t>說　　明：投票率為投票數除選民數。</t>
  </si>
  <si>
    <t>Notes : Voting rate derived from dividing votes by number of voters</t>
  </si>
  <si>
    <r>
      <t>表</t>
    </r>
    <r>
      <rPr>
        <sz val="12"/>
        <rFont val="Arial"/>
        <family val="2"/>
      </rPr>
      <t>3-5</t>
    </r>
    <r>
      <rPr>
        <sz val="12"/>
        <rFont val="華康粗圓體"/>
        <family val="3"/>
      </rPr>
      <t>、縣長選舉概況</t>
    </r>
  </si>
  <si>
    <r>
      <t>3-5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Election of  County Magistrate</t>
    </r>
  </si>
  <si>
    <t>Kmt</t>
  </si>
  <si>
    <t>Dpp</t>
  </si>
  <si>
    <t>Source: Statistics from Personnel of this office</t>
  </si>
  <si>
    <t>Note: 1. Average age =</t>
  </si>
  <si>
    <r>
      <t>Source</t>
    </r>
    <r>
      <rPr>
        <sz val="8.5"/>
        <rFont val="標楷體"/>
        <family val="4"/>
      </rPr>
      <t>：</t>
    </r>
    <r>
      <rPr>
        <sz val="8.5"/>
        <rFont val="Arial Narrow"/>
        <family val="2"/>
      </rPr>
      <t xml:space="preserve"> Statistics from Personnel of this office</t>
    </r>
  </si>
  <si>
    <t xml:space="preserve">行政組織
</t>
  </si>
  <si>
    <r>
      <t xml:space="preserve">政　風　室
</t>
    </r>
    <r>
      <rPr>
        <sz val="9"/>
        <color indexed="8"/>
        <rFont val="Arial Narrow"/>
        <family val="2"/>
      </rPr>
      <t>Civil Service Ethics  Office</t>
    </r>
  </si>
  <si>
    <t>Eligible Voters
(People)</t>
  </si>
  <si>
    <t>Rate of Ballots to Voters</t>
  </si>
  <si>
    <t>Notes : Voting rate derived from dividing votes by number of voters</t>
  </si>
  <si>
    <r>
      <t>Unit</t>
    </r>
    <r>
      <rPr>
        <sz val="9"/>
        <rFont val="標楷體"/>
        <family val="4"/>
      </rPr>
      <t>：</t>
    </r>
    <r>
      <rPr>
        <sz val="9"/>
        <rFont val="Arial Narrow"/>
        <family val="2"/>
      </rPr>
      <t>Person</t>
    </r>
  </si>
  <si>
    <r>
      <t>Source</t>
    </r>
    <r>
      <rPr>
        <sz val="9"/>
        <rFont val="新細明體"/>
        <family val="1"/>
      </rPr>
      <t>：</t>
    </r>
    <r>
      <rPr>
        <sz val="9"/>
        <rFont val="Arial Narrow"/>
        <family val="2"/>
      </rPr>
      <t>from Pingjen City Office International Website</t>
    </r>
  </si>
  <si>
    <t>資料來源：由本所民政課提供。</t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</si>
  <si>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Civil administration</t>
    </r>
  </si>
  <si>
    <t>Xinying  Li</t>
  </si>
  <si>
    <t>Zhongzhen  Li</t>
  </si>
  <si>
    <t>Dongan  Li</t>
  </si>
  <si>
    <t>Zhuangjing  Li</t>
  </si>
  <si>
    <t>Shanfeng Li</t>
  </si>
  <si>
    <t>Zhenxing  Li</t>
  </si>
  <si>
    <t>Guangxing  Li</t>
  </si>
  <si>
    <t>Xinshi  Li</t>
  </si>
  <si>
    <t>Zhongzheng  Li</t>
  </si>
  <si>
    <t>Nanshi  Li</t>
  </si>
  <si>
    <t>Shuanglian  Li</t>
  </si>
  <si>
    <t>Gaoshuang  Li</t>
  </si>
  <si>
    <t>Yongguang  Li</t>
  </si>
  <si>
    <t>Guangren  Li</t>
  </si>
  <si>
    <t>First election area</t>
  </si>
  <si>
    <t>Second election area</t>
  </si>
  <si>
    <t>Third election area</t>
  </si>
  <si>
    <t>Fourth election area</t>
  </si>
  <si>
    <t>Fifth election area</t>
  </si>
  <si>
    <t>第五屆</t>
  </si>
  <si>
    <t>第一選舉區</t>
  </si>
  <si>
    <t>第二選舉區</t>
  </si>
  <si>
    <t>第三選舉區</t>
  </si>
  <si>
    <t>第四選舉區</t>
  </si>
  <si>
    <t>第五選舉區</t>
  </si>
  <si>
    <t xml:space="preserve">           Election rate is dividing the number of the elected with number of candidates.</t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</si>
  <si>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</si>
  <si>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r>
      <t>主</t>
    </r>
    <r>
      <rPr>
        <sz val="9"/>
        <rFont val="華康粗圓體"/>
        <family val="3"/>
      </rPr>
      <t>任</t>
    </r>
    <r>
      <rPr>
        <sz val="9"/>
        <rFont val="華康粗圓體"/>
        <family val="3"/>
      </rPr>
      <t>秘</t>
    </r>
    <r>
      <rPr>
        <sz val="9"/>
        <rFont val="華康粗圓體"/>
        <family val="3"/>
      </rPr>
      <t>書</t>
    </r>
  </si>
  <si>
    <t>資料來源：根據本所人事室統計資料。</t>
  </si>
  <si>
    <t>6th Plenary Session</t>
  </si>
  <si>
    <t>16th Plenary Session</t>
  </si>
  <si>
    <t>第十六屆</t>
  </si>
  <si>
    <t>吳志揚</t>
  </si>
  <si>
    <t>陳萬得</t>
  </si>
  <si>
    <t>國民黨</t>
  </si>
  <si>
    <t>Kmt</t>
  </si>
  <si>
    <t>第六屆</t>
  </si>
  <si>
    <t>ZHUANG  YU-LIANG</t>
  </si>
  <si>
    <t>SHE YUNSING</t>
  </si>
  <si>
    <t>Liu Pangti</t>
  </si>
  <si>
    <t>Wang Yanhuei</t>
  </si>
  <si>
    <t xml:space="preserve">    Tu  Chengtian</t>
  </si>
  <si>
    <t xml:space="preserve">  Liu  Mujing</t>
  </si>
  <si>
    <t xml:space="preserve"> Wang  Keren</t>
  </si>
  <si>
    <t>Jhen Jianhong</t>
  </si>
  <si>
    <t>Jhen  Jinhong</t>
  </si>
  <si>
    <t xml:space="preserve"> Wu Siangrun</t>
  </si>
  <si>
    <t xml:space="preserve">Ciou  Cingheng </t>
  </si>
  <si>
    <t xml:space="preserve"> Wu  Zhenchun</t>
  </si>
  <si>
    <t>資料來源：根據桃園縣統計年報。</t>
  </si>
  <si>
    <r>
      <t>101</t>
    </r>
    <r>
      <rPr>
        <sz val="11"/>
        <color indexed="8"/>
        <rFont val="華康粗圓體"/>
        <family val="3"/>
      </rPr>
      <t xml:space="preserve">年底
</t>
    </r>
    <r>
      <rPr>
        <sz val="11"/>
        <color indexed="8"/>
        <rFont val="Arial"/>
        <family val="2"/>
      </rPr>
      <t>End of 2012</t>
    </r>
  </si>
  <si>
    <r>
      <t>年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底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>End of Year</t>
    </r>
  </si>
  <si>
    <r>
      <t>屆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 xml:space="preserve">Plenary Sessions </t>
    </r>
  </si>
  <si>
    <r>
      <t xml:space="preserve">投票日期
</t>
    </r>
    <r>
      <rPr>
        <sz val="9"/>
        <rFont val="Arial Narrow"/>
        <family val="2"/>
      </rPr>
      <t>Election Date</t>
    </r>
  </si>
  <si>
    <r>
      <t xml:space="preserve">選民數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</si>
  <si>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t>候選人數（人）</t>
  </si>
  <si>
    <t>投　票　數（票）</t>
  </si>
  <si>
    <t>已領未投票數</t>
  </si>
  <si>
    <r>
      <t xml:space="preserve">當選人
</t>
    </r>
    <r>
      <rPr>
        <sz val="9"/>
        <rFont val="Arial Narrow"/>
        <family val="2"/>
      </rPr>
      <t xml:space="preserve">Nominee  Elected </t>
    </r>
  </si>
  <si>
    <t>投票率</t>
  </si>
  <si>
    <t>當選率</t>
  </si>
  <si>
    <t>Num. of Condidates</t>
  </si>
  <si>
    <t>Num. of Ballots</t>
  </si>
  <si>
    <r>
      <t xml:space="preserve">年
</t>
    </r>
    <r>
      <rPr>
        <sz val="9"/>
        <rFont val="Arial Narrow"/>
        <family val="2"/>
      </rPr>
      <t>Year</t>
    </r>
  </si>
  <si>
    <r>
      <t xml:space="preserve">月
</t>
    </r>
    <r>
      <rPr>
        <sz val="9"/>
        <rFont val="Arial Narrow"/>
        <family val="2"/>
      </rPr>
      <t>Month</t>
    </r>
  </si>
  <si>
    <r>
      <t xml:space="preserve">日
</t>
    </r>
    <r>
      <rPr>
        <sz val="9"/>
        <rFont val="Arial Narrow"/>
        <family val="2"/>
      </rPr>
      <t>Date</t>
    </r>
  </si>
  <si>
    <t>Eligible Voters
(People)</t>
  </si>
  <si>
    <r>
      <t xml:space="preserve">計
</t>
    </r>
    <r>
      <rPr>
        <sz val="9"/>
        <rFont val="Arial Narrow"/>
        <family val="2"/>
      </rPr>
      <t>Total</t>
    </r>
  </si>
  <si>
    <r>
      <t xml:space="preserve">男
</t>
    </r>
    <r>
      <rPr>
        <sz val="9"/>
        <rFont val="Arial Narrow"/>
        <family val="2"/>
      </rPr>
      <t>Male</t>
    </r>
  </si>
  <si>
    <r>
      <t xml:space="preserve">女
</t>
    </r>
    <r>
      <rPr>
        <sz val="9"/>
        <rFont val="Arial Narrow"/>
        <family val="2"/>
      </rPr>
      <t>Female</t>
    </r>
  </si>
  <si>
    <r>
      <t xml:space="preserve">有效
</t>
    </r>
    <r>
      <rPr>
        <sz val="9"/>
        <rFont val="Arial Narrow"/>
        <family val="2"/>
      </rPr>
      <t>Valid</t>
    </r>
  </si>
  <si>
    <r>
      <t xml:space="preserve">無效
</t>
    </r>
    <r>
      <rPr>
        <sz val="9"/>
        <rFont val="Arial Narrow"/>
        <family val="2"/>
      </rPr>
      <t>Invalid</t>
    </r>
  </si>
  <si>
    <t>Num. of
 Abandon Vote</t>
  </si>
  <si>
    <r>
      <t xml:space="preserve">姓名
</t>
    </r>
    <r>
      <rPr>
        <sz val="9"/>
        <rFont val="Arial Narrow"/>
        <family val="2"/>
      </rPr>
      <t>Name</t>
    </r>
  </si>
  <si>
    <r>
      <t xml:space="preserve">政黨別
</t>
    </r>
    <r>
      <rPr>
        <sz val="9"/>
        <rFont val="Arial Narrow"/>
        <family val="2"/>
      </rPr>
      <t>Apparat</t>
    </r>
  </si>
  <si>
    <t>Rate of Ballots to Voters</t>
  </si>
  <si>
    <t>Rate of Nominees to Candidates</t>
  </si>
  <si>
    <t>第二屆</t>
  </si>
  <si>
    <t>2th Plenary Session</t>
  </si>
  <si>
    <t>－</t>
  </si>
  <si>
    <t>莊玉光</t>
  </si>
  <si>
    <t>國民黨</t>
  </si>
  <si>
    <t>Kmt</t>
  </si>
  <si>
    <t>第三屆</t>
  </si>
  <si>
    <t>3th Plenary Session</t>
  </si>
  <si>
    <t>－</t>
  </si>
  <si>
    <t>葉步來</t>
  </si>
  <si>
    <t>第四屆</t>
  </si>
  <si>
    <t>4th Plenary Session</t>
  </si>
  <si>
    <t>李月琴</t>
  </si>
  <si>
    <t>民進黨</t>
  </si>
  <si>
    <t>Dpp</t>
  </si>
  <si>
    <t>第五屆</t>
  </si>
  <si>
    <t>5th Plenary Session</t>
  </si>
  <si>
    <t>陳萬得</t>
  </si>
  <si>
    <t>第六屆</t>
  </si>
  <si>
    <t xml:space="preserve"> </t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</si>
  <si>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Statistics Summary</t>
    </r>
  </si>
  <si>
    <t>說　　明：投票率為投票數除選民數。</t>
  </si>
  <si>
    <t>Notes : Voting rate derived from dividing votes by number of voters</t>
  </si>
  <si>
    <r>
      <t>表</t>
    </r>
    <r>
      <rPr>
        <sz val="9"/>
        <rFont val="Arial Narrow"/>
        <family val="2"/>
      </rPr>
      <t>3-6</t>
    </r>
    <r>
      <rPr>
        <sz val="9"/>
        <rFont val="華康粗圓體"/>
        <family val="3"/>
      </rPr>
      <t>、本市市長選舉概況</t>
    </r>
  </si>
  <si>
    <r>
      <t xml:space="preserve">                3-6</t>
    </r>
    <r>
      <rPr>
        <sz val="9"/>
        <rFont val="超研澤粗圓"/>
        <family val="3"/>
      </rPr>
      <t>、</t>
    </r>
    <r>
      <rPr>
        <sz val="9"/>
        <rFont val="Arial Narrow"/>
        <family val="2"/>
      </rPr>
      <t xml:space="preserve"> Election of mayors</t>
    </r>
  </si>
  <si>
    <t>單位：人</t>
  </si>
  <si>
    <r>
      <t>Unit</t>
    </r>
    <r>
      <rPr>
        <sz val="9"/>
        <rFont val="標楷體"/>
        <family val="4"/>
      </rPr>
      <t>：</t>
    </r>
    <r>
      <rPr>
        <sz val="9"/>
        <rFont val="Arial Narrow"/>
        <family val="2"/>
      </rPr>
      <t>Person</t>
    </r>
  </si>
  <si>
    <t>行政組織</t>
  </si>
  <si>
    <t>Administrative Organization</t>
  </si>
  <si>
    <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2013</t>
    </r>
  </si>
  <si>
    <t>unit︰person</t>
  </si>
  <si>
    <r>
      <t xml:space="preserve">表3-2、本所額總額
</t>
    </r>
  </si>
  <si>
    <r>
      <t>3-2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staff of office</t>
    </r>
  </si>
  <si>
    <t>單位︰人</t>
  </si>
  <si>
    <r>
      <t>說　　明：總員額包括正式編制人員</t>
    </r>
    <r>
      <rPr>
        <sz val="9"/>
        <rFont val="新細明體"/>
        <family val="1"/>
      </rPr>
      <t>、約僱人員、臨時人員。</t>
    </r>
  </si>
  <si>
    <r>
      <rPr>
        <sz val="9"/>
        <rFont val="華康中黑體"/>
        <family val="3"/>
      </rPr>
      <t>單位：人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</si>
  <si>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3-4</t>
    </r>
    <r>
      <rPr>
        <sz val="12"/>
        <rFont val="華康粗圓體"/>
        <family val="3"/>
      </rPr>
      <t xml:space="preserve">、正式編制員額學歷
</t>
    </r>
    <r>
      <rPr>
        <sz val="12"/>
        <rFont val="Arial Narrow"/>
        <family val="2"/>
      </rPr>
      <t xml:space="preserve"> 3-4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 Education of Employees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</si>
  <si>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2004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</si>
  <si>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 xml:space="preserve"> End of 2005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</si>
  <si>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</si>
  <si>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</si>
  <si>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 xml:space="preserve"> End of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</si>
  <si>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 xml:space="preserve"> End of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</si>
  <si>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 xml:space="preserve"> End of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</si>
  <si>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 xml:space="preserve"> End of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</si>
  <si>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 xml:space="preserve"> End of 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</si>
  <si>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 xml:space="preserve"> End of 2013</t>
    </r>
  </si>
  <si>
    <r>
      <rPr>
        <sz val="9"/>
        <rFont val="華康粗圓體"/>
        <family val="3"/>
      </rPr>
      <t>簡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 xml:space="preserve">任
</t>
    </r>
    <r>
      <rPr>
        <sz val="9"/>
        <rFont val="Arial Narrow"/>
        <family val="2"/>
      </rPr>
      <t>Jian Ren</t>
    </r>
  </si>
  <si>
    <r>
      <rPr>
        <sz val="9"/>
        <rFont val="華康粗圓體"/>
        <family val="3"/>
      </rPr>
      <t>薦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 xml:space="preserve">任
</t>
    </r>
    <r>
      <rPr>
        <sz val="9"/>
        <rFont val="Arial Narrow"/>
        <family val="2"/>
      </rPr>
      <t>Jian Ren</t>
    </r>
  </si>
  <si>
    <r>
      <rPr>
        <sz val="9"/>
        <rFont val="華康粗圓體"/>
        <family val="3"/>
      </rPr>
      <t xml:space="preserve">委　任
</t>
    </r>
    <r>
      <rPr>
        <sz val="9"/>
        <rFont val="Arial Narrow"/>
        <family val="2"/>
      </rPr>
      <t>Wei Ren</t>
    </r>
  </si>
  <si>
    <r>
      <rPr>
        <sz val="9"/>
        <rFont val="華康中黑體"/>
        <family val="3"/>
      </rPr>
      <t>資料來源：根據本所人事室統計資料。</t>
    </r>
  </si>
  <si>
    <r>
      <t>Source</t>
    </r>
    <r>
      <rPr>
        <sz val="8.5"/>
        <rFont val="標楷體"/>
        <family val="4"/>
      </rPr>
      <t>：</t>
    </r>
    <r>
      <rPr>
        <sz val="8.5"/>
        <rFont val="Arial Narrow"/>
        <family val="2"/>
      </rPr>
      <t xml:space="preserve"> Statistics from Personnel of this office</t>
    </r>
  </si>
  <si>
    <r>
      <rPr>
        <sz val="9"/>
        <rFont val="華康中黑體"/>
        <family val="3"/>
      </rPr>
      <t>行政組織</t>
    </r>
  </si>
  <si>
    <r>
      <rPr>
        <sz val="9"/>
        <rFont val="華康粗圓體"/>
        <family val="3"/>
      </rPr>
      <t>年底別
及職等</t>
    </r>
    <r>
      <rPr>
        <sz val="9"/>
        <rFont val="Arial Narrow"/>
        <family val="2"/>
      </rPr>
      <t xml:space="preserve">
Year-end
and Rank</t>
    </r>
  </si>
  <si>
    <r>
      <rPr>
        <sz val="8.5"/>
        <rFont val="華康粗圓體"/>
        <family val="3"/>
      </rPr>
      <t xml:space="preserve">總計
</t>
    </r>
    <r>
      <rPr>
        <sz val="8.5"/>
        <rFont val="Arial Narrow"/>
        <family val="2"/>
      </rPr>
      <t>Grand  Total</t>
    </r>
  </si>
  <si>
    <r>
      <rPr>
        <sz val="8.5"/>
        <rFont val="華康粗圓體"/>
        <family val="3"/>
      </rPr>
      <t>大</t>
    </r>
    <r>
      <rPr>
        <sz val="8.5"/>
        <rFont val="Arial Narrow"/>
        <family val="2"/>
      </rPr>
      <t xml:space="preserve">       </t>
    </r>
    <r>
      <rPr>
        <sz val="8.5"/>
        <rFont val="華康粗圓體"/>
        <family val="3"/>
      </rPr>
      <t>專</t>
    </r>
    <r>
      <rPr>
        <sz val="8.5"/>
        <rFont val="Arial Narrow"/>
        <family val="2"/>
      </rPr>
      <t xml:space="preserve">       </t>
    </r>
    <r>
      <rPr>
        <sz val="8.5"/>
        <rFont val="華康粗圓體"/>
        <family val="3"/>
      </rPr>
      <t>以</t>
    </r>
    <r>
      <rPr>
        <sz val="8.5"/>
        <rFont val="Arial Narrow"/>
        <family val="2"/>
      </rPr>
      <t xml:space="preserve">       </t>
    </r>
    <r>
      <rPr>
        <sz val="8.5"/>
        <rFont val="華康粗圓體"/>
        <family val="3"/>
      </rPr>
      <t xml:space="preserve">上
</t>
    </r>
    <r>
      <rPr>
        <sz val="8.5"/>
        <rFont val="Arial Narrow"/>
        <family val="2"/>
      </rPr>
      <t>College and above</t>
    </r>
  </si>
  <si>
    <r>
      <rPr>
        <sz val="7.5"/>
        <rFont val="華康粗圓體"/>
        <family val="3"/>
      </rPr>
      <t>高中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職</t>
    </r>
    <r>
      <rPr>
        <sz val="7.5"/>
        <rFont val="Arial Narrow"/>
        <family val="2"/>
      </rPr>
      <t xml:space="preserve">)
(Vocational) senior high school </t>
    </r>
  </si>
  <si>
    <r>
      <rPr>
        <sz val="8.5"/>
        <rFont val="華康粗圓體"/>
        <family val="3"/>
      </rPr>
      <t>國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初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 xml:space="preserve">中畢業
</t>
    </r>
    <r>
      <rPr>
        <sz val="8.5"/>
        <rFont val="Arial Narrow"/>
        <family val="2"/>
      </rPr>
      <t>Jnior High
(Vocational) School</t>
    </r>
  </si>
  <si>
    <r>
      <rPr>
        <sz val="8.5"/>
        <rFont val="華康粗圓體"/>
        <family val="3"/>
      </rPr>
      <t xml:space="preserve">合計
</t>
    </r>
    <r>
      <rPr>
        <sz val="8.5"/>
        <rFont val="Arial Narrow"/>
        <family val="2"/>
      </rPr>
      <t>total</t>
    </r>
  </si>
  <si>
    <r>
      <rPr>
        <sz val="8.5"/>
        <rFont val="華康粗圓體"/>
        <family val="3"/>
      </rPr>
      <t xml:space="preserve">研究所
</t>
    </r>
    <r>
      <rPr>
        <sz val="8.5"/>
        <rFont val="Arial Narrow"/>
        <family val="2"/>
      </rPr>
      <t>Graduate School</t>
    </r>
  </si>
  <si>
    <r>
      <rPr>
        <sz val="8.5"/>
        <rFont val="華康粗圓體"/>
        <family val="3"/>
      </rPr>
      <t>大學畢業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含軍警校有學位者</t>
    </r>
    <r>
      <rPr>
        <sz val="8.5"/>
        <rFont val="Arial Narrow"/>
        <family val="2"/>
      </rPr>
      <t>)
University(Include Academic Degree of Military &amp; Police school</t>
    </r>
  </si>
  <si>
    <r>
      <rPr>
        <sz val="8.5"/>
        <rFont val="華康粗圓體"/>
        <family val="3"/>
      </rPr>
      <t xml:space="preserve">專科畢業
</t>
    </r>
    <r>
      <rPr>
        <sz val="8.5"/>
        <rFont val="Arial Narrow"/>
        <family val="2"/>
      </rPr>
      <t xml:space="preserve">Junior College
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</si>
  <si>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3-3</t>
    </r>
    <r>
      <rPr>
        <sz val="12"/>
        <rFont val="華康粗圓體"/>
        <family val="3"/>
      </rPr>
      <t xml:space="preserve">、正式編制員額性別及年齡
</t>
    </r>
    <r>
      <rPr>
        <sz val="12"/>
        <rFont val="Arial Narrow"/>
        <family val="2"/>
      </rPr>
      <t xml:space="preserve"> 3-3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 Employees by sex and age</t>
    </r>
  </si>
  <si>
    <r>
      <rPr>
        <sz val="9"/>
        <rFont val="華康粗圓體"/>
        <family val="3"/>
      </rPr>
      <t>年底別
及職等</t>
    </r>
    <r>
      <rPr>
        <sz val="9"/>
        <rFont val="Arial Narrow"/>
        <family val="2"/>
      </rPr>
      <t xml:space="preserve">
Year-end
and Rank</t>
    </r>
  </si>
  <si>
    <r>
      <rPr>
        <sz val="8"/>
        <rFont val="華康粗圓體"/>
        <family val="3"/>
      </rPr>
      <t>總</t>
    </r>
    <r>
      <rPr>
        <sz val="8"/>
        <rFont val="Arial Narrow"/>
        <family val="2"/>
      </rPr>
      <t xml:space="preserve">      </t>
    </r>
    <r>
      <rPr>
        <sz val="8"/>
        <rFont val="華康粗圓體"/>
        <family val="3"/>
      </rPr>
      <t xml:space="preserve">計
</t>
    </r>
    <r>
      <rPr>
        <sz val="8"/>
        <rFont val="Arial Narrow"/>
        <family val="2"/>
      </rPr>
      <t>Grand  
Total</t>
    </r>
  </si>
  <si>
    <r>
      <rPr>
        <sz val="8"/>
        <rFont val="華康粗圓體"/>
        <family val="3"/>
      </rPr>
      <t>性別　</t>
    </r>
    <r>
      <rPr>
        <sz val="8"/>
        <rFont val="Arial Narrow"/>
        <family val="2"/>
      </rPr>
      <t>Sex</t>
    </r>
  </si>
  <si>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齡</t>
    </r>
    <r>
      <rPr>
        <sz val="9"/>
        <rFont val="Arial Narrow"/>
        <family val="2"/>
      </rPr>
      <t xml:space="preserve">     Age</t>
    </r>
  </si>
  <si>
    <r>
      <rPr>
        <sz val="8"/>
        <rFont val="華康粗圓體"/>
        <family val="3"/>
      </rPr>
      <t xml:space="preserve">男
</t>
    </r>
    <r>
      <rPr>
        <sz val="8"/>
        <rFont val="Arial Narrow"/>
        <family val="2"/>
      </rPr>
      <t>Male</t>
    </r>
  </si>
  <si>
    <r>
      <rPr>
        <sz val="8"/>
        <rFont val="華康粗圓體"/>
        <family val="3"/>
      </rPr>
      <t xml:space="preserve">女
</t>
    </r>
    <r>
      <rPr>
        <sz val="8"/>
        <rFont val="Arial Narrow"/>
        <family val="2"/>
      </rPr>
      <t>Female</t>
    </r>
  </si>
  <si>
    <r>
      <t>29</t>
    </r>
    <r>
      <rPr>
        <sz val="8"/>
        <rFont val="華康粗圓體"/>
        <family val="3"/>
      </rPr>
      <t xml:space="preserve">歲以下
</t>
    </r>
    <r>
      <rPr>
        <sz val="8"/>
        <rFont val="Arial Narrow"/>
        <family val="2"/>
      </rPr>
      <t>Under 29 Years</t>
    </r>
  </si>
  <si>
    <r>
      <t>30-39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>30-39
Years</t>
    </r>
  </si>
  <si>
    <r>
      <t>40-49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>40-49
Years</t>
    </r>
  </si>
  <si>
    <r>
      <t>50-59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>50-59
Years</t>
    </r>
  </si>
  <si>
    <r>
      <t>60-65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>60-65
Years</t>
    </r>
  </si>
  <si>
    <r>
      <rPr>
        <sz val="8"/>
        <rFont val="華康粗圓體"/>
        <family val="3"/>
      </rPr>
      <t>平均年齡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歲</t>
    </r>
    <r>
      <rPr>
        <sz val="8"/>
        <rFont val="Arial Narrow"/>
        <family val="2"/>
      </rPr>
      <t>)
Average
 Age(year)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</si>
  <si>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93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
End of 2004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</si>
  <si>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94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 xml:space="preserve"> End of 2005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</si>
  <si>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95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
End of 2006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</si>
  <si>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96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
End of 2007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</si>
  <si>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97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 xml:space="preserve"> End of 2008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</si>
  <si>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98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 xml:space="preserve"> End of 2009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</si>
  <si>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99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 xml:space="preserve"> End of 2010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</si>
  <si>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100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 xml:space="preserve"> End of 2011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</si>
  <si>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101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 xml:space="preserve"> End of 2012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</si>
  <si>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102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 xml:space="preserve"> End of 2013</t>
    </r>
  </si>
  <si>
    <r>
      <rPr>
        <sz val="9"/>
        <rFont val="華康粗圓體"/>
        <family val="3"/>
      </rPr>
      <t>簡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 xml:space="preserve">任
</t>
    </r>
    <r>
      <rPr>
        <sz val="9"/>
        <rFont val="Arial Narrow"/>
        <family val="2"/>
      </rPr>
      <t>Jian Ren</t>
    </r>
  </si>
  <si>
    <r>
      <rPr>
        <sz val="9"/>
        <rFont val="華康粗圓體"/>
        <family val="3"/>
      </rPr>
      <t>薦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 xml:space="preserve">任
</t>
    </r>
    <r>
      <rPr>
        <sz val="9"/>
        <rFont val="Arial Narrow"/>
        <family val="2"/>
      </rPr>
      <t>Jian Ren</t>
    </r>
  </si>
  <si>
    <r>
      <rPr>
        <sz val="9"/>
        <rFont val="華康粗圓體"/>
        <family val="3"/>
      </rPr>
      <t xml:space="preserve">委　任
</t>
    </r>
    <r>
      <rPr>
        <sz val="9"/>
        <rFont val="Arial Narrow"/>
        <family val="2"/>
      </rPr>
      <t>Wei Ren</t>
    </r>
  </si>
  <si>
    <r>
      <rPr>
        <sz val="9"/>
        <rFont val="華康中黑體"/>
        <family val="3"/>
      </rPr>
      <t>說　　明：</t>
    </r>
    <r>
      <rPr>
        <sz val="9"/>
        <rFont val="Arial Narrow"/>
        <family val="2"/>
      </rPr>
      <t>1.</t>
    </r>
    <r>
      <rPr>
        <sz val="9"/>
        <rFont val="華康中黑體"/>
        <family val="3"/>
      </rPr>
      <t>平均年齡</t>
    </r>
    <r>
      <rPr>
        <sz val="9"/>
        <rFont val="Arial Narrow"/>
        <family val="2"/>
      </rPr>
      <t xml:space="preserve"> =</t>
    </r>
  </si>
  <si>
    <r>
      <rPr>
        <sz val="9"/>
        <rFont val="華康中黑體"/>
        <family val="3"/>
      </rPr>
      <t>　　　　　</t>
    </r>
    <r>
      <rPr>
        <sz val="9"/>
        <rFont val="Arial Narrow"/>
        <family val="2"/>
      </rPr>
      <t>2.</t>
    </r>
    <r>
      <rPr>
        <sz val="9"/>
        <rFont val="華康中黑體"/>
        <family val="3"/>
      </rPr>
      <t>組中點的計算方法舉例如下：</t>
    </r>
  </si>
  <si>
    <r>
      <rPr>
        <sz val="9"/>
        <rFont val="華康中黑體"/>
        <family val="3"/>
      </rPr>
      <t xml:space="preserve">行政組織
</t>
    </r>
    <r>
      <rPr>
        <sz val="9"/>
        <rFont val="Arial Narrow"/>
        <family val="2"/>
      </rPr>
      <t>Administrative Organization</t>
    </r>
  </si>
  <si>
    <r>
      <t xml:space="preserve">   </t>
    </r>
    <r>
      <rPr>
        <sz val="9"/>
        <rFont val="華康中黑體"/>
        <family val="3"/>
      </rPr>
      <t>　　　　</t>
    </r>
    <r>
      <rPr>
        <sz val="9"/>
        <rFont val="Arial Narrow"/>
        <family val="2"/>
      </rPr>
      <t xml:space="preserve"> 30</t>
    </r>
    <r>
      <rPr>
        <sz val="9"/>
        <rFont val="華康中黑體"/>
        <family val="3"/>
      </rPr>
      <t>至</t>
    </r>
    <r>
      <rPr>
        <sz val="9"/>
        <rFont val="Arial Narrow"/>
        <family val="2"/>
      </rPr>
      <t>39</t>
    </r>
    <r>
      <rPr>
        <sz val="9"/>
        <rFont val="華康中黑體"/>
        <family val="3"/>
      </rPr>
      <t>歲組之組中點為</t>
    </r>
    <r>
      <rPr>
        <sz val="9"/>
        <rFont val="Arial Narrow"/>
        <family val="2"/>
      </rPr>
      <t xml:space="preserve">     </t>
    </r>
    <r>
      <rPr>
        <sz val="9"/>
        <rFont val="華康中黑體"/>
        <family val="3"/>
      </rPr>
      <t>　</t>
    </r>
    <r>
      <rPr>
        <sz val="9"/>
        <rFont val="Arial Narrow"/>
        <family val="2"/>
      </rPr>
      <t xml:space="preserve">  = 34.5</t>
    </r>
    <r>
      <rPr>
        <sz val="9"/>
        <rFont val="華康中黑體"/>
        <family val="3"/>
      </rPr>
      <t>，其餘類推，但</t>
    </r>
    <r>
      <rPr>
        <sz val="9"/>
        <rFont val="Arial Narrow"/>
        <family val="2"/>
      </rPr>
      <t>29</t>
    </r>
    <r>
      <rPr>
        <sz val="9"/>
        <rFont val="華康中黑體"/>
        <family val="3"/>
      </rPr>
      <t>歲以下及</t>
    </r>
    <r>
      <rPr>
        <sz val="9"/>
        <rFont val="Arial Narrow"/>
        <family val="2"/>
      </rPr>
      <t>60-65</t>
    </r>
    <r>
      <rPr>
        <sz val="9"/>
        <rFont val="華康中黑體"/>
        <family val="3"/>
      </rPr>
      <t xml:space="preserve">歲兩組中點各以
</t>
    </r>
    <r>
      <rPr>
        <sz val="9"/>
        <rFont val="Arial Narrow"/>
        <family val="2"/>
      </rPr>
      <t xml:space="preserve">            27.5</t>
    </r>
    <r>
      <rPr>
        <sz val="9"/>
        <rFont val="華康中黑體"/>
        <family val="3"/>
      </rPr>
      <t>及</t>
    </r>
    <r>
      <rPr>
        <sz val="9"/>
        <rFont val="Arial Narrow"/>
        <family val="2"/>
      </rPr>
      <t>62.5</t>
    </r>
    <r>
      <rPr>
        <sz val="9"/>
        <rFont val="華康中黑體"/>
        <family val="3"/>
      </rPr>
      <t>代表。</t>
    </r>
  </si>
  <si>
    <r>
      <rPr>
        <sz val="8.5"/>
        <rFont val="標楷體"/>
        <family val="4"/>
      </rPr>
      <t>　</t>
    </r>
    <r>
      <rPr>
        <sz val="8.5"/>
        <rFont val="Arial Narrow"/>
        <family val="2"/>
      </rPr>
      <t xml:space="preserve">    2. Calculation of group median as follows:</t>
    </r>
  </si>
  <si>
    <r>
      <t xml:space="preserve">    </t>
    </r>
    <r>
      <rPr>
        <sz val="8"/>
        <rFont val="標楷體"/>
        <family val="4"/>
      </rPr>
      <t>　</t>
    </r>
    <r>
      <rPr>
        <sz val="8"/>
        <rFont val="Arial Narrow"/>
        <family val="2"/>
      </rPr>
      <t xml:space="preserve">  30-39 group's median is </t>
    </r>
    <r>
      <rPr>
        <sz val="8"/>
        <rFont val="標楷體"/>
        <family val="4"/>
      </rPr>
      <t>　　</t>
    </r>
    <r>
      <rPr>
        <sz val="8"/>
        <rFont val="Arial Narrow"/>
        <family val="2"/>
      </rPr>
      <t xml:space="preserve">  </t>
    </r>
    <r>
      <rPr>
        <sz val="8"/>
        <rFont val="標楷體"/>
        <family val="4"/>
      </rPr>
      <t>　</t>
    </r>
    <r>
      <rPr>
        <sz val="8"/>
        <rFont val="Arial Narrow"/>
        <family val="2"/>
      </rPr>
      <t xml:space="preserve">   = 34.5 and so forth. 29 and younger and 60-65 groups' medians are represented by 27.5 and 62.5</t>
    </r>
  </si>
  <si>
    <r>
      <rPr>
        <sz val="9"/>
        <rFont val="華康中黑體"/>
        <family val="3"/>
      </rPr>
      <t>行政組織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</si>
  <si>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3-8</t>
    </r>
    <r>
      <rPr>
        <sz val="12"/>
        <rFont val="華康粗圓體"/>
        <family val="3"/>
      </rPr>
      <t>、本市里長選舉概況</t>
    </r>
    <r>
      <rPr>
        <sz val="12"/>
        <rFont val="Arial Narrow"/>
        <family val="2"/>
      </rPr>
      <t>(</t>
    </r>
    <r>
      <rPr>
        <sz val="12"/>
        <rFont val="華康粗圓體"/>
        <family val="3"/>
      </rPr>
      <t>續一</t>
    </r>
    <r>
      <rPr>
        <sz val="12"/>
        <rFont val="Arial Narrow"/>
        <family val="2"/>
      </rPr>
      <t>)
3-8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 Election of Li chiefs(Cont.1)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</si>
  <si>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3-8</t>
    </r>
    <r>
      <rPr>
        <sz val="12"/>
        <rFont val="華康粗圓體"/>
        <family val="3"/>
      </rPr>
      <t>、本市里長選舉概況</t>
    </r>
    <r>
      <rPr>
        <sz val="12"/>
        <rFont val="Arial Narrow"/>
        <family val="2"/>
      </rPr>
      <t>(</t>
    </r>
    <r>
      <rPr>
        <sz val="12"/>
        <rFont val="華康粗圓體"/>
        <family val="3"/>
      </rPr>
      <t>續完</t>
    </r>
    <r>
      <rPr>
        <sz val="12"/>
        <rFont val="Arial Narrow"/>
        <family val="2"/>
      </rPr>
      <t>)
3-8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 Election of Li chiefs(Cont.End)</t>
    </r>
  </si>
  <si>
    <r>
      <rPr>
        <sz val="9"/>
        <rFont val="華康中黑體"/>
        <family val="3"/>
      </rPr>
      <t xml:space="preserve">單位：人
</t>
    </r>
    <r>
      <rPr>
        <sz val="9"/>
        <rFont val="Arial Narrow"/>
        <family val="2"/>
      </rP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</si>
  <si>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r>
      <rPr>
        <sz val="9"/>
        <rFont val="華康粗圓體"/>
        <family val="3"/>
      </rPr>
      <t xml:space="preserve">屆別及
各里別
</t>
    </r>
    <r>
      <rPr>
        <sz val="9"/>
        <rFont val="Arial Narrow"/>
        <family val="2"/>
      </rPr>
      <t>Plenary Sessions and Cun-Li</t>
    </r>
  </si>
  <si>
    <r>
      <rPr>
        <sz val="9"/>
        <rFont val="華康粗圓體"/>
        <family val="3"/>
      </rPr>
      <t xml:space="preserve">投票日期
</t>
    </r>
    <r>
      <rPr>
        <sz val="9"/>
        <rFont val="Arial Narrow"/>
        <family val="2"/>
      </rPr>
      <t>Election Date</t>
    </r>
  </si>
  <si>
    <r>
      <rPr>
        <sz val="9"/>
        <rFont val="華康粗圓體"/>
        <family val="3"/>
      </rPr>
      <t xml:space="preserve">選民數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</si>
  <si>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>候選人數（人）</t>
    </r>
  </si>
  <si>
    <r>
      <rPr>
        <sz val="9"/>
        <rFont val="華康粗圓體"/>
        <family val="3"/>
      </rPr>
      <t>投　票　數（票）</t>
    </r>
  </si>
  <si>
    <r>
      <rPr>
        <sz val="9"/>
        <rFont val="華康粗圓體"/>
        <family val="3"/>
      </rPr>
      <t xml:space="preserve">當選人姓名
</t>
    </r>
    <r>
      <rPr>
        <sz val="8"/>
        <rFont val="Arial Narrow"/>
        <family val="2"/>
      </rPr>
      <t xml:space="preserve">Names of the  elected </t>
    </r>
  </si>
  <si>
    <r>
      <rPr>
        <sz val="9"/>
        <rFont val="華康粗圓體"/>
        <family val="3"/>
      </rPr>
      <t>投票率</t>
    </r>
  </si>
  <si>
    <r>
      <rPr>
        <sz val="9"/>
        <rFont val="華康粗圓體"/>
        <family val="3"/>
      </rPr>
      <t xml:space="preserve">當選人姓名
</t>
    </r>
    <r>
      <rPr>
        <sz val="9"/>
        <rFont val="Arial Narrow"/>
        <family val="2"/>
      </rPr>
      <t xml:space="preserve">Names of the  elected </t>
    </r>
  </si>
  <si>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Year</t>
    </r>
  </si>
  <si>
    <r>
      <rPr>
        <sz val="7.5"/>
        <rFont val="華康粗圓體"/>
        <family val="3"/>
      </rPr>
      <t xml:space="preserve">月
</t>
    </r>
    <r>
      <rPr>
        <sz val="7.5"/>
        <rFont val="Arial Narrow"/>
        <family val="2"/>
      </rPr>
      <t>Month</t>
    </r>
  </si>
  <si>
    <r>
      <rPr>
        <sz val="7.5"/>
        <rFont val="華康粗圓體"/>
        <family val="3"/>
      </rPr>
      <t xml:space="preserve">日
</t>
    </r>
    <r>
      <rPr>
        <sz val="7.5"/>
        <rFont val="Arial Narrow"/>
        <family val="2"/>
      </rPr>
      <t>Date</t>
    </r>
  </si>
  <si>
    <r>
      <rPr>
        <sz val="8"/>
        <rFont val="華康粗圓體"/>
        <family val="3"/>
      </rPr>
      <t xml:space="preserve">計
</t>
    </r>
    <r>
      <rPr>
        <sz val="8"/>
        <rFont val="Arial Narrow"/>
        <family val="2"/>
      </rPr>
      <t>Total</t>
    </r>
  </si>
  <si>
    <r>
      <rPr>
        <sz val="8"/>
        <rFont val="華康粗圓體"/>
        <family val="3"/>
      </rPr>
      <t xml:space="preserve">有效
</t>
    </r>
    <r>
      <rPr>
        <sz val="8"/>
        <rFont val="Arial Narrow"/>
        <family val="2"/>
      </rPr>
      <t>Valid</t>
    </r>
  </si>
  <si>
    <r>
      <rPr>
        <sz val="8"/>
        <rFont val="華康粗圓體"/>
        <family val="3"/>
      </rPr>
      <t xml:space="preserve">無效
</t>
    </r>
    <r>
      <rPr>
        <sz val="8"/>
        <rFont val="Arial Narrow"/>
        <family val="2"/>
      </rPr>
      <t>Invalid</t>
    </r>
  </si>
  <si>
    <r>
      <rPr>
        <sz val="8"/>
        <rFont val="華康粗圓體"/>
        <family val="3"/>
      </rPr>
      <t xml:space="preserve">女
</t>
    </r>
    <r>
      <rPr>
        <sz val="7.8"/>
        <rFont val="Arial Narrow"/>
        <family val="2"/>
      </rPr>
      <t>Female</t>
    </r>
  </si>
  <si>
    <r>
      <rPr>
        <sz val="9"/>
        <rFont val="華康粗圓體"/>
        <family val="3"/>
      </rPr>
      <t>第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六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屆</t>
    </r>
  </si>
  <si>
    <r>
      <rPr>
        <sz val="9"/>
        <rFont val="華康粗圓體"/>
        <family val="3"/>
      </rPr>
      <t>忠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貞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</si>
  <si>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伊黃愛紅</t>
    </r>
  </si>
  <si>
    <r>
      <rPr>
        <sz val="9"/>
        <rFont val="華康粗圓體"/>
        <family val="3"/>
      </rPr>
      <t>平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安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</si>
  <si>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彭筆達</t>
    </r>
  </si>
  <si>
    <r>
      <t>Yi Huang Aihong</t>
    </r>
    <r>
      <rPr>
        <sz val="8"/>
        <rFont val="細明體"/>
        <family val="3"/>
      </rPr>
      <t>　</t>
    </r>
    <r>
      <rPr>
        <sz val="8"/>
        <rFont val="Arial Narrow"/>
        <family val="2"/>
      </rPr>
      <t xml:space="preserve"> </t>
    </r>
  </si>
  <si>
    <r>
      <t>Pingan  Li</t>
    </r>
    <r>
      <rPr>
        <sz val="9"/>
        <rFont val="細明體"/>
        <family val="3"/>
      </rPr>
      <t>　</t>
    </r>
  </si>
  <si>
    <r>
      <t>Peng  Bida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</si>
  <si>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r>
      <rPr>
        <sz val="9"/>
        <rFont val="華康粗圓體"/>
        <family val="3"/>
      </rPr>
      <t>新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勢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　　</t>
    </r>
  </si>
  <si>
    <r>
      <rPr>
        <sz val="9"/>
        <rFont val="華康粗圓體"/>
        <family val="3"/>
      </rPr>
      <t>陳秀榮</t>
    </r>
  </si>
  <si>
    <r>
      <rPr>
        <sz val="9"/>
        <rFont val="華康粗圓體"/>
        <family val="3"/>
      </rPr>
      <t>中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正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  <r>
      <rPr>
        <sz val="9"/>
        <rFont val="Arial Narrow"/>
        <family val="2"/>
      </rPr>
      <t xml:space="preserve"> </t>
    </r>
  </si>
  <si>
    <r>
      <rPr>
        <sz val="9"/>
        <rFont val="華康粗圓體"/>
        <family val="3"/>
      </rPr>
      <t>曾淑梅</t>
    </r>
  </si>
  <si>
    <r>
      <rPr>
        <sz val="9"/>
        <rFont val="華康粗圓體"/>
        <family val="3"/>
      </rPr>
      <t>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勢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</si>
  <si>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姜瑞英</t>
    </r>
  </si>
  <si>
    <r>
      <t>Chen  Xiurong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</si>
  <si>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r>
      <t>Ceng  Shumei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</si>
  <si>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r>
      <t>Jiang  Ruiying</t>
    </r>
    <r>
      <rPr>
        <sz val="9"/>
        <rFont val="細明體"/>
        <family val="3"/>
      </rPr>
      <t>　</t>
    </r>
  </si>
  <si>
    <r>
      <rPr>
        <sz val="9"/>
        <rFont val="華康粗圓體"/>
        <family val="3"/>
      </rPr>
      <t>新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榮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</si>
  <si>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鄧秀真</t>
    </r>
  </si>
  <si>
    <r>
      <rPr>
        <sz val="9"/>
        <rFont val="華康粗圓體"/>
        <family val="3"/>
      </rPr>
      <t>貿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易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</si>
  <si>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宋子毅</t>
    </r>
  </si>
  <si>
    <r>
      <rPr>
        <sz val="9"/>
        <rFont val="華康粗圓體"/>
        <family val="3"/>
      </rPr>
      <t>平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鎮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</si>
  <si>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劉木青</t>
    </r>
  </si>
  <si>
    <r>
      <t>Xinrong  Li</t>
    </r>
    <r>
      <rPr>
        <sz val="9"/>
        <rFont val="華康粗圓體"/>
        <family val="3"/>
      </rPr>
      <t>　</t>
    </r>
  </si>
  <si>
    <r>
      <t>Deng  Xiuzhen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</si>
  <si>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r>
      <t>Maoyi   Li</t>
    </r>
    <r>
      <rPr>
        <sz val="9"/>
        <rFont val="華康粗圓體"/>
        <family val="3"/>
      </rPr>
      <t>　</t>
    </r>
  </si>
  <si>
    <r>
      <t>Song Ziyi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</si>
  <si>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r>
      <t>pingzhen  Li</t>
    </r>
    <r>
      <rPr>
        <sz val="9"/>
        <rFont val="細明體"/>
        <family val="3"/>
      </rPr>
      <t>　</t>
    </r>
  </si>
  <si>
    <r>
      <rPr>
        <sz val="9"/>
        <rFont val="華康粗圓體"/>
        <family val="3"/>
      </rPr>
      <t>新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富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</si>
  <si>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梁瑞其</t>
    </r>
  </si>
  <si>
    <r>
      <rPr>
        <sz val="9"/>
        <rFont val="華康粗圓體"/>
        <family val="3"/>
      </rPr>
      <t>建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安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</si>
  <si>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劉邦有</t>
    </r>
  </si>
  <si>
    <r>
      <rPr>
        <sz val="9"/>
        <rFont val="華康粗圓體"/>
        <family val="3"/>
      </rPr>
      <t>鎮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興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　</t>
    </r>
  </si>
  <si>
    <r>
      <rPr>
        <sz val="9"/>
        <rFont val="華康粗圓體"/>
        <family val="3"/>
      </rPr>
      <t>劉明喜</t>
    </r>
  </si>
  <si>
    <r>
      <t>Xinfu  Li</t>
    </r>
    <r>
      <rPr>
        <sz val="9"/>
        <rFont val="細明體"/>
        <family val="3"/>
      </rPr>
      <t>　</t>
    </r>
  </si>
  <si>
    <r>
      <t>Liang  Ruiqi</t>
    </r>
    <r>
      <rPr>
        <sz val="9"/>
        <rFont val="細明體"/>
        <family val="3"/>
      </rPr>
      <t>　</t>
    </r>
  </si>
  <si>
    <r>
      <t>Jianan  Li</t>
    </r>
    <r>
      <rPr>
        <sz val="9"/>
        <rFont val="細明體"/>
        <family val="3"/>
      </rPr>
      <t>　</t>
    </r>
  </si>
  <si>
    <r>
      <t>Liu  Bangyou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</si>
  <si>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r>
      <t>Liu  Mingxi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</si>
  <si>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r>
      <rPr>
        <sz val="9"/>
        <rFont val="華康粗圓體"/>
        <family val="3"/>
      </rPr>
      <t>新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英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</si>
  <si>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張文瑞</t>
    </r>
  </si>
  <si>
    <r>
      <rPr>
        <sz val="9"/>
        <rFont val="華康粗圓體"/>
        <family val="3"/>
      </rPr>
      <t>華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安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</si>
  <si>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王可仁</t>
    </r>
  </si>
  <si>
    <r>
      <rPr>
        <sz val="9"/>
        <rFont val="華康粗圓體"/>
        <family val="3"/>
      </rPr>
      <t>廣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興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</si>
  <si>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溫秀英</t>
    </r>
  </si>
  <si>
    <r>
      <t>Zhang  Wenrui</t>
    </r>
    <r>
      <rPr>
        <sz val="9"/>
        <rFont val="細明體"/>
        <family val="3"/>
      </rPr>
      <t>　</t>
    </r>
  </si>
  <si>
    <r>
      <t>Huaan  Li</t>
    </r>
    <r>
      <rPr>
        <sz val="9"/>
        <rFont val="細明體"/>
        <family val="3"/>
      </rPr>
      <t>　</t>
    </r>
  </si>
  <si>
    <r>
      <t>Wen  Xiuying</t>
    </r>
    <r>
      <rPr>
        <sz val="9"/>
        <rFont val="細明體"/>
        <family val="3"/>
      </rPr>
      <t>　</t>
    </r>
  </si>
  <si>
    <r>
      <rPr>
        <sz val="9"/>
        <rFont val="華康粗圓體"/>
        <family val="3"/>
      </rPr>
      <t>新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貴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　</t>
    </r>
  </si>
  <si>
    <r>
      <rPr>
        <sz val="9"/>
        <rFont val="華康粗圓體"/>
        <family val="3"/>
      </rPr>
      <t>莊玉樑</t>
    </r>
  </si>
  <si>
    <r>
      <rPr>
        <sz val="9"/>
        <rFont val="華康粗圓體"/>
        <family val="3"/>
      </rPr>
      <t>新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安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</si>
  <si>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吳善忠</t>
    </r>
  </si>
  <si>
    <r>
      <rPr>
        <sz val="9"/>
        <rFont val="華康粗圓體"/>
        <family val="3"/>
      </rPr>
      <t>廣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達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</si>
  <si>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涂盛田</t>
    </r>
  </si>
  <si>
    <r>
      <t>Xingui   Li</t>
    </r>
    <r>
      <rPr>
        <sz val="9"/>
        <rFont val="細明體"/>
        <family val="3"/>
      </rPr>
      <t>　</t>
    </r>
  </si>
  <si>
    <r>
      <t>Xinan  Li</t>
    </r>
    <r>
      <rPr>
        <sz val="9"/>
        <rFont val="細明體"/>
        <family val="3"/>
      </rPr>
      <t>　</t>
    </r>
  </si>
  <si>
    <r>
      <t>Wu  Shanzhong</t>
    </r>
    <r>
      <rPr>
        <sz val="9"/>
        <rFont val="細明體"/>
        <family val="3"/>
      </rPr>
      <t>　</t>
    </r>
  </si>
  <si>
    <r>
      <t>Guangda  Li</t>
    </r>
    <r>
      <rPr>
        <sz val="9"/>
        <rFont val="細明體"/>
        <family val="3"/>
      </rPr>
      <t>　</t>
    </r>
  </si>
  <si>
    <r>
      <rPr>
        <sz val="9"/>
        <rFont val="華康粗圓體"/>
        <family val="3"/>
      </rPr>
      <t>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安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  <r>
      <rPr>
        <sz val="9"/>
        <rFont val="Arial Narrow"/>
        <family val="2"/>
      </rPr>
      <t xml:space="preserve"> </t>
    </r>
  </si>
  <si>
    <r>
      <rPr>
        <sz val="9"/>
        <rFont val="華康粗圓體"/>
        <family val="3"/>
      </rPr>
      <t>吳振春</t>
    </r>
  </si>
  <si>
    <r>
      <rPr>
        <sz val="9"/>
        <rFont val="華康粗圓體"/>
        <family val="3"/>
      </rPr>
      <t>東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安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　</t>
    </r>
  </si>
  <si>
    <r>
      <rPr>
        <sz val="9"/>
        <rFont val="華康粗圓體"/>
        <family val="3"/>
      </rPr>
      <t>戴珮宜</t>
    </r>
  </si>
  <si>
    <r>
      <rPr>
        <sz val="9"/>
        <rFont val="華康粗圓體"/>
        <family val="3"/>
      </rPr>
      <t>復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旦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</si>
  <si>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李文俊</t>
    </r>
  </si>
  <si>
    <r>
      <t>Beian  Li</t>
    </r>
    <r>
      <rPr>
        <sz val="9"/>
        <rFont val="華康粗圓體"/>
        <family val="3"/>
      </rPr>
      <t>　</t>
    </r>
  </si>
  <si>
    <r>
      <t>Dai  Peiyi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</si>
  <si>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r>
      <t>Fudan  Li</t>
    </r>
    <r>
      <rPr>
        <sz val="9"/>
        <rFont val="細明體"/>
        <family val="3"/>
      </rPr>
      <t>　</t>
    </r>
  </si>
  <si>
    <r>
      <t>Li  Wenjun</t>
    </r>
    <r>
      <rPr>
        <sz val="9"/>
        <rFont val="細明體"/>
        <family val="3"/>
      </rPr>
      <t>　</t>
    </r>
  </si>
  <si>
    <r>
      <rPr>
        <sz val="9"/>
        <rFont val="華康粗圓體"/>
        <family val="3"/>
      </rPr>
      <t>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勢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  <r>
      <rPr>
        <sz val="9"/>
        <rFont val="Arial Narrow"/>
        <family val="2"/>
      </rPr>
      <t xml:space="preserve"> </t>
    </r>
  </si>
  <si>
    <r>
      <rPr>
        <sz val="9"/>
        <rFont val="華康粗圓體"/>
        <family val="3"/>
      </rPr>
      <t>鍾陳義</t>
    </r>
  </si>
  <si>
    <r>
      <rPr>
        <sz val="9"/>
        <rFont val="華康粗圓體"/>
        <family val="3"/>
      </rPr>
      <t>東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勢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</si>
  <si>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葉雲星</t>
    </r>
  </si>
  <si>
    <r>
      <rPr>
        <sz val="9"/>
        <rFont val="華康粗圓體"/>
        <family val="3"/>
      </rPr>
      <t>復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興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</si>
  <si>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王燕惠</t>
    </r>
  </si>
  <si>
    <r>
      <t>Beishi  Li</t>
    </r>
    <r>
      <rPr>
        <sz val="9"/>
        <rFont val="細明體"/>
        <family val="3"/>
      </rPr>
      <t>　</t>
    </r>
  </si>
  <si>
    <r>
      <t>Zhong  Chenyi</t>
    </r>
    <r>
      <rPr>
        <sz val="9"/>
        <rFont val="細明體"/>
        <family val="3"/>
      </rPr>
      <t>　</t>
    </r>
  </si>
  <si>
    <r>
      <t>Dongshi  Li</t>
    </r>
    <r>
      <rPr>
        <sz val="9"/>
        <rFont val="細明體"/>
        <family val="3"/>
      </rPr>
      <t>　</t>
    </r>
  </si>
  <si>
    <r>
      <t>Fuxing  Li</t>
    </r>
    <r>
      <rPr>
        <sz val="9"/>
        <rFont val="細明體"/>
        <family val="3"/>
      </rPr>
      <t>　</t>
    </r>
  </si>
  <si>
    <r>
      <rPr>
        <sz val="9"/>
        <rFont val="華康粗圓體"/>
        <family val="3"/>
      </rPr>
      <t>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華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</si>
  <si>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戴振榮</t>
    </r>
  </si>
  <si>
    <r>
      <rPr>
        <sz val="9"/>
        <rFont val="華康粗圓體"/>
        <family val="3"/>
      </rPr>
      <t>莊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敬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　</t>
    </r>
  </si>
  <si>
    <r>
      <rPr>
        <sz val="9"/>
        <rFont val="華康粗圓體"/>
        <family val="3"/>
      </rPr>
      <t>江羅淑娥</t>
    </r>
  </si>
  <si>
    <r>
      <rPr>
        <sz val="9"/>
        <rFont val="華康粗圓體"/>
        <family val="3"/>
      </rPr>
      <t>義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興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　</t>
    </r>
  </si>
  <si>
    <r>
      <rPr>
        <sz val="9"/>
        <rFont val="華康粗圓體"/>
        <family val="3"/>
      </rPr>
      <t>湯發陽</t>
    </r>
  </si>
  <si>
    <r>
      <t>Beihua  Li</t>
    </r>
    <r>
      <rPr>
        <sz val="9"/>
        <rFont val="細明體"/>
        <family val="3"/>
      </rPr>
      <t>　</t>
    </r>
  </si>
  <si>
    <r>
      <t>Dai  Zhenrong</t>
    </r>
    <r>
      <rPr>
        <sz val="9"/>
        <rFont val="細明體"/>
        <family val="3"/>
      </rPr>
      <t>　</t>
    </r>
  </si>
  <si>
    <r>
      <t>Jiang  Luo Shue</t>
    </r>
    <r>
      <rPr>
        <sz val="8"/>
        <rFont val="細明體"/>
        <family val="3"/>
      </rPr>
      <t>　</t>
    </r>
  </si>
  <si>
    <r>
      <t>Yixing  Li</t>
    </r>
    <r>
      <rPr>
        <sz val="9"/>
        <rFont val="細明體"/>
        <family val="3"/>
      </rPr>
      <t>　</t>
    </r>
  </si>
  <si>
    <r>
      <t>Tang  Fayang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</si>
  <si>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r>
      <rPr>
        <sz val="9"/>
        <rFont val="華康粗圓體"/>
        <family val="3"/>
      </rPr>
      <t>金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陵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</si>
  <si>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吳德光</t>
    </r>
  </si>
  <si>
    <r>
      <rPr>
        <sz val="9"/>
        <rFont val="華康粗圓體"/>
        <family val="3"/>
      </rPr>
      <t>福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</si>
  <si>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陳建宏</t>
    </r>
  </si>
  <si>
    <r>
      <rPr>
        <sz val="9"/>
        <rFont val="華康粗圓體"/>
        <family val="3"/>
      </rPr>
      <t>義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民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</si>
  <si>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劉文華</t>
    </r>
  </si>
  <si>
    <r>
      <t>Jinling  Li</t>
    </r>
    <r>
      <rPr>
        <sz val="9"/>
        <rFont val="細明體"/>
        <family val="3"/>
      </rPr>
      <t>　</t>
    </r>
  </si>
  <si>
    <r>
      <t>Wu  Deguang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</si>
  <si>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r>
      <t>Fulin  Li</t>
    </r>
    <r>
      <rPr>
        <sz val="9"/>
        <rFont val="細明體"/>
        <family val="3"/>
      </rPr>
      <t>　</t>
    </r>
  </si>
  <si>
    <r>
      <t>Yimin  Li</t>
    </r>
    <r>
      <rPr>
        <sz val="9"/>
        <rFont val="細明體"/>
        <family val="3"/>
      </rPr>
      <t>　</t>
    </r>
  </si>
  <si>
    <r>
      <t>Liu  Wenhua</t>
    </r>
    <r>
      <rPr>
        <sz val="9"/>
        <rFont val="細明體"/>
        <family val="3"/>
      </rPr>
      <t>　</t>
    </r>
  </si>
  <si>
    <r>
      <rPr>
        <sz val="9"/>
        <rFont val="華康粗圓體"/>
        <family val="3"/>
      </rPr>
      <t>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興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</si>
  <si>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莊訓浴</t>
    </r>
  </si>
  <si>
    <r>
      <rPr>
        <sz val="9"/>
        <rFont val="華康粗圓體"/>
        <family val="3"/>
      </rPr>
      <t>山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峰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</si>
  <si>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陳進宏</t>
    </r>
  </si>
  <si>
    <r>
      <rPr>
        <sz val="9"/>
        <rFont val="華康粗圓體"/>
        <family val="3"/>
      </rPr>
      <t>宋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屋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</si>
  <si>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宋德燿</t>
    </r>
  </si>
  <si>
    <r>
      <t>Beixing  Li</t>
    </r>
    <r>
      <rPr>
        <sz val="9"/>
        <rFont val="細明體"/>
        <family val="3"/>
      </rPr>
      <t>　</t>
    </r>
  </si>
  <si>
    <r>
      <t>Zhuang  Xunyu</t>
    </r>
    <r>
      <rPr>
        <sz val="9"/>
        <rFont val="細明體"/>
        <family val="3"/>
      </rPr>
      <t>　</t>
    </r>
  </si>
  <si>
    <r>
      <t>Songwu  Li</t>
    </r>
    <r>
      <rPr>
        <sz val="9"/>
        <rFont val="細明體"/>
        <family val="3"/>
      </rPr>
      <t>　</t>
    </r>
  </si>
  <si>
    <r>
      <t>Song  Deyao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</si>
  <si>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r>
      <rPr>
        <sz val="9"/>
        <rFont val="華康粗圓體"/>
        <family val="3"/>
      </rPr>
      <t>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貴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</si>
  <si>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吳克釗</t>
    </r>
  </si>
  <si>
    <r>
      <rPr>
        <sz val="9"/>
        <rFont val="華康粗圓體"/>
        <family val="3"/>
      </rPr>
      <t>湧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豐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</si>
  <si>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鄧浪安</t>
    </r>
  </si>
  <si>
    <r>
      <rPr>
        <sz val="9"/>
        <rFont val="華康粗圓體"/>
        <family val="3"/>
      </rPr>
      <t>平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興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</si>
  <si>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宋鄧桂香</t>
    </r>
  </si>
  <si>
    <r>
      <t>Beigui  Li</t>
    </r>
    <r>
      <rPr>
        <sz val="9"/>
        <rFont val="細明體"/>
        <family val="3"/>
      </rPr>
      <t>　</t>
    </r>
  </si>
  <si>
    <r>
      <t>Wu  Kezhao</t>
    </r>
    <r>
      <rPr>
        <sz val="9"/>
        <rFont val="細明體"/>
        <family val="3"/>
      </rPr>
      <t>　</t>
    </r>
  </si>
  <si>
    <r>
      <t>Huaan  Li</t>
    </r>
    <r>
      <rPr>
        <sz val="9"/>
        <rFont val="細明體"/>
        <family val="3"/>
      </rPr>
      <t>　</t>
    </r>
  </si>
  <si>
    <r>
      <t>Deng</t>
    </r>
    <r>
      <rPr>
        <sz val="9"/>
        <rFont val="細明體"/>
        <family val="3"/>
      </rPr>
      <t>　</t>
    </r>
    <r>
      <rPr>
        <sz val="9"/>
        <rFont val="Arial Narrow"/>
        <family val="2"/>
      </rPr>
      <t>Langan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</si>
  <si>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r>
      <t>Pingxing  Li</t>
    </r>
    <r>
      <rPr>
        <sz val="9"/>
        <rFont val="細明體"/>
        <family val="3"/>
      </rPr>
      <t>　</t>
    </r>
  </si>
  <si>
    <r>
      <t>Song Deng Guixiang</t>
    </r>
    <r>
      <rPr>
        <sz val="7"/>
        <rFont val="細明體"/>
        <family val="3"/>
      </rPr>
      <t>　</t>
    </r>
  </si>
  <si>
    <r>
      <rPr>
        <sz val="9"/>
        <rFont val="華康粗圓體"/>
        <family val="3"/>
      </rPr>
      <t>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富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</si>
  <si>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邱慶衡</t>
    </r>
    <r>
      <rPr>
        <sz val="9"/>
        <rFont val="Arial Narrow"/>
        <family val="2"/>
      </rPr>
      <t xml:space="preserve">  </t>
    </r>
  </si>
  <si>
    <r>
      <rPr>
        <sz val="9"/>
        <rFont val="華康粗圓體"/>
        <family val="3"/>
      </rPr>
      <t>湧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光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　</t>
    </r>
  </si>
  <si>
    <r>
      <rPr>
        <sz val="9"/>
        <rFont val="華康粗圓體"/>
        <family val="3"/>
      </rPr>
      <t>吳祥潤</t>
    </r>
  </si>
  <si>
    <r>
      <rPr>
        <sz val="9"/>
        <rFont val="華康粗圓體"/>
        <family val="3"/>
      </rPr>
      <t>廣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仁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</si>
  <si>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黃秀滿</t>
    </r>
  </si>
  <si>
    <r>
      <t>Beifu  Li</t>
    </r>
    <r>
      <rPr>
        <sz val="9"/>
        <rFont val="細明體"/>
        <family val="3"/>
      </rPr>
      <t>　</t>
    </r>
  </si>
  <si>
    <r>
      <t>Huang  xiuman</t>
    </r>
    <r>
      <rPr>
        <sz val="9"/>
        <rFont val="細明體"/>
        <family val="3"/>
      </rPr>
      <t>　</t>
    </r>
  </si>
  <si>
    <r>
      <rPr>
        <sz val="9"/>
        <rFont val="華康粗圓體"/>
        <family val="3"/>
      </rPr>
      <t>龍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恩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</si>
  <si>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胡李聰明</t>
    </r>
  </si>
  <si>
    <r>
      <rPr>
        <sz val="9"/>
        <rFont val="華康粗圓體"/>
        <family val="3"/>
      </rPr>
      <t>湧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安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</si>
  <si>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黃瑞嬌</t>
    </r>
  </si>
  <si>
    <r>
      <rPr>
        <sz val="9"/>
        <rFont val="華康粗圓體"/>
        <family val="3"/>
      </rPr>
      <t>雙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連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</si>
  <si>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劉邦悌</t>
    </r>
  </si>
  <si>
    <r>
      <t>Longen  Li</t>
    </r>
    <r>
      <rPr>
        <sz val="9"/>
        <rFont val="細明體"/>
        <family val="3"/>
      </rPr>
      <t>　</t>
    </r>
  </si>
  <si>
    <r>
      <t>Hu Li Congming</t>
    </r>
    <r>
      <rPr>
        <sz val="8"/>
        <rFont val="細明體"/>
        <family val="3"/>
      </rPr>
      <t>　</t>
    </r>
    <r>
      <rPr>
        <sz val="8"/>
        <rFont val="Arial Narrow"/>
        <family val="2"/>
      </rPr>
      <t xml:space="preserve"> </t>
    </r>
  </si>
  <si>
    <r>
      <t>Yongan  Li</t>
    </r>
    <r>
      <rPr>
        <sz val="9"/>
        <rFont val="細明體"/>
        <family val="3"/>
      </rPr>
      <t>　</t>
    </r>
  </si>
  <si>
    <r>
      <t xml:space="preserve">Huang  </t>
    </r>
    <r>
      <rPr>
        <sz val="7.55"/>
        <rFont val="Arial Narrow"/>
        <family val="2"/>
      </rPr>
      <t>Rueijiao</t>
    </r>
    <r>
      <rPr>
        <sz val="8"/>
        <rFont val="細明體"/>
        <family val="3"/>
      </rPr>
      <t>　</t>
    </r>
    <r>
      <rPr>
        <sz val="8"/>
        <rFont val="Arial Narrow"/>
        <family val="2"/>
      </rPr>
      <t xml:space="preserve"> </t>
    </r>
  </si>
  <si>
    <r>
      <rPr>
        <sz val="9"/>
        <rFont val="華康粗圓體"/>
        <family val="3"/>
      </rPr>
      <t>東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社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</si>
  <si>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姜尾鳳</t>
    </r>
  </si>
  <si>
    <r>
      <rPr>
        <sz val="9"/>
        <rFont val="華康粗圓體"/>
        <family val="3"/>
      </rPr>
      <t>金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星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</si>
  <si>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程明泉</t>
    </r>
  </si>
  <si>
    <r>
      <rPr>
        <sz val="9"/>
        <rFont val="華康粗圓體"/>
        <family val="3"/>
      </rPr>
      <t>高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雙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　</t>
    </r>
  </si>
  <si>
    <r>
      <rPr>
        <sz val="9"/>
        <rFont val="華康粗圓體"/>
        <family val="3"/>
      </rPr>
      <t>曾萬欽</t>
    </r>
  </si>
  <si>
    <r>
      <t>Dongshe  Li</t>
    </r>
    <r>
      <rPr>
        <sz val="9"/>
        <rFont val="細明體"/>
        <family val="3"/>
      </rPr>
      <t>　</t>
    </r>
  </si>
  <si>
    <r>
      <t>Jiang  Weifeng</t>
    </r>
    <r>
      <rPr>
        <sz val="9"/>
        <rFont val="細明體"/>
        <family val="3"/>
      </rPr>
      <t>　</t>
    </r>
  </si>
  <si>
    <r>
      <t>Jinxing  Li</t>
    </r>
    <r>
      <rPr>
        <sz val="9"/>
        <rFont val="細明體"/>
        <family val="3"/>
      </rPr>
      <t>　</t>
    </r>
  </si>
  <si>
    <r>
      <t>Cheng  Mingquan</t>
    </r>
    <r>
      <rPr>
        <sz val="8"/>
        <rFont val="細明體"/>
        <family val="3"/>
      </rPr>
      <t>　</t>
    </r>
    <r>
      <rPr>
        <sz val="8"/>
        <rFont val="Arial Narrow"/>
        <family val="2"/>
      </rPr>
      <t xml:space="preserve"> </t>
    </r>
  </si>
  <si>
    <r>
      <t>Ceng  Wanqin</t>
    </r>
    <r>
      <rPr>
        <sz val="9"/>
        <rFont val="細明體"/>
        <family val="3"/>
      </rPr>
      <t>　</t>
    </r>
  </si>
  <si>
    <r>
      <rPr>
        <sz val="9"/>
        <rFont val="華康粗圓體"/>
        <family val="3"/>
      </rPr>
      <t>龍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興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</si>
  <si>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葉有福</t>
    </r>
  </si>
  <si>
    <r>
      <rPr>
        <sz val="9"/>
        <rFont val="華康粗圓體"/>
        <family val="3"/>
      </rPr>
      <t>平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里</t>
    </r>
  </si>
  <si>
    <r>
      <rPr>
        <sz val="9"/>
        <rFont val="華康粗圓體"/>
        <family val="3"/>
      </rPr>
      <t>沈文生</t>
    </r>
  </si>
  <si>
    <r>
      <t>Longxing  Li</t>
    </r>
    <r>
      <rPr>
        <sz val="9"/>
        <rFont val="細明體"/>
        <family val="3"/>
      </rPr>
      <t>　</t>
    </r>
  </si>
  <si>
    <r>
      <t>Ye  Youfu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</si>
  <si>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r>
      <t>Pingnan  Li</t>
    </r>
    <r>
      <rPr>
        <sz val="9"/>
        <rFont val="細明體"/>
        <family val="3"/>
      </rPr>
      <t>　</t>
    </r>
  </si>
  <si>
    <r>
      <t>Shen  Wensheng</t>
    </r>
    <r>
      <rPr>
        <sz val="8"/>
        <rFont val="細明體"/>
        <family val="3"/>
      </rPr>
      <t>　</t>
    </r>
  </si>
  <si>
    <r>
      <rPr>
        <sz val="9"/>
        <rFont val="華康中黑體"/>
        <family val="3"/>
      </rPr>
      <t>資料來源：由本所民政課提供。</t>
    </r>
  </si>
  <si>
    <r>
      <rPr>
        <sz val="9"/>
        <rFont val="華康中黑體"/>
        <family val="3"/>
      </rPr>
      <t>說　　明：投票率為投票數除選民數。</t>
    </r>
  </si>
  <si>
    <r>
      <rPr>
        <sz val="10"/>
        <rFont val="華康中黑體"/>
        <family val="3"/>
      </rPr>
      <t>說　　明：投票率為投票數除選民數。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</si>
  <si>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3-8</t>
    </r>
    <r>
      <rPr>
        <sz val="12"/>
        <rFont val="華康粗圓體"/>
        <family val="3"/>
      </rPr>
      <t xml:space="preserve">、本市里長選舉概況
</t>
    </r>
    <r>
      <rPr>
        <sz val="12"/>
        <rFont val="Arial Narrow"/>
        <family val="2"/>
      </rPr>
      <t>3-8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 Election of Li chiefs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</si>
</sst>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;[Red]#,##0"/>
    <numFmt numFmtId="178" formatCode="#,##0.00_ "/>
    <numFmt numFmtId="179" formatCode="0_);[Red]\(0\)"/>
    <numFmt numFmtId="180" formatCode="#,##0.00;[Red]#,##0.00"/>
    <numFmt numFmtId="181" formatCode="0.00_);[Red]\(0.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&quot;$&quot;#,##0.00"/>
    <numFmt numFmtId="186" formatCode="0_ "/>
  </numFmts>
  <fonts count="95">
    <font>
      <sz val="12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12"/>
      <name val="華康粗圓體"/>
      <family val="3"/>
    </font>
    <font>
      <sz val="12"/>
      <name val="Times New Roman"/>
      <family val="1"/>
    </font>
    <font>
      <sz val="8.5"/>
      <name val="Times New Roman"/>
      <family val="1"/>
    </font>
    <font>
      <sz val="8.5"/>
      <name val="華康粗圓體"/>
      <family val="3"/>
    </font>
    <font>
      <sz val="9"/>
      <name val="華康粗圓體"/>
      <family val="3"/>
    </font>
    <font>
      <sz val="9"/>
      <name val="新細明體"/>
      <family val="1"/>
    </font>
    <font>
      <sz val="8"/>
      <name val="細明體"/>
      <family val="3"/>
    </font>
    <font>
      <sz val="10"/>
      <name val="華康粗圓體"/>
      <family val="3"/>
    </font>
    <font>
      <sz val="12"/>
      <name val="Arial Narrow"/>
      <family val="2"/>
    </font>
    <font>
      <sz val="9"/>
      <name val="ө_x0002_"/>
      <family val="3"/>
    </font>
    <font>
      <sz val="8"/>
      <name val="華康粗圓體"/>
      <family val="3"/>
    </font>
    <font>
      <sz val="10.5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9"/>
      <color indexed="8"/>
      <name val="Arial Narrow"/>
      <family val="2"/>
    </font>
    <font>
      <sz val="9"/>
      <color indexed="8"/>
      <name val="華康粗圓體"/>
      <family val="3"/>
    </font>
    <font>
      <sz val="12"/>
      <name val="Arial"/>
      <family val="2"/>
    </font>
    <font>
      <sz val="8"/>
      <color indexed="8"/>
      <name val="華康粗圓體"/>
      <family val="3"/>
    </font>
    <font>
      <sz val="8"/>
      <name val="Arial Narrow"/>
      <family val="2"/>
    </font>
    <font>
      <sz val="8"/>
      <name val="新細明體"/>
      <family val="1"/>
    </font>
    <font>
      <sz val="10"/>
      <name val="華康中黑體"/>
      <family val="3"/>
    </font>
    <font>
      <sz val="9"/>
      <name val="華康中黑體"/>
      <family val="3"/>
    </font>
    <font>
      <sz val="10"/>
      <name val="標楷體"/>
      <family val="4"/>
    </font>
    <font>
      <sz val="14"/>
      <name val="Arial"/>
      <family val="2"/>
    </font>
    <font>
      <sz val="12"/>
      <name val="細明體"/>
      <family val="3"/>
    </font>
    <font>
      <sz val="9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color indexed="8"/>
      <name val="Arial"/>
      <family val="2"/>
    </font>
    <font>
      <sz val="11"/>
      <color indexed="8"/>
      <name val="華康粗圓體"/>
      <family val="3"/>
    </font>
    <font>
      <sz val="9"/>
      <color indexed="8"/>
      <name val="標楷體"/>
      <family val="4"/>
    </font>
    <font>
      <sz val="8.5"/>
      <name val="Arial Narrow"/>
      <family val="2"/>
    </font>
    <font>
      <sz val="8.5"/>
      <name val="標楷體"/>
      <family val="4"/>
    </font>
    <font>
      <sz val="7.5"/>
      <name val="華康粗圓體"/>
      <family val="3"/>
    </font>
    <font>
      <sz val="7.5"/>
      <name val="Arial Narrow"/>
      <family val="2"/>
    </font>
    <font>
      <sz val="7"/>
      <name val="Arial Narrow"/>
      <family val="2"/>
    </font>
    <font>
      <sz val="7"/>
      <name val="細明體"/>
      <family val="3"/>
    </font>
    <font>
      <sz val="8"/>
      <name val="標楷體"/>
      <family val="4"/>
    </font>
    <font>
      <sz val="7.8"/>
      <name val="Arial Narrow"/>
      <family val="2"/>
    </font>
    <font>
      <sz val="6"/>
      <name val="Arial Narrow"/>
      <family val="2"/>
    </font>
    <font>
      <sz val="7.55"/>
      <name val="Arial Narrow"/>
      <family val="2"/>
    </font>
    <font>
      <sz val="8.5"/>
      <color indexed="9"/>
      <name val="Arial Narrow"/>
      <family val="2"/>
    </font>
    <font>
      <sz val="9"/>
      <name val="超研澤粗圓"/>
      <family val="3"/>
    </font>
    <font>
      <sz val="9"/>
      <color indexed="9"/>
      <name val="Arial Narrow"/>
      <family val="2"/>
    </font>
    <font>
      <sz val="12"/>
      <color indexed="9"/>
      <name val="Arial Narrow"/>
      <family val="2"/>
    </font>
    <font>
      <sz val="14"/>
      <name val="Arial Narrow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Arial Narrow"/>
      <family val="2"/>
    </font>
    <font>
      <sz val="9"/>
      <color indexed="8"/>
      <name val="WAө"/>
      <family val="2"/>
    </font>
    <font>
      <sz val="8"/>
      <color indexed="8"/>
      <name val="細明體"/>
      <family val="3"/>
    </font>
    <font>
      <sz val="10"/>
      <color indexed="8"/>
      <name val="Arial Narrow"/>
      <family val="2"/>
    </font>
    <font>
      <sz val="9"/>
      <color indexed="8"/>
      <name val="Times New Roman"/>
      <family val="1"/>
    </font>
    <font>
      <sz val="8.5"/>
      <color indexed="8"/>
      <name val="Arial Narrow"/>
      <family val="2"/>
    </font>
    <font>
      <sz val="8.5"/>
      <color indexed="8"/>
      <name val="新細明體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新細明體"/>
      <family val="1"/>
    </font>
    <font>
      <sz val="16"/>
      <color indexed="8"/>
      <name val="Times New Roman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9"/>
      <color rgb="FFFF0000"/>
      <name val="Arial Narrow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9" fillId="19" borderId="0" applyNumberFormat="0" applyBorder="0" applyAlignment="0" applyProtection="0"/>
    <xf numFmtId="0" fontId="80" fillId="0" borderId="1" applyNumberFormat="0" applyFill="0" applyAlignment="0" applyProtection="0"/>
    <xf numFmtId="0" fontId="81" fillId="20" borderId="0" applyNumberFormat="0" applyBorder="0" applyAlignment="0" applyProtection="0"/>
    <xf numFmtId="9" fontId="0" fillId="0" borderId="0" applyFont="0" applyFill="0" applyBorder="0" applyAlignment="0" applyProtection="0"/>
    <xf numFmtId="0" fontId="8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0" fillId="22" borderId="4" applyNumberFormat="0" applyFont="0" applyAlignment="0" applyProtection="0"/>
    <xf numFmtId="0" fontId="2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29" borderId="2" applyNumberFormat="0" applyAlignment="0" applyProtection="0"/>
    <xf numFmtId="0" fontId="90" fillId="21" borderId="8" applyNumberFormat="0" applyAlignment="0" applyProtection="0"/>
    <xf numFmtId="0" fontId="91" fillId="30" borderId="9" applyNumberFormat="0" applyAlignment="0" applyProtection="0"/>
    <xf numFmtId="0" fontId="92" fillId="31" borderId="0" applyNumberFormat="0" applyBorder="0" applyAlignment="0" applyProtection="0"/>
    <xf numFmtId="0" fontId="93" fillId="0" borderId="0" applyNumberFormat="0" applyFill="0" applyBorder="0" applyAlignment="0" applyProtection="0"/>
  </cellStyleXfs>
  <cellXfs count="41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7" fontId="11" fillId="0" borderId="10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178" fontId="11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177" fontId="16" fillId="0" borderId="0" xfId="0" applyNumberFormat="1" applyFont="1" applyBorder="1" applyAlignment="1">
      <alignment horizontal="right" vertical="center"/>
    </xf>
    <xf numFmtId="177" fontId="16" fillId="0" borderId="11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0" xfId="0" applyFont="1" applyBorder="1" applyAlignment="1">
      <alignment vertical="top"/>
    </xf>
    <xf numFmtId="0" fontId="16" fillId="0" borderId="0" xfId="0" applyFont="1" applyAlignment="1">
      <alignment vertical="top"/>
    </xf>
    <xf numFmtId="0" fontId="16" fillId="0" borderId="11" xfId="0" applyFont="1" applyBorder="1" applyAlignment="1">
      <alignment horizontal="right" vertical="center"/>
    </xf>
    <xf numFmtId="180" fontId="16" fillId="0" borderId="0" xfId="0" applyNumberFormat="1" applyFont="1" applyBorder="1" applyAlignment="1" quotePrefix="1">
      <alignment horizontal="right" vertical="center"/>
    </xf>
    <xf numFmtId="177" fontId="16" fillId="0" borderId="11" xfId="0" applyNumberFormat="1" applyFont="1" applyBorder="1" applyAlignment="1" quotePrefix="1">
      <alignment horizontal="right" vertical="center"/>
    </xf>
    <xf numFmtId="0" fontId="16" fillId="0" borderId="0" xfId="0" applyFont="1" applyBorder="1" applyAlignment="1">
      <alignment vertical="center"/>
    </xf>
    <xf numFmtId="180" fontId="16" fillId="0" borderId="0" xfId="0" applyNumberFormat="1" applyFont="1" applyBorder="1" applyAlignment="1">
      <alignment horizontal="right" vertical="center"/>
    </xf>
    <xf numFmtId="177" fontId="16" fillId="0" borderId="14" xfId="0" applyNumberFormat="1" applyFont="1" applyBorder="1" applyAlignment="1">
      <alignment horizontal="right" vertical="center"/>
    </xf>
    <xf numFmtId="177" fontId="16" fillId="0" borderId="14" xfId="0" applyNumberFormat="1" applyFont="1" applyBorder="1" applyAlignment="1" quotePrefix="1">
      <alignment horizontal="right" vertical="center"/>
    </xf>
    <xf numFmtId="181" fontId="16" fillId="0" borderId="0" xfId="0" applyNumberFormat="1" applyFont="1" applyBorder="1" applyAlignment="1">
      <alignment vertical="center"/>
    </xf>
    <xf numFmtId="181" fontId="24" fillId="0" borderId="0" xfId="0" applyNumberFormat="1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77" fontId="15" fillId="0" borderId="15" xfId="0" applyNumberFormat="1" applyFont="1" applyFill="1" applyBorder="1" applyAlignment="1">
      <alignment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15" fillId="0" borderId="10" xfId="0" applyNumberFormat="1" applyFont="1" applyBorder="1" applyAlignment="1">
      <alignment horizontal="right" vertical="center" wrapText="1"/>
    </xf>
    <xf numFmtId="0" fontId="15" fillId="0" borderId="0" xfId="0" applyFont="1" applyFill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3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22" fillId="0" borderId="20" xfId="0" applyFont="1" applyBorder="1" applyAlignment="1">
      <alignment/>
    </xf>
    <xf numFmtId="0" fontId="16" fillId="0" borderId="21" xfId="0" applyFont="1" applyBorder="1" applyAlignment="1">
      <alignment horizontal="right" vertical="center"/>
    </xf>
    <xf numFmtId="0" fontId="7" fillId="0" borderId="15" xfId="0" applyFont="1" applyBorder="1" applyAlignment="1">
      <alignment horizontal="distributed" vertical="center"/>
    </xf>
    <xf numFmtId="0" fontId="15" fillId="0" borderId="22" xfId="0" applyFont="1" applyBorder="1" applyAlignment="1">
      <alignment horizontal="left" vertical="center"/>
    </xf>
    <xf numFmtId="0" fontId="7" fillId="0" borderId="0" xfId="0" applyFont="1" applyBorder="1" applyAlignment="1">
      <alignment horizontal="distributed" vertical="center"/>
    </xf>
    <xf numFmtId="0" fontId="2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right" vertical="center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180" fontId="15" fillId="0" borderId="0" xfId="0" applyNumberFormat="1" applyFont="1" applyBorder="1" applyAlignment="1" quotePrefix="1">
      <alignment horizontal="right" vertical="center"/>
    </xf>
    <xf numFmtId="0" fontId="15" fillId="0" borderId="0" xfId="0" applyFont="1" applyBorder="1" applyAlignment="1">
      <alignment vertical="center"/>
    </xf>
    <xf numFmtId="0" fontId="7" fillId="0" borderId="10" xfId="0" applyFont="1" applyBorder="1" applyAlignment="1">
      <alignment horizontal="distributed" vertical="center"/>
    </xf>
    <xf numFmtId="0" fontId="7" fillId="0" borderId="22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76" fontId="21" fillId="0" borderId="14" xfId="0" applyNumberFormat="1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vertical="center" wrapText="1"/>
    </xf>
    <xf numFmtId="0" fontId="24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177" fontId="15" fillId="0" borderId="0" xfId="0" applyNumberFormat="1" applyFont="1" applyFill="1" applyBorder="1" applyAlignment="1">
      <alignment vertical="center"/>
    </xf>
    <xf numFmtId="0" fontId="15" fillId="0" borderId="22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5" fillId="0" borderId="22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176" fontId="21" fillId="0" borderId="0" xfId="0" applyNumberFormat="1" applyFont="1" applyBorder="1" applyAlignment="1">
      <alignment horizontal="center" vertical="top"/>
    </xf>
    <xf numFmtId="176" fontId="21" fillId="0" borderId="10" xfId="0" applyNumberFormat="1" applyFont="1" applyBorder="1" applyAlignment="1">
      <alignment horizontal="center" vertical="top"/>
    </xf>
    <xf numFmtId="176" fontId="15" fillId="0" borderId="0" xfId="0" applyNumberFormat="1" applyFont="1" applyBorder="1" applyAlignment="1">
      <alignment horizontal="center" vertical="top"/>
    </xf>
    <xf numFmtId="176" fontId="15" fillId="0" borderId="10" xfId="0" applyNumberFormat="1" applyFont="1" applyBorder="1" applyAlignment="1">
      <alignment horizontal="center" vertical="top"/>
    </xf>
    <xf numFmtId="176" fontId="38" fillId="0" borderId="0" xfId="0" applyNumberFormat="1" applyFont="1" applyBorder="1" applyAlignment="1">
      <alignment horizontal="center" vertical="top"/>
    </xf>
    <xf numFmtId="0" fontId="15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/>
    </xf>
    <xf numFmtId="177" fontId="16" fillId="0" borderId="26" xfId="0" applyNumberFormat="1" applyFont="1" applyBorder="1" applyAlignment="1">
      <alignment horizontal="right"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right" vertical="center" wrapText="1"/>
    </xf>
    <xf numFmtId="0" fontId="21" fillId="0" borderId="0" xfId="0" applyFont="1" applyFill="1" applyAlignment="1">
      <alignment vertical="center"/>
    </xf>
    <xf numFmtId="176" fontId="42" fillId="0" borderId="0" xfId="0" applyNumberFormat="1" applyFont="1" applyBorder="1" applyAlignment="1">
      <alignment horizontal="center" vertical="top"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18" fillId="0" borderId="28" xfId="0" applyFont="1" applyFill="1" applyBorder="1" applyAlignment="1">
      <alignment horizontal="center" wrapText="1"/>
    </xf>
    <xf numFmtId="0" fontId="18" fillId="0" borderId="21" xfId="0" applyFont="1" applyFill="1" applyBorder="1" applyAlignment="1">
      <alignment horizontal="center" wrapText="1"/>
    </xf>
    <xf numFmtId="0" fontId="18" fillId="0" borderId="29" xfId="0" applyFont="1" applyFill="1" applyBorder="1" applyAlignment="1">
      <alignment horizont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5" fillId="0" borderId="26" xfId="0" applyFont="1" applyFill="1" applyBorder="1" applyAlignment="1">
      <alignment horizontal="center" vertical="top" wrapText="1"/>
    </xf>
    <xf numFmtId="0" fontId="15" fillId="0" borderId="30" xfId="0" applyFont="1" applyFill="1" applyBorder="1" applyAlignment="1">
      <alignment horizontal="center" vertical="top" wrapText="1"/>
    </xf>
    <xf numFmtId="0" fontId="17" fillId="0" borderId="30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7" fillId="0" borderId="3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181" fontId="15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5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21" fillId="0" borderId="30" xfId="0" applyFont="1" applyBorder="1" applyAlignment="1">
      <alignment horizontal="center" vertical="center" wrapText="1"/>
    </xf>
    <xf numFmtId="177" fontId="14" fillId="0" borderId="32" xfId="0" applyNumberFormat="1" applyFont="1" applyFill="1" applyBorder="1" applyAlignment="1">
      <alignment horizontal="right" vertical="center"/>
    </xf>
    <xf numFmtId="177" fontId="14" fillId="0" borderId="10" xfId="0" applyNumberFormat="1" applyFont="1" applyFill="1" applyBorder="1" applyAlignment="1">
      <alignment horizontal="right" vertical="center"/>
    </xf>
    <xf numFmtId="177" fontId="14" fillId="0" borderId="0" xfId="0" applyNumberFormat="1" applyFont="1" applyFill="1" applyBorder="1" applyAlignment="1">
      <alignment horizontal="right" vertical="center" indent="2"/>
    </xf>
    <xf numFmtId="177" fontId="14" fillId="0" borderId="33" xfId="0" applyNumberFormat="1" applyFont="1" applyFill="1" applyBorder="1" applyAlignment="1">
      <alignment horizontal="right" vertical="center" indent="1"/>
    </xf>
    <xf numFmtId="177" fontId="14" fillId="0" borderId="0" xfId="0" applyNumberFormat="1" applyFont="1" applyFill="1" applyBorder="1" applyAlignment="1">
      <alignment horizontal="right" vertical="center" indent="1"/>
    </xf>
    <xf numFmtId="0" fontId="15" fillId="0" borderId="15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178" fontId="15" fillId="0" borderId="10" xfId="0" applyNumberFormat="1" applyFont="1" applyBorder="1" applyAlignment="1">
      <alignment vertical="center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178" fontId="15" fillId="0" borderId="0" xfId="0" applyNumberFormat="1" applyFont="1" applyAlignment="1">
      <alignment vertical="center"/>
    </xf>
    <xf numFmtId="0" fontId="15" fillId="0" borderId="0" xfId="0" applyFont="1" applyAlignment="1">
      <alignment/>
    </xf>
    <xf numFmtId="178" fontId="15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178" fontId="21" fillId="0" borderId="35" xfId="0" applyNumberFormat="1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94" fillId="0" borderId="0" xfId="0" applyFont="1" applyAlignment="1">
      <alignment vertical="center"/>
    </xf>
    <xf numFmtId="177" fontId="16" fillId="0" borderId="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horizontal="center" vertical="center"/>
    </xf>
    <xf numFmtId="177" fontId="16" fillId="0" borderId="15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176" fontId="37" fillId="0" borderId="0" xfId="0" applyNumberFormat="1" applyFont="1" applyBorder="1" applyAlignment="1">
      <alignment horizontal="center" vertical="top"/>
    </xf>
    <xf numFmtId="0" fontId="21" fillId="0" borderId="0" xfId="0" applyFont="1" applyBorder="1" applyAlignment="1">
      <alignment vertical="top"/>
    </xf>
    <xf numFmtId="0" fontId="37" fillId="0" borderId="0" xfId="0" applyFont="1" applyBorder="1" applyAlignment="1">
      <alignment horizontal="center"/>
    </xf>
    <xf numFmtId="177" fontId="16" fillId="0" borderId="0" xfId="0" applyNumberFormat="1" applyFont="1" applyBorder="1" applyAlignment="1" quotePrefix="1">
      <alignment horizontal="right" vertical="center"/>
    </xf>
    <xf numFmtId="177" fontId="16" fillId="0" borderId="29" xfId="0" applyNumberFormat="1" applyFont="1" applyBorder="1" applyAlignment="1">
      <alignment horizontal="right" vertical="center"/>
    </xf>
    <xf numFmtId="177" fontId="16" fillId="0" borderId="15" xfId="0" applyNumberFormat="1" applyFont="1" applyBorder="1" applyAlignment="1">
      <alignment horizontal="right" vertical="center"/>
    </xf>
    <xf numFmtId="0" fontId="16" fillId="0" borderId="15" xfId="0" applyFont="1" applyBorder="1" applyAlignment="1">
      <alignment horizontal="right" vertical="center" textRotation="255"/>
    </xf>
    <xf numFmtId="0" fontId="16" fillId="0" borderId="15" xfId="0" applyFont="1" applyBorder="1" applyAlignment="1">
      <alignment horizontal="right" vertical="center"/>
    </xf>
    <xf numFmtId="180" fontId="16" fillId="0" borderId="15" xfId="0" applyNumberFormat="1" applyFont="1" applyBorder="1" applyAlignment="1" quotePrefix="1">
      <alignment horizontal="right" vertical="center"/>
    </xf>
    <xf numFmtId="177" fontId="16" fillId="0" borderId="36" xfId="0" applyNumberFormat="1" applyFont="1" applyBorder="1" applyAlignment="1">
      <alignment horizontal="right" vertical="center"/>
    </xf>
    <xf numFmtId="177" fontId="25" fillId="0" borderId="0" xfId="0" applyNumberFormat="1" applyFont="1" applyBorder="1" applyAlignment="1" quotePrefix="1">
      <alignment horizontal="right" vertical="center"/>
    </xf>
    <xf numFmtId="0" fontId="16" fillId="0" borderId="0" xfId="0" applyFont="1" applyBorder="1" applyAlignment="1">
      <alignment horizontal="right" vertical="center"/>
    </xf>
    <xf numFmtId="177" fontId="16" fillId="0" borderId="36" xfId="0" applyNumberFormat="1" applyFont="1" applyBorder="1" applyAlignment="1" quotePrefix="1">
      <alignment horizontal="right" vertical="center"/>
    </xf>
    <xf numFmtId="177" fontId="16" fillId="0" borderId="36" xfId="0" applyNumberFormat="1" applyFont="1" applyFill="1" applyBorder="1" applyAlignment="1" quotePrefix="1">
      <alignment horizontal="right" vertical="center"/>
    </xf>
    <xf numFmtId="177" fontId="16" fillId="0" borderId="0" xfId="0" applyNumberFormat="1" applyFont="1" applyFill="1" applyBorder="1" applyAlignment="1" quotePrefix="1">
      <alignment horizontal="right" vertical="center"/>
    </xf>
    <xf numFmtId="177" fontId="16" fillId="0" borderId="31" xfId="0" applyNumberFormat="1" applyFont="1" applyBorder="1" applyAlignment="1" quotePrefix="1">
      <alignment horizontal="right" vertical="center"/>
    </xf>
    <xf numFmtId="177" fontId="16" fillId="0" borderId="10" xfId="0" applyNumberFormat="1" applyFont="1" applyBorder="1" applyAlignment="1" quotePrefix="1">
      <alignment horizontal="right" vertical="center"/>
    </xf>
    <xf numFmtId="177" fontId="25" fillId="0" borderId="10" xfId="0" applyNumberFormat="1" applyFont="1" applyBorder="1" applyAlignment="1" quotePrefix="1">
      <alignment horizontal="right" vertical="center"/>
    </xf>
    <xf numFmtId="180" fontId="16" fillId="0" borderId="10" xfId="0" applyNumberFormat="1" applyFont="1" applyBorder="1" applyAlignment="1" quotePrefix="1">
      <alignment horizontal="right" vertical="center"/>
    </xf>
    <xf numFmtId="180" fontId="16" fillId="0" borderId="10" xfId="0" applyNumberFormat="1" applyFont="1" applyBorder="1" applyAlignment="1">
      <alignment horizontal="right" vertical="center"/>
    </xf>
    <xf numFmtId="0" fontId="48" fillId="0" borderId="0" xfId="0" applyFont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177" fontId="16" fillId="0" borderId="15" xfId="0" applyNumberFormat="1" applyFont="1" applyBorder="1" applyAlignment="1" quotePrefix="1">
      <alignment horizontal="right" vertical="center"/>
    </xf>
    <xf numFmtId="0" fontId="15" fillId="0" borderId="22" xfId="0" applyFont="1" applyBorder="1" applyAlignment="1">
      <alignment horizontal="center" wrapText="1"/>
    </xf>
    <xf numFmtId="176" fontId="15" fillId="0" borderId="15" xfId="0" applyNumberFormat="1" applyFont="1" applyBorder="1" applyAlignment="1">
      <alignment horizontal="center"/>
    </xf>
    <xf numFmtId="176" fontId="15" fillId="0" borderId="0" xfId="0" applyNumberFormat="1" applyFont="1" applyBorder="1" applyAlignment="1">
      <alignment horizontal="center"/>
    </xf>
    <xf numFmtId="176" fontId="16" fillId="0" borderId="0" xfId="0" applyNumberFormat="1" applyFont="1" applyBorder="1" applyAlignment="1">
      <alignment horizontal="center"/>
    </xf>
    <xf numFmtId="0" fontId="11" fillId="0" borderId="3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178" fontId="16" fillId="0" borderId="15" xfId="0" applyNumberFormat="1" applyFont="1" applyBorder="1" applyAlignment="1">
      <alignment horizontal="center" vertical="center" wrapText="1"/>
    </xf>
    <xf numFmtId="177" fontId="16" fillId="0" borderId="33" xfId="0" applyNumberFormat="1" applyFont="1" applyBorder="1" applyAlignment="1">
      <alignment horizontal="right" vertical="center"/>
    </xf>
    <xf numFmtId="179" fontId="16" fillId="0" borderId="0" xfId="0" applyNumberFormat="1" applyFont="1" applyBorder="1" applyAlignment="1" quotePrefix="1">
      <alignment horizontal="right" vertical="center"/>
    </xf>
    <xf numFmtId="181" fontId="16" fillId="0" borderId="0" xfId="0" applyNumberFormat="1" applyFont="1" applyBorder="1" applyAlignment="1">
      <alignment horizontal="right" vertical="center"/>
    </xf>
    <xf numFmtId="177" fontId="16" fillId="0" borderId="33" xfId="0" applyNumberFormat="1" applyFont="1" applyBorder="1" applyAlignment="1" applyProtection="1">
      <alignment horizontal="right" vertical="center"/>
      <protection locked="0"/>
    </xf>
    <xf numFmtId="0" fontId="16" fillId="0" borderId="33" xfId="0" applyNumberFormat="1" applyFont="1" applyBorder="1" applyAlignment="1">
      <alignment horizontal="right" vertical="center"/>
    </xf>
    <xf numFmtId="0" fontId="16" fillId="0" borderId="0" xfId="0" applyNumberFormat="1" applyFont="1" applyBorder="1" applyAlignment="1">
      <alignment horizontal="right" vertical="center"/>
    </xf>
    <xf numFmtId="181" fontId="15" fillId="0" borderId="0" xfId="0" applyNumberFormat="1" applyFont="1" applyBorder="1" applyAlignment="1">
      <alignment vertical="center"/>
    </xf>
    <xf numFmtId="177" fontId="11" fillId="0" borderId="32" xfId="0" applyNumberFormat="1" applyFont="1" applyBorder="1" applyAlignment="1">
      <alignment horizontal="right" vertical="center"/>
    </xf>
    <xf numFmtId="179" fontId="11" fillId="0" borderId="10" xfId="0" applyNumberFormat="1" applyFont="1" applyBorder="1" applyAlignment="1" quotePrefix="1">
      <alignment horizontal="right" vertical="center"/>
    </xf>
    <xf numFmtId="181" fontId="11" fillId="0" borderId="10" xfId="0" applyNumberFormat="1" applyFont="1" applyBorder="1" applyAlignment="1" quotePrefix="1">
      <alignment horizontal="right" vertical="center"/>
    </xf>
    <xf numFmtId="186" fontId="15" fillId="0" borderId="37" xfId="0" applyNumberFormat="1" applyFont="1" applyBorder="1" applyAlignment="1" quotePrefix="1">
      <alignment horizontal="right" vertical="center"/>
    </xf>
    <xf numFmtId="186" fontId="15" fillId="0" borderId="15" xfId="0" applyNumberFormat="1" applyFont="1" applyBorder="1" applyAlignment="1" quotePrefix="1">
      <alignment horizontal="right" vertical="center"/>
    </xf>
    <xf numFmtId="186" fontId="15" fillId="0" borderId="15" xfId="0" applyNumberFormat="1" applyFont="1" applyBorder="1" applyAlignment="1">
      <alignment horizontal="right" vertical="center"/>
    </xf>
    <xf numFmtId="186" fontId="15" fillId="0" borderId="33" xfId="0" applyNumberFormat="1" applyFont="1" applyBorder="1" applyAlignment="1" quotePrefix="1">
      <alignment horizontal="right" vertical="center"/>
    </xf>
    <xf numFmtId="186" fontId="15" fillId="0" borderId="0" xfId="0" applyNumberFormat="1" applyFont="1" applyBorder="1" applyAlignment="1" quotePrefix="1">
      <alignment horizontal="right" vertical="center"/>
    </xf>
    <xf numFmtId="186" fontId="15" fillId="0" borderId="0" xfId="0" applyNumberFormat="1" applyFont="1" applyBorder="1" applyAlignment="1">
      <alignment horizontal="right" vertical="center"/>
    </xf>
    <xf numFmtId="186" fontId="15" fillId="0" borderId="33" xfId="0" applyNumberFormat="1" applyFont="1" applyBorder="1" applyAlignment="1">
      <alignment horizontal="right" vertical="center"/>
    </xf>
    <xf numFmtId="179" fontId="11" fillId="0" borderId="32" xfId="0" applyNumberFormat="1" applyFont="1" applyBorder="1" applyAlignment="1">
      <alignment horizontal="right" vertical="center"/>
    </xf>
    <xf numFmtId="177" fontId="16" fillId="0" borderId="37" xfId="0" applyNumberFormat="1" applyFont="1" applyBorder="1" applyAlignment="1">
      <alignment vertical="center"/>
    </xf>
    <xf numFmtId="177" fontId="10" fillId="0" borderId="15" xfId="0" applyNumberFormat="1" applyFont="1" applyBorder="1" applyAlignment="1" quotePrefix="1">
      <alignment horizontal="right" vertical="center"/>
    </xf>
    <xf numFmtId="176" fontId="10" fillId="0" borderId="15" xfId="0" applyNumberFormat="1" applyFont="1" applyBorder="1" applyAlignment="1">
      <alignment horizontal="center" vertical="center"/>
    </xf>
    <xf numFmtId="176" fontId="10" fillId="0" borderId="15" xfId="0" applyNumberFormat="1" applyFont="1" applyBorder="1" applyAlignment="1">
      <alignment horizontal="right" vertical="center"/>
    </xf>
    <xf numFmtId="176" fontId="16" fillId="0" borderId="15" xfId="0" applyNumberFormat="1" applyFont="1" applyBorder="1" applyAlignment="1">
      <alignment horizontal="left" vertical="center"/>
    </xf>
    <xf numFmtId="177" fontId="16" fillId="0" borderId="33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right" vertical="center"/>
    </xf>
    <xf numFmtId="176" fontId="16" fillId="0" borderId="0" xfId="0" applyNumberFormat="1" applyFont="1" applyBorder="1" applyAlignment="1">
      <alignment horizontal="left" vertical="center"/>
    </xf>
    <xf numFmtId="177" fontId="10" fillId="0" borderId="0" xfId="0" applyNumberFormat="1" applyFont="1" applyBorder="1" applyAlignment="1">
      <alignment horizontal="right" vertical="center"/>
    </xf>
    <xf numFmtId="177" fontId="15" fillId="0" borderId="33" xfId="0" applyNumberFormat="1" applyFont="1" applyBorder="1" applyAlignment="1">
      <alignment vertical="center"/>
    </xf>
    <xf numFmtId="177" fontId="15" fillId="0" borderId="0" xfId="0" applyNumberFormat="1" applyFont="1" applyBorder="1" applyAlignment="1">
      <alignment vertical="center"/>
    </xf>
    <xf numFmtId="177" fontId="15" fillId="0" borderId="0" xfId="0" applyNumberFormat="1" applyFont="1" applyBorder="1" applyAlignment="1" quotePrefix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left" vertical="center"/>
    </xf>
    <xf numFmtId="177" fontId="7" fillId="0" borderId="0" xfId="0" applyNumberFormat="1" applyFont="1" applyBorder="1" applyAlignment="1" quotePrefix="1">
      <alignment horizontal="right" vertical="center"/>
    </xf>
    <xf numFmtId="177" fontId="15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 quotePrefix="1">
      <alignment horizontal="right" vertical="center"/>
    </xf>
    <xf numFmtId="176" fontId="15" fillId="0" borderId="0" xfId="0" applyNumberFormat="1" applyFont="1" applyBorder="1" applyAlignment="1" quotePrefix="1">
      <alignment horizontal="right" vertical="center"/>
    </xf>
    <xf numFmtId="177" fontId="15" fillId="0" borderId="32" xfId="0" applyNumberFormat="1" applyFont="1" applyBorder="1" applyAlignment="1">
      <alignment vertical="center"/>
    </xf>
    <xf numFmtId="177" fontId="15" fillId="0" borderId="10" xfId="0" applyNumberFormat="1" applyFont="1" applyBorder="1" applyAlignment="1">
      <alignment vertical="center"/>
    </xf>
    <xf numFmtId="177" fontId="15" fillId="0" borderId="10" xfId="0" applyNumberFormat="1" applyFont="1" applyBorder="1" applyAlignment="1" quotePrefix="1">
      <alignment horizontal="right" vertical="center"/>
    </xf>
    <xf numFmtId="177" fontId="7" fillId="0" borderId="10" xfId="0" applyNumberFormat="1" applyFont="1" applyBorder="1" applyAlignment="1" quotePrefix="1">
      <alignment horizontal="right" vertical="center"/>
    </xf>
    <xf numFmtId="176" fontId="7" fillId="0" borderId="10" xfId="0" applyNumberFormat="1" applyFont="1" applyBorder="1" applyAlignment="1" quotePrefix="1">
      <alignment horizontal="right" vertical="center"/>
    </xf>
    <xf numFmtId="176" fontId="15" fillId="0" borderId="10" xfId="0" applyNumberFormat="1" applyFont="1" applyBorder="1" applyAlignment="1" quotePrefix="1">
      <alignment horizontal="right" vertical="center"/>
    </xf>
    <xf numFmtId="180" fontId="15" fillId="0" borderId="10" xfId="0" applyNumberFormat="1" applyFont="1" applyBorder="1" applyAlignment="1" quotePrefix="1">
      <alignment horizontal="right" vertical="center"/>
    </xf>
    <xf numFmtId="0" fontId="15" fillId="0" borderId="37" xfId="0" applyFont="1" applyBorder="1" applyAlignment="1">
      <alignment vertical="center"/>
    </xf>
    <xf numFmtId="177" fontId="15" fillId="0" borderId="15" xfId="33" applyNumberFormat="1" applyFont="1" applyBorder="1" applyAlignment="1">
      <alignment vertical="center"/>
    </xf>
    <xf numFmtId="177" fontId="28" fillId="0" borderId="15" xfId="0" applyNumberFormat="1" applyFont="1" applyBorder="1" applyAlignment="1">
      <alignment horizontal="right" vertical="center"/>
    </xf>
    <xf numFmtId="177" fontId="15" fillId="0" borderId="15" xfId="0" applyNumberFormat="1" applyFont="1" applyBorder="1" applyAlignment="1">
      <alignment vertical="center"/>
    </xf>
    <xf numFmtId="0" fontId="15" fillId="0" borderId="15" xfId="0" applyFont="1" applyBorder="1" applyAlignment="1">
      <alignment horizontal="right" vertical="center" textRotation="255"/>
    </xf>
    <xf numFmtId="176" fontId="7" fillId="0" borderId="15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right" vertical="center"/>
    </xf>
    <xf numFmtId="176" fontId="15" fillId="0" borderId="15" xfId="0" applyNumberFormat="1" applyFont="1" applyBorder="1" applyAlignment="1">
      <alignment horizontal="left" vertical="center"/>
    </xf>
    <xf numFmtId="180" fontId="15" fillId="0" borderId="15" xfId="0" applyNumberFormat="1" applyFont="1" applyBorder="1" applyAlignment="1">
      <alignment horizontal="right" vertical="center"/>
    </xf>
    <xf numFmtId="178" fontId="15" fillId="0" borderId="15" xfId="0" applyNumberFormat="1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177" fontId="15" fillId="0" borderId="0" xfId="33" applyNumberFormat="1" applyFont="1" applyBorder="1" applyAlignment="1">
      <alignment vertical="center"/>
    </xf>
    <xf numFmtId="177" fontId="28" fillId="0" borderId="0" xfId="0" applyNumberFormat="1" applyFont="1" applyBorder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178" fontId="15" fillId="0" borderId="0" xfId="0" applyNumberFormat="1" applyFont="1" applyBorder="1" applyAlignment="1">
      <alignment vertical="center"/>
    </xf>
    <xf numFmtId="177" fontId="28" fillId="0" borderId="0" xfId="0" applyNumberFormat="1" applyFont="1" applyBorder="1" applyAlignment="1" quotePrefix="1">
      <alignment horizontal="right" vertical="center"/>
    </xf>
    <xf numFmtId="177" fontId="15" fillId="0" borderId="0" xfId="33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 wrapText="1"/>
    </xf>
    <xf numFmtId="180" fontId="15" fillId="0" borderId="0" xfId="33" applyNumberFormat="1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177" fontId="15" fillId="0" borderId="10" xfId="33" applyNumberFormat="1" applyFont="1" applyBorder="1" applyAlignment="1">
      <alignment vertical="center"/>
    </xf>
    <xf numFmtId="180" fontId="15" fillId="0" borderId="10" xfId="33" applyNumberFormat="1" applyFont="1" applyBorder="1" applyAlignment="1">
      <alignment vertical="center"/>
    </xf>
    <xf numFmtId="180" fontId="15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8" fillId="0" borderId="13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4" fillId="0" borderId="15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34" fillId="0" borderId="27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/>
    </xf>
    <xf numFmtId="0" fontId="37" fillId="0" borderId="43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181" fontId="7" fillId="0" borderId="29" xfId="0" applyNumberFormat="1" applyFont="1" applyBorder="1" applyAlignment="1">
      <alignment horizontal="center" vertical="center"/>
    </xf>
    <xf numFmtId="181" fontId="15" fillId="0" borderId="36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81" fontId="15" fillId="0" borderId="36" xfId="0" applyNumberFormat="1" applyFont="1" applyBorder="1" applyAlignment="1">
      <alignment horizontal="center" vertical="center" wrapText="1"/>
    </xf>
    <xf numFmtId="181" fontId="15" fillId="0" borderId="31" xfId="0" applyNumberFormat="1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distributed" vertical="center" wrapText="1"/>
    </xf>
    <xf numFmtId="0" fontId="15" fillId="0" borderId="10" xfId="0" applyFont="1" applyBorder="1" applyAlignment="1">
      <alignment horizontal="distributed" vertical="center" wrapText="1"/>
    </xf>
    <xf numFmtId="0" fontId="7" fillId="0" borderId="49" xfId="0" applyFont="1" applyBorder="1" applyAlignment="1">
      <alignment horizontal="distributed" vertical="center" wrapText="1"/>
    </xf>
    <xf numFmtId="0" fontId="15" fillId="0" borderId="30" xfId="0" applyFont="1" applyBorder="1" applyAlignment="1">
      <alignment horizontal="distributed" vertical="center" wrapText="1"/>
    </xf>
    <xf numFmtId="0" fontId="7" fillId="0" borderId="48" xfId="0" applyFont="1" applyBorder="1" applyAlignment="1">
      <alignment horizontal="distributed" vertical="center" wrapText="1"/>
    </xf>
    <xf numFmtId="0" fontId="15" fillId="0" borderId="14" xfId="0" applyFont="1" applyBorder="1" applyAlignment="1">
      <alignment horizontal="distributed" vertical="center" wrapText="1"/>
    </xf>
    <xf numFmtId="0" fontId="24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 wrapText="1"/>
    </xf>
    <xf numFmtId="181" fontId="19" fillId="0" borderId="0" xfId="0" applyNumberFormat="1" applyFont="1" applyBorder="1" applyAlignment="1">
      <alignment horizontal="center" vertical="center"/>
    </xf>
    <xf numFmtId="0" fontId="7" fillId="0" borderId="47" xfId="0" applyFont="1" applyBorder="1" applyAlignment="1">
      <alignment horizontal="distributed" vertical="center" wrapText="1"/>
    </xf>
    <xf numFmtId="0" fontId="15" fillId="0" borderId="31" xfId="0" applyFont="1" applyBorder="1" applyAlignment="1">
      <alignment horizontal="distributed" vertical="center" wrapText="1"/>
    </xf>
    <xf numFmtId="49" fontId="15" fillId="0" borderId="10" xfId="0" applyNumberFormat="1" applyFont="1" applyBorder="1" applyAlignment="1">
      <alignment horizontal="right" vertical="center" wrapText="1"/>
    </xf>
    <xf numFmtId="181" fontId="7" fillId="0" borderId="28" xfId="0" applyNumberFormat="1" applyFont="1" applyBorder="1" applyAlignment="1">
      <alignment horizontal="center" vertical="center"/>
    </xf>
    <xf numFmtId="181" fontId="15" fillId="0" borderId="20" xfId="0" applyNumberFormat="1" applyFont="1" applyBorder="1" applyAlignment="1">
      <alignment horizontal="center" vertical="center"/>
    </xf>
    <xf numFmtId="181" fontId="15" fillId="0" borderId="20" xfId="0" applyNumberFormat="1" applyFont="1" applyBorder="1" applyAlignment="1">
      <alignment horizontal="center" vertical="center" wrapText="1"/>
    </xf>
    <xf numFmtId="181" fontId="15" fillId="0" borderId="30" xfId="0" applyNumberFormat="1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177" fontId="16" fillId="0" borderId="15" xfId="33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177" fontId="16" fillId="0" borderId="29" xfId="33" applyNumberFormat="1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178" fontId="16" fillId="0" borderId="15" xfId="0" applyNumberFormat="1" applyFont="1" applyBorder="1" applyAlignment="1">
      <alignment vertical="center"/>
    </xf>
    <xf numFmtId="177" fontId="16" fillId="0" borderId="15" xfId="0" applyNumberFormat="1" applyFont="1" applyBorder="1" applyAlignment="1" quotePrefix="1">
      <alignment horizontal="right" vertical="center"/>
    </xf>
    <xf numFmtId="0" fontId="11" fillId="0" borderId="0" xfId="0" applyFont="1" applyBorder="1" applyAlignment="1">
      <alignment horizontal="right" vertical="center"/>
    </xf>
    <xf numFmtId="181" fontId="37" fillId="0" borderId="36" xfId="0" applyNumberFormat="1" applyFont="1" applyBorder="1" applyAlignment="1">
      <alignment horizontal="center" vertical="center" wrapText="1"/>
    </xf>
    <xf numFmtId="181" fontId="37" fillId="0" borderId="31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37" fillId="0" borderId="51" xfId="0" applyFont="1" applyBorder="1" applyAlignment="1">
      <alignment horizontal="distributed" vertical="center" wrapText="1"/>
    </xf>
    <xf numFmtId="0" fontId="37" fillId="0" borderId="32" xfId="0" applyFont="1" applyBorder="1" applyAlignment="1">
      <alignment horizontal="distributed" vertical="center" wrapText="1"/>
    </xf>
    <xf numFmtId="0" fontId="37" fillId="0" borderId="49" xfId="0" applyFont="1" applyBorder="1" applyAlignment="1">
      <alignment horizontal="distributed" vertical="center" wrapText="1"/>
    </xf>
    <xf numFmtId="0" fontId="37" fillId="0" borderId="30" xfId="0" applyFont="1" applyBorder="1" applyAlignment="1">
      <alignment horizontal="distributed" vertical="center" wrapText="1"/>
    </xf>
    <xf numFmtId="0" fontId="37" fillId="0" borderId="48" xfId="0" applyFont="1" applyBorder="1" applyAlignment="1">
      <alignment horizontal="distributed" vertical="center" wrapText="1"/>
    </xf>
    <xf numFmtId="0" fontId="37" fillId="0" borderId="14" xfId="0" applyFont="1" applyBorder="1" applyAlignment="1">
      <alignment horizontal="distributed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181" fontId="15" fillId="0" borderId="29" xfId="0" applyNumberFormat="1" applyFont="1" applyBorder="1" applyAlignment="1">
      <alignment horizontal="center" vertical="center"/>
    </xf>
    <xf numFmtId="0" fontId="21" fillId="0" borderId="49" xfId="0" applyFont="1" applyBorder="1" applyAlignment="1">
      <alignment horizontal="distributed" vertical="center" wrapText="1"/>
    </xf>
    <xf numFmtId="0" fontId="21" fillId="0" borderId="30" xfId="0" applyFont="1" applyBorder="1" applyAlignment="1">
      <alignment horizontal="distributed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21" fillId="0" borderId="48" xfId="0" applyFont="1" applyBorder="1" applyAlignment="1">
      <alignment horizontal="distributed" vertical="center" wrapText="1"/>
    </xf>
    <xf numFmtId="0" fontId="21" fillId="0" borderId="14" xfId="0" applyFont="1" applyBorder="1" applyAlignment="1">
      <alignment horizontal="distributed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177" fontId="16" fillId="0" borderId="0" xfId="0" applyNumberFormat="1" applyFont="1" applyBorder="1" applyAlignment="1">
      <alignment vertical="center"/>
    </xf>
    <xf numFmtId="178" fontId="16" fillId="0" borderId="0" xfId="0" applyNumberFormat="1" applyFont="1" applyBorder="1" applyAlignment="1">
      <alignment vertical="center"/>
    </xf>
    <xf numFmtId="0" fontId="16" fillId="0" borderId="50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177" fontId="16" fillId="0" borderId="36" xfId="33" applyNumberFormat="1" applyFont="1" applyBorder="1" applyAlignment="1">
      <alignment vertical="center"/>
    </xf>
    <xf numFmtId="177" fontId="16" fillId="0" borderId="0" xfId="33" applyNumberFormat="1" applyFont="1" applyBorder="1" applyAlignment="1">
      <alignment vertical="center"/>
    </xf>
    <xf numFmtId="177" fontId="16" fillId="0" borderId="0" xfId="33" applyNumberFormat="1" applyFont="1" applyBorder="1" applyAlignment="1">
      <alignment horizontal="right" vertical="center"/>
    </xf>
    <xf numFmtId="177" fontId="16" fillId="0" borderId="0" xfId="0" applyNumberFormat="1" applyFont="1" applyBorder="1" applyAlignment="1" quotePrefix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177" fontId="16" fillId="0" borderId="15" xfId="0" applyNumberFormat="1" applyFont="1" applyBorder="1" applyAlignment="1">
      <alignment vertical="center"/>
    </xf>
    <xf numFmtId="0" fontId="15" fillId="0" borderId="10" xfId="0" applyFont="1" applyBorder="1" applyAlignment="1">
      <alignment horizontal="righ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4</xdr:row>
      <xdr:rowOff>9525</xdr:rowOff>
    </xdr:from>
    <xdr:to>
      <xdr:col>4</xdr:col>
      <xdr:colOff>85725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3200400" y="16478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95250</xdr:colOff>
      <xdr:row>6</xdr:row>
      <xdr:rowOff>0</xdr:rowOff>
    </xdr:from>
    <xdr:to>
      <xdr:col>4</xdr:col>
      <xdr:colOff>95250</xdr:colOff>
      <xdr:row>6</xdr:row>
      <xdr:rowOff>114300</xdr:rowOff>
    </xdr:to>
    <xdr:sp>
      <xdr:nvSpPr>
        <xdr:cNvPr id="2" name="Line 2"/>
        <xdr:cNvSpPr>
          <a:spLocks/>
        </xdr:cNvSpPr>
      </xdr:nvSpPr>
      <xdr:spPr>
        <a:xfrm>
          <a:off x="3209925" y="21240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190500</xdr:rowOff>
    </xdr:from>
    <xdr:to>
      <xdr:col>7</xdr:col>
      <xdr:colOff>0</xdr:colOff>
      <xdr:row>9</xdr:row>
      <xdr:rowOff>190500</xdr:rowOff>
    </xdr:to>
    <xdr:sp>
      <xdr:nvSpPr>
        <xdr:cNvPr id="3" name="Line 3"/>
        <xdr:cNvSpPr>
          <a:spLocks/>
        </xdr:cNvSpPr>
      </xdr:nvSpPr>
      <xdr:spPr>
        <a:xfrm>
          <a:off x="1676400" y="299085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200025</xdr:rowOff>
    </xdr:from>
    <xdr:to>
      <xdr:col>9</xdr:col>
      <xdr:colOff>0</xdr:colOff>
      <xdr:row>26</xdr:row>
      <xdr:rowOff>0</xdr:rowOff>
    </xdr:to>
    <xdr:sp>
      <xdr:nvSpPr>
        <xdr:cNvPr id="4" name="Line 8"/>
        <xdr:cNvSpPr>
          <a:spLocks/>
        </xdr:cNvSpPr>
      </xdr:nvSpPr>
      <xdr:spPr>
        <a:xfrm>
          <a:off x="6477000" y="810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200025</xdr:rowOff>
    </xdr:from>
    <xdr:to>
      <xdr:col>9</xdr:col>
      <xdr:colOff>0</xdr:colOff>
      <xdr:row>26</xdr:row>
      <xdr:rowOff>0</xdr:rowOff>
    </xdr:to>
    <xdr:sp>
      <xdr:nvSpPr>
        <xdr:cNvPr id="5" name="Line 9"/>
        <xdr:cNvSpPr>
          <a:spLocks/>
        </xdr:cNvSpPr>
      </xdr:nvSpPr>
      <xdr:spPr>
        <a:xfrm>
          <a:off x="6477000" y="810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85725</xdr:colOff>
      <xdr:row>8</xdr:row>
      <xdr:rowOff>9525</xdr:rowOff>
    </xdr:from>
    <xdr:to>
      <xdr:col>4</xdr:col>
      <xdr:colOff>85725</xdr:colOff>
      <xdr:row>10</xdr:row>
      <xdr:rowOff>200025</xdr:rowOff>
    </xdr:to>
    <xdr:sp>
      <xdr:nvSpPr>
        <xdr:cNvPr id="6" name="Line 22"/>
        <xdr:cNvSpPr>
          <a:spLocks/>
        </xdr:cNvSpPr>
      </xdr:nvSpPr>
      <xdr:spPr>
        <a:xfrm>
          <a:off x="3200400" y="26193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714375</xdr:colOff>
      <xdr:row>10</xdr:row>
      <xdr:rowOff>209550</xdr:rowOff>
    </xdr:from>
    <xdr:to>
      <xdr:col>7</xdr:col>
      <xdr:colOff>638175</xdr:colOff>
      <xdr:row>10</xdr:row>
      <xdr:rowOff>209550</xdr:rowOff>
    </xdr:to>
    <xdr:sp>
      <xdr:nvSpPr>
        <xdr:cNvPr id="7" name="Line 23"/>
        <xdr:cNvSpPr>
          <a:spLocks/>
        </xdr:cNvSpPr>
      </xdr:nvSpPr>
      <xdr:spPr>
        <a:xfrm>
          <a:off x="942975" y="3362325"/>
          <a:ext cx="445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638175</xdr:colOff>
      <xdr:row>10</xdr:row>
      <xdr:rowOff>200025</xdr:rowOff>
    </xdr:from>
    <xdr:to>
      <xdr:col>7</xdr:col>
      <xdr:colOff>638175</xdr:colOff>
      <xdr:row>11</xdr:row>
      <xdr:rowOff>0</xdr:rowOff>
    </xdr:to>
    <xdr:sp>
      <xdr:nvSpPr>
        <xdr:cNvPr id="8" name="Line 25"/>
        <xdr:cNvSpPr>
          <a:spLocks/>
        </xdr:cNvSpPr>
      </xdr:nvSpPr>
      <xdr:spPr>
        <a:xfrm>
          <a:off x="5400675" y="33528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723900</xdr:colOff>
      <xdr:row>10</xdr:row>
      <xdr:rowOff>209550</xdr:rowOff>
    </xdr:from>
    <xdr:to>
      <xdr:col>1</xdr:col>
      <xdr:colOff>723900</xdr:colOff>
      <xdr:row>10</xdr:row>
      <xdr:rowOff>381000</xdr:rowOff>
    </xdr:to>
    <xdr:sp>
      <xdr:nvSpPr>
        <xdr:cNvPr id="9" name="Line 26"/>
        <xdr:cNvSpPr>
          <a:spLocks/>
        </xdr:cNvSpPr>
      </xdr:nvSpPr>
      <xdr:spPr>
        <a:xfrm>
          <a:off x="952500" y="3362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638175</xdr:colOff>
      <xdr:row>10</xdr:row>
      <xdr:rowOff>219075</xdr:rowOff>
    </xdr:from>
    <xdr:to>
      <xdr:col>3</xdr:col>
      <xdr:colOff>638175</xdr:colOff>
      <xdr:row>10</xdr:row>
      <xdr:rowOff>381000</xdr:rowOff>
    </xdr:to>
    <xdr:sp>
      <xdr:nvSpPr>
        <xdr:cNvPr id="10" name="Line 27"/>
        <xdr:cNvSpPr>
          <a:spLocks/>
        </xdr:cNvSpPr>
      </xdr:nvSpPr>
      <xdr:spPr>
        <a:xfrm>
          <a:off x="2505075" y="33718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600075</xdr:colOff>
      <xdr:row>10</xdr:row>
      <xdr:rowOff>219075</xdr:rowOff>
    </xdr:from>
    <xdr:to>
      <xdr:col>5</xdr:col>
      <xdr:colOff>600075</xdr:colOff>
      <xdr:row>10</xdr:row>
      <xdr:rowOff>381000</xdr:rowOff>
    </xdr:to>
    <xdr:sp>
      <xdr:nvSpPr>
        <xdr:cNvPr id="11" name="Line 28"/>
        <xdr:cNvSpPr>
          <a:spLocks/>
        </xdr:cNvSpPr>
      </xdr:nvSpPr>
      <xdr:spPr>
        <a:xfrm>
          <a:off x="3914775" y="33718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409575</xdr:colOff>
      <xdr:row>21</xdr:row>
      <xdr:rowOff>76200</xdr:rowOff>
    </xdr:from>
    <xdr:ext cx="1428750" cy="504825"/>
    <xdr:sp>
      <xdr:nvSpPr>
        <xdr:cNvPr id="1" name="Text Box 1"/>
        <xdr:cNvSpPr txBox="1">
          <a:spLocks noChangeArrowheads="1"/>
        </xdr:cNvSpPr>
      </xdr:nvSpPr>
      <xdr:spPr>
        <a:xfrm>
          <a:off x="1562100" y="6010275"/>
          <a:ext cx="14287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WAө"/>
              <a:ea typeface="WAө"/>
              <a:cs typeface="WAө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各組組中點</a:t>
          </a:r>
          <a:r>
            <a:rPr lang="en-US" cap="none" sz="8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各組人數</a:t>
          </a:r>
          <a:r>
            <a:rPr lang="en-US" cap="none" sz="8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各組人數總和</a:t>
          </a:r>
        </a:p>
      </xdr:txBody>
    </xdr:sp>
    <xdr:clientData/>
  </xdr:oneCellAnchor>
  <xdr:twoCellAnchor>
    <xdr:from>
      <xdr:col>1</xdr:col>
      <xdr:colOff>400050</xdr:colOff>
      <xdr:row>22</xdr:row>
      <xdr:rowOff>180975</xdr:rowOff>
    </xdr:from>
    <xdr:to>
      <xdr:col>4</xdr:col>
      <xdr:colOff>219075</xdr:colOff>
      <xdr:row>22</xdr:row>
      <xdr:rowOff>180975</xdr:rowOff>
    </xdr:to>
    <xdr:sp>
      <xdr:nvSpPr>
        <xdr:cNvPr id="2" name="Line 2"/>
        <xdr:cNvSpPr>
          <a:spLocks/>
        </xdr:cNvSpPr>
      </xdr:nvSpPr>
      <xdr:spPr>
        <a:xfrm>
          <a:off x="1552575" y="62674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2</xdr:col>
      <xdr:colOff>152400</xdr:colOff>
      <xdr:row>23</xdr:row>
      <xdr:rowOff>190500</xdr:rowOff>
    </xdr:from>
    <xdr:ext cx="438150" cy="428625"/>
    <xdr:sp>
      <xdr:nvSpPr>
        <xdr:cNvPr id="3" name="Text Box 3"/>
        <xdr:cNvSpPr txBox="1">
          <a:spLocks noChangeArrowheads="1"/>
        </xdr:cNvSpPr>
      </xdr:nvSpPr>
      <xdr:spPr>
        <a:xfrm>
          <a:off x="1866900" y="6600825"/>
          <a:ext cx="43815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30+39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oneCellAnchor>
  <xdr:twoCellAnchor>
    <xdr:from>
      <xdr:col>2</xdr:col>
      <xdr:colOff>180975</xdr:colOff>
      <xdr:row>24</xdr:row>
      <xdr:rowOff>171450</xdr:rowOff>
    </xdr:from>
    <xdr:to>
      <xdr:col>3</xdr:col>
      <xdr:colOff>76200</xdr:colOff>
      <xdr:row>24</xdr:row>
      <xdr:rowOff>171450</xdr:rowOff>
    </xdr:to>
    <xdr:sp>
      <xdr:nvSpPr>
        <xdr:cNvPr id="4" name="Line 5"/>
        <xdr:cNvSpPr>
          <a:spLocks/>
        </xdr:cNvSpPr>
      </xdr:nvSpPr>
      <xdr:spPr>
        <a:xfrm>
          <a:off x="1895475" y="68103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5</xdr:col>
      <xdr:colOff>381000</xdr:colOff>
      <xdr:row>26</xdr:row>
      <xdr:rowOff>76200</xdr:rowOff>
    </xdr:from>
    <xdr:ext cx="76200" cy="180975"/>
    <xdr:sp fLocksText="0">
      <xdr:nvSpPr>
        <xdr:cNvPr id="5" name="Text Box 6"/>
        <xdr:cNvSpPr txBox="1">
          <a:spLocks noChangeArrowheads="1"/>
        </xdr:cNvSpPr>
      </xdr:nvSpPr>
      <xdr:spPr>
        <a:xfrm>
          <a:off x="3609975" y="7296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714500" cy="342900"/>
    <xdr:sp>
      <xdr:nvSpPr>
        <xdr:cNvPr id="6" name="Text Box 7"/>
        <xdr:cNvSpPr txBox="1">
          <a:spLocks noChangeArrowheads="1"/>
        </xdr:cNvSpPr>
      </xdr:nvSpPr>
      <xdr:spPr>
        <a:xfrm>
          <a:off x="1714500" y="7219950"/>
          <a:ext cx="1714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Group median</a:t>
          </a:r>
          <a:r>
            <a:rPr lang="en-US" cap="none" sz="85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×</a:t>
          </a:r>
          <a:r>
            <a:rPr lang="en-US" cap="none" sz="8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number of each group
</a:t>
          </a:r>
          <a:r>
            <a:rPr lang="en-US" cap="none" sz="8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Total in each group</a:t>
          </a:r>
        </a:p>
      </xdr:txBody>
    </xdr:sp>
    <xdr:clientData/>
  </xdr:oneCellAnchor>
  <xdr:twoCellAnchor>
    <xdr:from>
      <xdr:col>1</xdr:col>
      <xdr:colOff>333375</xdr:colOff>
      <xdr:row>26</xdr:row>
      <xdr:rowOff>190500</xdr:rowOff>
    </xdr:from>
    <xdr:to>
      <xdr:col>5</xdr:col>
      <xdr:colOff>333375</xdr:colOff>
      <xdr:row>26</xdr:row>
      <xdr:rowOff>190500</xdr:rowOff>
    </xdr:to>
    <xdr:sp>
      <xdr:nvSpPr>
        <xdr:cNvPr id="7" name="Line 8"/>
        <xdr:cNvSpPr>
          <a:spLocks/>
        </xdr:cNvSpPr>
      </xdr:nvSpPr>
      <xdr:spPr>
        <a:xfrm>
          <a:off x="1485900" y="7410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1</xdr:col>
      <xdr:colOff>190500</xdr:colOff>
      <xdr:row>28</xdr:row>
      <xdr:rowOff>9525</xdr:rowOff>
    </xdr:from>
    <xdr:ext cx="381000" cy="342900"/>
    <xdr:sp>
      <xdr:nvSpPr>
        <xdr:cNvPr id="8" name="Text Box 9"/>
        <xdr:cNvSpPr txBox="1">
          <a:spLocks noChangeArrowheads="1"/>
        </xdr:cNvSpPr>
      </xdr:nvSpPr>
      <xdr:spPr>
        <a:xfrm>
          <a:off x="1343025" y="7696200"/>
          <a:ext cx="381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30+39
</a:t>
          </a:r>
          <a:r>
            <a:rPr lang="en-US" cap="none" sz="8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oneCellAnchor>
  <xdr:twoCellAnchor>
    <xdr:from>
      <xdr:col>1</xdr:col>
      <xdr:colOff>190500</xdr:colOff>
      <xdr:row>28</xdr:row>
      <xdr:rowOff>171450</xdr:rowOff>
    </xdr:from>
    <xdr:to>
      <xdr:col>1</xdr:col>
      <xdr:colOff>552450</xdr:colOff>
      <xdr:row>28</xdr:row>
      <xdr:rowOff>171450</xdr:rowOff>
    </xdr:to>
    <xdr:sp>
      <xdr:nvSpPr>
        <xdr:cNvPr id="9" name="Line 10"/>
        <xdr:cNvSpPr>
          <a:spLocks/>
        </xdr:cNvSpPr>
      </xdr:nvSpPr>
      <xdr:spPr>
        <a:xfrm flipV="1">
          <a:off x="1343025" y="78581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7</xdr:row>
      <xdr:rowOff>0</xdr:rowOff>
    </xdr:from>
    <xdr:to>
      <xdr:col>6</xdr:col>
      <xdr:colOff>323850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76575" y="1828800"/>
          <a:ext cx="106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114300</xdr:colOff>
      <xdr:row>16</xdr:row>
      <xdr:rowOff>0</xdr:rowOff>
    </xdr:from>
    <xdr:to>
      <xdr:col>10</xdr:col>
      <xdr:colOff>390525</xdr:colOff>
      <xdr:row>16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0" y="70866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9</xdr:col>
      <xdr:colOff>76200</xdr:colOff>
      <xdr:row>16</xdr:row>
      <xdr:rowOff>0</xdr:rowOff>
    </xdr:from>
    <xdr:to>
      <xdr:col>10</xdr:col>
      <xdr:colOff>352425</xdr:colOff>
      <xdr:row>16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676900" y="70866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</a:p>
      </xdr:txBody>
    </xdr:sp>
    <xdr:clientData/>
  </xdr:twoCellAnchor>
  <xdr:twoCellAnchor>
    <xdr:from>
      <xdr:col>8</xdr:col>
      <xdr:colOff>66675</xdr:colOff>
      <xdr:row>16</xdr:row>
      <xdr:rowOff>0</xdr:rowOff>
    </xdr:from>
    <xdr:to>
      <xdr:col>9</xdr:col>
      <xdr:colOff>342900</xdr:colOff>
      <xdr:row>16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5076825" y="7086600"/>
          <a:ext cx="866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219075</xdr:colOff>
      <xdr:row>7</xdr:row>
      <xdr:rowOff>0</xdr:rowOff>
    </xdr:from>
    <xdr:to>
      <xdr:col>6</xdr:col>
      <xdr:colOff>323850</xdr:colOff>
      <xdr:row>7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076575" y="1828800"/>
          <a:ext cx="106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114300</xdr:colOff>
      <xdr:row>16</xdr:row>
      <xdr:rowOff>0</xdr:rowOff>
    </xdr:from>
    <xdr:to>
      <xdr:col>10</xdr:col>
      <xdr:colOff>390525</xdr:colOff>
      <xdr:row>16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715000" y="70866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9</xdr:col>
      <xdr:colOff>76200</xdr:colOff>
      <xdr:row>16</xdr:row>
      <xdr:rowOff>0</xdr:rowOff>
    </xdr:from>
    <xdr:to>
      <xdr:col>10</xdr:col>
      <xdr:colOff>352425</xdr:colOff>
      <xdr:row>16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676900" y="70866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</a:p>
      </xdr:txBody>
    </xdr:sp>
    <xdr:clientData/>
  </xdr:twoCellAnchor>
  <xdr:twoCellAnchor>
    <xdr:from>
      <xdr:col>8</xdr:col>
      <xdr:colOff>66675</xdr:colOff>
      <xdr:row>16</xdr:row>
      <xdr:rowOff>0</xdr:rowOff>
    </xdr:from>
    <xdr:to>
      <xdr:col>9</xdr:col>
      <xdr:colOff>342900</xdr:colOff>
      <xdr:row>16</xdr:row>
      <xdr:rowOff>0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5076825" y="7086600"/>
          <a:ext cx="866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219075</xdr:colOff>
      <xdr:row>7</xdr:row>
      <xdr:rowOff>0</xdr:rowOff>
    </xdr:from>
    <xdr:to>
      <xdr:col>5</xdr:col>
      <xdr:colOff>323850</xdr:colOff>
      <xdr:row>7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647950" y="1828800"/>
          <a:ext cx="533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10</xdr:row>
      <xdr:rowOff>0</xdr:rowOff>
    </xdr:from>
    <xdr:to>
      <xdr:col>6</xdr:col>
      <xdr:colOff>323850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00400" y="3581400"/>
          <a:ext cx="904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219075</xdr:colOff>
      <xdr:row>10</xdr:row>
      <xdr:rowOff>0</xdr:rowOff>
    </xdr:from>
    <xdr:to>
      <xdr:col>6</xdr:col>
      <xdr:colOff>323850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00400" y="3581400"/>
          <a:ext cx="904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7</xdr:row>
      <xdr:rowOff>0</xdr:rowOff>
    </xdr:from>
    <xdr:to>
      <xdr:col>5</xdr:col>
      <xdr:colOff>314325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71650" y="1752600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8</xdr:col>
      <xdr:colOff>114300</xdr:colOff>
      <xdr:row>40</xdr:row>
      <xdr:rowOff>0</xdr:rowOff>
    </xdr:from>
    <xdr:to>
      <xdr:col>9</xdr:col>
      <xdr:colOff>390525</xdr:colOff>
      <xdr:row>40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14675" y="8048625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76200</xdr:colOff>
      <xdr:row>40</xdr:row>
      <xdr:rowOff>0</xdr:rowOff>
    </xdr:from>
    <xdr:to>
      <xdr:col>9</xdr:col>
      <xdr:colOff>352425</xdr:colOff>
      <xdr:row>40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076575" y="8048625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</a:p>
      </xdr:txBody>
    </xdr:sp>
    <xdr:clientData/>
  </xdr:twoCellAnchor>
  <xdr:twoCellAnchor>
    <xdr:from>
      <xdr:col>7</xdr:col>
      <xdr:colOff>66675</xdr:colOff>
      <xdr:row>40</xdr:row>
      <xdr:rowOff>0</xdr:rowOff>
    </xdr:from>
    <xdr:to>
      <xdr:col>8</xdr:col>
      <xdr:colOff>342900</xdr:colOff>
      <xdr:row>40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2752725" y="804862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219075</xdr:colOff>
      <xdr:row>7</xdr:row>
      <xdr:rowOff>0</xdr:rowOff>
    </xdr:from>
    <xdr:to>
      <xdr:col>5</xdr:col>
      <xdr:colOff>314325</xdr:colOff>
      <xdr:row>7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71650" y="1752600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8</xdr:col>
      <xdr:colOff>114300</xdr:colOff>
      <xdr:row>40</xdr:row>
      <xdr:rowOff>0</xdr:rowOff>
    </xdr:from>
    <xdr:to>
      <xdr:col>9</xdr:col>
      <xdr:colOff>390525</xdr:colOff>
      <xdr:row>40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114675" y="8048625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76200</xdr:colOff>
      <xdr:row>40</xdr:row>
      <xdr:rowOff>0</xdr:rowOff>
    </xdr:from>
    <xdr:to>
      <xdr:col>9</xdr:col>
      <xdr:colOff>352425</xdr:colOff>
      <xdr:row>40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3076575" y="8048625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</a:p>
      </xdr:txBody>
    </xdr:sp>
    <xdr:clientData/>
  </xdr:twoCellAnchor>
  <xdr:twoCellAnchor>
    <xdr:from>
      <xdr:col>7</xdr:col>
      <xdr:colOff>66675</xdr:colOff>
      <xdr:row>40</xdr:row>
      <xdr:rowOff>0</xdr:rowOff>
    </xdr:from>
    <xdr:to>
      <xdr:col>8</xdr:col>
      <xdr:colOff>342900</xdr:colOff>
      <xdr:row>40</xdr:row>
      <xdr:rowOff>0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2752725" y="804862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219075</xdr:colOff>
      <xdr:row>7</xdr:row>
      <xdr:rowOff>0</xdr:rowOff>
    </xdr:from>
    <xdr:to>
      <xdr:col>4</xdr:col>
      <xdr:colOff>323850</xdr:colOff>
      <xdr:row>7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495425" y="1752600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17</xdr:col>
      <xdr:colOff>219075</xdr:colOff>
      <xdr:row>7</xdr:row>
      <xdr:rowOff>0</xdr:rowOff>
    </xdr:from>
    <xdr:to>
      <xdr:col>18</xdr:col>
      <xdr:colOff>314325</xdr:colOff>
      <xdr:row>7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419975" y="1752600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21</xdr:col>
      <xdr:colOff>114300</xdr:colOff>
      <xdr:row>40</xdr:row>
      <xdr:rowOff>0</xdr:rowOff>
    </xdr:from>
    <xdr:to>
      <xdr:col>22</xdr:col>
      <xdr:colOff>390525</xdr:colOff>
      <xdr:row>40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8763000" y="8048625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21</xdr:col>
      <xdr:colOff>76200</xdr:colOff>
      <xdr:row>40</xdr:row>
      <xdr:rowOff>0</xdr:rowOff>
    </xdr:from>
    <xdr:to>
      <xdr:col>22</xdr:col>
      <xdr:colOff>352425</xdr:colOff>
      <xdr:row>40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724900" y="8048625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</a:p>
      </xdr:txBody>
    </xdr:sp>
    <xdr:clientData/>
  </xdr:twoCellAnchor>
  <xdr:twoCellAnchor>
    <xdr:from>
      <xdr:col>20</xdr:col>
      <xdr:colOff>66675</xdr:colOff>
      <xdr:row>40</xdr:row>
      <xdr:rowOff>0</xdr:rowOff>
    </xdr:from>
    <xdr:to>
      <xdr:col>21</xdr:col>
      <xdr:colOff>342900</xdr:colOff>
      <xdr:row>40</xdr:row>
      <xdr:rowOff>0</xdr:rowOff>
    </xdr:to>
    <xdr:sp fLocksText="0">
      <xdr:nvSpPr>
        <xdr:cNvPr id="13" name="Text Box 13"/>
        <xdr:cNvSpPr txBox="1">
          <a:spLocks noChangeArrowheads="1"/>
        </xdr:cNvSpPr>
      </xdr:nvSpPr>
      <xdr:spPr>
        <a:xfrm>
          <a:off x="8401050" y="804862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219075</xdr:colOff>
      <xdr:row>7</xdr:row>
      <xdr:rowOff>0</xdr:rowOff>
    </xdr:from>
    <xdr:to>
      <xdr:col>18</xdr:col>
      <xdr:colOff>314325</xdr:colOff>
      <xdr:row>7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7419975" y="1752600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21</xdr:col>
      <xdr:colOff>114300</xdr:colOff>
      <xdr:row>40</xdr:row>
      <xdr:rowOff>0</xdr:rowOff>
    </xdr:from>
    <xdr:to>
      <xdr:col>22</xdr:col>
      <xdr:colOff>390525</xdr:colOff>
      <xdr:row>40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8763000" y="8048625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21</xdr:col>
      <xdr:colOff>76200</xdr:colOff>
      <xdr:row>40</xdr:row>
      <xdr:rowOff>0</xdr:rowOff>
    </xdr:from>
    <xdr:to>
      <xdr:col>22</xdr:col>
      <xdr:colOff>352425</xdr:colOff>
      <xdr:row>40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8724900" y="8048625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</a:p>
      </xdr:txBody>
    </xdr:sp>
    <xdr:clientData/>
  </xdr:twoCellAnchor>
  <xdr:twoCellAnchor>
    <xdr:from>
      <xdr:col>20</xdr:col>
      <xdr:colOff>66675</xdr:colOff>
      <xdr:row>40</xdr:row>
      <xdr:rowOff>0</xdr:rowOff>
    </xdr:from>
    <xdr:to>
      <xdr:col>21</xdr:col>
      <xdr:colOff>342900</xdr:colOff>
      <xdr:row>40</xdr:row>
      <xdr:rowOff>0</xdr:rowOff>
    </xdr:to>
    <xdr:sp fLocksText="0">
      <xdr:nvSpPr>
        <xdr:cNvPr id="17" name="Text Box 17"/>
        <xdr:cNvSpPr txBox="1">
          <a:spLocks noChangeArrowheads="1"/>
        </xdr:cNvSpPr>
      </xdr:nvSpPr>
      <xdr:spPr>
        <a:xfrm>
          <a:off x="8401050" y="804862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219075</xdr:colOff>
      <xdr:row>7</xdr:row>
      <xdr:rowOff>0</xdr:rowOff>
    </xdr:from>
    <xdr:to>
      <xdr:col>17</xdr:col>
      <xdr:colOff>323850</xdr:colOff>
      <xdr:row>7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7143750" y="1752600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30</xdr:col>
      <xdr:colOff>219075</xdr:colOff>
      <xdr:row>7</xdr:row>
      <xdr:rowOff>0</xdr:rowOff>
    </xdr:from>
    <xdr:to>
      <xdr:col>31</xdr:col>
      <xdr:colOff>314325</xdr:colOff>
      <xdr:row>7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13077825" y="1752600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34</xdr:col>
      <xdr:colOff>114300</xdr:colOff>
      <xdr:row>40</xdr:row>
      <xdr:rowOff>0</xdr:rowOff>
    </xdr:from>
    <xdr:to>
      <xdr:col>35</xdr:col>
      <xdr:colOff>390525</xdr:colOff>
      <xdr:row>40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14420850" y="8048625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34</xdr:col>
      <xdr:colOff>76200</xdr:colOff>
      <xdr:row>40</xdr:row>
      <xdr:rowOff>0</xdr:rowOff>
    </xdr:from>
    <xdr:to>
      <xdr:col>35</xdr:col>
      <xdr:colOff>352425</xdr:colOff>
      <xdr:row>40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14382750" y="8048625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</a:p>
      </xdr:txBody>
    </xdr:sp>
    <xdr:clientData/>
  </xdr:twoCellAnchor>
  <xdr:twoCellAnchor>
    <xdr:from>
      <xdr:col>33</xdr:col>
      <xdr:colOff>66675</xdr:colOff>
      <xdr:row>40</xdr:row>
      <xdr:rowOff>0</xdr:rowOff>
    </xdr:from>
    <xdr:to>
      <xdr:col>34</xdr:col>
      <xdr:colOff>342900</xdr:colOff>
      <xdr:row>40</xdr:row>
      <xdr:rowOff>0</xdr:rowOff>
    </xdr:to>
    <xdr:sp fLocksText="0">
      <xdr:nvSpPr>
        <xdr:cNvPr id="22" name="Text Box 22"/>
        <xdr:cNvSpPr txBox="1">
          <a:spLocks noChangeArrowheads="1"/>
        </xdr:cNvSpPr>
      </xdr:nvSpPr>
      <xdr:spPr>
        <a:xfrm>
          <a:off x="14058900" y="804862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219075</xdr:colOff>
      <xdr:row>7</xdr:row>
      <xdr:rowOff>0</xdr:rowOff>
    </xdr:from>
    <xdr:to>
      <xdr:col>31</xdr:col>
      <xdr:colOff>314325</xdr:colOff>
      <xdr:row>7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3077825" y="1752600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34</xdr:col>
      <xdr:colOff>114300</xdr:colOff>
      <xdr:row>40</xdr:row>
      <xdr:rowOff>0</xdr:rowOff>
    </xdr:from>
    <xdr:to>
      <xdr:col>35</xdr:col>
      <xdr:colOff>390525</xdr:colOff>
      <xdr:row>40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14420850" y="8048625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34</xdr:col>
      <xdr:colOff>76200</xdr:colOff>
      <xdr:row>40</xdr:row>
      <xdr:rowOff>0</xdr:rowOff>
    </xdr:from>
    <xdr:to>
      <xdr:col>35</xdr:col>
      <xdr:colOff>352425</xdr:colOff>
      <xdr:row>40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14382750" y="8048625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</a:p>
      </xdr:txBody>
    </xdr:sp>
    <xdr:clientData/>
  </xdr:twoCellAnchor>
  <xdr:twoCellAnchor>
    <xdr:from>
      <xdr:col>33</xdr:col>
      <xdr:colOff>66675</xdr:colOff>
      <xdr:row>40</xdr:row>
      <xdr:rowOff>0</xdr:rowOff>
    </xdr:from>
    <xdr:to>
      <xdr:col>34</xdr:col>
      <xdr:colOff>342900</xdr:colOff>
      <xdr:row>40</xdr:row>
      <xdr:rowOff>0</xdr:rowOff>
    </xdr:to>
    <xdr:sp fLocksText="0">
      <xdr:nvSpPr>
        <xdr:cNvPr id="26" name="Text Box 26"/>
        <xdr:cNvSpPr txBox="1">
          <a:spLocks noChangeArrowheads="1"/>
        </xdr:cNvSpPr>
      </xdr:nvSpPr>
      <xdr:spPr>
        <a:xfrm>
          <a:off x="14058900" y="804862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219075</xdr:colOff>
      <xdr:row>7</xdr:row>
      <xdr:rowOff>0</xdr:rowOff>
    </xdr:from>
    <xdr:to>
      <xdr:col>30</xdr:col>
      <xdr:colOff>323850</xdr:colOff>
      <xdr:row>7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12801600" y="1752600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7">
      <selection activeCell="K10" sqref="K10"/>
    </sheetView>
  </sheetViews>
  <sheetFormatPr defaultColWidth="9.00390625" defaultRowHeight="16.5"/>
  <cols>
    <col min="1" max="1" width="3.00390625" style="0" customWidth="1"/>
    <col min="2" max="2" width="18.875" style="0" customWidth="1"/>
    <col min="3" max="3" width="2.625" style="0" customWidth="1"/>
    <col min="4" max="4" width="16.375" style="0" customWidth="1"/>
    <col min="5" max="5" width="2.625" style="0" customWidth="1"/>
    <col min="6" max="6" width="16.375" style="0" customWidth="1"/>
    <col min="7" max="7" width="2.625" style="0" customWidth="1"/>
    <col min="8" max="8" width="16.375" style="0" customWidth="1"/>
    <col min="9" max="9" width="6.125" style="0" customWidth="1"/>
  </cols>
  <sheetData>
    <row r="1" spans="1:9" s="121" customFormat="1" ht="27" customHeight="1">
      <c r="A1" s="257" t="s">
        <v>269</v>
      </c>
      <c r="B1" s="257"/>
      <c r="C1" s="122"/>
      <c r="D1" s="122"/>
      <c r="E1" s="122"/>
      <c r="F1" s="122"/>
      <c r="G1" s="122"/>
      <c r="H1" s="123" t="s">
        <v>75</v>
      </c>
      <c r="I1" s="124"/>
    </row>
    <row r="2" spans="1:9" ht="42" customHeight="1">
      <c r="A2" s="264" t="s">
        <v>44</v>
      </c>
      <c r="B2" s="265"/>
      <c r="C2" s="265"/>
      <c r="D2" s="265"/>
      <c r="E2" s="265"/>
      <c r="F2" s="265"/>
      <c r="G2" s="265"/>
      <c r="H2" s="265"/>
      <c r="I2" s="265"/>
    </row>
    <row r="3" spans="1:9" s="33" customFormat="1" ht="32.25" customHeight="1">
      <c r="A3" s="261" t="s">
        <v>215</v>
      </c>
      <c r="B3" s="262"/>
      <c r="C3" s="262"/>
      <c r="D3" s="262"/>
      <c r="E3" s="262"/>
      <c r="F3" s="262"/>
      <c r="G3" s="262"/>
      <c r="H3" s="262"/>
      <c r="I3" s="263"/>
    </row>
    <row r="4" spans="1:8" s="39" customFormat="1" ht="27.75" customHeight="1">
      <c r="A4" s="38"/>
      <c r="B4" s="38"/>
      <c r="C4" s="38"/>
      <c r="D4" s="266" t="s">
        <v>77</v>
      </c>
      <c r="E4" s="259"/>
      <c r="F4" s="260"/>
      <c r="G4" s="38"/>
      <c r="H4" s="38"/>
    </row>
    <row r="5" spans="1:8" s="39" customFormat="1" ht="10.5" customHeight="1">
      <c r="A5" s="38"/>
      <c r="B5" s="38"/>
      <c r="C5" s="38"/>
      <c r="D5" s="40"/>
      <c r="E5" s="41"/>
      <c r="F5" s="38"/>
      <c r="G5" s="38"/>
      <c r="H5" s="38"/>
    </row>
    <row r="6" spans="1:8" s="39" customFormat="1" ht="27.75" customHeight="1">
      <c r="A6" s="38"/>
      <c r="B6" s="38"/>
      <c r="C6" s="38"/>
      <c r="D6" s="258" t="s">
        <v>33</v>
      </c>
      <c r="E6" s="259"/>
      <c r="F6" s="260"/>
      <c r="G6" s="38"/>
      <c r="H6" s="38"/>
    </row>
    <row r="7" spans="1:8" s="39" customFormat="1" ht="10.5" customHeight="1">
      <c r="A7" s="38"/>
      <c r="B7" s="38"/>
      <c r="C7" s="38"/>
      <c r="D7" s="40"/>
      <c r="E7" s="40"/>
      <c r="F7" s="38"/>
      <c r="G7" s="38"/>
      <c r="H7" s="38"/>
    </row>
    <row r="8" spans="1:8" s="39" customFormat="1" ht="27.75" customHeight="1">
      <c r="A8" s="38"/>
      <c r="B8" s="38"/>
      <c r="C8" s="38"/>
      <c r="D8" s="258" t="s">
        <v>30</v>
      </c>
      <c r="E8" s="259"/>
      <c r="F8" s="260"/>
      <c r="G8" s="38"/>
      <c r="H8" s="38"/>
    </row>
    <row r="9" spans="1:8" s="39" customFormat="1" ht="15" customHeight="1">
      <c r="A9" s="38"/>
      <c r="B9" s="38"/>
      <c r="C9" s="38"/>
      <c r="D9" s="40"/>
      <c r="E9" s="40"/>
      <c r="F9" s="38"/>
      <c r="G9" s="38"/>
      <c r="H9" s="38"/>
    </row>
    <row r="10" spans="1:8" s="39" customFormat="1" ht="27.75" customHeight="1">
      <c r="A10" s="38"/>
      <c r="B10" s="11" t="s">
        <v>31</v>
      </c>
      <c r="C10" s="38"/>
      <c r="D10" s="43"/>
      <c r="E10" s="42"/>
      <c r="F10" s="42"/>
      <c r="G10" s="38"/>
      <c r="H10" s="11" t="s">
        <v>32</v>
      </c>
    </row>
    <row r="11" ht="30.75" customHeight="1" thickBot="1"/>
    <row r="12" spans="2:8" ht="30" customHeight="1" thickBot="1">
      <c r="B12" s="31" t="s">
        <v>62</v>
      </c>
      <c r="D12" s="30" t="s">
        <v>56</v>
      </c>
      <c r="F12" s="30" t="s">
        <v>55</v>
      </c>
      <c r="H12" s="31" t="s">
        <v>57</v>
      </c>
    </row>
    <row r="13" spans="2:8" ht="12" customHeight="1">
      <c r="B13" s="46"/>
      <c r="D13" s="42"/>
      <c r="F13" s="35"/>
      <c r="H13" s="44"/>
    </row>
    <row r="14" spans="2:8" ht="37.5" customHeight="1">
      <c r="B14" s="13" t="s">
        <v>63</v>
      </c>
      <c r="C14" s="45"/>
      <c r="D14" s="13" t="s">
        <v>58</v>
      </c>
      <c r="E14" s="45"/>
      <c r="F14" s="12" t="s">
        <v>49</v>
      </c>
      <c r="H14" s="12" t="s">
        <v>45</v>
      </c>
    </row>
    <row r="15" ht="12" customHeight="1"/>
    <row r="16" spans="2:8" ht="37.5" customHeight="1">
      <c r="B16" s="13" t="s">
        <v>64</v>
      </c>
      <c r="C16" s="45"/>
      <c r="D16" s="13" t="s">
        <v>59</v>
      </c>
      <c r="E16" s="45"/>
      <c r="F16" s="12" t="s">
        <v>50</v>
      </c>
      <c r="H16" s="12" t="s">
        <v>46</v>
      </c>
    </row>
    <row r="17" ht="12" customHeight="1"/>
    <row r="18" spans="2:8" ht="37.5" customHeight="1">
      <c r="B18" s="13" t="s">
        <v>65</v>
      </c>
      <c r="C18" s="45"/>
      <c r="D18" s="13" t="s">
        <v>60</v>
      </c>
      <c r="E18" s="45"/>
      <c r="F18" s="12" t="s">
        <v>51</v>
      </c>
      <c r="H18" s="12" t="s">
        <v>157</v>
      </c>
    </row>
    <row r="19" ht="12" customHeight="1"/>
    <row r="20" spans="2:8" ht="37.5" customHeight="1">
      <c r="B20" s="13" t="s">
        <v>66</v>
      </c>
      <c r="C20" s="47"/>
      <c r="D20" s="13" t="s">
        <v>61</v>
      </c>
      <c r="E20" s="45"/>
      <c r="F20" s="12" t="s">
        <v>52</v>
      </c>
      <c r="H20" s="12" t="s">
        <v>47</v>
      </c>
    </row>
    <row r="21" ht="12" customHeight="1"/>
    <row r="22" spans="2:8" ht="37.5" customHeight="1">
      <c r="B22" s="94"/>
      <c r="C22" s="93"/>
      <c r="D22" s="10"/>
      <c r="F22" s="12" t="s">
        <v>53</v>
      </c>
      <c r="H22" s="12" t="s">
        <v>48</v>
      </c>
    </row>
    <row r="23" ht="12" customHeight="1">
      <c r="D23" s="10"/>
    </row>
    <row r="24" spans="2:6" ht="37.5" customHeight="1">
      <c r="B24" s="10"/>
      <c r="C24" s="42"/>
      <c r="D24" s="10"/>
      <c r="F24" s="12" t="s">
        <v>54</v>
      </c>
    </row>
    <row r="27" spans="1:6" ht="16.5">
      <c r="A27" s="72" t="s">
        <v>73</v>
      </c>
      <c r="B27" s="8"/>
      <c r="C27" s="8"/>
      <c r="D27" s="8"/>
      <c r="E27" s="8"/>
      <c r="F27" s="9"/>
    </row>
    <row r="28" spans="1:6" ht="16.5">
      <c r="A28" s="73" t="s">
        <v>162</v>
      </c>
      <c r="B28" s="8"/>
      <c r="C28" s="8"/>
      <c r="D28" s="8"/>
      <c r="E28" s="8"/>
      <c r="F28" s="9"/>
    </row>
  </sheetData>
  <sheetProtection/>
  <mergeCells count="6">
    <mergeCell ref="A1:B1"/>
    <mergeCell ref="D8:F8"/>
    <mergeCell ref="A3:I3"/>
    <mergeCell ref="A2:I2"/>
    <mergeCell ref="D4:F4"/>
    <mergeCell ref="D6:F6"/>
  </mergeCells>
  <printOptions/>
  <pageMargins left="0.984251968503937" right="0.5905511811023623" top="1.1811023622047245" bottom="0.7874015748031497" header="0.5118110236220472" footer="0.9055118110236221"/>
  <pageSetup horizontalDpi="600" verticalDpi="600" orientation="portrait" paperSize="9" r:id="rId2"/>
  <headerFooter alignWithMargins="0">
    <oddFooter>&amp;C&amp;"Arial,粗體"- 47 -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showGridLines="0" zoomScalePageLayoutView="0" workbookViewId="0" topLeftCell="A1">
      <selection activeCell="C6" sqref="C6:Q6"/>
    </sheetView>
  </sheetViews>
  <sheetFormatPr defaultColWidth="12.625" defaultRowHeight="19.5" customHeight="1"/>
  <cols>
    <col min="1" max="1" width="12.625" style="95" customWidth="1"/>
    <col min="2" max="10" width="7.625" style="95" customWidth="1"/>
    <col min="11" max="11" width="12.50390625" style="95" customWidth="1"/>
    <col min="12" max="17" width="7.625" style="95" customWidth="1"/>
    <col min="18" max="16384" width="12.625" style="95" customWidth="1"/>
  </cols>
  <sheetData>
    <row r="1" spans="1:16" ht="16.5">
      <c r="A1" s="267" t="s">
        <v>156</v>
      </c>
      <c r="B1" s="268"/>
      <c r="C1" s="268"/>
      <c r="P1" s="95" t="s">
        <v>270</v>
      </c>
    </row>
    <row r="2" spans="1:17" s="96" customFormat="1" ht="35.25" customHeight="1">
      <c r="A2" s="269" t="s">
        <v>273</v>
      </c>
      <c r="B2" s="270"/>
      <c r="C2" s="270"/>
      <c r="D2" s="270"/>
      <c r="E2" s="270"/>
      <c r="F2" s="270"/>
      <c r="G2" s="270"/>
      <c r="H2" s="270"/>
      <c r="I2" s="270"/>
      <c r="J2" s="270"/>
      <c r="K2" s="276" t="s">
        <v>274</v>
      </c>
      <c r="L2" s="277"/>
      <c r="M2" s="277"/>
      <c r="N2" s="277"/>
      <c r="O2" s="277"/>
      <c r="P2" s="277"/>
      <c r="Q2" s="125"/>
    </row>
    <row r="3" spans="1:17" ht="12.75" thickBot="1">
      <c r="A3" s="97"/>
      <c r="B3" s="97"/>
      <c r="C3" s="97"/>
      <c r="D3" s="97"/>
      <c r="E3" s="97"/>
      <c r="F3" s="97"/>
      <c r="G3" s="97"/>
      <c r="H3" s="97"/>
      <c r="I3" s="97" t="s">
        <v>275</v>
      </c>
      <c r="J3" s="112"/>
      <c r="K3" s="97"/>
      <c r="L3" s="97"/>
      <c r="M3" s="97"/>
      <c r="N3" s="97"/>
      <c r="O3" s="97"/>
      <c r="P3" s="97"/>
      <c r="Q3" s="97" t="s">
        <v>272</v>
      </c>
    </row>
    <row r="4" spans="1:17" s="103" customFormat="1" ht="21" customHeight="1">
      <c r="A4" s="272" t="s">
        <v>216</v>
      </c>
      <c r="B4" s="98" t="s">
        <v>34</v>
      </c>
      <c r="C4" s="99" t="s">
        <v>27</v>
      </c>
      <c r="D4" s="99" t="s">
        <v>192</v>
      </c>
      <c r="E4" s="99" t="s">
        <v>24</v>
      </c>
      <c r="F4" s="99" t="s">
        <v>12</v>
      </c>
      <c r="G4" s="100" t="s">
        <v>13</v>
      </c>
      <c r="H4" s="100" t="s">
        <v>14</v>
      </c>
      <c r="I4" s="102" t="s">
        <v>15</v>
      </c>
      <c r="J4" s="101" t="s">
        <v>16</v>
      </c>
      <c r="K4" s="101" t="s">
        <v>17</v>
      </c>
      <c r="L4" s="100" t="s">
        <v>18</v>
      </c>
      <c r="M4" s="100" t="s">
        <v>19</v>
      </c>
      <c r="N4" s="100" t="s">
        <v>20</v>
      </c>
      <c r="O4" s="100" t="s">
        <v>21</v>
      </c>
      <c r="P4" s="100" t="s">
        <v>22</v>
      </c>
      <c r="Q4" s="102" t="s">
        <v>23</v>
      </c>
    </row>
    <row r="5" spans="1:17" s="103" customFormat="1" ht="33" customHeight="1" thickBot="1">
      <c r="A5" s="273"/>
      <c r="B5" s="107" t="s">
        <v>29</v>
      </c>
      <c r="C5" s="108" t="s">
        <v>28</v>
      </c>
      <c r="D5" s="108" t="s">
        <v>26</v>
      </c>
      <c r="E5" s="108" t="s">
        <v>25</v>
      </c>
      <c r="F5" s="108" t="s">
        <v>11</v>
      </c>
      <c r="G5" s="109" t="s">
        <v>10</v>
      </c>
      <c r="H5" s="109" t="s">
        <v>9</v>
      </c>
      <c r="I5" s="111" t="s">
        <v>8</v>
      </c>
      <c r="J5" s="110" t="s">
        <v>7</v>
      </c>
      <c r="K5" s="110" t="s">
        <v>6</v>
      </c>
      <c r="L5" s="109" t="s">
        <v>5</v>
      </c>
      <c r="M5" s="109" t="s">
        <v>4</v>
      </c>
      <c r="N5" s="109" t="s">
        <v>3</v>
      </c>
      <c r="O5" s="109" t="s">
        <v>2</v>
      </c>
      <c r="P5" s="109" t="s">
        <v>1</v>
      </c>
      <c r="Q5" s="111" t="s">
        <v>0</v>
      </c>
    </row>
    <row r="6" spans="1:17" s="104" customFormat="1" ht="45" customHeight="1">
      <c r="A6" s="63" t="s">
        <v>271</v>
      </c>
      <c r="B6" s="130">
        <f>SUM(C6:Q6)</f>
        <v>168</v>
      </c>
      <c r="C6" s="131">
        <v>1</v>
      </c>
      <c r="D6" s="131">
        <v>1</v>
      </c>
      <c r="E6" s="131">
        <v>1</v>
      </c>
      <c r="F6" s="131">
        <v>2</v>
      </c>
      <c r="G6" s="131">
        <v>38</v>
      </c>
      <c r="H6" s="131">
        <v>11</v>
      </c>
      <c r="I6" s="131">
        <v>10</v>
      </c>
      <c r="J6" s="131">
        <v>16</v>
      </c>
      <c r="K6" s="129">
        <v>10</v>
      </c>
      <c r="L6" s="131">
        <v>25</v>
      </c>
      <c r="M6" s="131">
        <v>25</v>
      </c>
      <c r="N6" s="131">
        <v>5</v>
      </c>
      <c r="O6" s="131">
        <v>16</v>
      </c>
      <c r="P6" s="131">
        <v>5</v>
      </c>
      <c r="Q6" s="131">
        <v>2</v>
      </c>
    </row>
    <row r="7" spans="1:17" s="104" customFormat="1" ht="3.75" customHeight="1" thickBot="1">
      <c r="A7" s="105"/>
      <c r="B7" s="127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</row>
    <row r="8" spans="1:11" s="103" customFormat="1" ht="19.5" customHeight="1">
      <c r="A8" s="274" t="s">
        <v>193</v>
      </c>
      <c r="B8" s="274"/>
      <c r="C8" s="274"/>
      <c r="D8" s="274"/>
      <c r="E8" s="274"/>
      <c r="F8" s="274"/>
      <c r="G8" s="274"/>
      <c r="H8" s="274"/>
      <c r="I8" s="274"/>
      <c r="J8" s="274"/>
      <c r="K8" s="64" t="s">
        <v>155</v>
      </c>
    </row>
    <row r="9" spans="1:10" s="103" customFormat="1" ht="19.5" customHeight="1">
      <c r="A9" s="275" t="s">
        <v>276</v>
      </c>
      <c r="B9" s="275"/>
      <c r="C9" s="275"/>
      <c r="D9" s="275"/>
      <c r="E9" s="275"/>
      <c r="F9" s="275"/>
      <c r="G9" s="275"/>
      <c r="H9" s="275"/>
      <c r="I9" s="275"/>
      <c r="J9" s="275"/>
    </row>
    <row r="10" spans="1:10" s="70" customFormat="1" ht="19.5" customHeight="1">
      <c r="A10" s="64"/>
      <c r="B10" s="69"/>
      <c r="C10" s="69"/>
      <c r="D10" s="69"/>
      <c r="E10" s="69"/>
      <c r="F10" s="69"/>
      <c r="G10" s="69"/>
      <c r="H10" s="69"/>
      <c r="I10" s="69"/>
      <c r="J10" s="69"/>
    </row>
    <row r="11" spans="1:17" s="103" customFormat="1" ht="19.5" customHeight="1">
      <c r="A11" s="271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</row>
    <row r="12" spans="1:17" s="103" customFormat="1" ht="19.5" customHeigh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</row>
  </sheetData>
  <sheetProtection/>
  <mergeCells count="7">
    <mergeCell ref="A1:C1"/>
    <mergeCell ref="A2:J2"/>
    <mergeCell ref="A11:Q11"/>
    <mergeCell ref="A4:A5"/>
    <mergeCell ref="A8:J8"/>
    <mergeCell ref="A9:J9"/>
    <mergeCell ref="K2:P2"/>
  </mergeCells>
  <printOptions/>
  <pageMargins left="1.1811023622047245" right="0.984251968503937" top="1.5748031496062993" bottom="1.5748031496062993" header="0.5118110236220472" footer="0.9055118110236221"/>
  <pageSetup firstPageNumber="47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B6" sqref="B6:J21"/>
    </sheetView>
  </sheetViews>
  <sheetFormatPr defaultColWidth="12.625" defaultRowHeight="19.5" customHeight="1"/>
  <cols>
    <col min="1" max="1" width="15.125" style="27" customWidth="1"/>
    <col min="2" max="2" width="7.375" style="27" customWidth="1"/>
    <col min="3" max="6" width="6.625" style="27" customWidth="1"/>
    <col min="7" max="7" width="6.625" style="141" customWidth="1"/>
    <col min="8" max="9" width="6.625" style="27" customWidth="1"/>
    <col min="10" max="10" width="9.875" style="61" customWidth="1"/>
    <col min="11" max="11" width="12.625" style="145" customWidth="1"/>
    <col min="12" max="16384" width="12.625" style="27" customWidth="1"/>
  </cols>
  <sheetData>
    <row r="1" spans="1:10" ht="27.75" customHeight="1">
      <c r="A1" s="278" t="s">
        <v>332</v>
      </c>
      <c r="B1" s="279"/>
      <c r="C1" s="279"/>
      <c r="D1" s="3"/>
      <c r="E1" s="3"/>
      <c r="F1" s="3"/>
      <c r="G1" s="3"/>
      <c r="H1" s="3"/>
      <c r="I1" s="3"/>
      <c r="J1" s="133"/>
    </row>
    <row r="2" spans="1:11" s="135" customFormat="1" ht="34.5" customHeight="1">
      <c r="A2" s="282" t="s">
        <v>304</v>
      </c>
      <c r="B2" s="283"/>
      <c r="C2" s="283"/>
      <c r="D2" s="283"/>
      <c r="E2" s="283"/>
      <c r="F2" s="283"/>
      <c r="G2" s="283"/>
      <c r="H2" s="283"/>
      <c r="I2" s="283"/>
      <c r="J2" s="283"/>
      <c r="K2" s="146"/>
    </row>
    <row r="3" spans="1:10" ht="4.5" customHeight="1" thickBot="1">
      <c r="A3" s="56"/>
      <c r="B3" s="56"/>
      <c r="C3" s="56"/>
      <c r="D3" s="56"/>
      <c r="E3" s="56"/>
      <c r="F3" s="56"/>
      <c r="G3" s="136"/>
      <c r="H3" s="56"/>
      <c r="I3" s="56"/>
      <c r="J3" s="56"/>
    </row>
    <row r="4" spans="1:11" s="61" customFormat="1" ht="21.75" customHeight="1">
      <c r="A4" s="284" t="s">
        <v>305</v>
      </c>
      <c r="B4" s="286" t="s">
        <v>306</v>
      </c>
      <c r="C4" s="288" t="s">
        <v>307</v>
      </c>
      <c r="D4" s="289"/>
      <c r="E4" s="290" t="s">
        <v>308</v>
      </c>
      <c r="F4" s="291"/>
      <c r="G4" s="291"/>
      <c r="H4" s="291"/>
      <c r="I4" s="291"/>
      <c r="J4" s="291"/>
      <c r="K4" s="147"/>
    </row>
    <row r="5" spans="1:10" ht="52.5" customHeight="1" thickBot="1">
      <c r="A5" s="285"/>
      <c r="B5" s="287"/>
      <c r="C5" s="126" t="s">
        <v>309</v>
      </c>
      <c r="D5" s="67" t="s">
        <v>310</v>
      </c>
      <c r="E5" s="65" t="s">
        <v>311</v>
      </c>
      <c r="F5" s="66" t="s">
        <v>312</v>
      </c>
      <c r="G5" s="67" t="s">
        <v>313</v>
      </c>
      <c r="H5" s="68" t="s">
        <v>314</v>
      </c>
      <c r="I5" s="67" t="s">
        <v>315</v>
      </c>
      <c r="J5" s="148" t="s">
        <v>316</v>
      </c>
    </row>
    <row r="6" spans="1:10" ht="4.5" customHeight="1">
      <c r="A6" s="50"/>
      <c r="B6" s="185"/>
      <c r="C6" s="186"/>
      <c r="D6" s="186"/>
      <c r="E6" s="186"/>
      <c r="F6" s="187"/>
      <c r="G6" s="188"/>
      <c r="H6" s="186"/>
      <c r="I6" s="187"/>
      <c r="J6" s="132"/>
    </row>
    <row r="7" spans="1:10" ht="24" customHeight="1">
      <c r="A7" s="149" t="s">
        <v>317</v>
      </c>
      <c r="B7" s="189">
        <v>139</v>
      </c>
      <c r="C7" s="6">
        <v>58</v>
      </c>
      <c r="D7" s="6">
        <v>81</v>
      </c>
      <c r="E7" s="6">
        <v>6</v>
      </c>
      <c r="F7" s="6">
        <v>39</v>
      </c>
      <c r="G7" s="190">
        <v>55</v>
      </c>
      <c r="H7" s="190">
        <v>37</v>
      </c>
      <c r="I7" s="190">
        <v>2</v>
      </c>
      <c r="J7" s="191">
        <v>43.88</v>
      </c>
    </row>
    <row r="8" spans="1:10" ht="24" customHeight="1">
      <c r="A8" s="149" t="s">
        <v>318</v>
      </c>
      <c r="B8" s="189">
        <v>139</v>
      </c>
      <c r="C8" s="6">
        <v>57</v>
      </c>
      <c r="D8" s="6">
        <v>82</v>
      </c>
      <c r="E8" s="6">
        <v>6</v>
      </c>
      <c r="F8" s="6">
        <v>38</v>
      </c>
      <c r="G8" s="190">
        <v>59</v>
      </c>
      <c r="H8" s="190">
        <v>33</v>
      </c>
      <c r="I8" s="190">
        <v>3</v>
      </c>
      <c r="J8" s="191">
        <v>43.79</v>
      </c>
    </row>
    <row r="9" spans="1:10" ht="24" customHeight="1">
      <c r="A9" s="149" t="s">
        <v>319</v>
      </c>
      <c r="B9" s="189">
        <v>138</v>
      </c>
      <c r="C9" s="6">
        <v>54</v>
      </c>
      <c r="D9" s="6">
        <v>84</v>
      </c>
      <c r="E9" s="6">
        <v>7</v>
      </c>
      <c r="F9" s="6">
        <v>33</v>
      </c>
      <c r="G9" s="190">
        <v>55</v>
      </c>
      <c r="H9" s="190">
        <v>39</v>
      </c>
      <c r="I9" s="190">
        <v>5</v>
      </c>
      <c r="J9" s="191">
        <v>45.03</v>
      </c>
    </row>
    <row r="10" spans="1:10" ht="24" customHeight="1">
      <c r="A10" s="149" t="s">
        <v>320</v>
      </c>
      <c r="B10" s="189">
        <v>132</v>
      </c>
      <c r="C10" s="6">
        <v>50</v>
      </c>
      <c r="D10" s="6">
        <v>82</v>
      </c>
      <c r="E10" s="6">
        <v>8</v>
      </c>
      <c r="F10" s="6">
        <v>32</v>
      </c>
      <c r="G10" s="190">
        <v>55</v>
      </c>
      <c r="H10" s="190">
        <v>32</v>
      </c>
      <c r="I10" s="190">
        <v>5</v>
      </c>
      <c r="J10" s="191">
        <v>44.15</v>
      </c>
    </row>
    <row r="11" spans="1:10" ht="24" customHeight="1">
      <c r="A11" s="149" t="s">
        <v>321</v>
      </c>
      <c r="B11" s="192">
        <v>131</v>
      </c>
      <c r="C11" s="6">
        <v>53</v>
      </c>
      <c r="D11" s="6">
        <v>78</v>
      </c>
      <c r="E11" s="6">
        <v>4</v>
      </c>
      <c r="F11" s="6">
        <v>23</v>
      </c>
      <c r="G11" s="6">
        <v>60</v>
      </c>
      <c r="H11" s="6">
        <v>38</v>
      </c>
      <c r="I11" s="6">
        <v>6</v>
      </c>
      <c r="J11" s="191">
        <v>45.9</v>
      </c>
    </row>
    <row r="12" spans="1:10" ht="24" customHeight="1">
      <c r="A12" s="149" t="s">
        <v>322</v>
      </c>
      <c r="B12" s="189">
        <v>131</v>
      </c>
      <c r="C12" s="6">
        <v>54</v>
      </c>
      <c r="D12" s="6">
        <v>77</v>
      </c>
      <c r="E12" s="6">
        <v>4</v>
      </c>
      <c r="F12" s="6">
        <v>24</v>
      </c>
      <c r="G12" s="6">
        <v>60</v>
      </c>
      <c r="H12" s="6">
        <v>38</v>
      </c>
      <c r="I12" s="6">
        <v>5</v>
      </c>
      <c r="J12" s="191">
        <v>45.73664122137404</v>
      </c>
    </row>
    <row r="13" spans="1:10" ht="24" customHeight="1">
      <c r="A13" s="149" t="s">
        <v>323</v>
      </c>
      <c r="B13" s="189">
        <v>127</v>
      </c>
      <c r="C13" s="6">
        <v>55</v>
      </c>
      <c r="D13" s="6">
        <v>72</v>
      </c>
      <c r="E13" s="160">
        <v>7</v>
      </c>
      <c r="F13" s="6">
        <v>26</v>
      </c>
      <c r="G13" s="6">
        <v>60</v>
      </c>
      <c r="H13" s="160">
        <v>30</v>
      </c>
      <c r="I13" s="6">
        <v>4</v>
      </c>
      <c r="J13" s="191">
        <v>44.44</v>
      </c>
    </row>
    <row r="14" spans="1:10" ht="24" customHeight="1">
      <c r="A14" s="149" t="s">
        <v>324</v>
      </c>
      <c r="B14" s="189">
        <v>127</v>
      </c>
      <c r="C14" s="6">
        <v>55</v>
      </c>
      <c r="D14" s="6">
        <v>72</v>
      </c>
      <c r="E14" s="160">
        <v>8</v>
      </c>
      <c r="F14" s="6">
        <v>26</v>
      </c>
      <c r="G14" s="6">
        <v>60</v>
      </c>
      <c r="H14" s="160">
        <v>30</v>
      </c>
      <c r="I14" s="6">
        <v>3</v>
      </c>
      <c r="J14" s="191">
        <v>44.17</v>
      </c>
    </row>
    <row r="15" spans="1:11" ht="24" customHeight="1">
      <c r="A15" s="149" t="s">
        <v>325</v>
      </c>
      <c r="B15" s="189">
        <v>124</v>
      </c>
      <c r="C15" s="6">
        <v>59</v>
      </c>
      <c r="D15" s="6">
        <v>65</v>
      </c>
      <c r="E15" s="160">
        <v>4</v>
      </c>
      <c r="F15" s="6">
        <v>28</v>
      </c>
      <c r="G15" s="6">
        <v>60</v>
      </c>
      <c r="H15" s="160">
        <v>27</v>
      </c>
      <c r="I15" s="6">
        <v>5</v>
      </c>
      <c r="J15" s="191">
        <v>44.6</v>
      </c>
      <c r="K15" s="145">
        <f>(E15*27.5+F15*34.5+G15*44.5+H15*54.5+I15*62.5)/B15</f>
        <v>44.596774193548384</v>
      </c>
    </row>
    <row r="16" spans="1:10" ht="24" customHeight="1">
      <c r="A16" s="149" t="s">
        <v>326</v>
      </c>
      <c r="B16" s="189">
        <v>135</v>
      </c>
      <c r="C16" s="6">
        <v>57</v>
      </c>
      <c r="D16" s="6">
        <v>78</v>
      </c>
      <c r="E16" s="160">
        <v>6</v>
      </c>
      <c r="F16" s="6">
        <v>29</v>
      </c>
      <c r="G16" s="6">
        <v>50</v>
      </c>
      <c r="H16" s="160">
        <v>44</v>
      </c>
      <c r="I16" s="6">
        <v>6</v>
      </c>
      <c r="J16" s="191">
        <v>45.65</v>
      </c>
    </row>
    <row r="17" spans="1:10" ht="5.25" customHeight="1">
      <c r="A17" s="149"/>
      <c r="B17" s="189"/>
      <c r="C17" s="6"/>
      <c r="D17" s="6"/>
      <c r="E17" s="160"/>
      <c r="F17" s="6"/>
      <c r="G17" s="6"/>
      <c r="H17" s="160"/>
      <c r="I17" s="6"/>
      <c r="J17" s="191"/>
    </row>
    <row r="18" spans="1:11" ht="24" customHeight="1">
      <c r="A18" s="76" t="s">
        <v>327</v>
      </c>
      <c r="B18" s="193">
        <v>1</v>
      </c>
      <c r="C18" s="194">
        <v>1</v>
      </c>
      <c r="D18" s="6">
        <v>0</v>
      </c>
      <c r="E18" s="6">
        <v>0</v>
      </c>
      <c r="F18" s="6">
        <v>0</v>
      </c>
      <c r="G18" s="6">
        <v>0</v>
      </c>
      <c r="H18" s="194">
        <v>0</v>
      </c>
      <c r="I18" s="6">
        <v>1</v>
      </c>
      <c r="J18" s="195">
        <v>67.5</v>
      </c>
      <c r="K18" s="27"/>
    </row>
    <row r="19" spans="1:10" ht="24" customHeight="1">
      <c r="A19" s="76" t="s">
        <v>328</v>
      </c>
      <c r="B19" s="193">
        <v>65</v>
      </c>
      <c r="C19" s="194">
        <v>38</v>
      </c>
      <c r="D19" s="6">
        <v>27</v>
      </c>
      <c r="E19" s="194">
        <v>1</v>
      </c>
      <c r="F19" s="194">
        <v>10</v>
      </c>
      <c r="G19" s="194">
        <v>32</v>
      </c>
      <c r="H19" s="194">
        <v>20</v>
      </c>
      <c r="I19" s="194">
        <v>3</v>
      </c>
      <c r="J19" s="195">
        <v>47.52</v>
      </c>
    </row>
    <row r="20" spans="1:10" ht="24" customHeight="1">
      <c r="A20" s="76" t="s">
        <v>329</v>
      </c>
      <c r="B20" s="193">
        <v>69</v>
      </c>
      <c r="C20" s="194">
        <v>18</v>
      </c>
      <c r="D20" s="194">
        <v>51</v>
      </c>
      <c r="E20" s="194">
        <v>5</v>
      </c>
      <c r="F20" s="194">
        <v>19</v>
      </c>
      <c r="G20" s="194">
        <v>18</v>
      </c>
      <c r="H20" s="194">
        <v>25</v>
      </c>
      <c r="I20" s="194">
        <v>2</v>
      </c>
      <c r="J20" s="195">
        <v>44.8</v>
      </c>
    </row>
    <row r="21" spans="1:10" ht="4.5" customHeight="1" thickBot="1">
      <c r="A21" s="87"/>
      <c r="B21" s="196"/>
      <c r="C21" s="197"/>
      <c r="D21" s="2"/>
      <c r="E21" s="197"/>
      <c r="F21" s="197"/>
      <c r="G21" s="197"/>
      <c r="H21" s="197"/>
      <c r="I21" s="197"/>
      <c r="J21" s="198"/>
    </row>
    <row r="22" spans="1:10" ht="12" customHeight="1">
      <c r="A22" s="27" t="s">
        <v>292</v>
      </c>
      <c r="B22" s="3"/>
      <c r="C22" s="3"/>
      <c r="D22" s="3"/>
      <c r="E22" s="64"/>
      <c r="F22" s="3"/>
      <c r="G22" s="4"/>
      <c r="H22" s="3"/>
      <c r="I22" s="3"/>
      <c r="J22" s="5"/>
    </row>
    <row r="23" ht="25.5" customHeight="1">
      <c r="A23" s="27" t="s">
        <v>330</v>
      </c>
    </row>
    <row r="24" spans="1:11" s="142" customFormat="1" ht="18" customHeight="1">
      <c r="A24" s="27" t="s">
        <v>331</v>
      </c>
      <c r="B24" s="27"/>
      <c r="C24" s="27"/>
      <c r="D24" s="27"/>
      <c r="E24" s="27"/>
      <c r="F24" s="27"/>
      <c r="G24" s="143"/>
      <c r="J24" s="144"/>
      <c r="K24" s="150"/>
    </row>
    <row r="25" spans="1:10" ht="33.75" customHeight="1">
      <c r="A25" s="280" t="s">
        <v>333</v>
      </c>
      <c r="B25" s="281"/>
      <c r="C25" s="281"/>
      <c r="D25" s="281"/>
      <c r="E25" s="281"/>
      <c r="F25" s="281"/>
      <c r="G25" s="281"/>
      <c r="H25" s="281"/>
      <c r="I25" s="281"/>
      <c r="J25" s="281"/>
    </row>
    <row r="26" spans="1:11" s="70" customFormat="1" ht="12" customHeight="1">
      <c r="A26" s="64" t="s">
        <v>153</v>
      </c>
      <c r="B26" s="69"/>
      <c r="C26" s="69"/>
      <c r="D26" s="69"/>
      <c r="E26" s="69"/>
      <c r="F26" s="69"/>
      <c r="G26" s="69"/>
      <c r="H26" s="69"/>
      <c r="I26" s="69"/>
      <c r="J26" s="69"/>
      <c r="K26" s="113"/>
    </row>
    <row r="27" spans="1:11" s="70" customFormat="1" ht="24.75" customHeight="1">
      <c r="A27" s="70" t="s">
        <v>154</v>
      </c>
      <c r="B27" s="71"/>
      <c r="C27" s="71"/>
      <c r="D27" s="71"/>
      <c r="E27" s="71"/>
      <c r="F27" s="71"/>
      <c r="G27" s="71"/>
      <c r="H27" s="71"/>
      <c r="I27" s="71"/>
      <c r="J27" s="71"/>
      <c r="K27" s="113"/>
    </row>
    <row r="28" spans="1:11" s="70" customFormat="1" ht="12" customHeight="1">
      <c r="A28" s="70" t="s">
        <v>334</v>
      </c>
      <c r="B28" s="71"/>
      <c r="C28" s="71"/>
      <c r="D28" s="71"/>
      <c r="E28" s="71"/>
      <c r="F28" s="71"/>
      <c r="G28" s="71"/>
      <c r="H28" s="71"/>
      <c r="I28" s="71"/>
      <c r="J28" s="71"/>
      <c r="K28" s="113"/>
    </row>
    <row r="29" spans="1:11" s="70" customFormat="1" ht="24.75" customHeight="1">
      <c r="A29" s="91" t="s">
        <v>335</v>
      </c>
      <c r="B29" s="71"/>
      <c r="C29" s="71"/>
      <c r="D29" s="71"/>
      <c r="E29" s="71"/>
      <c r="F29" s="71"/>
      <c r="G29" s="71"/>
      <c r="H29" s="71"/>
      <c r="I29" s="71"/>
      <c r="J29" s="71"/>
      <c r="K29" s="113"/>
    </row>
    <row r="31" spans="7:11" ht="19.5" customHeight="1">
      <c r="G31" s="27"/>
      <c r="J31" s="27"/>
      <c r="K31" s="27"/>
    </row>
    <row r="32" spans="7:11" ht="19.5" customHeight="1">
      <c r="G32" s="27"/>
      <c r="J32" s="27"/>
      <c r="K32" s="27"/>
    </row>
    <row r="33" spans="7:11" ht="19.5" customHeight="1">
      <c r="G33" s="27"/>
      <c r="J33" s="27"/>
      <c r="K33" s="27"/>
    </row>
    <row r="34" spans="7:11" ht="19.5" customHeight="1">
      <c r="G34" s="27"/>
      <c r="J34" s="27"/>
      <c r="K34" s="27"/>
    </row>
    <row r="35" spans="7:11" ht="19.5" customHeight="1">
      <c r="G35" s="27"/>
      <c r="J35" s="27"/>
      <c r="K35" s="27"/>
    </row>
    <row r="36" spans="7:11" ht="19.5" customHeight="1">
      <c r="G36" s="27"/>
      <c r="J36" s="27"/>
      <c r="K36" s="27"/>
    </row>
    <row r="37" spans="7:11" ht="19.5" customHeight="1">
      <c r="G37" s="27"/>
      <c r="J37" s="27"/>
      <c r="K37" s="27"/>
    </row>
    <row r="38" ht="19.5" customHeight="1">
      <c r="K38" s="151"/>
    </row>
    <row r="39" ht="19.5" customHeight="1">
      <c r="K39" s="151"/>
    </row>
    <row r="40" ht="19.5" customHeight="1">
      <c r="K40" s="151"/>
    </row>
  </sheetData>
  <sheetProtection/>
  <mergeCells count="7">
    <mergeCell ref="A1:C1"/>
    <mergeCell ref="A25:J25"/>
    <mergeCell ref="A2:J2"/>
    <mergeCell ref="A4:A5"/>
    <mergeCell ref="B4:B5"/>
    <mergeCell ref="C4:D4"/>
    <mergeCell ref="E4:J4"/>
  </mergeCells>
  <printOptions/>
  <pageMargins left="1.1811023622047245" right="0.984251968503937" top="1.5748031496062993" bottom="0.984251968503937" header="0.5118110236220472" footer="0.9055118110236221"/>
  <pageSetup horizontalDpi="600" verticalDpi="600" orientation="portrait" paperSize="9" r:id="rId2"/>
  <headerFooter alignWithMargins="0">
    <oddFooter>&amp;C&amp;"Arial,粗體"- 50 -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4">
      <selection activeCell="B6" sqref="B6:H20"/>
    </sheetView>
  </sheetViews>
  <sheetFormatPr defaultColWidth="12.625" defaultRowHeight="19.5" customHeight="1"/>
  <cols>
    <col min="1" max="1" width="12.625" style="27" customWidth="1"/>
    <col min="2" max="2" width="7.625" style="27" bestFit="1" customWidth="1"/>
    <col min="3" max="3" width="4.50390625" style="27" bestFit="1" customWidth="1"/>
    <col min="4" max="4" width="6.125" style="27" bestFit="1" customWidth="1"/>
    <col min="5" max="5" width="13.375" style="141" customWidth="1"/>
    <col min="6" max="6" width="7.125" style="27" customWidth="1"/>
    <col min="7" max="7" width="11.50390625" style="27" customWidth="1"/>
    <col min="8" max="8" width="9.75390625" style="61" customWidth="1"/>
    <col min="9" max="16384" width="12.625" style="27" customWidth="1"/>
  </cols>
  <sheetData>
    <row r="1" spans="1:8" ht="25.5" customHeight="1">
      <c r="A1" s="278" t="s">
        <v>294</v>
      </c>
      <c r="B1" s="292"/>
      <c r="C1" s="292"/>
      <c r="D1" s="134"/>
      <c r="E1" s="134"/>
      <c r="F1" s="134"/>
      <c r="G1" s="292" t="s">
        <v>270</v>
      </c>
      <c r="H1" s="292"/>
    </row>
    <row r="2" spans="1:8" s="135" customFormat="1" ht="36" customHeight="1">
      <c r="A2" s="282" t="s">
        <v>278</v>
      </c>
      <c r="B2" s="283"/>
      <c r="C2" s="283"/>
      <c r="D2" s="283"/>
      <c r="E2" s="283"/>
      <c r="F2" s="283"/>
      <c r="G2" s="283"/>
      <c r="H2" s="283"/>
    </row>
    <row r="3" spans="1:8" ht="15" customHeight="1" thickBot="1">
      <c r="A3" s="56"/>
      <c r="B3" s="56"/>
      <c r="C3" s="56"/>
      <c r="D3" s="56"/>
      <c r="E3" s="136"/>
      <c r="F3" s="56"/>
      <c r="G3" s="56"/>
      <c r="H3" s="57" t="s">
        <v>277</v>
      </c>
    </row>
    <row r="4" spans="1:8" s="61" customFormat="1" ht="30.75" customHeight="1">
      <c r="A4" s="284" t="s">
        <v>295</v>
      </c>
      <c r="B4" s="293" t="s">
        <v>296</v>
      </c>
      <c r="C4" s="295" t="s">
        <v>297</v>
      </c>
      <c r="D4" s="296"/>
      <c r="E4" s="296"/>
      <c r="F4" s="296"/>
      <c r="G4" s="297" t="s">
        <v>298</v>
      </c>
      <c r="H4" s="299" t="s">
        <v>299</v>
      </c>
    </row>
    <row r="5" spans="1:8" ht="71.25" customHeight="1" thickBot="1">
      <c r="A5" s="285"/>
      <c r="B5" s="294"/>
      <c r="C5" s="137" t="s">
        <v>300</v>
      </c>
      <c r="D5" s="138" t="s">
        <v>301</v>
      </c>
      <c r="E5" s="139" t="s">
        <v>302</v>
      </c>
      <c r="F5" s="140" t="s">
        <v>303</v>
      </c>
      <c r="G5" s="298"/>
      <c r="H5" s="300"/>
    </row>
    <row r="6" spans="1:8" ht="30" customHeight="1">
      <c r="A6" s="76" t="s">
        <v>279</v>
      </c>
      <c r="B6" s="199">
        <v>139</v>
      </c>
      <c r="C6" s="200">
        <v>111</v>
      </c>
      <c r="D6" s="200">
        <v>4</v>
      </c>
      <c r="E6" s="200">
        <v>33</v>
      </c>
      <c r="F6" s="200">
        <v>74</v>
      </c>
      <c r="G6" s="200">
        <v>28</v>
      </c>
      <c r="H6" s="201">
        <v>0</v>
      </c>
    </row>
    <row r="7" spans="1:8" ht="30" customHeight="1">
      <c r="A7" s="76" t="s">
        <v>280</v>
      </c>
      <c r="B7" s="202">
        <v>139</v>
      </c>
      <c r="C7" s="203">
        <v>105</v>
      </c>
      <c r="D7" s="203">
        <v>3</v>
      </c>
      <c r="E7" s="203">
        <v>41</v>
      </c>
      <c r="F7" s="203">
        <v>61</v>
      </c>
      <c r="G7" s="203">
        <v>34</v>
      </c>
      <c r="H7" s="204">
        <v>0</v>
      </c>
    </row>
    <row r="8" spans="1:8" ht="30" customHeight="1">
      <c r="A8" s="76" t="s">
        <v>281</v>
      </c>
      <c r="B8" s="205">
        <v>138</v>
      </c>
      <c r="C8" s="204">
        <v>107</v>
      </c>
      <c r="D8" s="204">
        <v>5</v>
      </c>
      <c r="E8" s="204">
        <v>43</v>
      </c>
      <c r="F8" s="204">
        <v>59</v>
      </c>
      <c r="G8" s="204">
        <v>31</v>
      </c>
      <c r="H8" s="204">
        <v>0</v>
      </c>
    </row>
    <row r="9" spans="1:8" ht="30" customHeight="1">
      <c r="A9" s="76" t="s">
        <v>282</v>
      </c>
      <c r="B9" s="205">
        <v>132</v>
      </c>
      <c r="C9" s="204">
        <v>105</v>
      </c>
      <c r="D9" s="204">
        <v>8</v>
      </c>
      <c r="E9" s="204">
        <v>42</v>
      </c>
      <c r="F9" s="204">
        <v>55</v>
      </c>
      <c r="G9" s="204">
        <v>27</v>
      </c>
      <c r="H9" s="204">
        <v>0</v>
      </c>
    </row>
    <row r="10" spans="1:8" ht="30" customHeight="1">
      <c r="A10" s="76" t="s">
        <v>283</v>
      </c>
      <c r="B10" s="205">
        <v>131</v>
      </c>
      <c r="C10" s="204">
        <v>106</v>
      </c>
      <c r="D10" s="204">
        <v>7</v>
      </c>
      <c r="E10" s="204">
        <v>40</v>
      </c>
      <c r="F10" s="204">
        <v>59</v>
      </c>
      <c r="G10" s="204">
        <v>25</v>
      </c>
      <c r="H10" s="204">
        <v>0</v>
      </c>
    </row>
    <row r="11" spans="1:8" ht="30" customHeight="1">
      <c r="A11" s="76" t="s">
        <v>284</v>
      </c>
      <c r="B11" s="205">
        <v>131</v>
      </c>
      <c r="C11" s="204">
        <v>106</v>
      </c>
      <c r="D11" s="204">
        <v>8</v>
      </c>
      <c r="E11" s="204">
        <v>42</v>
      </c>
      <c r="F11" s="204">
        <v>56</v>
      </c>
      <c r="G11" s="204">
        <v>25</v>
      </c>
      <c r="H11" s="204">
        <v>0</v>
      </c>
    </row>
    <row r="12" spans="1:8" ht="30" customHeight="1">
      <c r="A12" s="76" t="s">
        <v>285</v>
      </c>
      <c r="B12" s="205">
        <v>125</v>
      </c>
      <c r="C12" s="204">
        <v>104</v>
      </c>
      <c r="D12" s="204">
        <v>13</v>
      </c>
      <c r="E12" s="204">
        <v>44</v>
      </c>
      <c r="F12" s="204">
        <v>47</v>
      </c>
      <c r="G12" s="204">
        <v>21</v>
      </c>
      <c r="H12" s="204">
        <v>0</v>
      </c>
    </row>
    <row r="13" spans="1:8" ht="30" customHeight="1">
      <c r="A13" s="76" t="s">
        <v>286</v>
      </c>
      <c r="B13" s="205">
        <v>127</v>
      </c>
      <c r="C13" s="204">
        <v>109</v>
      </c>
      <c r="D13" s="204">
        <v>7</v>
      </c>
      <c r="E13" s="204">
        <v>50</v>
      </c>
      <c r="F13" s="204">
        <v>52</v>
      </c>
      <c r="G13" s="204">
        <v>18</v>
      </c>
      <c r="H13" s="204">
        <v>0</v>
      </c>
    </row>
    <row r="14" spans="1:8" ht="30" customHeight="1">
      <c r="A14" s="76" t="s">
        <v>287</v>
      </c>
      <c r="B14" s="205">
        <v>124</v>
      </c>
      <c r="C14" s="204">
        <v>107</v>
      </c>
      <c r="D14" s="204">
        <v>11</v>
      </c>
      <c r="E14" s="204">
        <v>44</v>
      </c>
      <c r="F14" s="204">
        <v>52</v>
      </c>
      <c r="G14" s="204">
        <v>17</v>
      </c>
      <c r="H14" s="204">
        <v>0</v>
      </c>
    </row>
    <row r="15" spans="1:8" ht="30" customHeight="1">
      <c r="A15" s="76" t="s">
        <v>288</v>
      </c>
      <c r="B15" s="205">
        <v>135</v>
      </c>
      <c r="C15" s="204">
        <v>117</v>
      </c>
      <c r="D15" s="204">
        <v>9</v>
      </c>
      <c r="E15" s="204">
        <v>59</v>
      </c>
      <c r="F15" s="204">
        <v>49</v>
      </c>
      <c r="G15" s="204">
        <v>18</v>
      </c>
      <c r="H15" s="204">
        <v>0</v>
      </c>
    </row>
    <row r="16" spans="1:8" ht="4.5" customHeight="1">
      <c r="A16" s="76"/>
      <c r="B16" s="205"/>
      <c r="C16" s="204"/>
      <c r="D16" s="204"/>
      <c r="E16" s="204"/>
      <c r="F16" s="204"/>
      <c r="G16" s="204"/>
      <c r="H16" s="204"/>
    </row>
    <row r="17" spans="1:8" ht="30" customHeight="1">
      <c r="A17" s="76" t="s">
        <v>289</v>
      </c>
      <c r="B17" s="205">
        <v>1</v>
      </c>
      <c r="C17" s="203">
        <v>1</v>
      </c>
      <c r="D17" s="204">
        <v>0</v>
      </c>
      <c r="E17" s="203">
        <v>1</v>
      </c>
      <c r="F17" s="204">
        <v>0</v>
      </c>
      <c r="G17" s="204">
        <v>0</v>
      </c>
      <c r="H17" s="204">
        <v>0</v>
      </c>
    </row>
    <row r="18" spans="1:8" ht="30" customHeight="1">
      <c r="A18" s="76" t="s">
        <v>290</v>
      </c>
      <c r="B18" s="205">
        <v>65</v>
      </c>
      <c r="C18" s="204">
        <v>61</v>
      </c>
      <c r="D18" s="203">
        <v>8</v>
      </c>
      <c r="E18" s="203">
        <v>32</v>
      </c>
      <c r="F18" s="204">
        <v>21</v>
      </c>
      <c r="G18" s="204">
        <v>4</v>
      </c>
      <c r="H18" s="204">
        <v>0</v>
      </c>
    </row>
    <row r="19" spans="1:8" ht="30" customHeight="1">
      <c r="A19" s="76" t="s">
        <v>291</v>
      </c>
      <c r="B19" s="205">
        <v>69</v>
      </c>
      <c r="C19" s="204">
        <v>55</v>
      </c>
      <c r="D19" s="204">
        <v>1</v>
      </c>
      <c r="E19" s="203">
        <v>26</v>
      </c>
      <c r="F19" s="203">
        <v>28</v>
      </c>
      <c r="G19" s="203">
        <v>14</v>
      </c>
      <c r="H19" s="204">
        <v>0</v>
      </c>
    </row>
    <row r="20" spans="1:8" ht="4.5" customHeight="1" thickBot="1">
      <c r="A20" s="87"/>
      <c r="B20" s="206"/>
      <c r="C20" s="197"/>
      <c r="D20" s="197"/>
      <c r="E20" s="197"/>
      <c r="F20" s="197"/>
      <c r="G20" s="197"/>
      <c r="H20" s="197"/>
    </row>
    <row r="21" ht="12" customHeight="1">
      <c r="A21" s="27" t="s">
        <v>292</v>
      </c>
    </row>
    <row r="22" ht="18" customHeight="1">
      <c r="A22" s="64" t="s">
        <v>293</v>
      </c>
    </row>
    <row r="23" spans="5:8" s="142" customFormat="1" ht="12" customHeight="1">
      <c r="E23" s="143"/>
      <c r="H23" s="144"/>
    </row>
    <row r="24" ht="24.75" customHeight="1"/>
    <row r="25" ht="12" customHeight="1"/>
    <row r="26" ht="12" customHeight="1"/>
    <row r="27" ht="12" customHeight="1"/>
    <row r="28" ht="12" customHeight="1"/>
  </sheetData>
  <sheetProtection/>
  <mergeCells count="8">
    <mergeCell ref="A1:C1"/>
    <mergeCell ref="A2:H2"/>
    <mergeCell ref="A4:A5"/>
    <mergeCell ref="B4:B5"/>
    <mergeCell ref="C4:F4"/>
    <mergeCell ref="G4:G5"/>
    <mergeCell ref="H4:H5"/>
    <mergeCell ref="G1:H1"/>
  </mergeCells>
  <printOptions/>
  <pageMargins left="1.1811023622047245" right="1.1811023622047245" top="1.5748031496062993" bottom="1.1811023622047245" header="0.5118110236220472" footer="0.9055118110236221"/>
  <pageSetup horizontalDpi="600" verticalDpi="600" orientation="portrait" paperSize="9" r:id="rId1"/>
  <headerFooter alignWithMargins="0">
    <oddFooter>&amp;C&amp;"Arial,粗體"- 51 -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4">
      <selection activeCell="C8" sqref="C8:Q17"/>
    </sheetView>
  </sheetViews>
  <sheetFormatPr defaultColWidth="12.625" defaultRowHeight="19.5" customHeight="1"/>
  <cols>
    <col min="1" max="1" width="12.00390625" style="1" customWidth="1"/>
    <col min="2" max="2" width="13.625" style="1" customWidth="1"/>
    <col min="3" max="5" width="5.125" style="1" customWidth="1"/>
    <col min="6" max="6" width="10.875" style="1" customWidth="1"/>
    <col min="7" max="9" width="7.625" style="1" customWidth="1"/>
    <col min="10" max="12" width="9.625" style="1" customWidth="1"/>
    <col min="13" max="13" width="11.375" style="1" customWidth="1"/>
    <col min="14" max="14" width="11.125" style="1" customWidth="1"/>
    <col min="15" max="15" width="6.625" style="1" customWidth="1"/>
    <col min="16" max="16" width="4.625" style="1" customWidth="1"/>
    <col min="17" max="17" width="12.125" style="1" customWidth="1"/>
    <col min="18" max="16384" width="12.625" style="1" customWidth="1"/>
  </cols>
  <sheetData>
    <row r="1" spans="1:17" s="27" customFormat="1" ht="18" customHeight="1">
      <c r="A1" s="52" t="s">
        <v>108</v>
      </c>
      <c r="B1" s="53"/>
      <c r="Q1" s="54" t="s">
        <v>109</v>
      </c>
    </row>
    <row r="2" spans="1:17" s="55" customFormat="1" ht="25.5" customHeight="1">
      <c r="A2" s="319" t="s">
        <v>149</v>
      </c>
      <c r="B2" s="320"/>
      <c r="C2" s="320"/>
      <c r="D2" s="320"/>
      <c r="E2" s="320"/>
      <c r="F2" s="320"/>
      <c r="G2" s="320"/>
      <c r="H2" s="320"/>
      <c r="I2" s="320"/>
      <c r="J2" s="320" t="s">
        <v>150</v>
      </c>
      <c r="K2" s="320"/>
      <c r="L2" s="320"/>
      <c r="M2" s="320"/>
      <c r="N2" s="320"/>
      <c r="O2" s="320"/>
      <c r="P2" s="320"/>
      <c r="Q2" s="320"/>
    </row>
    <row r="3" spans="1:17" s="27" customFormat="1" ht="15.75" customHeight="1" thickBot="1">
      <c r="A3" s="56"/>
      <c r="B3" s="56"/>
      <c r="C3" s="56"/>
      <c r="D3" s="56"/>
      <c r="E3" s="56"/>
      <c r="F3" s="56"/>
      <c r="G3" s="56"/>
      <c r="H3" s="56"/>
      <c r="I3" s="32" t="s">
        <v>110</v>
      </c>
      <c r="J3" s="56"/>
      <c r="K3" s="56"/>
      <c r="L3" s="56"/>
      <c r="M3" s="56"/>
      <c r="N3" s="56"/>
      <c r="O3" s="56"/>
      <c r="P3" s="56"/>
      <c r="Q3" s="57" t="s">
        <v>111</v>
      </c>
    </row>
    <row r="4" spans="1:17" s="58" customFormat="1" ht="16.5" customHeight="1">
      <c r="A4" s="321" t="s">
        <v>84</v>
      </c>
      <c r="B4" s="322"/>
      <c r="C4" s="327" t="s">
        <v>112</v>
      </c>
      <c r="D4" s="328"/>
      <c r="E4" s="303"/>
      <c r="F4" s="329" t="s">
        <v>113</v>
      </c>
      <c r="G4" s="330" t="s">
        <v>114</v>
      </c>
      <c r="H4" s="328"/>
      <c r="I4" s="303"/>
      <c r="J4" s="331" t="s">
        <v>115</v>
      </c>
      <c r="K4" s="328"/>
      <c r="L4" s="303"/>
      <c r="M4" s="329" t="s">
        <v>116</v>
      </c>
      <c r="N4" s="301" t="s">
        <v>117</v>
      </c>
      <c r="O4" s="302"/>
      <c r="P4" s="303"/>
      <c r="Q4" s="307" t="s">
        <v>118</v>
      </c>
    </row>
    <row r="5" spans="1:17" s="58" customFormat="1" ht="16.5" customHeight="1">
      <c r="A5" s="323"/>
      <c r="B5" s="324"/>
      <c r="C5" s="305"/>
      <c r="D5" s="305"/>
      <c r="E5" s="306"/>
      <c r="F5" s="317"/>
      <c r="G5" s="304" t="s">
        <v>119</v>
      </c>
      <c r="H5" s="305"/>
      <c r="I5" s="306"/>
      <c r="J5" s="305" t="s">
        <v>120</v>
      </c>
      <c r="K5" s="305"/>
      <c r="L5" s="306"/>
      <c r="M5" s="317"/>
      <c r="N5" s="304"/>
      <c r="O5" s="305"/>
      <c r="P5" s="306"/>
      <c r="Q5" s="308"/>
    </row>
    <row r="6" spans="1:17" s="58" customFormat="1" ht="16.5" customHeight="1">
      <c r="A6" s="323"/>
      <c r="B6" s="324"/>
      <c r="C6" s="332" t="s">
        <v>121</v>
      </c>
      <c r="D6" s="334" t="s">
        <v>122</v>
      </c>
      <c r="E6" s="336" t="s">
        <v>123</v>
      </c>
      <c r="F6" s="317" t="s">
        <v>124</v>
      </c>
      <c r="G6" s="334" t="s">
        <v>125</v>
      </c>
      <c r="H6" s="334" t="s">
        <v>126</v>
      </c>
      <c r="I6" s="334" t="s">
        <v>127</v>
      </c>
      <c r="J6" s="336" t="s">
        <v>125</v>
      </c>
      <c r="K6" s="318" t="s">
        <v>128</v>
      </c>
      <c r="L6" s="318" t="s">
        <v>129</v>
      </c>
      <c r="M6" s="317" t="s">
        <v>130</v>
      </c>
      <c r="N6" s="309" t="s">
        <v>131</v>
      </c>
      <c r="O6" s="311" t="s">
        <v>132</v>
      </c>
      <c r="P6" s="312"/>
      <c r="Q6" s="315" t="s">
        <v>133</v>
      </c>
    </row>
    <row r="7" spans="1:17" s="59" customFormat="1" ht="16.5" customHeight="1" thickBot="1">
      <c r="A7" s="325"/>
      <c r="B7" s="326"/>
      <c r="C7" s="333"/>
      <c r="D7" s="335"/>
      <c r="E7" s="337"/>
      <c r="F7" s="310"/>
      <c r="G7" s="335"/>
      <c r="H7" s="335"/>
      <c r="I7" s="335"/>
      <c r="J7" s="337"/>
      <c r="K7" s="310"/>
      <c r="L7" s="310"/>
      <c r="M7" s="310"/>
      <c r="N7" s="310"/>
      <c r="O7" s="313"/>
      <c r="P7" s="314"/>
      <c r="Q7" s="316"/>
    </row>
    <row r="8" spans="1:17" s="27" customFormat="1" ht="48" customHeight="1">
      <c r="A8" s="51" t="s">
        <v>134</v>
      </c>
      <c r="B8" s="85" t="s">
        <v>135</v>
      </c>
      <c r="C8" s="207">
        <v>78</v>
      </c>
      <c r="D8" s="154">
        <v>12</v>
      </c>
      <c r="E8" s="180">
        <v>2</v>
      </c>
      <c r="F8" s="180">
        <v>82299</v>
      </c>
      <c r="G8" s="180">
        <v>4</v>
      </c>
      <c r="H8" s="180">
        <v>4</v>
      </c>
      <c r="I8" s="208" t="s">
        <v>37</v>
      </c>
      <c r="J8" s="180">
        <f aca="true" t="shared" si="0" ref="J8:J13">SUM(K8:L8)</f>
        <v>65483</v>
      </c>
      <c r="K8" s="180">
        <v>63161</v>
      </c>
      <c r="L8" s="180">
        <v>2322</v>
      </c>
      <c r="M8" s="180">
        <v>1</v>
      </c>
      <c r="N8" s="209" t="s">
        <v>39</v>
      </c>
      <c r="O8" s="210" t="s">
        <v>40</v>
      </c>
      <c r="P8" s="211" t="s">
        <v>151</v>
      </c>
      <c r="Q8" s="165">
        <v>79.57</v>
      </c>
    </row>
    <row r="9" spans="1:17" s="27" customFormat="1" ht="48" customHeight="1">
      <c r="A9" s="51" t="s">
        <v>136</v>
      </c>
      <c r="B9" s="85" t="s">
        <v>137</v>
      </c>
      <c r="C9" s="212">
        <v>82</v>
      </c>
      <c r="D9" s="152">
        <v>11</v>
      </c>
      <c r="E9" s="160">
        <v>27</v>
      </c>
      <c r="F9" s="160">
        <v>95542</v>
      </c>
      <c r="G9" s="160">
        <v>4</v>
      </c>
      <c r="H9" s="160">
        <v>3</v>
      </c>
      <c r="I9" s="160">
        <v>1</v>
      </c>
      <c r="J9" s="160">
        <f t="shared" si="0"/>
        <v>67646</v>
      </c>
      <c r="K9" s="160">
        <v>66121</v>
      </c>
      <c r="L9" s="160">
        <v>1525</v>
      </c>
      <c r="M9" s="160">
        <v>16</v>
      </c>
      <c r="N9" s="213" t="s">
        <v>39</v>
      </c>
      <c r="O9" s="214" t="s">
        <v>40</v>
      </c>
      <c r="P9" s="215" t="s">
        <v>151</v>
      </c>
      <c r="Q9" s="19">
        <v>70.8</v>
      </c>
    </row>
    <row r="10" spans="1:17" s="27" customFormat="1" ht="48" customHeight="1">
      <c r="A10" s="51" t="s">
        <v>138</v>
      </c>
      <c r="B10" s="85" t="s">
        <v>139</v>
      </c>
      <c r="C10" s="212">
        <v>86</v>
      </c>
      <c r="D10" s="152">
        <v>3</v>
      </c>
      <c r="E10" s="160">
        <v>15</v>
      </c>
      <c r="F10" s="160">
        <v>109911</v>
      </c>
      <c r="G10" s="160">
        <v>3</v>
      </c>
      <c r="H10" s="160">
        <v>2</v>
      </c>
      <c r="I10" s="160">
        <v>1</v>
      </c>
      <c r="J10" s="160">
        <f t="shared" si="0"/>
        <v>66504</v>
      </c>
      <c r="K10" s="160">
        <v>65422</v>
      </c>
      <c r="L10" s="160">
        <v>1082</v>
      </c>
      <c r="M10" s="160">
        <v>1</v>
      </c>
      <c r="N10" s="213" t="s">
        <v>41</v>
      </c>
      <c r="O10" s="214" t="s">
        <v>42</v>
      </c>
      <c r="P10" s="215" t="s">
        <v>152</v>
      </c>
      <c r="Q10" s="19">
        <v>60.54</v>
      </c>
    </row>
    <row r="11" spans="1:17" s="27" customFormat="1" ht="48" customHeight="1">
      <c r="A11" s="51" t="s">
        <v>140</v>
      </c>
      <c r="B11" s="85" t="s">
        <v>141</v>
      </c>
      <c r="C11" s="212">
        <v>86</v>
      </c>
      <c r="D11" s="152">
        <v>11</v>
      </c>
      <c r="E11" s="160">
        <v>29</v>
      </c>
      <c r="F11" s="160">
        <v>112541</v>
      </c>
      <c r="G11" s="160">
        <v>3</v>
      </c>
      <c r="H11" s="160">
        <v>2</v>
      </c>
      <c r="I11" s="160">
        <v>1</v>
      </c>
      <c r="J11" s="160">
        <f t="shared" si="0"/>
        <v>74473</v>
      </c>
      <c r="K11" s="160">
        <v>73156</v>
      </c>
      <c r="L11" s="160">
        <v>1317</v>
      </c>
      <c r="M11" s="216" t="s">
        <v>37</v>
      </c>
      <c r="N11" s="213" t="s">
        <v>41</v>
      </c>
      <c r="O11" s="214" t="s">
        <v>42</v>
      </c>
      <c r="P11" s="215" t="s">
        <v>152</v>
      </c>
      <c r="Q11" s="19">
        <v>66.17</v>
      </c>
    </row>
    <row r="12" spans="1:17" s="27" customFormat="1" ht="48" customHeight="1">
      <c r="A12" s="51" t="s">
        <v>142</v>
      </c>
      <c r="B12" s="85" t="s">
        <v>143</v>
      </c>
      <c r="C12" s="212">
        <v>90</v>
      </c>
      <c r="D12" s="152">
        <v>12</v>
      </c>
      <c r="E12" s="160">
        <v>1</v>
      </c>
      <c r="F12" s="160">
        <v>128924</v>
      </c>
      <c r="G12" s="160">
        <v>3</v>
      </c>
      <c r="H12" s="160">
        <v>3</v>
      </c>
      <c r="I12" s="216" t="s">
        <v>37</v>
      </c>
      <c r="J12" s="160">
        <f t="shared" si="0"/>
        <v>89591</v>
      </c>
      <c r="K12" s="160">
        <v>88308</v>
      </c>
      <c r="L12" s="160">
        <v>1283</v>
      </c>
      <c r="M12" s="216" t="s">
        <v>37</v>
      </c>
      <c r="N12" s="213" t="s">
        <v>43</v>
      </c>
      <c r="O12" s="214" t="s">
        <v>40</v>
      </c>
      <c r="P12" s="215" t="s">
        <v>151</v>
      </c>
      <c r="Q12" s="19">
        <v>69.49</v>
      </c>
    </row>
    <row r="13" spans="1:17" s="61" customFormat="1" ht="48" customHeight="1">
      <c r="A13" s="51" t="s">
        <v>144</v>
      </c>
      <c r="B13" s="85" t="s">
        <v>145</v>
      </c>
      <c r="C13" s="212">
        <v>94</v>
      </c>
      <c r="D13" s="152">
        <v>12</v>
      </c>
      <c r="E13" s="160">
        <v>3</v>
      </c>
      <c r="F13" s="160">
        <v>138182</v>
      </c>
      <c r="G13" s="160">
        <v>3</v>
      </c>
      <c r="H13" s="160">
        <v>3</v>
      </c>
      <c r="I13" s="216" t="s">
        <v>37</v>
      </c>
      <c r="J13" s="160">
        <f t="shared" si="0"/>
        <v>85044</v>
      </c>
      <c r="K13" s="160">
        <v>83819</v>
      </c>
      <c r="L13" s="160">
        <v>1225</v>
      </c>
      <c r="M13" s="160">
        <v>6</v>
      </c>
      <c r="N13" s="213" t="s">
        <v>43</v>
      </c>
      <c r="O13" s="214" t="s">
        <v>40</v>
      </c>
      <c r="P13" s="215" t="s">
        <v>151</v>
      </c>
      <c r="Q13" s="19">
        <f>J13/F13*100</f>
        <v>61.54491901984339</v>
      </c>
    </row>
    <row r="14" spans="1:17" s="61" customFormat="1" ht="48" customHeight="1">
      <c r="A14" s="51" t="s">
        <v>196</v>
      </c>
      <c r="B14" s="85" t="s">
        <v>195</v>
      </c>
      <c r="C14" s="217">
        <v>98</v>
      </c>
      <c r="D14" s="218">
        <v>12</v>
      </c>
      <c r="E14" s="219">
        <v>5</v>
      </c>
      <c r="F14" s="160">
        <v>149657</v>
      </c>
      <c r="G14" s="160">
        <v>2</v>
      </c>
      <c r="H14" s="160">
        <v>2</v>
      </c>
      <c r="I14" s="216" t="s">
        <v>37</v>
      </c>
      <c r="J14" s="160">
        <v>76715</v>
      </c>
      <c r="K14" s="160">
        <v>75276</v>
      </c>
      <c r="L14" s="160">
        <v>1439</v>
      </c>
      <c r="M14" s="160">
        <v>3</v>
      </c>
      <c r="N14" s="213" t="s">
        <v>197</v>
      </c>
      <c r="O14" s="214" t="s">
        <v>40</v>
      </c>
      <c r="P14" s="215" t="s">
        <v>151</v>
      </c>
      <c r="Q14" s="19">
        <v>53.728456223603004</v>
      </c>
    </row>
    <row r="15" spans="1:17" s="61" customFormat="1" ht="48" customHeight="1">
      <c r="A15" s="51"/>
      <c r="B15" s="85"/>
      <c r="C15" s="217"/>
      <c r="D15" s="218"/>
      <c r="E15" s="219"/>
      <c r="F15" s="219"/>
      <c r="G15" s="219"/>
      <c r="H15" s="219"/>
      <c r="I15" s="219"/>
      <c r="J15" s="219"/>
      <c r="K15" s="219"/>
      <c r="L15" s="219"/>
      <c r="M15" s="219"/>
      <c r="N15" s="220"/>
      <c r="O15" s="221"/>
      <c r="P15" s="222"/>
      <c r="Q15" s="60"/>
    </row>
    <row r="16" spans="1:17" s="27" customFormat="1" ht="48" customHeight="1">
      <c r="A16" s="51"/>
      <c r="B16" s="76"/>
      <c r="C16" s="217"/>
      <c r="D16" s="218"/>
      <c r="E16" s="219"/>
      <c r="F16" s="219"/>
      <c r="G16" s="223"/>
      <c r="H16" s="223"/>
      <c r="I16" s="223"/>
      <c r="J16" s="219"/>
      <c r="K16" s="219"/>
      <c r="L16" s="219"/>
      <c r="M16" s="224"/>
      <c r="N16" s="225"/>
      <c r="O16" s="226"/>
      <c r="P16" s="225"/>
      <c r="Q16" s="60"/>
    </row>
    <row r="17" spans="1:17" s="27" customFormat="1" ht="48" customHeight="1" thickBot="1">
      <c r="A17" s="62"/>
      <c r="B17" s="89"/>
      <c r="C17" s="227"/>
      <c r="D17" s="228"/>
      <c r="E17" s="229"/>
      <c r="F17" s="229"/>
      <c r="G17" s="230"/>
      <c r="H17" s="230"/>
      <c r="I17" s="230"/>
      <c r="J17" s="229"/>
      <c r="K17" s="229"/>
      <c r="L17" s="229"/>
      <c r="M17" s="230"/>
      <c r="N17" s="231"/>
      <c r="O17" s="232"/>
      <c r="P17" s="231"/>
      <c r="Q17" s="233"/>
    </row>
    <row r="18" spans="1:17" s="27" customFormat="1" ht="12" customHeight="1">
      <c r="A18" s="28" t="s">
        <v>214</v>
      </c>
      <c r="J18" s="27" t="s">
        <v>146</v>
      </c>
      <c r="Q18" s="61"/>
    </row>
    <row r="19" spans="1:17" s="27" customFormat="1" ht="12" customHeight="1">
      <c r="A19" s="28" t="s">
        <v>147</v>
      </c>
      <c r="J19" s="27" t="s">
        <v>148</v>
      </c>
      <c r="Q19" s="61"/>
    </row>
  </sheetData>
  <sheetProtection/>
  <mergeCells count="26">
    <mergeCell ref="D6:D7"/>
    <mergeCell ref="E6:E7"/>
    <mergeCell ref="F6:F7"/>
    <mergeCell ref="G5:I5"/>
    <mergeCell ref="J5:L5"/>
    <mergeCell ref="L6:L7"/>
    <mergeCell ref="G6:G7"/>
    <mergeCell ref="H6:H7"/>
    <mergeCell ref="I6:I7"/>
    <mergeCell ref="J6:J7"/>
    <mergeCell ref="K6:K7"/>
    <mergeCell ref="A2:I2"/>
    <mergeCell ref="J2:Q2"/>
    <mergeCell ref="A4:B7"/>
    <mergeCell ref="C4:E5"/>
    <mergeCell ref="F4:F5"/>
    <mergeCell ref="G4:I4"/>
    <mergeCell ref="J4:L4"/>
    <mergeCell ref="M4:M5"/>
    <mergeCell ref="C6:C7"/>
    <mergeCell ref="N4:P5"/>
    <mergeCell ref="Q4:Q5"/>
    <mergeCell ref="N6:N7"/>
    <mergeCell ref="O6:P7"/>
    <mergeCell ref="Q6:Q7"/>
    <mergeCell ref="M6:M7"/>
  </mergeCells>
  <printOptions/>
  <pageMargins left="1.1811023622047245" right="1.1811023622047245" top="1.5748031496062993" bottom="1.5748031496062993" header="0" footer="0.9055118110236221"/>
  <pageSetup firstPageNumber="51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4">
      <selection activeCell="A15" sqref="A15:IV15"/>
    </sheetView>
  </sheetViews>
  <sheetFormatPr defaultColWidth="9.00390625" defaultRowHeight="16.5"/>
  <cols>
    <col min="1" max="1" width="8.50390625" style="27" customWidth="1"/>
    <col min="2" max="2" width="12.125" style="27" customWidth="1"/>
    <col min="3" max="5" width="5.625" style="27" customWidth="1"/>
    <col min="6" max="6" width="12.625" style="27" customWidth="1"/>
    <col min="7" max="7" width="7.75390625" style="27" customWidth="1"/>
    <col min="8" max="8" width="7.875" style="27" customWidth="1"/>
    <col min="9" max="9" width="7.75390625" style="27" customWidth="1"/>
    <col min="10" max="12" width="8.125" style="27" customWidth="1"/>
    <col min="13" max="13" width="6.625" style="27" customWidth="1"/>
    <col min="14" max="14" width="8.625" style="27" customWidth="1"/>
    <col min="15" max="15" width="7.75390625" style="27" customWidth="1"/>
    <col min="16" max="16" width="4.125" style="27" customWidth="1"/>
    <col min="17" max="18" width="9.125" style="27" customWidth="1"/>
    <col min="19" max="16384" width="9.00390625" style="27" customWidth="1"/>
  </cols>
  <sheetData>
    <row r="1" spans="1:19" ht="19.5" customHeight="1">
      <c r="A1" s="26" t="s">
        <v>36</v>
      </c>
      <c r="B1" s="114"/>
      <c r="R1" s="37" t="s">
        <v>75</v>
      </c>
      <c r="S1" s="115"/>
    </row>
    <row r="2" spans="1:18" ht="34.5" customHeight="1">
      <c r="A2" s="339" t="s">
        <v>265</v>
      </c>
      <c r="B2" s="340"/>
      <c r="C2" s="341"/>
      <c r="D2" s="341"/>
      <c r="E2" s="341"/>
      <c r="F2" s="341"/>
      <c r="G2" s="341"/>
      <c r="H2" s="341"/>
      <c r="I2" s="341"/>
      <c r="J2" s="340" t="s">
        <v>266</v>
      </c>
      <c r="K2" s="341"/>
      <c r="L2" s="341"/>
      <c r="M2" s="341"/>
      <c r="N2" s="341"/>
      <c r="O2" s="341"/>
      <c r="P2" s="341"/>
      <c r="Q2" s="341"/>
      <c r="R2" s="341"/>
    </row>
    <row r="3" spans="1:19" ht="18" customHeight="1" thickBot="1">
      <c r="A3" s="116"/>
      <c r="B3" s="116"/>
      <c r="C3" s="56"/>
      <c r="D3" s="56"/>
      <c r="E3" s="56"/>
      <c r="F3" s="56"/>
      <c r="G3" s="56"/>
      <c r="H3" s="56"/>
      <c r="I3" s="32" t="s">
        <v>267</v>
      </c>
      <c r="J3" s="56"/>
      <c r="K3" s="56"/>
      <c r="L3" s="57"/>
      <c r="M3" s="56"/>
      <c r="N3" s="56"/>
      <c r="O3" s="56"/>
      <c r="P3" s="56"/>
      <c r="Q3" s="57"/>
      <c r="R3" s="36" t="s">
        <v>268</v>
      </c>
      <c r="S3" s="117"/>
    </row>
    <row r="4" spans="1:18" s="58" customFormat="1" ht="16.5" customHeight="1">
      <c r="A4" s="321" t="s">
        <v>217</v>
      </c>
      <c r="B4" s="322"/>
      <c r="C4" s="327" t="s">
        <v>218</v>
      </c>
      <c r="D4" s="328"/>
      <c r="E4" s="303"/>
      <c r="F4" s="329" t="s">
        <v>219</v>
      </c>
      <c r="G4" s="330" t="s">
        <v>220</v>
      </c>
      <c r="H4" s="328"/>
      <c r="I4" s="303"/>
      <c r="J4" s="331" t="s">
        <v>221</v>
      </c>
      <c r="K4" s="328"/>
      <c r="L4" s="303"/>
      <c r="M4" s="329" t="s">
        <v>222</v>
      </c>
      <c r="N4" s="301" t="s">
        <v>223</v>
      </c>
      <c r="O4" s="302"/>
      <c r="P4" s="303"/>
      <c r="Q4" s="307" t="s">
        <v>224</v>
      </c>
      <c r="R4" s="307" t="s">
        <v>225</v>
      </c>
    </row>
    <row r="5" spans="1:18" s="58" customFormat="1" ht="16.5" customHeight="1">
      <c r="A5" s="323"/>
      <c r="B5" s="324"/>
      <c r="C5" s="305"/>
      <c r="D5" s="305"/>
      <c r="E5" s="306"/>
      <c r="F5" s="317"/>
      <c r="G5" s="304" t="s">
        <v>226</v>
      </c>
      <c r="H5" s="305"/>
      <c r="I5" s="306"/>
      <c r="J5" s="305" t="s">
        <v>227</v>
      </c>
      <c r="K5" s="305"/>
      <c r="L5" s="306"/>
      <c r="M5" s="317"/>
      <c r="N5" s="304"/>
      <c r="O5" s="305"/>
      <c r="P5" s="306"/>
      <c r="Q5" s="308"/>
      <c r="R5" s="308"/>
    </row>
    <row r="6" spans="1:18" s="58" customFormat="1" ht="16.5" customHeight="1">
      <c r="A6" s="323"/>
      <c r="B6" s="324"/>
      <c r="C6" s="332" t="s">
        <v>228</v>
      </c>
      <c r="D6" s="334" t="s">
        <v>229</v>
      </c>
      <c r="E6" s="336" t="s">
        <v>230</v>
      </c>
      <c r="F6" s="317" t="s">
        <v>231</v>
      </c>
      <c r="G6" s="334" t="s">
        <v>232</v>
      </c>
      <c r="H6" s="334" t="s">
        <v>233</v>
      </c>
      <c r="I6" s="334" t="s">
        <v>234</v>
      </c>
      <c r="J6" s="336" t="s">
        <v>232</v>
      </c>
      <c r="K6" s="318" t="s">
        <v>235</v>
      </c>
      <c r="L6" s="318" t="s">
        <v>236</v>
      </c>
      <c r="M6" s="317" t="s">
        <v>237</v>
      </c>
      <c r="N6" s="309" t="s">
        <v>238</v>
      </c>
      <c r="O6" s="311" t="s">
        <v>239</v>
      </c>
      <c r="P6" s="312"/>
      <c r="Q6" s="315" t="s">
        <v>240</v>
      </c>
      <c r="R6" s="315" t="s">
        <v>241</v>
      </c>
    </row>
    <row r="7" spans="1:18" s="59" customFormat="1" ht="22.5" customHeight="1" thickBot="1">
      <c r="A7" s="325"/>
      <c r="B7" s="326"/>
      <c r="C7" s="333"/>
      <c r="D7" s="335"/>
      <c r="E7" s="337"/>
      <c r="F7" s="310"/>
      <c r="G7" s="335"/>
      <c r="H7" s="335"/>
      <c r="I7" s="335"/>
      <c r="J7" s="337"/>
      <c r="K7" s="310"/>
      <c r="L7" s="310"/>
      <c r="M7" s="310"/>
      <c r="N7" s="310"/>
      <c r="O7" s="313"/>
      <c r="P7" s="314"/>
      <c r="Q7" s="316"/>
      <c r="R7" s="316"/>
    </row>
    <row r="8" spans="1:18" ht="49.5" customHeight="1">
      <c r="A8" s="49" t="s">
        <v>242</v>
      </c>
      <c r="B8" s="50" t="s">
        <v>243</v>
      </c>
      <c r="C8" s="234">
        <v>79</v>
      </c>
      <c r="D8" s="120">
        <v>1</v>
      </c>
      <c r="E8" s="120">
        <v>20</v>
      </c>
      <c r="F8" s="235">
        <v>81072</v>
      </c>
      <c r="G8" s="235">
        <v>4</v>
      </c>
      <c r="H8" s="235">
        <v>4</v>
      </c>
      <c r="I8" s="236" t="s">
        <v>244</v>
      </c>
      <c r="J8" s="235">
        <f>K8+L8</f>
        <v>59697</v>
      </c>
      <c r="K8" s="237">
        <v>57711</v>
      </c>
      <c r="L8" s="237">
        <v>1986</v>
      </c>
      <c r="M8" s="238">
        <v>4</v>
      </c>
      <c r="N8" s="239" t="s">
        <v>245</v>
      </c>
      <c r="O8" s="240" t="s">
        <v>246</v>
      </c>
      <c r="P8" s="241" t="s">
        <v>247</v>
      </c>
      <c r="Q8" s="242">
        <v>73.63</v>
      </c>
      <c r="R8" s="243">
        <v>32.51</v>
      </c>
    </row>
    <row r="9" spans="1:18" ht="49.5" customHeight="1">
      <c r="A9" s="51" t="s">
        <v>242</v>
      </c>
      <c r="B9" s="50" t="s">
        <v>243</v>
      </c>
      <c r="C9" s="244">
        <v>83</v>
      </c>
      <c r="D9" s="61">
        <v>1</v>
      </c>
      <c r="E9" s="61">
        <v>29</v>
      </c>
      <c r="F9" s="245">
        <v>94619</v>
      </c>
      <c r="G9" s="245">
        <v>1</v>
      </c>
      <c r="H9" s="245">
        <v>1</v>
      </c>
      <c r="I9" s="246" t="s">
        <v>244</v>
      </c>
      <c r="J9" s="245">
        <f>K9+L9</f>
        <v>66863</v>
      </c>
      <c r="K9" s="218">
        <v>58536</v>
      </c>
      <c r="L9" s="218">
        <v>8327</v>
      </c>
      <c r="M9" s="219">
        <v>20</v>
      </c>
      <c r="N9" s="220" t="s">
        <v>245</v>
      </c>
      <c r="O9" s="221" t="s">
        <v>246</v>
      </c>
      <c r="P9" s="222" t="s">
        <v>247</v>
      </c>
      <c r="Q9" s="247">
        <v>70.67</v>
      </c>
      <c r="R9" s="248">
        <v>100</v>
      </c>
    </row>
    <row r="10" spans="1:18" ht="49.5" customHeight="1">
      <c r="A10" s="51" t="s">
        <v>248</v>
      </c>
      <c r="B10" s="50" t="s">
        <v>249</v>
      </c>
      <c r="C10" s="244">
        <v>87</v>
      </c>
      <c r="D10" s="61">
        <v>1</v>
      </c>
      <c r="E10" s="61">
        <v>24</v>
      </c>
      <c r="F10" s="245">
        <v>112147</v>
      </c>
      <c r="G10" s="245">
        <v>3</v>
      </c>
      <c r="H10" s="245">
        <v>3</v>
      </c>
      <c r="I10" s="246" t="s">
        <v>244</v>
      </c>
      <c r="J10" s="245">
        <f>K10+L10</f>
        <v>57648</v>
      </c>
      <c r="K10" s="218">
        <v>55460</v>
      </c>
      <c r="L10" s="218">
        <v>2188</v>
      </c>
      <c r="M10" s="249" t="s">
        <v>250</v>
      </c>
      <c r="N10" s="220" t="s">
        <v>251</v>
      </c>
      <c r="O10" s="221" t="s">
        <v>246</v>
      </c>
      <c r="P10" s="222" t="s">
        <v>247</v>
      </c>
      <c r="Q10" s="247">
        <v>51.4</v>
      </c>
      <c r="R10" s="248">
        <v>33.33</v>
      </c>
    </row>
    <row r="11" spans="1:18" ht="49.5" customHeight="1">
      <c r="A11" s="51" t="s">
        <v>252</v>
      </c>
      <c r="B11" s="50" t="s">
        <v>253</v>
      </c>
      <c r="C11" s="244">
        <v>91</v>
      </c>
      <c r="D11" s="61">
        <v>1</v>
      </c>
      <c r="E11" s="61">
        <v>26</v>
      </c>
      <c r="F11" s="245">
        <v>128539</v>
      </c>
      <c r="G11" s="245">
        <v>5</v>
      </c>
      <c r="H11" s="245">
        <v>3</v>
      </c>
      <c r="I11" s="245">
        <v>2</v>
      </c>
      <c r="J11" s="245">
        <f>K11+L11</f>
        <v>62667</v>
      </c>
      <c r="K11" s="218">
        <v>61513</v>
      </c>
      <c r="L11" s="218">
        <v>1154</v>
      </c>
      <c r="M11" s="249" t="s">
        <v>250</v>
      </c>
      <c r="N11" s="220" t="s">
        <v>254</v>
      </c>
      <c r="O11" s="221" t="s">
        <v>255</v>
      </c>
      <c r="P11" s="222" t="s">
        <v>256</v>
      </c>
      <c r="Q11" s="247">
        <v>48.75</v>
      </c>
      <c r="R11" s="248">
        <v>20</v>
      </c>
    </row>
    <row r="12" spans="1:18" ht="49.5" customHeight="1">
      <c r="A12" s="51" t="s">
        <v>257</v>
      </c>
      <c r="B12" s="50" t="s">
        <v>258</v>
      </c>
      <c r="C12" s="244">
        <v>94</v>
      </c>
      <c r="D12" s="61">
        <v>12</v>
      </c>
      <c r="E12" s="61">
        <v>3</v>
      </c>
      <c r="F12" s="245">
        <v>137038</v>
      </c>
      <c r="G12" s="245">
        <v>3</v>
      </c>
      <c r="H12" s="245">
        <v>2</v>
      </c>
      <c r="I12" s="245">
        <v>1</v>
      </c>
      <c r="J12" s="245">
        <f>K12+L12</f>
        <v>84588</v>
      </c>
      <c r="K12" s="218">
        <v>82308</v>
      </c>
      <c r="L12" s="218">
        <v>2280</v>
      </c>
      <c r="M12" s="219">
        <v>5</v>
      </c>
      <c r="N12" s="220" t="s">
        <v>259</v>
      </c>
      <c r="O12" s="221" t="s">
        <v>246</v>
      </c>
      <c r="P12" s="222" t="s">
        <v>247</v>
      </c>
      <c r="Q12" s="247">
        <v>61.73</v>
      </c>
      <c r="R12" s="248">
        <v>33.33</v>
      </c>
    </row>
    <row r="13" spans="1:18" ht="49.5" customHeight="1">
      <c r="A13" s="51" t="s">
        <v>260</v>
      </c>
      <c r="B13" s="50" t="s">
        <v>194</v>
      </c>
      <c r="C13" s="244">
        <v>98</v>
      </c>
      <c r="D13" s="61">
        <v>12</v>
      </c>
      <c r="E13" s="61">
        <v>5</v>
      </c>
      <c r="F13" s="245">
        <v>148570</v>
      </c>
      <c r="G13" s="245">
        <v>1</v>
      </c>
      <c r="H13" s="245">
        <v>1</v>
      </c>
      <c r="I13" s="250" t="s">
        <v>35</v>
      </c>
      <c r="J13" s="245">
        <v>76310</v>
      </c>
      <c r="K13" s="224">
        <v>67238</v>
      </c>
      <c r="L13" s="218">
        <v>9072</v>
      </c>
      <c r="M13" s="251">
        <v>6</v>
      </c>
      <c r="N13" s="220" t="s">
        <v>198</v>
      </c>
      <c r="O13" s="221" t="s">
        <v>199</v>
      </c>
      <c r="P13" s="222" t="s">
        <v>200</v>
      </c>
      <c r="Q13" s="247">
        <f>J13/F13*100</f>
        <v>51.36299387494111</v>
      </c>
      <c r="R13" s="61">
        <f>1/G13*100</f>
        <v>100</v>
      </c>
    </row>
    <row r="14" spans="1:18" ht="49.5" customHeight="1">
      <c r="A14" s="118"/>
      <c r="B14" s="76"/>
      <c r="C14" s="244"/>
      <c r="D14" s="61"/>
      <c r="E14" s="61"/>
      <c r="F14" s="245"/>
      <c r="G14" s="245"/>
      <c r="H14" s="245"/>
      <c r="I14" s="245"/>
      <c r="J14" s="245"/>
      <c r="K14" s="224" t="s">
        <v>261</v>
      </c>
      <c r="L14" s="218"/>
      <c r="M14" s="118"/>
      <c r="N14" s="245"/>
      <c r="O14" s="252"/>
      <c r="P14" s="252"/>
      <c r="Q14" s="247"/>
      <c r="R14" s="61"/>
    </row>
    <row r="15" spans="1:18" ht="49.5" customHeight="1" thickBot="1">
      <c r="A15" s="119"/>
      <c r="B15" s="89"/>
      <c r="C15" s="253"/>
      <c r="D15" s="56"/>
      <c r="E15" s="56"/>
      <c r="F15" s="254"/>
      <c r="G15" s="254"/>
      <c r="H15" s="254"/>
      <c r="I15" s="254"/>
      <c r="J15" s="254"/>
      <c r="K15" s="228"/>
      <c r="L15" s="228"/>
      <c r="M15" s="119"/>
      <c r="N15" s="254"/>
      <c r="O15" s="255"/>
      <c r="P15" s="255"/>
      <c r="Q15" s="256"/>
      <c r="R15" s="56"/>
    </row>
    <row r="16" spans="1:17" ht="18" customHeight="1">
      <c r="A16" s="28" t="s">
        <v>214</v>
      </c>
      <c r="C16" s="120"/>
      <c r="D16" s="120"/>
      <c r="E16" s="120"/>
      <c r="F16" s="120"/>
      <c r="G16" s="120"/>
      <c r="H16" s="120"/>
      <c r="I16" s="120"/>
      <c r="J16" s="29" t="s">
        <v>262</v>
      </c>
      <c r="K16" s="120"/>
      <c r="L16" s="120"/>
      <c r="M16" s="120"/>
      <c r="N16" s="120"/>
      <c r="O16" s="120"/>
      <c r="P16" s="61"/>
      <c r="Q16" s="61"/>
    </row>
    <row r="17" spans="1:10" ht="17.25" customHeight="1">
      <c r="A17" s="338" t="s">
        <v>263</v>
      </c>
      <c r="B17" s="281"/>
      <c r="C17" s="281"/>
      <c r="D17" s="281"/>
      <c r="E17" s="281"/>
      <c r="F17" s="281"/>
      <c r="G17" s="281"/>
      <c r="J17" s="27" t="s">
        <v>264</v>
      </c>
    </row>
  </sheetData>
  <sheetProtection/>
  <mergeCells count="29">
    <mergeCell ref="A2:I2"/>
    <mergeCell ref="J2:R2"/>
    <mergeCell ref="H6:H7"/>
    <mergeCell ref="I6:I7"/>
    <mergeCell ref="J6:J7"/>
    <mergeCell ref="L6:L7"/>
    <mergeCell ref="A4:B7"/>
    <mergeCell ref="Q4:Q5"/>
    <mergeCell ref="G4:I4"/>
    <mergeCell ref="J4:L4"/>
    <mergeCell ref="A17:G17"/>
    <mergeCell ref="G6:G7"/>
    <mergeCell ref="K6:K7"/>
    <mergeCell ref="N6:N7"/>
    <mergeCell ref="C6:C7"/>
    <mergeCell ref="D6:D7"/>
    <mergeCell ref="E6:E7"/>
    <mergeCell ref="F6:F7"/>
    <mergeCell ref="M6:M7"/>
    <mergeCell ref="Q6:Q7"/>
    <mergeCell ref="R6:R7"/>
    <mergeCell ref="N4:P5"/>
    <mergeCell ref="O6:P7"/>
    <mergeCell ref="M4:M5"/>
    <mergeCell ref="C4:E5"/>
    <mergeCell ref="R4:R5"/>
    <mergeCell ref="G5:I5"/>
    <mergeCell ref="J5:L5"/>
    <mergeCell ref="F4:F5"/>
  </mergeCells>
  <printOptions/>
  <pageMargins left="1.1811023622047245" right="0.984251968503937" top="1.5748031496062993" bottom="1.5748031496062993" header="0.5118110236220472" footer="0.9055118110236221"/>
  <pageSetup firstPageNumber="53" useFirstPageNumber="1" horizontalDpi="600" verticalDpi="600" orientation="portrait" paperSize="9" r:id="rId2"/>
  <headerFooter alignWithMargins="0">
    <oddFooter>&amp;C&amp;"Arial,粗體"- &amp;P+1 -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4">
      <selection activeCell="L14" sqref="L14"/>
    </sheetView>
  </sheetViews>
  <sheetFormatPr defaultColWidth="12.625" defaultRowHeight="19.5" customHeight="1"/>
  <cols>
    <col min="1" max="1" width="9.25390625" style="14" customWidth="1"/>
    <col min="2" max="2" width="13.00390625" style="14" customWidth="1"/>
    <col min="3" max="5" width="5.625" style="14" customWidth="1"/>
    <col min="6" max="6" width="10.50390625" style="14" customWidth="1"/>
    <col min="7" max="12" width="8.125" style="14" customWidth="1"/>
    <col min="13" max="13" width="6.625" style="14" customWidth="1"/>
    <col min="14" max="16" width="8.125" style="14" customWidth="1"/>
    <col min="17" max="17" width="9.125" style="14" customWidth="1"/>
    <col min="18" max="18" width="9.125" style="25" customWidth="1"/>
    <col min="19" max="16384" width="12.625" style="14" customWidth="1"/>
  </cols>
  <sheetData>
    <row r="1" spans="1:18" ht="19.5" customHeight="1">
      <c r="A1" s="26" t="s">
        <v>36</v>
      </c>
      <c r="B1" s="26"/>
      <c r="Q1" s="27"/>
      <c r="R1" s="37" t="s">
        <v>76</v>
      </c>
    </row>
    <row r="2" spans="1:18" ht="37.5" customHeight="1">
      <c r="A2" s="342" t="s">
        <v>68</v>
      </c>
      <c r="B2" s="342"/>
      <c r="C2" s="342"/>
      <c r="D2" s="342"/>
      <c r="E2" s="342"/>
      <c r="F2" s="342"/>
      <c r="G2" s="342"/>
      <c r="H2" s="342"/>
      <c r="I2" s="342"/>
      <c r="J2" s="343" t="s">
        <v>69</v>
      </c>
      <c r="K2" s="343"/>
      <c r="L2" s="343"/>
      <c r="M2" s="343"/>
      <c r="N2" s="343"/>
      <c r="O2" s="343"/>
      <c r="P2" s="343"/>
      <c r="Q2" s="343"/>
      <c r="R2" s="343"/>
    </row>
    <row r="3" spans="1:18" ht="18" customHeight="1" thickBot="1">
      <c r="A3" s="15"/>
      <c r="B3" s="15"/>
      <c r="C3" s="15"/>
      <c r="D3" s="15"/>
      <c r="E3" s="15"/>
      <c r="F3" s="15"/>
      <c r="G3" s="15"/>
      <c r="H3" s="15"/>
      <c r="I3" s="32" t="s">
        <v>74</v>
      </c>
      <c r="J3" s="15"/>
      <c r="K3" s="15"/>
      <c r="L3" s="15"/>
      <c r="M3" s="15"/>
      <c r="O3" s="15"/>
      <c r="P3" s="15"/>
      <c r="Q3" s="346" t="s">
        <v>161</v>
      </c>
      <c r="R3" s="346"/>
    </row>
    <row r="4" spans="1:18" s="16" customFormat="1" ht="16.5" customHeight="1">
      <c r="A4" s="321" t="s">
        <v>84</v>
      </c>
      <c r="B4" s="322"/>
      <c r="C4" s="327" t="s">
        <v>86</v>
      </c>
      <c r="D4" s="328"/>
      <c r="E4" s="303"/>
      <c r="F4" s="329" t="s">
        <v>87</v>
      </c>
      <c r="G4" s="330" t="s">
        <v>88</v>
      </c>
      <c r="H4" s="328"/>
      <c r="I4" s="328"/>
      <c r="J4" s="331" t="s">
        <v>89</v>
      </c>
      <c r="K4" s="328"/>
      <c r="L4" s="303"/>
      <c r="M4" s="329" t="s">
        <v>90</v>
      </c>
      <c r="N4" s="330" t="s">
        <v>97</v>
      </c>
      <c r="O4" s="328"/>
      <c r="P4" s="303"/>
      <c r="Q4" s="347" t="s">
        <v>38</v>
      </c>
      <c r="R4" s="307" t="s">
        <v>91</v>
      </c>
    </row>
    <row r="5" spans="1:18" s="16" customFormat="1" ht="16.5" customHeight="1">
      <c r="A5" s="323"/>
      <c r="B5" s="324"/>
      <c r="C5" s="305"/>
      <c r="D5" s="305"/>
      <c r="E5" s="306"/>
      <c r="F5" s="317"/>
      <c r="G5" s="304" t="s">
        <v>92</v>
      </c>
      <c r="H5" s="305"/>
      <c r="I5" s="305"/>
      <c r="J5" s="305" t="s">
        <v>93</v>
      </c>
      <c r="K5" s="305"/>
      <c r="L5" s="306"/>
      <c r="M5" s="317"/>
      <c r="N5" s="304" t="s">
        <v>98</v>
      </c>
      <c r="O5" s="305"/>
      <c r="P5" s="306"/>
      <c r="Q5" s="348"/>
      <c r="R5" s="308"/>
    </row>
    <row r="6" spans="1:18" s="16" customFormat="1" ht="16.5" customHeight="1">
      <c r="A6" s="323"/>
      <c r="B6" s="324"/>
      <c r="C6" s="332" t="s">
        <v>94</v>
      </c>
      <c r="D6" s="334" t="s">
        <v>95</v>
      </c>
      <c r="E6" s="336" t="s">
        <v>96</v>
      </c>
      <c r="F6" s="317" t="s">
        <v>99</v>
      </c>
      <c r="G6" s="334" t="s">
        <v>100</v>
      </c>
      <c r="H6" s="334" t="s">
        <v>101</v>
      </c>
      <c r="I6" s="344" t="s">
        <v>102</v>
      </c>
      <c r="J6" s="336" t="s">
        <v>100</v>
      </c>
      <c r="K6" s="318" t="s">
        <v>103</v>
      </c>
      <c r="L6" s="318" t="s">
        <v>104</v>
      </c>
      <c r="M6" s="317" t="s">
        <v>105</v>
      </c>
      <c r="N6" s="334" t="s">
        <v>100</v>
      </c>
      <c r="O6" s="334" t="s">
        <v>101</v>
      </c>
      <c r="P6" s="334" t="s">
        <v>102</v>
      </c>
      <c r="Q6" s="349" t="s">
        <v>106</v>
      </c>
      <c r="R6" s="315" t="s">
        <v>107</v>
      </c>
    </row>
    <row r="7" spans="1:18" s="17" customFormat="1" ht="21" customHeight="1" thickBot="1">
      <c r="A7" s="325"/>
      <c r="B7" s="326"/>
      <c r="C7" s="333"/>
      <c r="D7" s="335"/>
      <c r="E7" s="337"/>
      <c r="F7" s="310"/>
      <c r="G7" s="335"/>
      <c r="H7" s="335"/>
      <c r="I7" s="345"/>
      <c r="J7" s="337"/>
      <c r="K7" s="310"/>
      <c r="L7" s="310"/>
      <c r="M7" s="310"/>
      <c r="N7" s="335"/>
      <c r="O7" s="335"/>
      <c r="P7" s="335"/>
      <c r="Q7" s="350"/>
      <c r="R7" s="316"/>
    </row>
    <row r="8" spans="1:18" s="17" customFormat="1" ht="45" customHeight="1">
      <c r="A8" s="49" t="s">
        <v>85</v>
      </c>
      <c r="B8" s="50" t="s">
        <v>82</v>
      </c>
      <c r="C8" s="48">
        <v>83</v>
      </c>
      <c r="D8" s="18">
        <v>7</v>
      </c>
      <c r="E8" s="18">
        <v>16</v>
      </c>
      <c r="F8" s="161">
        <v>95792</v>
      </c>
      <c r="G8" s="162">
        <v>34</v>
      </c>
      <c r="H8" s="162">
        <v>29</v>
      </c>
      <c r="I8" s="162">
        <v>5</v>
      </c>
      <c r="J8" s="162">
        <v>56839</v>
      </c>
      <c r="K8" s="162">
        <v>54851</v>
      </c>
      <c r="L8" s="162">
        <v>1988</v>
      </c>
      <c r="M8" s="163">
        <v>3</v>
      </c>
      <c r="N8" s="164">
        <v>20</v>
      </c>
      <c r="O8" s="164">
        <v>16</v>
      </c>
      <c r="P8" s="164">
        <v>4</v>
      </c>
      <c r="Q8" s="165">
        <v>59.34</v>
      </c>
      <c r="R8" s="165">
        <v>58.82</v>
      </c>
    </row>
    <row r="9" spans="1:18" s="17" customFormat="1" ht="45.75" customHeight="1">
      <c r="A9" s="51" t="s">
        <v>78</v>
      </c>
      <c r="B9" s="50" t="s">
        <v>83</v>
      </c>
      <c r="C9" s="18">
        <v>87</v>
      </c>
      <c r="D9" s="18">
        <v>6</v>
      </c>
      <c r="E9" s="18">
        <v>13</v>
      </c>
      <c r="F9" s="166">
        <v>113371</v>
      </c>
      <c r="G9" s="6">
        <v>38</v>
      </c>
      <c r="H9" s="6">
        <v>32</v>
      </c>
      <c r="I9" s="6">
        <v>6</v>
      </c>
      <c r="J9" s="6">
        <v>65538</v>
      </c>
      <c r="K9" s="6">
        <v>63700</v>
      </c>
      <c r="L9" s="6">
        <v>1838</v>
      </c>
      <c r="M9" s="167" t="s">
        <v>67</v>
      </c>
      <c r="N9" s="168">
        <v>20</v>
      </c>
      <c r="O9" s="168">
        <v>16</v>
      </c>
      <c r="P9" s="168">
        <v>4</v>
      </c>
      <c r="Q9" s="19">
        <v>57.81</v>
      </c>
      <c r="R9" s="19">
        <v>52.63</v>
      </c>
    </row>
    <row r="10" spans="1:18" ht="45.75" customHeight="1">
      <c r="A10" s="51" t="s">
        <v>79</v>
      </c>
      <c r="B10" s="50" t="s">
        <v>80</v>
      </c>
      <c r="C10" s="7">
        <v>91</v>
      </c>
      <c r="D10" s="7">
        <v>6</v>
      </c>
      <c r="E10" s="20">
        <v>8</v>
      </c>
      <c r="F10" s="169">
        <v>129142</v>
      </c>
      <c r="G10" s="160">
        <v>37</v>
      </c>
      <c r="H10" s="160">
        <v>26</v>
      </c>
      <c r="I10" s="160">
        <v>11</v>
      </c>
      <c r="J10" s="160">
        <v>69320</v>
      </c>
      <c r="K10" s="160">
        <v>67427</v>
      </c>
      <c r="L10" s="160">
        <v>1893</v>
      </c>
      <c r="M10" s="167" t="s">
        <v>67</v>
      </c>
      <c r="N10" s="160">
        <v>20</v>
      </c>
      <c r="O10" s="160">
        <v>15</v>
      </c>
      <c r="P10" s="160">
        <v>5</v>
      </c>
      <c r="Q10" s="19">
        <v>53.68</v>
      </c>
      <c r="R10" s="19">
        <v>54.05</v>
      </c>
    </row>
    <row r="11" spans="1:18" s="21" customFormat="1" ht="45.75" customHeight="1">
      <c r="A11" s="51" t="s">
        <v>184</v>
      </c>
      <c r="B11" s="50" t="s">
        <v>81</v>
      </c>
      <c r="C11" s="7">
        <v>95</v>
      </c>
      <c r="D11" s="7">
        <v>6</v>
      </c>
      <c r="E11" s="20">
        <v>10</v>
      </c>
      <c r="F11" s="169">
        <v>137922</v>
      </c>
      <c r="G11" s="160">
        <v>32</v>
      </c>
      <c r="H11" s="160">
        <v>27</v>
      </c>
      <c r="I11" s="160">
        <v>5</v>
      </c>
      <c r="J11" s="160">
        <v>64579</v>
      </c>
      <c r="K11" s="160">
        <v>62052</v>
      </c>
      <c r="L11" s="160">
        <v>2527</v>
      </c>
      <c r="M11" s="160">
        <v>13</v>
      </c>
      <c r="N11" s="160">
        <v>20</v>
      </c>
      <c r="O11" s="160">
        <v>15</v>
      </c>
      <c r="P11" s="160">
        <v>5</v>
      </c>
      <c r="Q11" s="19">
        <v>46.82</v>
      </c>
      <c r="R11" s="19">
        <v>62.5</v>
      </c>
    </row>
    <row r="12" spans="1:18" s="21" customFormat="1" ht="45.75" customHeight="1">
      <c r="A12" s="51" t="s">
        <v>201</v>
      </c>
      <c r="B12" s="50" t="s">
        <v>81</v>
      </c>
      <c r="C12" s="7">
        <v>99</v>
      </c>
      <c r="D12" s="7">
        <v>6</v>
      </c>
      <c r="E12" s="20">
        <v>12</v>
      </c>
      <c r="F12" s="169">
        <v>149355</v>
      </c>
      <c r="G12" s="160">
        <v>29</v>
      </c>
      <c r="H12" s="160">
        <v>22</v>
      </c>
      <c r="I12" s="160">
        <v>7</v>
      </c>
      <c r="J12" s="160">
        <v>64815</v>
      </c>
      <c r="K12" s="160">
        <v>63287</v>
      </c>
      <c r="L12" s="160">
        <v>1524</v>
      </c>
      <c r="M12" s="160">
        <v>4</v>
      </c>
      <c r="N12" s="160">
        <v>20</v>
      </c>
      <c r="O12" s="160">
        <v>15</v>
      </c>
      <c r="P12" s="160">
        <v>5</v>
      </c>
      <c r="Q12" s="19">
        <v>40.73</v>
      </c>
      <c r="R12" s="19">
        <v>73.79</v>
      </c>
    </row>
    <row r="13" spans="1:18" ht="46.5" customHeight="1">
      <c r="A13" s="74" t="s">
        <v>185</v>
      </c>
      <c r="B13" s="85" t="s">
        <v>179</v>
      </c>
      <c r="C13" s="7">
        <v>99</v>
      </c>
      <c r="D13" s="7">
        <v>6</v>
      </c>
      <c r="E13" s="20">
        <v>12</v>
      </c>
      <c r="F13" s="170">
        <v>36760</v>
      </c>
      <c r="G13" s="171">
        <f>H13+I13</f>
        <v>7</v>
      </c>
      <c r="H13" s="171">
        <v>5</v>
      </c>
      <c r="I13" s="171">
        <v>2</v>
      </c>
      <c r="J13" s="171">
        <v>15990</v>
      </c>
      <c r="K13" s="160">
        <v>15639</v>
      </c>
      <c r="L13" s="160">
        <v>351</v>
      </c>
      <c r="M13" s="167" t="s">
        <v>67</v>
      </c>
      <c r="N13" s="160">
        <f>O13+P13</f>
        <v>5</v>
      </c>
      <c r="O13" s="160">
        <v>4</v>
      </c>
      <c r="P13" s="160">
        <v>1</v>
      </c>
      <c r="Q13" s="19">
        <v>43.5</v>
      </c>
      <c r="R13" s="22">
        <v>71.43</v>
      </c>
    </row>
    <row r="14" spans="1:18" ht="45" customHeight="1">
      <c r="A14" s="74" t="s">
        <v>186</v>
      </c>
      <c r="B14" s="85" t="s">
        <v>180</v>
      </c>
      <c r="C14" s="7">
        <v>99</v>
      </c>
      <c r="D14" s="7">
        <v>6</v>
      </c>
      <c r="E14" s="20">
        <v>12</v>
      </c>
      <c r="F14" s="170">
        <v>27533</v>
      </c>
      <c r="G14" s="171">
        <f>H14+I14</f>
        <v>5</v>
      </c>
      <c r="H14" s="171">
        <v>4</v>
      </c>
      <c r="I14" s="171">
        <v>1</v>
      </c>
      <c r="J14" s="171">
        <v>12980</v>
      </c>
      <c r="K14" s="160">
        <v>12561</v>
      </c>
      <c r="L14" s="160">
        <v>418</v>
      </c>
      <c r="M14" s="160">
        <v>1</v>
      </c>
      <c r="N14" s="160">
        <f>O14+P14</f>
        <v>3</v>
      </c>
      <c r="O14" s="160">
        <v>2</v>
      </c>
      <c r="P14" s="167">
        <v>1</v>
      </c>
      <c r="Q14" s="19">
        <v>47.14</v>
      </c>
      <c r="R14" s="22">
        <v>60</v>
      </c>
    </row>
    <row r="15" spans="1:18" ht="46.5" customHeight="1">
      <c r="A15" s="74" t="s">
        <v>187</v>
      </c>
      <c r="B15" s="85" t="s">
        <v>181</v>
      </c>
      <c r="C15" s="7">
        <v>99</v>
      </c>
      <c r="D15" s="7">
        <v>6</v>
      </c>
      <c r="E15" s="20">
        <v>12</v>
      </c>
      <c r="F15" s="170">
        <v>40337</v>
      </c>
      <c r="G15" s="171">
        <v>8</v>
      </c>
      <c r="H15" s="171">
        <v>6</v>
      </c>
      <c r="I15" s="171">
        <v>2</v>
      </c>
      <c r="J15" s="171">
        <v>18622</v>
      </c>
      <c r="K15" s="160">
        <v>18277</v>
      </c>
      <c r="L15" s="160">
        <v>344</v>
      </c>
      <c r="M15" s="160">
        <v>1</v>
      </c>
      <c r="N15" s="160">
        <f>O15+P15</f>
        <v>5</v>
      </c>
      <c r="O15" s="160">
        <v>4</v>
      </c>
      <c r="P15" s="6">
        <v>1</v>
      </c>
      <c r="Q15" s="19">
        <v>46.16</v>
      </c>
      <c r="R15" s="22">
        <v>62.5</v>
      </c>
    </row>
    <row r="16" spans="1:18" ht="45" customHeight="1">
      <c r="A16" s="74" t="s">
        <v>188</v>
      </c>
      <c r="B16" s="85" t="s">
        <v>182</v>
      </c>
      <c r="C16" s="7">
        <v>99</v>
      </c>
      <c r="D16" s="7">
        <v>6</v>
      </c>
      <c r="E16" s="20">
        <v>12</v>
      </c>
      <c r="F16" s="170">
        <v>43278</v>
      </c>
      <c r="G16" s="171">
        <f>H16+I16</f>
        <v>8</v>
      </c>
      <c r="H16" s="171">
        <v>6</v>
      </c>
      <c r="I16" s="171">
        <v>2</v>
      </c>
      <c r="J16" s="171">
        <v>16694</v>
      </c>
      <c r="K16" s="160">
        <v>16331</v>
      </c>
      <c r="L16" s="160">
        <v>361</v>
      </c>
      <c r="M16" s="160">
        <v>2</v>
      </c>
      <c r="N16" s="160">
        <f>O16+P16</f>
        <v>6</v>
      </c>
      <c r="O16" s="160">
        <v>4</v>
      </c>
      <c r="P16" s="6">
        <v>2</v>
      </c>
      <c r="Q16" s="19">
        <v>38.57</v>
      </c>
      <c r="R16" s="22">
        <v>75</v>
      </c>
    </row>
    <row r="17" spans="1:18" ht="45" customHeight="1" thickBot="1">
      <c r="A17" s="86" t="s">
        <v>189</v>
      </c>
      <c r="B17" s="87" t="s">
        <v>183</v>
      </c>
      <c r="C17" s="88">
        <v>99</v>
      </c>
      <c r="D17" s="23">
        <v>6</v>
      </c>
      <c r="E17" s="24">
        <v>12</v>
      </c>
      <c r="F17" s="172">
        <v>1427</v>
      </c>
      <c r="G17" s="173">
        <v>1</v>
      </c>
      <c r="H17" s="173">
        <v>1</v>
      </c>
      <c r="I17" s="174" t="s">
        <v>37</v>
      </c>
      <c r="J17" s="173">
        <v>529</v>
      </c>
      <c r="K17" s="173">
        <v>479</v>
      </c>
      <c r="L17" s="173">
        <v>50</v>
      </c>
      <c r="M17" s="174" t="s">
        <v>37</v>
      </c>
      <c r="N17" s="173">
        <v>1</v>
      </c>
      <c r="O17" s="173">
        <v>1</v>
      </c>
      <c r="P17" s="174" t="s">
        <v>37</v>
      </c>
      <c r="Q17" s="175">
        <v>28.27</v>
      </c>
      <c r="R17" s="176">
        <v>100</v>
      </c>
    </row>
    <row r="18" spans="1:10" ht="15.75" customHeight="1">
      <c r="A18" s="28" t="s">
        <v>163</v>
      </c>
      <c r="B18" s="28"/>
      <c r="J18" s="75" t="s">
        <v>70</v>
      </c>
    </row>
    <row r="19" spans="1:10" ht="15.75" customHeight="1">
      <c r="A19" s="28" t="s">
        <v>71</v>
      </c>
      <c r="B19" s="28"/>
      <c r="J19" s="27" t="s">
        <v>72</v>
      </c>
    </row>
    <row r="20" spans="10:18" ht="15.75" customHeight="1">
      <c r="J20" s="27" t="s">
        <v>190</v>
      </c>
      <c r="R20" s="14"/>
    </row>
  </sheetData>
  <sheetProtection/>
  <mergeCells count="31">
    <mergeCell ref="E6:E7"/>
    <mergeCell ref="Q4:Q5"/>
    <mergeCell ref="N5:P5"/>
    <mergeCell ref="Q6:Q7"/>
    <mergeCell ref="M4:M5"/>
    <mergeCell ref="K6:K7"/>
    <mergeCell ref="Q3:R3"/>
    <mergeCell ref="P6:P7"/>
    <mergeCell ref="N6:N7"/>
    <mergeCell ref="R6:R7"/>
    <mergeCell ref="R4:R5"/>
    <mergeCell ref="C6:C7"/>
    <mergeCell ref="N4:P4"/>
    <mergeCell ref="D6:D7"/>
    <mergeCell ref="J4:L4"/>
    <mergeCell ref="G6:G7"/>
    <mergeCell ref="G4:I4"/>
    <mergeCell ref="F6:F7"/>
    <mergeCell ref="G5:I5"/>
    <mergeCell ref="J5:L5"/>
    <mergeCell ref="F4:F5"/>
    <mergeCell ref="M6:M7"/>
    <mergeCell ref="L6:L7"/>
    <mergeCell ref="A4:B7"/>
    <mergeCell ref="O6:O7"/>
    <mergeCell ref="A2:I2"/>
    <mergeCell ref="J2:R2"/>
    <mergeCell ref="H6:H7"/>
    <mergeCell ref="I6:I7"/>
    <mergeCell ref="J6:J7"/>
    <mergeCell ref="C4:E5"/>
  </mergeCells>
  <printOptions/>
  <pageMargins left="1.1811023622047245" right="1.1811023622047245" top="1.5748031496062993" bottom="1.5748031496062993" header="0.5118110236220472" footer="0.9055118110236221"/>
  <pageSetup firstPageNumber="55" useFirstPageNumber="1" horizontalDpi="600" verticalDpi="600" orientation="portrait" paperSize="9" r:id="rId2"/>
  <headerFooter alignWithMargins="0">
    <oddFooter>&amp;C&amp;"Arial,粗體"- &amp;P+1 -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43"/>
  <sheetViews>
    <sheetView tabSelected="1" zoomScalePageLayoutView="0" workbookViewId="0" topLeftCell="A4">
      <pane xSplit="1" topLeftCell="B1" activePane="topRight" state="frozen"/>
      <selection pane="topLeft" activeCell="A1" sqref="A1"/>
      <selection pane="topRight" activeCell="I8" sqref="I8:I9"/>
    </sheetView>
  </sheetViews>
  <sheetFormatPr defaultColWidth="9.00390625" defaultRowHeight="16.5"/>
  <cols>
    <col min="1" max="1" width="9.50390625" style="14" customWidth="1"/>
    <col min="2" max="4" width="3.625" style="14" customWidth="1"/>
    <col min="5" max="5" width="6.625" style="14" customWidth="1"/>
    <col min="6" max="8" width="4.125" style="14" customWidth="1"/>
    <col min="9" max="11" width="5.625" style="14" customWidth="1"/>
    <col min="12" max="12" width="10.375" style="14" bestFit="1" customWidth="1"/>
    <col min="13" max="13" width="7.375" style="14" customWidth="1"/>
    <col min="14" max="14" width="9.625" style="14" customWidth="1"/>
    <col min="15" max="17" width="3.625" style="14" customWidth="1"/>
    <col min="18" max="18" width="6.625" style="14" customWidth="1"/>
    <col min="19" max="21" width="4.125" style="14" customWidth="1"/>
    <col min="22" max="24" width="5.625" style="14" customWidth="1"/>
    <col min="25" max="25" width="10.50390625" style="14" bestFit="1" customWidth="1"/>
    <col min="26" max="26" width="7.375" style="14" customWidth="1"/>
    <col min="27" max="27" width="9.625" style="14" customWidth="1"/>
    <col min="28" max="30" width="3.625" style="14" customWidth="1"/>
    <col min="31" max="31" width="6.625" style="14" customWidth="1"/>
    <col min="32" max="34" width="4.125" style="14" customWidth="1"/>
    <col min="35" max="37" width="5.625" style="14" customWidth="1"/>
    <col min="38" max="38" width="10.25390625" style="14" bestFit="1" customWidth="1"/>
    <col min="39" max="39" width="7.375" style="14" customWidth="1"/>
    <col min="40" max="16384" width="9.00390625" style="14" customWidth="1"/>
  </cols>
  <sheetData>
    <row r="1" spans="1:39" ht="19.5" customHeight="1">
      <c r="A1" s="114" t="s">
        <v>336</v>
      </c>
      <c r="L1" s="14">
        <v>0</v>
      </c>
      <c r="M1" s="37"/>
      <c r="N1" s="114"/>
      <c r="Z1" s="37" t="s">
        <v>75</v>
      </c>
      <c r="AA1" s="114" t="s">
        <v>336</v>
      </c>
      <c r="AM1" s="37" t="s">
        <v>75</v>
      </c>
    </row>
    <row r="2" spans="1:39" s="177" customFormat="1" ht="30" customHeight="1">
      <c r="A2" s="384" t="s">
        <v>517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4" t="s">
        <v>337</v>
      </c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4" t="s">
        <v>338</v>
      </c>
      <c r="AB2" s="385"/>
      <c r="AC2" s="385"/>
      <c r="AD2" s="385"/>
      <c r="AE2" s="385"/>
      <c r="AF2" s="385"/>
      <c r="AG2" s="385"/>
      <c r="AH2" s="385"/>
      <c r="AI2" s="385"/>
      <c r="AJ2" s="385"/>
      <c r="AK2" s="385"/>
      <c r="AL2" s="385"/>
      <c r="AM2" s="385"/>
    </row>
    <row r="3" spans="1:39" ht="22.5" customHeight="1" thickBot="1">
      <c r="A3" s="178" t="s">
        <v>277</v>
      </c>
      <c r="B3" s="15"/>
      <c r="C3" s="15"/>
      <c r="D3" s="15"/>
      <c r="E3" s="15"/>
      <c r="F3" s="15"/>
      <c r="G3" s="15"/>
      <c r="H3" s="57"/>
      <c r="I3" s="15"/>
      <c r="J3" s="15"/>
      <c r="K3" s="57"/>
      <c r="L3" s="90"/>
      <c r="M3" s="179"/>
      <c r="N3" s="34"/>
      <c r="O3" s="15"/>
      <c r="P3" s="15"/>
      <c r="Q3" s="15"/>
      <c r="R3" s="15"/>
      <c r="S3" s="15"/>
      <c r="T3" s="15"/>
      <c r="U3" s="57"/>
      <c r="V3" s="15"/>
      <c r="W3" s="15"/>
      <c r="X3" s="57"/>
      <c r="Y3" s="410" t="s">
        <v>191</v>
      </c>
      <c r="Z3" s="410"/>
      <c r="AA3" s="34"/>
      <c r="AB3" s="15"/>
      <c r="AC3" s="15"/>
      <c r="AD3" s="15"/>
      <c r="AE3" s="15"/>
      <c r="AF3" s="15"/>
      <c r="AG3" s="15"/>
      <c r="AH3" s="57"/>
      <c r="AI3" s="15"/>
      <c r="AJ3" s="15"/>
      <c r="AK3" s="57"/>
      <c r="AL3" s="410" t="s">
        <v>339</v>
      </c>
      <c r="AM3" s="403"/>
    </row>
    <row r="4" spans="1:39" s="16" customFormat="1" ht="16.5" customHeight="1">
      <c r="A4" s="386" t="s">
        <v>340</v>
      </c>
      <c r="B4" s="387" t="s">
        <v>341</v>
      </c>
      <c r="C4" s="328"/>
      <c r="D4" s="303"/>
      <c r="E4" s="375" t="s">
        <v>342</v>
      </c>
      <c r="F4" s="389" t="s">
        <v>343</v>
      </c>
      <c r="G4" s="328"/>
      <c r="H4" s="303"/>
      <c r="I4" s="328" t="s">
        <v>344</v>
      </c>
      <c r="J4" s="328"/>
      <c r="K4" s="303"/>
      <c r="L4" s="375" t="s">
        <v>345</v>
      </c>
      <c r="M4" s="379" t="s">
        <v>346</v>
      </c>
      <c r="N4" s="386" t="s">
        <v>340</v>
      </c>
      <c r="O4" s="387" t="s">
        <v>341</v>
      </c>
      <c r="P4" s="328"/>
      <c r="Q4" s="303"/>
      <c r="R4" s="375" t="s">
        <v>342</v>
      </c>
      <c r="S4" s="389" t="s">
        <v>343</v>
      </c>
      <c r="T4" s="328"/>
      <c r="U4" s="303"/>
      <c r="V4" s="328" t="s">
        <v>344</v>
      </c>
      <c r="W4" s="328"/>
      <c r="X4" s="303"/>
      <c r="Y4" s="375" t="s">
        <v>347</v>
      </c>
      <c r="Z4" s="379" t="s">
        <v>346</v>
      </c>
      <c r="AA4" s="386" t="s">
        <v>340</v>
      </c>
      <c r="AB4" s="387" t="s">
        <v>341</v>
      </c>
      <c r="AC4" s="328"/>
      <c r="AD4" s="303"/>
      <c r="AE4" s="375" t="s">
        <v>342</v>
      </c>
      <c r="AF4" s="389" t="s">
        <v>343</v>
      </c>
      <c r="AG4" s="328"/>
      <c r="AH4" s="303"/>
      <c r="AI4" s="328" t="s">
        <v>344</v>
      </c>
      <c r="AJ4" s="328"/>
      <c r="AK4" s="303"/>
      <c r="AL4" s="375" t="s">
        <v>345</v>
      </c>
      <c r="AM4" s="379" t="s">
        <v>346</v>
      </c>
    </row>
    <row r="5" spans="1:39" s="16" customFormat="1" ht="16.5" customHeight="1">
      <c r="A5" s="323"/>
      <c r="B5" s="388"/>
      <c r="C5" s="305"/>
      <c r="D5" s="306"/>
      <c r="E5" s="317"/>
      <c r="F5" s="304" t="s">
        <v>92</v>
      </c>
      <c r="G5" s="305"/>
      <c r="H5" s="306"/>
      <c r="I5" s="305" t="s">
        <v>93</v>
      </c>
      <c r="J5" s="392"/>
      <c r="K5" s="393"/>
      <c r="L5" s="376"/>
      <c r="M5" s="308"/>
      <c r="N5" s="323"/>
      <c r="O5" s="388"/>
      <c r="P5" s="305"/>
      <c r="Q5" s="306"/>
      <c r="R5" s="317"/>
      <c r="S5" s="304" t="s">
        <v>92</v>
      </c>
      <c r="T5" s="305"/>
      <c r="U5" s="306"/>
      <c r="V5" s="305" t="s">
        <v>93</v>
      </c>
      <c r="W5" s="392"/>
      <c r="X5" s="393"/>
      <c r="Y5" s="376"/>
      <c r="Z5" s="308"/>
      <c r="AA5" s="323"/>
      <c r="AB5" s="388"/>
      <c r="AC5" s="305"/>
      <c r="AD5" s="306"/>
      <c r="AE5" s="317"/>
      <c r="AF5" s="304" t="s">
        <v>92</v>
      </c>
      <c r="AG5" s="305"/>
      <c r="AH5" s="306"/>
      <c r="AI5" s="305" t="s">
        <v>93</v>
      </c>
      <c r="AJ5" s="392"/>
      <c r="AK5" s="393"/>
      <c r="AL5" s="376"/>
      <c r="AM5" s="308"/>
    </row>
    <row r="6" spans="1:39" s="16" customFormat="1" ht="16.5" customHeight="1">
      <c r="A6" s="323"/>
      <c r="B6" s="367" t="s">
        <v>348</v>
      </c>
      <c r="C6" s="369" t="s">
        <v>349</v>
      </c>
      <c r="D6" s="371" t="s">
        <v>350</v>
      </c>
      <c r="E6" s="373" t="s">
        <v>158</v>
      </c>
      <c r="F6" s="380" t="s">
        <v>351</v>
      </c>
      <c r="G6" s="380" t="s">
        <v>309</v>
      </c>
      <c r="H6" s="380" t="s">
        <v>310</v>
      </c>
      <c r="I6" s="390" t="s">
        <v>351</v>
      </c>
      <c r="J6" s="382" t="s">
        <v>352</v>
      </c>
      <c r="K6" s="382" t="s">
        <v>353</v>
      </c>
      <c r="L6" s="377"/>
      <c r="M6" s="364" t="s">
        <v>159</v>
      </c>
      <c r="N6" s="323"/>
      <c r="O6" s="367" t="s">
        <v>348</v>
      </c>
      <c r="P6" s="369" t="s">
        <v>349</v>
      </c>
      <c r="Q6" s="371" t="s">
        <v>350</v>
      </c>
      <c r="R6" s="373" t="s">
        <v>158</v>
      </c>
      <c r="S6" s="380" t="s">
        <v>351</v>
      </c>
      <c r="T6" s="380" t="s">
        <v>309</v>
      </c>
      <c r="U6" s="380" t="s">
        <v>354</v>
      </c>
      <c r="V6" s="390" t="s">
        <v>351</v>
      </c>
      <c r="W6" s="382" t="s">
        <v>352</v>
      </c>
      <c r="X6" s="382" t="s">
        <v>353</v>
      </c>
      <c r="Y6" s="377"/>
      <c r="Z6" s="364" t="s">
        <v>159</v>
      </c>
      <c r="AA6" s="323"/>
      <c r="AB6" s="367" t="s">
        <v>348</v>
      </c>
      <c r="AC6" s="369" t="s">
        <v>349</v>
      </c>
      <c r="AD6" s="371" t="s">
        <v>350</v>
      </c>
      <c r="AE6" s="373" t="s">
        <v>158</v>
      </c>
      <c r="AF6" s="380" t="s">
        <v>351</v>
      </c>
      <c r="AG6" s="380" t="s">
        <v>309</v>
      </c>
      <c r="AH6" s="380" t="s">
        <v>310</v>
      </c>
      <c r="AI6" s="390" t="s">
        <v>351</v>
      </c>
      <c r="AJ6" s="382" t="s">
        <v>352</v>
      </c>
      <c r="AK6" s="382" t="s">
        <v>353</v>
      </c>
      <c r="AL6" s="377"/>
      <c r="AM6" s="364" t="s">
        <v>159</v>
      </c>
    </row>
    <row r="7" spans="1:39" s="17" customFormat="1" ht="16.5" customHeight="1" thickBot="1">
      <c r="A7" s="325"/>
      <c r="B7" s="368"/>
      <c r="C7" s="370"/>
      <c r="D7" s="372"/>
      <c r="E7" s="374"/>
      <c r="F7" s="381"/>
      <c r="G7" s="381"/>
      <c r="H7" s="381"/>
      <c r="I7" s="391"/>
      <c r="J7" s="383"/>
      <c r="K7" s="383"/>
      <c r="L7" s="378"/>
      <c r="M7" s="365"/>
      <c r="N7" s="325"/>
      <c r="O7" s="368"/>
      <c r="P7" s="370"/>
      <c r="Q7" s="372"/>
      <c r="R7" s="374"/>
      <c r="S7" s="381"/>
      <c r="T7" s="381"/>
      <c r="U7" s="381"/>
      <c r="V7" s="391"/>
      <c r="W7" s="383"/>
      <c r="X7" s="383"/>
      <c r="Y7" s="378"/>
      <c r="Z7" s="365"/>
      <c r="AA7" s="325"/>
      <c r="AB7" s="368"/>
      <c r="AC7" s="370"/>
      <c r="AD7" s="372"/>
      <c r="AE7" s="374"/>
      <c r="AF7" s="381"/>
      <c r="AG7" s="381"/>
      <c r="AH7" s="381"/>
      <c r="AI7" s="391"/>
      <c r="AJ7" s="383"/>
      <c r="AK7" s="383"/>
      <c r="AL7" s="378"/>
      <c r="AM7" s="365"/>
    </row>
    <row r="8" spans="1:39" s="77" customFormat="1" ht="12.75" customHeight="1">
      <c r="A8" s="351" t="s">
        <v>355</v>
      </c>
      <c r="B8" s="355">
        <v>99</v>
      </c>
      <c r="C8" s="357">
        <v>6</v>
      </c>
      <c r="D8" s="357">
        <v>12</v>
      </c>
      <c r="E8" s="359">
        <f aca="true" t="shared" si="0" ref="E8:K8">SUM(E10:E39)+SUM(R8:R39)+SUM(AE8:AE37)</f>
        <v>147990</v>
      </c>
      <c r="F8" s="353">
        <f t="shared" si="0"/>
        <v>76</v>
      </c>
      <c r="G8" s="353">
        <f t="shared" si="0"/>
        <v>53</v>
      </c>
      <c r="H8" s="353">
        <f t="shared" si="0"/>
        <v>23</v>
      </c>
      <c r="I8" s="353">
        <v>64739</v>
      </c>
      <c r="J8" s="353">
        <f t="shared" si="0"/>
        <v>61995</v>
      </c>
      <c r="K8" s="353">
        <f t="shared" si="0"/>
        <v>2744</v>
      </c>
      <c r="L8" s="362"/>
      <c r="M8" s="361">
        <v>46.92</v>
      </c>
      <c r="N8" s="181" t="s">
        <v>356</v>
      </c>
      <c r="O8" s="355">
        <v>99</v>
      </c>
      <c r="P8" s="357">
        <v>6</v>
      </c>
      <c r="Q8" s="357">
        <v>12</v>
      </c>
      <c r="R8" s="359">
        <v>412</v>
      </c>
      <c r="S8" s="353">
        <v>2</v>
      </c>
      <c r="T8" s="362">
        <v>0</v>
      </c>
      <c r="U8" s="353">
        <v>2</v>
      </c>
      <c r="V8" s="353">
        <v>258</v>
      </c>
      <c r="W8" s="409">
        <v>248</v>
      </c>
      <c r="X8" s="409">
        <v>10</v>
      </c>
      <c r="Y8" s="182" t="s">
        <v>357</v>
      </c>
      <c r="Z8" s="361">
        <v>62.62</v>
      </c>
      <c r="AA8" s="181" t="s">
        <v>358</v>
      </c>
      <c r="AB8" s="396">
        <v>99</v>
      </c>
      <c r="AC8" s="397">
        <v>6</v>
      </c>
      <c r="AD8" s="397">
        <v>12</v>
      </c>
      <c r="AE8" s="359">
        <v>3503</v>
      </c>
      <c r="AF8" s="353">
        <v>3</v>
      </c>
      <c r="AG8" s="353">
        <v>3</v>
      </c>
      <c r="AH8" s="362">
        <v>0</v>
      </c>
      <c r="AI8" s="353">
        <v>2128</v>
      </c>
      <c r="AJ8" s="409">
        <v>2086</v>
      </c>
      <c r="AK8" s="409">
        <v>42</v>
      </c>
      <c r="AL8" s="182" t="s">
        <v>359</v>
      </c>
      <c r="AM8" s="361">
        <v>60.75</v>
      </c>
    </row>
    <row r="9" spans="1:39" ht="12.75" customHeight="1">
      <c r="A9" s="352"/>
      <c r="B9" s="356"/>
      <c r="C9" s="358"/>
      <c r="D9" s="358"/>
      <c r="E9" s="360"/>
      <c r="F9" s="354"/>
      <c r="G9" s="354"/>
      <c r="H9" s="354"/>
      <c r="I9" s="399"/>
      <c r="J9" s="354"/>
      <c r="K9" s="354"/>
      <c r="L9" s="363"/>
      <c r="M9" s="354"/>
      <c r="N9" s="76" t="s">
        <v>166</v>
      </c>
      <c r="O9" s="396"/>
      <c r="P9" s="397"/>
      <c r="Q9" s="397"/>
      <c r="R9" s="360"/>
      <c r="S9" s="354"/>
      <c r="T9" s="363"/>
      <c r="U9" s="354"/>
      <c r="V9" s="354"/>
      <c r="W9" s="354"/>
      <c r="X9" s="354"/>
      <c r="Y9" s="155" t="s">
        <v>360</v>
      </c>
      <c r="Z9" s="354"/>
      <c r="AA9" s="76" t="s">
        <v>361</v>
      </c>
      <c r="AB9" s="356"/>
      <c r="AC9" s="358"/>
      <c r="AD9" s="358"/>
      <c r="AE9" s="360"/>
      <c r="AF9" s="354"/>
      <c r="AG9" s="354"/>
      <c r="AH9" s="363"/>
      <c r="AI9" s="354"/>
      <c r="AJ9" s="354"/>
      <c r="AK9" s="354"/>
      <c r="AL9" s="153" t="s">
        <v>362</v>
      </c>
      <c r="AM9" s="354"/>
    </row>
    <row r="10" spans="1:39" s="77" customFormat="1" ht="18" customHeight="1">
      <c r="A10" s="181" t="s">
        <v>363</v>
      </c>
      <c r="B10" s="396">
        <v>99</v>
      </c>
      <c r="C10" s="397">
        <v>6</v>
      </c>
      <c r="D10" s="397">
        <v>12</v>
      </c>
      <c r="E10" s="398">
        <v>3475</v>
      </c>
      <c r="F10" s="399">
        <v>1</v>
      </c>
      <c r="G10" s="400">
        <v>0</v>
      </c>
      <c r="H10" s="399">
        <v>1</v>
      </c>
      <c r="I10" s="399">
        <v>1326</v>
      </c>
      <c r="J10" s="394">
        <v>1128</v>
      </c>
      <c r="K10" s="394">
        <v>198</v>
      </c>
      <c r="L10" s="183" t="s">
        <v>364</v>
      </c>
      <c r="M10" s="395">
        <v>38.16</v>
      </c>
      <c r="N10" s="181" t="s">
        <v>365</v>
      </c>
      <c r="O10" s="396">
        <v>99</v>
      </c>
      <c r="P10" s="397">
        <v>6</v>
      </c>
      <c r="Q10" s="397">
        <v>12</v>
      </c>
      <c r="R10" s="398">
        <v>654</v>
      </c>
      <c r="S10" s="399">
        <f>T10+U10</f>
        <v>2</v>
      </c>
      <c r="T10" s="399">
        <v>1</v>
      </c>
      <c r="U10" s="399">
        <v>1</v>
      </c>
      <c r="V10" s="399">
        <v>665</v>
      </c>
      <c r="W10" s="394">
        <v>651</v>
      </c>
      <c r="X10" s="394">
        <v>14</v>
      </c>
      <c r="Y10" s="183" t="s">
        <v>366</v>
      </c>
      <c r="Z10" s="395">
        <v>54.69</v>
      </c>
      <c r="AA10" s="181" t="s">
        <v>367</v>
      </c>
      <c r="AB10" s="396">
        <v>99</v>
      </c>
      <c r="AC10" s="397">
        <v>6</v>
      </c>
      <c r="AD10" s="397">
        <v>12</v>
      </c>
      <c r="AE10" s="398">
        <v>4416</v>
      </c>
      <c r="AF10" s="399">
        <f>AG10+AH10</f>
        <v>2</v>
      </c>
      <c r="AG10" s="399">
        <v>1</v>
      </c>
      <c r="AH10" s="399">
        <v>1</v>
      </c>
      <c r="AI10" s="399">
        <v>2136</v>
      </c>
      <c r="AJ10" s="394">
        <v>2075</v>
      </c>
      <c r="AK10" s="394">
        <v>61</v>
      </c>
      <c r="AL10" s="183" t="s">
        <v>368</v>
      </c>
      <c r="AM10" s="395">
        <v>48.37</v>
      </c>
    </row>
    <row r="11" spans="1:39" s="27" customFormat="1" ht="12" customHeight="1">
      <c r="A11" s="76" t="s">
        <v>172</v>
      </c>
      <c r="B11" s="396"/>
      <c r="C11" s="397"/>
      <c r="D11" s="397"/>
      <c r="E11" s="360"/>
      <c r="F11" s="354"/>
      <c r="G11" s="363"/>
      <c r="H11" s="354"/>
      <c r="I11" s="354"/>
      <c r="J11" s="354"/>
      <c r="K11" s="354"/>
      <c r="L11" s="153" t="s">
        <v>369</v>
      </c>
      <c r="M11" s="354"/>
      <c r="N11" s="76" t="s">
        <v>173</v>
      </c>
      <c r="O11" s="396"/>
      <c r="P11" s="397"/>
      <c r="Q11" s="397"/>
      <c r="R11" s="360"/>
      <c r="S11" s="354"/>
      <c r="T11" s="354"/>
      <c r="U11" s="354"/>
      <c r="V11" s="354"/>
      <c r="W11" s="354"/>
      <c r="X11" s="354"/>
      <c r="Y11" s="153" t="s">
        <v>370</v>
      </c>
      <c r="Z11" s="354"/>
      <c r="AA11" s="76" t="s">
        <v>174</v>
      </c>
      <c r="AB11" s="396"/>
      <c r="AC11" s="397"/>
      <c r="AD11" s="397"/>
      <c r="AE11" s="360"/>
      <c r="AF11" s="354"/>
      <c r="AG11" s="354"/>
      <c r="AH11" s="354"/>
      <c r="AI11" s="354"/>
      <c r="AJ11" s="354"/>
      <c r="AK11" s="354"/>
      <c r="AL11" s="153" t="s">
        <v>371</v>
      </c>
      <c r="AM11" s="354"/>
    </row>
    <row r="12" spans="1:39" s="77" customFormat="1" ht="18" customHeight="1">
      <c r="A12" s="181" t="s">
        <v>372</v>
      </c>
      <c r="B12" s="396">
        <v>99</v>
      </c>
      <c r="C12" s="397">
        <v>6</v>
      </c>
      <c r="D12" s="397">
        <v>12</v>
      </c>
      <c r="E12" s="398">
        <v>4269</v>
      </c>
      <c r="F12" s="399">
        <v>2</v>
      </c>
      <c r="G12" s="400">
        <v>0</v>
      </c>
      <c r="H12" s="399">
        <v>2</v>
      </c>
      <c r="I12" s="399">
        <v>2020</v>
      </c>
      <c r="J12" s="394">
        <v>2001</v>
      </c>
      <c r="K12" s="394">
        <v>19</v>
      </c>
      <c r="L12" s="183" t="s">
        <v>373</v>
      </c>
      <c r="M12" s="395">
        <v>47.32</v>
      </c>
      <c r="N12" s="181" t="s">
        <v>374</v>
      </c>
      <c r="O12" s="396">
        <v>99</v>
      </c>
      <c r="P12" s="397">
        <v>6</v>
      </c>
      <c r="Q12" s="397">
        <v>12</v>
      </c>
      <c r="R12" s="398">
        <v>1075</v>
      </c>
      <c r="S12" s="399">
        <v>2</v>
      </c>
      <c r="T12" s="399">
        <v>2</v>
      </c>
      <c r="U12" s="401">
        <v>0</v>
      </c>
      <c r="V12" s="399">
        <v>519</v>
      </c>
      <c r="W12" s="394">
        <v>508</v>
      </c>
      <c r="X12" s="394">
        <v>11</v>
      </c>
      <c r="Y12" s="183" t="s">
        <v>375</v>
      </c>
      <c r="Z12" s="395">
        <v>48.28</v>
      </c>
      <c r="AA12" s="181" t="s">
        <v>376</v>
      </c>
      <c r="AB12" s="396">
        <v>99</v>
      </c>
      <c r="AC12" s="397">
        <v>6</v>
      </c>
      <c r="AD12" s="397">
        <v>12</v>
      </c>
      <c r="AE12" s="398">
        <v>3609</v>
      </c>
      <c r="AF12" s="399">
        <v>2</v>
      </c>
      <c r="AG12" s="399">
        <v>1</v>
      </c>
      <c r="AH12" s="399">
        <v>1</v>
      </c>
      <c r="AI12" s="399">
        <v>2001</v>
      </c>
      <c r="AJ12" s="394">
        <v>1943</v>
      </c>
      <c r="AK12" s="394">
        <v>58</v>
      </c>
      <c r="AL12" s="183" t="s">
        <v>377</v>
      </c>
      <c r="AM12" s="395">
        <v>55.44</v>
      </c>
    </row>
    <row r="13" spans="1:39" s="59" customFormat="1" ht="12" customHeight="1">
      <c r="A13" s="78" t="s">
        <v>378</v>
      </c>
      <c r="B13" s="396"/>
      <c r="C13" s="397"/>
      <c r="D13" s="397"/>
      <c r="E13" s="360"/>
      <c r="F13" s="354"/>
      <c r="G13" s="363"/>
      <c r="H13" s="354"/>
      <c r="I13" s="354"/>
      <c r="J13" s="354"/>
      <c r="K13" s="354"/>
      <c r="L13" s="82" t="s">
        <v>379</v>
      </c>
      <c r="M13" s="354"/>
      <c r="N13" s="78" t="s">
        <v>380</v>
      </c>
      <c r="O13" s="396"/>
      <c r="P13" s="397"/>
      <c r="Q13" s="397"/>
      <c r="R13" s="360"/>
      <c r="S13" s="354"/>
      <c r="T13" s="354"/>
      <c r="U13" s="363"/>
      <c r="V13" s="354"/>
      <c r="W13" s="354"/>
      <c r="X13" s="354"/>
      <c r="Y13" s="82" t="s">
        <v>381</v>
      </c>
      <c r="Z13" s="354"/>
      <c r="AA13" s="78" t="s">
        <v>382</v>
      </c>
      <c r="AB13" s="396"/>
      <c r="AC13" s="397"/>
      <c r="AD13" s="397"/>
      <c r="AE13" s="360"/>
      <c r="AF13" s="354"/>
      <c r="AG13" s="354"/>
      <c r="AH13" s="354"/>
      <c r="AI13" s="354"/>
      <c r="AJ13" s="354"/>
      <c r="AK13" s="354"/>
      <c r="AL13" s="156" t="s">
        <v>207</v>
      </c>
      <c r="AM13" s="354"/>
    </row>
    <row r="14" spans="1:39" s="77" customFormat="1" ht="18" customHeight="1">
      <c r="A14" s="181" t="s">
        <v>383</v>
      </c>
      <c r="B14" s="396">
        <v>99</v>
      </c>
      <c r="C14" s="397">
        <v>6</v>
      </c>
      <c r="D14" s="397">
        <v>12</v>
      </c>
      <c r="E14" s="398">
        <v>4412</v>
      </c>
      <c r="F14" s="399">
        <v>1</v>
      </c>
      <c r="G14" s="399">
        <v>1</v>
      </c>
      <c r="H14" s="400">
        <v>0</v>
      </c>
      <c r="I14" s="399">
        <v>1174</v>
      </c>
      <c r="J14" s="394">
        <v>1092</v>
      </c>
      <c r="K14" s="394">
        <v>82</v>
      </c>
      <c r="L14" s="183" t="s">
        <v>384</v>
      </c>
      <c r="M14" s="395">
        <v>26.61</v>
      </c>
      <c r="N14" s="181" t="s">
        <v>385</v>
      </c>
      <c r="O14" s="396">
        <v>99</v>
      </c>
      <c r="P14" s="397">
        <v>6</v>
      </c>
      <c r="Q14" s="397">
        <v>12</v>
      </c>
      <c r="R14" s="398">
        <v>3732</v>
      </c>
      <c r="S14" s="399">
        <v>1</v>
      </c>
      <c r="T14" s="399">
        <v>1</v>
      </c>
      <c r="U14" s="401">
        <v>0</v>
      </c>
      <c r="V14" s="399">
        <v>1340</v>
      </c>
      <c r="W14" s="394">
        <v>1151</v>
      </c>
      <c r="X14" s="394">
        <v>189</v>
      </c>
      <c r="Y14" s="183" t="s">
        <v>386</v>
      </c>
      <c r="Z14" s="395">
        <v>35.91</v>
      </c>
      <c r="AA14" s="181" t="s">
        <v>387</v>
      </c>
      <c r="AB14" s="396">
        <v>99</v>
      </c>
      <c r="AC14" s="397">
        <v>6</v>
      </c>
      <c r="AD14" s="397">
        <v>12</v>
      </c>
      <c r="AE14" s="398">
        <v>2688</v>
      </c>
      <c r="AF14" s="399">
        <v>1</v>
      </c>
      <c r="AG14" s="399">
        <v>1</v>
      </c>
      <c r="AH14" s="401">
        <v>0</v>
      </c>
      <c r="AI14" s="399">
        <v>1168</v>
      </c>
      <c r="AJ14" s="394">
        <v>1050</v>
      </c>
      <c r="AK14" s="394">
        <v>118</v>
      </c>
      <c r="AL14" s="183" t="s">
        <v>388</v>
      </c>
      <c r="AM14" s="395">
        <v>43.45</v>
      </c>
    </row>
    <row r="15" spans="1:39" s="59" customFormat="1" ht="12" customHeight="1">
      <c r="A15" s="78" t="s">
        <v>389</v>
      </c>
      <c r="B15" s="396"/>
      <c r="C15" s="397"/>
      <c r="D15" s="397"/>
      <c r="E15" s="360"/>
      <c r="F15" s="354"/>
      <c r="G15" s="354"/>
      <c r="H15" s="363"/>
      <c r="I15" s="354"/>
      <c r="J15" s="354"/>
      <c r="K15" s="354"/>
      <c r="L15" s="82" t="s">
        <v>390</v>
      </c>
      <c r="M15" s="354"/>
      <c r="N15" s="78" t="s">
        <v>391</v>
      </c>
      <c r="O15" s="396"/>
      <c r="P15" s="397"/>
      <c r="Q15" s="397"/>
      <c r="R15" s="360"/>
      <c r="S15" s="354"/>
      <c r="T15" s="354"/>
      <c r="U15" s="363"/>
      <c r="V15" s="354"/>
      <c r="W15" s="354"/>
      <c r="X15" s="354"/>
      <c r="Y15" s="82" t="s">
        <v>392</v>
      </c>
      <c r="Z15" s="354"/>
      <c r="AA15" s="78" t="s">
        <v>170</v>
      </c>
      <c r="AB15" s="396"/>
      <c r="AC15" s="397"/>
      <c r="AD15" s="397"/>
      <c r="AE15" s="360"/>
      <c r="AF15" s="354"/>
      <c r="AG15" s="354"/>
      <c r="AH15" s="363"/>
      <c r="AI15" s="354"/>
      <c r="AJ15" s="354"/>
      <c r="AK15" s="354"/>
      <c r="AL15" s="82" t="s">
        <v>393</v>
      </c>
      <c r="AM15" s="354"/>
    </row>
    <row r="16" spans="1:39" s="77" customFormat="1" ht="18" customHeight="1">
      <c r="A16" s="181" t="s">
        <v>394</v>
      </c>
      <c r="B16" s="396">
        <v>99</v>
      </c>
      <c r="C16" s="397">
        <v>6</v>
      </c>
      <c r="D16" s="397">
        <v>12</v>
      </c>
      <c r="E16" s="398">
        <v>2223</v>
      </c>
      <c r="F16" s="399">
        <v>1</v>
      </c>
      <c r="G16" s="399">
        <v>1</v>
      </c>
      <c r="H16" s="400">
        <v>0</v>
      </c>
      <c r="I16" s="399">
        <v>720</v>
      </c>
      <c r="J16" s="394">
        <v>612</v>
      </c>
      <c r="K16" s="394">
        <v>108</v>
      </c>
      <c r="L16" s="183" t="s">
        <v>395</v>
      </c>
      <c r="M16" s="395">
        <v>32.39</v>
      </c>
      <c r="N16" s="181" t="s">
        <v>396</v>
      </c>
      <c r="O16" s="396">
        <v>99</v>
      </c>
      <c r="P16" s="397">
        <v>6</v>
      </c>
      <c r="Q16" s="397">
        <v>12</v>
      </c>
      <c r="R16" s="398">
        <v>3658</v>
      </c>
      <c r="S16" s="399">
        <v>3</v>
      </c>
      <c r="T16" s="401">
        <v>1</v>
      </c>
      <c r="U16" s="399">
        <v>2</v>
      </c>
      <c r="V16" s="399">
        <v>1876</v>
      </c>
      <c r="W16" s="394">
        <v>1851</v>
      </c>
      <c r="X16" s="394">
        <v>25</v>
      </c>
      <c r="Y16" s="183" t="s">
        <v>397</v>
      </c>
      <c r="Z16" s="395">
        <v>51.28</v>
      </c>
      <c r="AA16" s="181" t="s">
        <v>398</v>
      </c>
      <c r="AB16" s="396">
        <v>99</v>
      </c>
      <c r="AC16" s="397">
        <v>6</v>
      </c>
      <c r="AD16" s="397">
        <v>12</v>
      </c>
      <c r="AE16" s="398">
        <v>4395</v>
      </c>
      <c r="AF16" s="399">
        <f>AG16+AH16</f>
        <v>2</v>
      </c>
      <c r="AG16" s="399">
        <v>1</v>
      </c>
      <c r="AH16" s="399">
        <v>1</v>
      </c>
      <c r="AI16" s="399">
        <v>1714</v>
      </c>
      <c r="AJ16" s="394">
        <v>1699</v>
      </c>
      <c r="AK16" s="394">
        <v>15</v>
      </c>
      <c r="AL16" s="183" t="s">
        <v>399</v>
      </c>
      <c r="AM16" s="395">
        <v>39</v>
      </c>
    </row>
    <row r="17" spans="1:39" s="59" customFormat="1" ht="12" customHeight="1">
      <c r="A17" s="78" t="s">
        <v>165</v>
      </c>
      <c r="B17" s="396"/>
      <c r="C17" s="397"/>
      <c r="D17" s="397"/>
      <c r="E17" s="360"/>
      <c r="F17" s="354"/>
      <c r="G17" s="354"/>
      <c r="H17" s="400"/>
      <c r="I17" s="354"/>
      <c r="J17" s="354"/>
      <c r="K17" s="354"/>
      <c r="L17" s="82" t="s">
        <v>400</v>
      </c>
      <c r="M17" s="354"/>
      <c r="N17" s="78" t="s">
        <v>401</v>
      </c>
      <c r="O17" s="396"/>
      <c r="P17" s="397"/>
      <c r="Q17" s="397"/>
      <c r="R17" s="360"/>
      <c r="S17" s="354"/>
      <c r="T17" s="363"/>
      <c r="U17" s="354"/>
      <c r="V17" s="354"/>
      <c r="W17" s="354"/>
      <c r="X17" s="354"/>
      <c r="Y17" s="156" t="s">
        <v>208</v>
      </c>
      <c r="Z17" s="354"/>
      <c r="AA17" s="78" t="s">
        <v>171</v>
      </c>
      <c r="AB17" s="396"/>
      <c r="AC17" s="397"/>
      <c r="AD17" s="397"/>
      <c r="AE17" s="360"/>
      <c r="AF17" s="354"/>
      <c r="AG17" s="354"/>
      <c r="AH17" s="354"/>
      <c r="AI17" s="354"/>
      <c r="AJ17" s="354"/>
      <c r="AK17" s="354"/>
      <c r="AL17" s="82" t="s">
        <v>402</v>
      </c>
      <c r="AM17" s="354"/>
    </row>
    <row r="18" spans="1:39" s="77" customFormat="1" ht="18" customHeight="1">
      <c r="A18" s="181" t="s">
        <v>403</v>
      </c>
      <c r="B18" s="396">
        <v>99</v>
      </c>
      <c r="C18" s="397">
        <v>6</v>
      </c>
      <c r="D18" s="397">
        <v>12</v>
      </c>
      <c r="E18" s="398">
        <v>2792</v>
      </c>
      <c r="F18" s="399">
        <v>2</v>
      </c>
      <c r="G18" s="399">
        <v>2</v>
      </c>
      <c r="H18" s="400">
        <v>0</v>
      </c>
      <c r="I18" s="399">
        <v>1634</v>
      </c>
      <c r="J18" s="394">
        <v>1613</v>
      </c>
      <c r="K18" s="394">
        <v>21</v>
      </c>
      <c r="L18" s="183" t="s">
        <v>404</v>
      </c>
      <c r="M18" s="366">
        <v>58.52</v>
      </c>
      <c r="N18" s="181" t="s">
        <v>405</v>
      </c>
      <c r="O18" s="396">
        <v>99</v>
      </c>
      <c r="P18" s="397">
        <v>6</v>
      </c>
      <c r="Q18" s="397">
        <v>12</v>
      </c>
      <c r="R18" s="398">
        <v>3329</v>
      </c>
      <c r="S18" s="399">
        <v>2</v>
      </c>
      <c r="T18" s="399">
        <v>2</v>
      </c>
      <c r="U18" s="401">
        <v>0</v>
      </c>
      <c r="V18" s="399">
        <v>1467</v>
      </c>
      <c r="W18" s="394">
        <v>1454</v>
      </c>
      <c r="X18" s="394">
        <v>13</v>
      </c>
      <c r="Y18" s="183" t="s">
        <v>406</v>
      </c>
      <c r="Z18" s="366">
        <v>44.07</v>
      </c>
      <c r="AA18" s="181" t="s">
        <v>407</v>
      </c>
      <c r="AB18" s="396">
        <v>99</v>
      </c>
      <c r="AC18" s="397">
        <v>6</v>
      </c>
      <c r="AD18" s="397">
        <v>12</v>
      </c>
      <c r="AE18" s="398">
        <v>3111</v>
      </c>
      <c r="AF18" s="399">
        <v>2</v>
      </c>
      <c r="AG18" s="399">
        <v>2</v>
      </c>
      <c r="AH18" s="401">
        <v>0</v>
      </c>
      <c r="AI18" s="399">
        <v>1464</v>
      </c>
      <c r="AJ18" s="394">
        <v>1439</v>
      </c>
      <c r="AK18" s="394">
        <v>25</v>
      </c>
      <c r="AL18" s="183" t="s">
        <v>408</v>
      </c>
      <c r="AM18" s="366">
        <v>47.06</v>
      </c>
    </row>
    <row r="19" spans="1:39" s="59" customFormat="1" ht="12" customHeight="1">
      <c r="A19" s="78" t="s">
        <v>409</v>
      </c>
      <c r="B19" s="396"/>
      <c r="C19" s="397"/>
      <c r="D19" s="397"/>
      <c r="E19" s="360"/>
      <c r="F19" s="354"/>
      <c r="G19" s="354"/>
      <c r="H19" s="363"/>
      <c r="I19" s="354"/>
      <c r="J19" s="354"/>
      <c r="K19" s="354"/>
      <c r="L19" s="92" t="s">
        <v>202</v>
      </c>
      <c r="M19" s="354"/>
      <c r="N19" s="78" t="s">
        <v>410</v>
      </c>
      <c r="O19" s="396"/>
      <c r="P19" s="397"/>
      <c r="Q19" s="397"/>
      <c r="R19" s="360"/>
      <c r="S19" s="354"/>
      <c r="T19" s="354"/>
      <c r="U19" s="401"/>
      <c r="V19" s="354"/>
      <c r="W19" s="354"/>
      <c r="X19" s="354"/>
      <c r="Y19" s="82" t="s">
        <v>411</v>
      </c>
      <c r="Z19" s="354"/>
      <c r="AA19" s="78" t="s">
        <v>412</v>
      </c>
      <c r="AB19" s="396"/>
      <c r="AC19" s="397"/>
      <c r="AD19" s="397"/>
      <c r="AE19" s="360"/>
      <c r="AF19" s="354"/>
      <c r="AG19" s="354"/>
      <c r="AH19" s="363"/>
      <c r="AI19" s="354"/>
      <c r="AJ19" s="354"/>
      <c r="AK19" s="354"/>
      <c r="AL19" s="156" t="s">
        <v>206</v>
      </c>
      <c r="AM19" s="354"/>
    </row>
    <row r="20" spans="1:39" s="77" customFormat="1" ht="18" customHeight="1">
      <c r="A20" s="181" t="s">
        <v>413</v>
      </c>
      <c r="B20" s="396">
        <v>99</v>
      </c>
      <c r="C20" s="397">
        <v>6</v>
      </c>
      <c r="D20" s="397">
        <v>12</v>
      </c>
      <c r="E20" s="398">
        <v>1504</v>
      </c>
      <c r="F20" s="399">
        <v>2</v>
      </c>
      <c r="G20" s="399">
        <v>2</v>
      </c>
      <c r="H20" s="400">
        <v>0</v>
      </c>
      <c r="I20" s="399">
        <v>751</v>
      </c>
      <c r="J20" s="394">
        <v>747</v>
      </c>
      <c r="K20" s="394">
        <v>6</v>
      </c>
      <c r="L20" s="183" t="s">
        <v>414</v>
      </c>
      <c r="M20" s="366">
        <v>50.07</v>
      </c>
      <c r="N20" s="181" t="s">
        <v>415</v>
      </c>
      <c r="O20" s="396">
        <v>99</v>
      </c>
      <c r="P20" s="397">
        <v>6</v>
      </c>
      <c r="Q20" s="397">
        <v>12</v>
      </c>
      <c r="R20" s="398">
        <v>2422</v>
      </c>
      <c r="S20" s="399">
        <v>1</v>
      </c>
      <c r="T20" s="401">
        <v>0</v>
      </c>
      <c r="U20" s="399">
        <v>1</v>
      </c>
      <c r="V20" s="399">
        <v>961</v>
      </c>
      <c r="W20" s="394">
        <v>876</v>
      </c>
      <c r="X20" s="394">
        <v>85</v>
      </c>
      <c r="Y20" s="183" t="s">
        <v>416</v>
      </c>
      <c r="Z20" s="366">
        <v>39.68</v>
      </c>
      <c r="AA20" s="181" t="s">
        <v>417</v>
      </c>
      <c r="AB20" s="396">
        <v>99</v>
      </c>
      <c r="AC20" s="397">
        <v>6</v>
      </c>
      <c r="AD20" s="397">
        <v>12</v>
      </c>
      <c r="AE20" s="398">
        <v>4106</v>
      </c>
      <c r="AF20" s="399">
        <v>2</v>
      </c>
      <c r="AG20" s="399">
        <v>1</v>
      </c>
      <c r="AH20" s="401">
        <v>1</v>
      </c>
      <c r="AI20" s="399">
        <v>1102</v>
      </c>
      <c r="AJ20" s="394">
        <v>1080</v>
      </c>
      <c r="AK20" s="394">
        <v>22</v>
      </c>
      <c r="AL20" s="183" t="s">
        <v>418</v>
      </c>
      <c r="AM20" s="366">
        <v>26.84</v>
      </c>
    </row>
    <row r="21" spans="1:39" s="59" customFormat="1" ht="12" customHeight="1">
      <c r="A21" s="78" t="s">
        <v>419</v>
      </c>
      <c r="B21" s="396"/>
      <c r="C21" s="397"/>
      <c r="D21" s="397"/>
      <c r="E21" s="360"/>
      <c r="F21" s="354"/>
      <c r="G21" s="354"/>
      <c r="H21" s="400"/>
      <c r="I21" s="354"/>
      <c r="J21" s="354"/>
      <c r="K21" s="354"/>
      <c r="L21" s="159" t="s">
        <v>213</v>
      </c>
      <c r="M21" s="354"/>
      <c r="N21" s="78" t="s">
        <v>167</v>
      </c>
      <c r="O21" s="396"/>
      <c r="P21" s="397"/>
      <c r="Q21" s="397"/>
      <c r="R21" s="360"/>
      <c r="S21" s="354"/>
      <c r="T21" s="401"/>
      <c r="U21" s="399"/>
      <c r="V21" s="354"/>
      <c r="W21" s="354"/>
      <c r="X21" s="354"/>
      <c r="Y21" s="82" t="s">
        <v>420</v>
      </c>
      <c r="Z21" s="354"/>
      <c r="AA21" s="78" t="s">
        <v>421</v>
      </c>
      <c r="AB21" s="396"/>
      <c r="AC21" s="397"/>
      <c r="AD21" s="397"/>
      <c r="AE21" s="360"/>
      <c r="AF21" s="354"/>
      <c r="AG21" s="354"/>
      <c r="AH21" s="363"/>
      <c r="AI21" s="354"/>
      <c r="AJ21" s="354"/>
      <c r="AK21" s="354"/>
      <c r="AL21" s="82" t="s">
        <v>422</v>
      </c>
      <c r="AM21" s="354"/>
    </row>
    <row r="22" spans="1:39" s="77" customFormat="1" ht="18" customHeight="1">
      <c r="A22" s="181" t="s">
        <v>423</v>
      </c>
      <c r="B22" s="396">
        <v>99</v>
      </c>
      <c r="C22" s="397">
        <v>6</v>
      </c>
      <c r="D22" s="397">
        <v>12</v>
      </c>
      <c r="E22" s="398">
        <v>2309</v>
      </c>
      <c r="F22" s="399">
        <v>1</v>
      </c>
      <c r="G22" s="399">
        <v>1</v>
      </c>
      <c r="H22" s="400">
        <v>0</v>
      </c>
      <c r="I22" s="399">
        <v>737</v>
      </c>
      <c r="J22" s="394">
        <v>665</v>
      </c>
      <c r="K22" s="394">
        <v>72</v>
      </c>
      <c r="L22" s="183" t="s">
        <v>424</v>
      </c>
      <c r="M22" s="366">
        <v>31.92</v>
      </c>
      <c r="N22" s="181" t="s">
        <v>425</v>
      </c>
      <c r="O22" s="396">
        <v>99</v>
      </c>
      <c r="P22" s="397">
        <v>6</v>
      </c>
      <c r="Q22" s="397">
        <v>12</v>
      </c>
      <c r="R22" s="398">
        <v>4421</v>
      </c>
      <c r="S22" s="399">
        <v>2</v>
      </c>
      <c r="T22" s="399">
        <v>1</v>
      </c>
      <c r="U22" s="401">
        <v>1</v>
      </c>
      <c r="V22" s="399">
        <v>2204</v>
      </c>
      <c r="W22" s="394">
        <v>2162</v>
      </c>
      <c r="X22" s="394">
        <v>41</v>
      </c>
      <c r="Y22" s="183" t="s">
        <v>426</v>
      </c>
      <c r="Z22" s="366">
        <v>49.83</v>
      </c>
      <c r="AA22" s="181" t="s">
        <v>427</v>
      </c>
      <c r="AB22" s="396">
        <v>99</v>
      </c>
      <c r="AC22" s="397">
        <v>6</v>
      </c>
      <c r="AD22" s="397">
        <v>12</v>
      </c>
      <c r="AE22" s="398">
        <v>4066</v>
      </c>
      <c r="AF22" s="399">
        <v>2</v>
      </c>
      <c r="AG22" s="399">
        <v>1</v>
      </c>
      <c r="AH22" s="401">
        <v>1</v>
      </c>
      <c r="AI22" s="399">
        <v>1805</v>
      </c>
      <c r="AJ22" s="394">
        <v>1787</v>
      </c>
      <c r="AK22" s="394">
        <v>18</v>
      </c>
      <c r="AL22" s="183" t="s">
        <v>428</v>
      </c>
      <c r="AM22" s="366">
        <v>44.39</v>
      </c>
    </row>
    <row r="23" spans="1:39" s="59" customFormat="1" ht="12" customHeight="1">
      <c r="A23" s="78" t="s">
        <v>429</v>
      </c>
      <c r="B23" s="396"/>
      <c r="C23" s="397"/>
      <c r="D23" s="397"/>
      <c r="E23" s="360"/>
      <c r="F23" s="354"/>
      <c r="G23" s="354"/>
      <c r="H23" s="363"/>
      <c r="I23" s="354"/>
      <c r="J23" s="354"/>
      <c r="K23" s="354"/>
      <c r="L23" s="82" t="s">
        <v>430</v>
      </c>
      <c r="M23" s="354"/>
      <c r="N23" s="78" t="s">
        <v>431</v>
      </c>
      <c r="O23" s="396"/>
      <c r="P23" s="397"/>
      <c r="Q23" s="397"/>
      <c r="R23" s="360"/>
      <c r="S23" s="354"/>
      <c r="T23" s="354"/>
      <c r="U23" s="363"/>
      <c r="V23" s="354"/>
      <c r="W23" s="354"/>
      <c r="X23" s="354"/>
      <c r="Y23" s="157" t="s">
        <v>203</v>
      </c>
      <c r="Z23" s="354"/>
      <c r="AA23" s="78" t="s">
        <v>432</v>
      </c>
      <c r="AB23" s="396"/>
      <c r="AC23" s="397"/>
      <c r="AD23" s="397"/>
      <c r="AE23" s="360"/>
      <c r="AF23" s="354"/>
      <c r="AG23" s="354"/>
      <c r="AH23" s="363"/>
      <c r="AI23" s="354"/>
      <c r="AJ23" s="354"/>
      <c r="AK23" s="354"/>
      <c r="AL23" s="159" t="s">
        <v>205</v>
      </c>
      <c r="AM23" s="354"/>
    </row>
    <row r="24" spans="1:39" s="77" customFormat="1" ht="18" customHeight="1">
      <c r="A24" s="181" t="s">
        <v>433</v>
      </c>
      <c r="B24" s="396">
        <v>99</v>
      </c>
      <c r="C24" s="397">
        <v>6</v>
      </c>
      <c r="D24" s="397">
        <v>12</v>
      </c>
      <c r="E24" s="398">
        <v>2621</v>
      </c>
      <c r="F24" s="399">
        <v>1</v>
      </c>
      <c r="G24" s="399">
        <v>1</v>
      </c>
      <c r="H24" s="400">
        <v>0</v>
      </c>
      <c r="I24" s="399">
        <v>1034</v>
      </c>
      <c r="J24" s="394">
        <v>942</v>
      </c>
      <c r="K24" s="394">
        <v>92</v>
      </c>
      <c r="L24" s="183" t="s">
        <v>434</v>
      </c>
      <c r="M24" s="366">
        <v>34.38</v>
      </c>
      <c r="N24" s="181" t="s">
        <v>435</v>
      </c>
      <c r="O24" s="396">
        <v>99</v>
      </c>
      <c r="P24" s="397">
        <v>6</v>
      </c>
      <c r="Q24" s="397">
        <v>12</v>
      </c>
      <c r="R24" s="398">
        <v>3821</v>
      </c>
      <c r="S24" s="399">
        <v>2</v>
      </c>
      <c r="T24" s="399">
        <v>1</v>
      </c>
      <c r="U24" s="399">
        <v>1</v>
      </c>
      <c r="V24" s="399">
        <v>1999</v>
      </c>
      <c r="W24" s="394">
        <v>1952</v>
      </c>
      <c r="X24" s="394">
        <v>47</v>
      </c>
      <c r="Y24" s="183" t="s">
        <v>436</v>
      </c>
      <c r="Z24" s="366">
        <v>52.32</v>
      </c>
      <c r="AA24" s="181" t="s">
        <v>437</v>
      </c>
      <c r="AB24" s="396">
        <v>99</v>
      </c>
      <c r="AC24" s="397">
        <v>6</v>
      </c>
      <c r="AD24" s="397">
        <v>12</v>
      </c>
      <c r="AE24" s="398">
        <v>5622</v>
      </c>
      <c r="AF24" s="399">
        <f>AG24+AH24</f>
        <v>2</v>
      </c>
      <c r="AG24" s="399">
        <v>1</v>
      </c>
      <c r="AH24" s="401">
        <v>1</v>
      </c>
      <c r="AI24" s="399">
        <v>2329</v>
      </c>
      <c r="AJ24" s="394">
        <v>2280</v>
      </c>
      <c r="AK24" s="394">
        <v>49</v>
      </c>
      <c r="AL24" s="183" t="s">
        <v>438</v>
      </c>
      <c r="AM24" s="366">
        <v>41.43</v>
      </c>
    </row>
    <row r="25" spans="1:39" s="59" customFormat="1" ht="12" customHeight="1">
      <c r="A25" s="78" t="s">
        <v>439</v>
      </c>
      <c r="B25" s="396"/>
      <c r="C25" s="397"/>
      <c r="D25" s="397"/>
      <c r="E25" s="360"/>
      <c r="F25" s="354"/>
      <c r="G25" s="354"/>
      <c r="H25" s="400"/>
      <c r="I25" s="354"/>
      <c r="J25" s="354"/>
      <c r="K25" s="354"/>
      <c r="L25" s="82" t="s">
        <v>440</v>
      </c>
      <c r="M25" s="354"/>
      <c r="N25" s="78" t="s">
        <v>168</v>
      </c>
      <c r="O25" s="396"/>
      <c r="P25" s="397"/>
      <c r="Q25" s="397"/>
      <c r="R25" s="360"/>
      <c r="S25" s="354"/>
      <c r="T25" s="354"/>
      <c r="U25" s="354"/>
      <c r="V25" s="354"/>
      <c r="W25" s="354"/>
      <c r="X25" s="354"/>
      <c r="Y25" s="80" t="s">
        <v>441</v>
      </c>
      <c r="Z25" s="354"/>
      <c r="AA25" s="78" t="s">
        <v>442</v>
      </c>
      <c r="AB25" s="396"/>
      <c r="AC25" s="397"/>
      <c r="AD25" s="397"/>
      <c r="AE25" s="360"/>
      <c r="AF25" s="354"/>
      <c r="AG25" s="354"/>
      <c r="AH25" s="363"/>
      <c r="AI25" s="354"/>
      <c r="AJ25" s="354"/>
      <c r="AK25" s="354"/>
      <c r="AL25" s="82" t="s">
        <v>443</v>
      </c>
      <c r="AM25" s="354"/>
    </row>
    <row r="26" spans="1:39" s="77" customFormat="1" ht="18" customHeight="1">
      <c r="A26" s="181" t="s">
        <v>444</v>
      </c>
      <c r="B26" s="396">
        <v>99</v>
      </c>
      <c r="C26" s="397">
        <v>6</v>
      </c>
      <c r="D26" s="397">
        <v>12</v>
      </c>
      <c r="E26" s="398">
        <v>2276</v>
      </c>
      <c r="F26" s="399">
        <v>1</v>
      </c>
      <c r="G26" s="399">
        <v>1</v>
      </c>
      <c r="H26" s="400">
        <v>0</v>
      </c>
      <c r="I26" s="399">
        <v>857</v>
      </c>
      <c r="J26" s="394">
        <v>755</v>
      </c>
      <c r="K26" s="394">
        <v>102</v>
      </c>
      <c r="L26" s="183" t="s">
        <v>445</v>
      </c>
      <c r="M26" s="366">
        <v>37.65</v>
      </c>
      <c r="N26" s="181" t="s">
        <v>446</v>
      </c>
      <c r="O26" s="396">
        <v>99</v>
      </c>
      <c r="P26" s="397">
        <v>6</v>
      </c>
      <c r="Q26" s="397">
        <v>12</v>
      </c>
      <c r="R26" s="398">
        <v>2724</v>
      </c>
      <c r="S26" s="399">
        <v>1</v>
      </c>
      <c r="T26" s="399">
        <v>1</v>
      </c>
      <c r="U26" s="401">
        <v>0</v>
      </c>
      <c r="V26" s="399">
        <v>1102</v>
      </c>
      <c r="W26" s="394">
        <v>995</v>
      </c>
      <c r="X26" s="394">
        <v>107</v>
      </c>
      <c r="Y26" s="183" t="s">
        <v>447</v>
      </c>
      <c r="Z26" s="366">
        <v>40.46</v>
      </c>
      <c r="AA26" s="181" t="s">
        <v>448</v>
      </c>
      <c r="AB26" s="396">
        <v>99</v>
      </c>
      <c r="AC26" s="397">
        <v>6</v>
      </c>
      <c r="AD26" s="397">
        <v>12</v>
      </c>
      <c r="AE26" s="398">
        <v>4104</v>
      </c>
      <c r="AF26" s="399">
        <v>1</v>
      </c>
      <c r="AG26" s="399">
        <v>1</v>
      </c>
      <c r="AH26" s="401">
        <v>0</v>
      </c>
      <c r="AI26" s="399">
        <v>1104</v>
      </c>
      <c r="AJ26" s="394">
        <v>1035</v>
      </c>
      <c r="AK26" s="394">
        <v>69</v>
      </c>
      <c r="AL26" s="183" t="s">
        <v>449</v>
      </c>
      <c r="AM26" s="366">
        <v>26.9</v>
      </c>
    </row>
    <row r="27" spans="1:39" s="59" customFormat="1" ht="12" customHeight="1">
      <c r="A27" s="78" t="s">
        <v>450</v>
      </c>
      <c r="B27" s="396"/>
      <c r="C27" s="397"/>
      <c r="D27" s="397"/>
      <c r="E27" s="360"/>
      <c r="F27" s="354"/>
      <c r="G27" s="354"/>
      <c r="H27" s="363"/>
      <c r="I27" s="354"/>
      <c r="J27" s="354"/>
      <c r="K27" s="354"/>
      <c r="L27" s="82" t="s">
        <v>451</v>
      </c>
      <c r="M27" s="354"/>
      <c r="N27" s="78" t="s">
        <v>452</v>
      </c>
      <c r="O27" s="396"/>
      <c r="P27" s="397"/>
      <c r="Q27" s="397"/>
      <c r="R27" s="360"/>
      <c r="S27" s="354"/>
      <c r="T27" s="354"/>
      <c r="U27" s="363"/>
      <c r="V27" s="354"/>
      <c r="W27" s="354"/>
      <c r="X27" s="354"/>
      <c r="Y27" s="80" t="s">
        <v>209</v>
      </c>
      <c r="Z27" s="354"/>
      <c r="AA27" s="78" t="s">
        <v>453</v>
      </c>
      <c r="AB27" s="396"/>
      <c r="AC27" s="397"/>
      <c r="AD27" s="397"/>
      <c r="AE27" s="360"/>
      <c r="AF27" s="354"/>
      <c r="AG27" s="354"/>
      <c r="AH27" s="363"/>
      <c r="AI27" s="354"/>
      <c r="AJ27" s="354"/>
      <c r="AK27" s="354"/>
      <c r="AL27" s="82" t="s">
        <v>454</v>
      </c>
      <c r="AM27" s="354"/>
    </row>
    <row r="28" spans="1:39" s="77" customFormat="1" ht="18" customHeight="1">
      <c r="A28" s="181" t="s">
        <v>455</v>
      </c>
      <c r="B28" s="396">
        <v>99</v>
      </c>
      <c r="C28" s="397">
        <v>6</v>
      </c>
      <c r="D28" s="397">
        <v>12</v>
      </c>
      <c r="E28" s="398">
        <v>3684</v>
      </c>
      <c r="F28" s="399">
        <v>2</v>
      </c>
      <c r="G28" s="399">
        <v>2</v>
      </c>
      <c r="H28" s="400">
        <v>0</v>
      </c>
      <c r="I28" s="399">
        <v>2037</v>
      </c>
      <c r="J28" s="394">
        <v>1966</v>
      </c>
      <c r="K28" s="394">
        <v>71</v>
      </c>
      <c r="L28" s="183" t="s">
        <v>456</v>
      </c>
      <c r="M28" s="366">
        <v>55.29</v>
      </c>
      <c r="N28" s="181" t="s">
        <v>457</v>
      </c>
      <c r="O28" s="396">
        <v>99</v>
      </c>
      <c r="P28" s="397">
        <v>6</v>
      </c>
      <c r="Q28" s="397">
        <v>12</v>
      </c>
      <c r="R28" s="398">
        <v>2205</v>
      </c>
      <c r="S28" s="399">
        <v>2</v>
      </c>
      <c r="T28" s="399">
        <v>2</v>
      </c>
      <c r="U28" s="401">
        <v>0</v>
      </c>
      <c r="V28" s="399">
        <v>1170</v>
      </c>
      <c r="W28" s="394">
        <v>1142</v>
      </c>
      <c r="X28" s="394">
        <v>28</v>
      </c>
      <c r="Y28" s="183" t="s">
        <v>458</v>
      </c>
      <c r="Z28" s="366">
        <v>53.06</v>
      </c>
      <c r="AA28" s="181" t="s">
        <v>459</v>
      </c>
      <c r="AB28" s="396">
        <v>99</v>
      </c>
      <c r="AC28" s="397">
        <v>6</v>
      </c>
      <c r="AD28" s="397">
        <v>12</v>
      </c>
      <c r="AE28" s="398">
        <v>3183</v>
      </c>
      <c r="AF28" s="399">
        <v>1</v>
      </c>
      <c r="AG28" s="399">
        <v>1</v>
      </c>
      <c r="AH28" s="401">
        <v>0</v>
      </c>
      <c r="AI28" s="399">
        <v>1227</v>
      </c>
      <c r="AJ28" s="394">
        <v>1178</v>
      </c>
      <c r="AK28" s="394">
        <v>49</v>
      </c>
      <c r="AL28" s="183" t="s">
        <v>460</v>
      </c>
      <c r="AM28" s="366">
        <v>38.55</v>
      </c>
    </row>
    <row r="29" spans="1:39" s="59" customFormat="1" ht="12" customHeight="1">
      <c r="A29" s="78" t="s">
        <v>461</v>
      </c>
      <c r="B29" s="396"/>
      <c r="C29" s="397"/>
      <c r="D29" s="397"/>
      <c r="E29" s="360"/>
      <c r="F29" s="354"/>
      <c r="G29" s="354"/>
      <c r="H29" s="400"/>
      <c r="I29" s="354"/>
      <c r="J29" s="354"/>
      <c r="K29" s="354"/>
      <c r="L29" s="82" t="s">
        <v>462</v>
      </c>
      <c r="M29" s="354"/>
      <c r="N29" s="78" t="s">
        <v>169</v>
      </c>
      <c r="O29" s="396"/>
      <c r="P29" s="397"/>
      <c r="Q29" s="397"/>
      <c r="R29" s="360"/>
      <c r="S29" s="354"/>
      <c r="T29" s="354"/>
      <c r="U29" s="363"/>
      <c r="V29" s="354"/>
      <c r="W29" s="354"/>
      <c r="X29" s="354"/>
      <c r="Y29" s="156" t="s">
        <v>210</v>
      </c>
      <c r="Z29" s="354"/>
      <c r="AA29" s="78" t="s">
        <v>463</v>
      </c>
      <c r="AB29" s="396"/>
      <c r="AC29" s="397"/>
      <c r="AD29" s="397"/>
      <c r="AE29" s="360"/>
      <c r="AF29" s="354"/>
      <c r="AG29" s="354"/>
      <c r="AH29" s="363"/>
      <c r="AI29" s="354"/>
      <c r="AJ29" s="354"/>
      <c r="AK29" s="354"/>
      <c r="AL29" s="82" t="s">
        <v>464</v>
      </c>
      <c r="AM29" s="354"/>
    </row>
    <row r="30" spans="1:39" s="77" customFormat="1" ht="18" customHeight="1">
      <c r="A30" s="181" t="s">
        <v>465</v>
      </c>
      <c r="B30" s="396">
        <v>99</v>
      </c>
      <c r="C30" s="397">
        <v>6</v>
      </c>
      <c r="D30" s="397">
        <v>12</v>
      </c>
      <c r="E30" s="398">
        <v>3140</v>
      </c>
      <c r="F30" s="399">
        <v>2</v>
      </c>
      <c r="G30" s="399">
        <v>1</v>
      </c>
      <c r="H30" s="400">
        <v>1</v>
      </c>
      <c r="I30" s="399">
        <v>1933</v>
      </c>
      <c r="J30" s="394">
        <v>1916</v>
      </c>
      <c r="K30" s="394">
        <v>17</v>
      </c>
      <c r="L30" s="183" t="s">
        <v>466</v>
      </c>
      <c r="M30" s="366">
        <v>56.55</v>
      </c>
      <c r="N30" s="181" t="s">
        <v>467</v>
      </c>
      <c r="O30" s="396">
        <v>99</v>
      </c>
      <c r="P30" s="397">
        <v>6</v>
      </c>
      <c r="Q30" s="397">
        <v>12</v>
      </c>
      <c r="R30" s="398">
        <v>1595</v>
      </c>
      <c r="S30" s="399">
        <v>1</v>
      </c>
      <c r="T30" s="399">
        <v>1</v>
      </c>
      <c r="U30" s="401">
        <v>0</v>
      </c>
      <c r="V30" s="399">
        <v>650</v>
      </c>
      <c r="W30" s="394">
        <v>549</v>
      </c>
      <c r="X30" s="394">
        <v>101</v>
      </c>
      <c r="Y30" s="183" t="s">
        <v>468</v>
      </c>
      <c r="Z30" s="366">
        <v>40.75</v>
      </c>
      <c r="AA30" s="181" t="s">
        <v>469</v>
      </c>
      <c r="AB30" s="396">
        <v>99</v>
      </c>
      <c r="AC30" s="397">
        <v>6</v>
      </c>
      <c r="AD30" s="397">
        <v>12</v>
      </c>
      <c r="AE30" s="398">
        <v>3686</v>
      </c>
      <c r="AF30" s="399">
        <v>2</v>
      </c>
      <c r="AG30" s="401">
        <v>0</v>
      </c>
      <c r="AH30" s="401">
        <v>2</v>
      </c>
      <c r="AI30" s="399">
        <v>1197</v>
      </c>
      <c r="AJ30" s="394">
        <v>1182</v>
      </c>
      <c r="AK30" s="394">
        <v>15</v>
      </c>
      <c r="AL30" s="183" t="s">
        <v>470</v>
      </c>
      <c r="AM30" s="366">
        <v>32.47</v>
      </c>
    </row>
    <row r="31" spans="1:39" s="59" customFormat="1" ht="12" customHeight="1">
      <c r="A31" s="78" t="s">
        <v>471</v>
      </c>
      <c r="B31" s="396"/>
      <c r="C31" s="397"/>
      <c r="D31" s="397"/>
      <c r="E31" s="360"/>
      <c r="F31" s="354"/>
      <c r="G31" s="354"/>
      <c r="H31" s="363"/>
      <c r="I31" s="354"/>
      <c r="J31" s="354"/>
      <c r="K31" s="354"/>
      <c r="L31" s="82" t="s">
        <v>472</v>
      </c>
      <c r="M31" s="354"/>
      <c r="N31" s="78" t="s">
        <v>473</v>
      </c>
      <c r="O31" s="396"/>
      <c r="P31" s="397"/>
      <c r="Q31" s="397"/>
      <c r="R31" s="360"/>
      <c r="S31" s="354"/>
      <c r="T31" s="354"/>
      <c r="U31" s="363"/>
      <c r="V31" s="354"/>
      <c r="W31" s="354"/>
      <c r="X31" s="354"/>
      <c r="Y31" s="82" t="s">
        <v>474</v>
      </c>
      <c r="Z31" s="354"/>
      <c r="AA31" s="78" t="s">
        <v>475</v>
      </c>
      <c r="AB31" s="396"/>
      <c r="AC31" s="397"/>
      <c r="AD31" s="397"/>
      <c r="AE31" s="360"/>
      <c r="AF31" s="354"/>
      <c r="AG31" s="363"/>
      <c r="AH31" s="363"/>
      <c r="AI31" s="354"/>
      <c r="AJ31" s="354"/>
      <c r="AK31" s="354"/>
      <c r="AL31" s="84" t="s">
        <v>476</v>
      </c>
      <c r="AM31" s="354"/>
    </row>
    <row r="32" spans="1:39" s="77" customFormat="1" ht="18" customHeight="1">
      <c r="A32" s="181" t="s">
        <v>477</v>
      </c>
      <c r="B32" s="396">
        <v>99</v>
      </c>
      <c r="C32" s="397">
        <v>6</v>
      </c>
      <c r="D32" s="397">
        <v>12</v>
      </c>
      <c r="E32" s="398">
        <v>3393</v>
      </c>
      <c r="F32" s="399">
        <v>2</v>
      </c>
      <c r="G32" s="399">
        <v>2</v>
      </c>
      <c r="H32" s="400">
        <v>0</v>
      </c>
      <c r="I32" s="399">
        <v>1781</v>
      </c>
      <c r="J32" s="394">
        <v>1762</v>
      </c>
      <c r="K32" s="394">
        <v>19</v>
      </c>
      <c r="L32" s="183" t="s">
        <v>478</v>
      </c>
      <c r="M32" s="366">
        <v>52.49</v>
      </c>
      <c r="N32" s="181" t="s">
        <v>479</v>
      </c>
      <c r="O32" s="396">
        <v>99</v>
      </c>
      <c r="P32" s="397">
        <v>6</v>
      </c>
      <c r="Q32" s="397">
        <v>12</v>
      </c>
      <c r="R32" s="398">
        <v>4620</v>
      </c>
      <c r="S32" s="399">
        <v>2</v>
      </c>
      <c r="T32" s="399">
        <v>2</v>
      </c>
      <c r="U32" s="401">
        <v>0</v>
      </c>
      <c r="V32" s="399">
        <v>2310</v>
      </c>
      <c r="W32" s="394">
        <v>2250</v>
      </c>
      <c r="X32" s="394">
        <v>60</v>
      </c>
      <c r="Y32" s="183" t="s">
        <v>480</v>
      </c>
      <c r="Z32" s="366">
        <v>50</v>
      </c>
      <c r="AA32" s="181" t="s">
        <v>481</v>
      </c>
      <c r="AB32" s="396">
        <v>99</v>
      </c>
      <c r="AC32" s="397">
        <v>6</v>
      </c>
      <c r="AD32" s="397">
        <v>12</v>
      </c>
      <c r="AE32" s="398">
        <v>3817</v>
      </c>
      <c r="AF32" s="399">
        <v>1</v>
      </c>
      <c r="AG32" s="401">
        <v>0</v>
      </c>
      <c r="AH32" s="399">
        <v>1</v>
      </c>
      <c r="AI32" s="399">
        <v>1420</v>
      </c>
      <c r="AJ32" s="394">
        <v>1307</v>
      </c>
      <c r="AK32" s="394">
        <v>113</v>
      </c>
      <c r="AL32" s="183" t="s">
        <v>482</v>
      </c>
      <c r="AM32" s="366">
        <v>37.18</v>
      </c>
    </row>
    <row r="33" spans="1:39" s="59" customFormat="1" ht="12" customHeight="1">
      <c r="A33" s="78" t="s">
        <v>483</v>
      </c>
      <c r="B33" s="396"/>
      <c r="C33" s="397"/>
      <c r="D33" s="397"/>
      <c r="E33" s="360"/>
      <c r="F33" s="354"/>
      <c r="G33" s="354"/>
      <c r="H33" s="363"/>
      <c r="I33" s="354"/>
      <c r="J33" s="354"/>
      <c r="K33" s="354"/>
      <c r="L33" s="80" t="s">
        <v>212</v>
      </c>
      <c r="M33" s="354"/>
      <c r="N33" s="78" t="s">
        <v>177</v>
      </c>
      <c r="O33" s="396"/>
      <c r="P33" s="397"/>
      <c r="Q33" s="397"/>
      <c r="R33" s="360"/>
      <c r="S33" s="354"/>
      <c r="T33" s="354"/>
      <c r="U33" s="363"/>
      <c r="V33" s="354"/>
      <c r="W33" s="354"/>
      <c r="X33" s="354"/>
      <c r="Y33" s="156" t="s">
        <v>211</v>
      </c>
      <c r="Z33" s="354"/>
      <c r="AA33" s="78" t="s">
        <v>178</v>
      </c>
      <c r="AB33" s="396"/>
      <c r="AC33" s="397"/>
      <c r="AD33" s="397"/>
      <c r="AE33" s="360"/>
      <c r="AF33" s="354"/>
      <c r="AG33" s="363"/>
      <c r="AH33" s="354"/>
      <c r="AI33" s="354"/>
      <c r="AJ33" s="354"/>
      <c r="AK33" s="354"/>
      <c r="AL33" s="82" t="s">
        <v>484</v>
      </c>
      <c r="AM33" s="354"/>
    </row>
    <row r="34" spans="1:39" s="77" customFormat="1" ht="18" customHeight="1">
      <c r="A34" s="181" t="s">
        <v>485</v>
      </c>
      <c r="B34" s="396">
        <v>99</v>
      </c>
      <c r="C34" s="397">
        <v>6</v>
      </c>
      <c r="D34" s="397">
        <v>12</v>
      </c>
      <c r="E34" s="398">
        <v>2557</v>
      </c>
      <c r="F34" s="399">
        <v>1</v>
      </c>
      <c r="G34" s="399">
        <v>1</v>
      </c>
      <c r="H34" s="400">
        <v>0</v>
      </c>
      <c r="I34" s="399">
        <v>1087</v>
      </c>
      <c r="J34" s="394">
        <v>1044</v>
      </c>
      <c r="K34" s="394">
        <v>43</v>
      </c>
      <c r="L34" s="183" t="s">
        <v>486</v>
      </c>
      <c r="M34" s="366">
        <v>42.51</v>
      </c>
      <c r="N34" s="181" t="s">
        <v>487</v>
      </c>
      <c r="O34" s="396">
        <v>99</v>
      </c>
      <c r="P34" s="397">
        <v>6</v>
      </c>
      <c r="Q34" s="397">
        <v>12</v>
      </c>
      <c r="R34" s="398">
        <v>3471</v>
      </c>
      <c r="S34" s="399">
        <v>1</v>
      </c>
      <c r="T34" s="401">
        <v>0</v>
      </c>
      <c r="U34" s="401">
        <v>1</v>
      </c>
      <c r="V34" s="399">
        <v>1057</v>
      </c>
      <c r="W34" s="394">
        <v>867</v>
      </c>
      <c r="X34" s="394">
        <v>190</v>
      </c>
      <c r="Y34" s="183" t="s">
        <v>488</v>
      </c>
      <c r="Z34" s="366">
        <v>30.45</v>
      </c>
      <c r="AA34" s="181" t="s">
        <v>489</v>
      </c>
      <c r="AB34" s="396">
        <v>99</v>
      </c>
      <c r="AC34" s="397">
        <v>6</v>
      </c>
      <c r="AD34" s="397">
        <v>12</v>
      </c>
      <c r="AE34" s="398">
        <v>4020</v>
      </c>
      <c r="AF34" s="399">
        <v>2</v>
      </c>
      <c r="AG34" s="399">
        <v>2</v>
      </c>
      <c r="AH34" s="401">
        <v>0</v>
      </c>
      <c r="AI34" s="399">
        <v>2098</v>
      </c>
      <c r="AJ34" s="394">
        <v>2037</v>
      </c>
      <c r="AK34" s="394">
        <v>61</v>
      </c>
      <c r="AL34" s="183" t="s">
        <v>490</v>
      </c>
      <c r="AM34" s="366">
        <v>52.19</v>
      </c>
    </row>
    <row r="35" spans="1:39" s="59" customFormat="1" ht="12" customHeight="1">
      <c r="A35" s="78" t="s">
        <v>491</v>
      </c>
      <c r="B35" s="396"/>
      <c r="C35" s="397"/>
      <c r="D35" s="397"/>
      <c r="E35" s="360"/>
      <c r="F35" s="354"/>
      <c r="G35" s="354"/>
      <c r="H35" s="363"/>
      <c r="I35" s="354"/>
      <c r="J35" s="354"/>
      <c r="K35" s="354"/>
      <c r="L35" s="80" t="s">
        <v>492</v>
      </c>
      <c r="M35" s="354"/>
      <c r="N35" s="78" t="s">
        <v>493</v>
      </c>
      <c r="O35" s="396"/>
      <c r="P35" s="397"/>
      <c r="Q35" s="397"/>
      <c r="R35" s="360"/>
      <c r="S35" s="354"/>
      <c r="T35" s="363"/>
      <c r="U35" s="363"/>
      <c r="V35" s="354"/>
      <c r="W35" s="354"/>
      <c r="X35" s="354"/>
      <c r="Y35" s="80" t="s">
        <v>494</v>
      </c>
      <c r="Z35" s="354"/>
      <c r="AA35" s="78" t="s">
        <v>175</v>
      </c>
      <c r="AB35" s="396"/>
      <c r="AC35" s="397"/>
      <c r="AD35" s="397"/>
      <c r="AE35" s="360"/>
      <c r="AF35" s="354"/>
      <c r="AG35" s="354"/>
      <c r="AH35" s="363"/>
      <c r="AI35" s="354"/>
      <c r="AJ35" s="354"/>
      <c r="AK35" s="354"/>
      <c r="AL35" s="156" t="s">
        <v>204</v>
      </c>
      <c r="AM35" s="354"/>
    </row>
    <row r="36" spans="1:39" s="77" customFormat="1" ht="18" customHeight="1">
      <c r="A36" s="181" t="s">
        <v>495</v>
      </c>
      <c r="B36" s="396">
        <v>99</v>
      </c>
      <c r="C36" s="397">
        <v>6</v>
      </c>
      <c r="D36" s="397">
        <v>12</v>
      </c>
      <c r="E36" s="398">
        <v>3142</v>
      </c>
      <c r="F36" s="399">
        <f>G36+H36</f>
        <v>2</v>
      </c>
      <c r="G36" s="399">
        <v>1</v>
      </c>
      <c r="H36" s="400">
        <v>1</v>
      </c>
      <c r="I36" s="399">
        <v>1589</v>
      </c>
      <c r="J36" s="394">
        <v>1565</v>
      </c>
      <c r="K36" s="394">
        <v>24</v>
      </c>
      <c r="L36" s="183" t="s">
        <v>496</v>
      </c>
      <c r="M36" s="366">
        <v>50.57</v>
      </c>
      <c r="N36" s="181" t="s">
        <v>497</v>
      </c>
      <c r="O36" s="396">
        <v>99</v>
      </c>
      <c r="P36" s="397">
        <v>6</v>
      </c>
      <c r="Q36" s="397">
        <v>12</v>
      </c>
      <c r="R36" s="398">
        <v>3758</v>
      </c>
      <c r="S36" s="399">
        <v>1</v>
      </c>
      <c r="T36" s="399">
        <v>1</v>
      </c>
      <c r="U36" s="401">
        <v>0</v>
      </c>
      <c r="V36" s="399">
        <v>1073</v>
      </c>
      <c r="W36" s="394">
        <v>1003</v>
      </c>
      <c r="X36" s="394">
        <v>70</v>
      </c>
      <c r="Y36" s="183" t="s">
        <v>498</v>
      </c>
      <c r="Z36" s="366">
        <v>28.55</v>
      </c>
      <c r="AA36" s="181" t="s">
        <v>499</v>
      </c>
      <c r="AB36" s="396">
        <v>99</v>
      </c>
      <c r="AC36" s="397">
        <v>6</v>
      </c>
      <c r="AD36" s="397">
        <v>12</v>
      </c>
      <c r="AE36" s="398">
        <v>3428</v>
      </c>
      <c r="AF36" s="399">
        <v>1</v>
      </c>
      <c r="AG36" s="399">
        <v>1</v>
      </c>
      <c r="AH36" s="401">
        <v>0</v>
      </c>
      <c r="AI36" s="399">
        <v>1333</v>
      </c>
      <c r="AJ36" s="394">
        <v>1205</v>
      </c>
      <c r="AK36" s="394">
        <v>128</v>
      </c>
      <c r="AL36" s="183" t="s">
        <v>500</v>
      </c>
      <c r="AM36" s="366">
        <v>38.89</v>
      </c>
    </row>
    <row r="37" spans="1:39" s="59" customFormat="1" ht="12" customHeight="1">
      <c r="A37" s="78" t="s">
        <v>501</v>
      </c>
      <c r="B37" s="396"/>
      <c r="C37" s="397"/>
      <c r="D37" s="397"/>
      <c r="E37" s="360"/>
      <c r="F37" s="354"/>
      <c r="G37" s="354"/>
      <c r="H37" s="363"/>
      <c r="I37" s="354"/>
      <c r="J37" s="354"/>
      <c r="K37" s="354"/>
      <c r="L37" s="82" t="s">
        <v>502</v>
      </c>
      <c r="M37" s="354"/>
      <c r="N37" s="78" t="s">
        <v>503</v>
      </c>
      <c r="O37" s="396"/>
      <c r="P37" s="397"/>
      <c r="Q37" s="397"/>
      <c r="R37" s="360"/>
      <c r="S37" s="354"/>
      <c r="T37" s="354"/>
      <c r="U37" s="363"/>
      <c r="V37" s="354"/>
      <c r="W37" s="354"/>
      <c r="X37" s="354"/>
      <c r="Y37" s="158" t="s">
        <v>504</v>
      </c>
      <c r="Z37" s="354"/>
      <c r="AA37" s="78" t="s">
        <v>176</v>
      </c>
      <c r="AB37" s="396"/>
      <c r="AC37" s="397"/>
      <c r="AD37" s="397"/>
      <c r="AE37" s="360"/>
      <c r="AF37" s="354"/>
      <c r="AG37" s="354"/>
      <c r="AH37" s="363"/>
      <c r="AI37" s="354"/>
      <c r="AJ37" s="354"/>
      <c r="AK37" s="354"/>
      <c r="AL37" s="82" t="s">
        <v>505</v>
      </c>
      <c r="AM37" s="354"/>
    </row>
    <row r="38" spans="1:39" s="77" customFormat="1" ht="18" customHeight="1">
      <c r="A38" s="181" t="s">
        <v>506</v>
      </c>
      <c r="B38" s="396">
        <v>99</v>
      </c>
      <c r="C38" s="397">
        <v>6</v>
      </c>
      <c r="D38" s="397">
        <v>12</v>
      </c>
      <c r="E38" s="398">
        <v>2290</v>
      </c>
      <c r="F38" s="399">
        <v>2</v>
      </c>
      <c r="G38" s="399">
        <v>2</v>
      </c>
      <c r="H38" s="401">
        <v>0</v>
      </c>
      <c r="I38" s="399">
        <v>1264</v>
      </c>
      <c r="J38" s="394">
        <v>1252</v>
      </c>
      <c r="K38" s="394">
        <v>12</v>
      </c>
      <c r="L38" s="183" t="s">
        <v>507</v>
      </c>
      <c r="M38" s="366">
        <v>55.2</v>
      </c>
      <c r="N38" s="181" t="s">
        <v>508</v>
      </c>
      <c r="O38" s="396">
        <v>99</v>
      </c>
      <c r="P38" s="397">
        <v>6</v>
      </c>
      <c r="Q38" s="397">
        <v>12</v>
      </c>
      <c r="R38" s="398">
        <v>4252</v>
      </c>
      <c r="S38" s="399">
        <v>2</v>
      </c>
      <c r="T38" s="399">
        <v>2</v>
      </c>
      <c r="U38" s="401">
        <v>0</v>
      </c>
      <c r="V38" s="399">
        <v>1917</v>
      </c>
      <c r="W38" s="394">
        <v>1893</v>
      </c>
      <c r="X38" s="394">
        <v>24</v>
      </c>
      <c r="Y38" s="183" t="s">
        <v>509</v>
      </c>
      <c r="Z38" s="366">
        <v>45.08</v>
      </c>
      <c r="AA38" s="181"/>
      <c r="AB38" s="396"/>
      <c r="AC38" s="397"/>
      <c r="AD38" s="397"/>
      <c r="AE38" s="398"/>
      <c r="AF38" s="399"/>
      <c r="AG38" s="399"/>
      <c r="AH38" s="399"/>
      <c r="AI38" s="399"/>
      <c r="AJ38" s="394"/>
      <c r="AK38" s="394"/>
      <c r="AL38" s="184"/>
      <c r="AM38" s="366"/>
    </row>
    <row r="39" spans="1:39" s="59" customFormat="1" ht="14.25" thickBot="1">
      <c r="A39" s="79" t="s">
        <v>510</v>
      </c>
      <c r="B39" s="404"/>
      <c r="C39" s="405"/>
      <c r="D39" s="405"/>
      <c r="E39" s="406"/>
      <c r="F39" s="403"/>
      <c r="G39" s="403"/>
      <c r="H39" s="402"/>
      <c r="I39" s="403"/>
      <c r="J39" s="403"/>
      <c r="K39" s="403"/>
      <c r="L39" s="83" t="s">
        <v>511</v>
      </c>
      <c r="M39" s="403"/>
      <c r="N39" s="79" t="s">
        <v>512</v>
      </c>
      <c r="O39" s="404"/>
      <c r="P39" s="405"/>
      <c r="Q39" s="405"/>
      <c r="R39" s="406"/>
      <c r="S39" s="403"/>
      <c r="T39" s="403"/>
      <c r="U39" s="402"/>
      <c r="V39" s="403"/>
      <c r="W39" s="403"/>
      <c r="X39" s="403"/>
      <c r="Y39" s="81" t="s">
        <v>513</v>
      </c>
      <c r="Z39" s="403"/>
      <c r="AA39" s="79"/>
      <c r="AB39" s="407"/>
      <c r="AC39" s="408"/>
      <c r="AD39" s="408"/>
      <c r="AE39" s="406"/>
      <c r="AF39" s="403"/>
      <c r="AG39" s="403"/>
      <c r="AH39" s="403"/>
      <c r="AI39" s="403"/>
      <c r="AJ39" s="403"/>
      <c r="AK39" s="403"/>
      <c r="AL39" s="83"/>
      <c r="AM39" s="403"/>
    </row>
    <row r="40" spans="1:38" ht="18" customHeight="1">
      <c r="A40" s="27" t="s">
        <v>514</v>
      </c>
      <c r="B40" s="21"/>
      <c r="C40" s="21"/>
      <c r="D40" s="21"/>
      <c r="E40" s="21"/>
      <c r="F40" s="21"/>
      <c r="G40" s="21"/>
      <c r="H40" s="21"/>
      <c r="I40" s="75"/>
      <c r="J40" s="21"/>
      <c r="K40" s="21"/>
      <c r="L40" s="21"/>
      <c r="N40" s="75" t="s">
        <v>164</v>
      </c>
      <c r="O40" s="21"/>
      <c r="P40" s="21"/>
      <c r="Q40" s="21"/>
      <c r="R40" s="21"/>
      <c r="S40" s="21"/>
      <c r="T40" s="21"/>
      <c r="U40" s="21"/>
      <c r="V40" s="75"/>
      <c r="W40" s="21"/>
      <c r="X40" s="21"/>
      <c r="Y40" s="21"/>
      <c r="AA40" s="27" t="s">
        <v>514</v>
      </c>
      <c r="AB40" s="21"/>
      <c r="AC40" s="21"/>
      <c r="AD40" s="21"/>
      <c r="AE40" s="21"/>
      <c r="AF40" s="21"/>
      <c r="AG40" s="21"/>
      <c r="AH40" s="21"/>
      <c r="AI40" s="75"/>
      <c r="AJ40" s="21"/>
      <c r="AK40" s="21"/>
      <c r="AL40" s="21"/>
    </row>
    <row r="41" spans="1:35" ht="17.25" customHeight="1">
      <c r="A41" s="281" t="s">
        <v>515</v>
      </c>
      <c r="B41" s="281"/>
      <c r="C41" s="281"/>
      <c r="D41" s="281"/>
      <c r="E41" s="281"/>
      <c r="F41" s="281"/>
      <c r="G41" s="27"/>
      <c r="H41" s="27"/>
      <c r="I41" s="27"/>
      <c r="J41" s="27"/>
      <c r="K41" s="27"/>
      <c r="L41" s="27"/>
      <c r="M41" s="27"/>
      <c r="N41" s="281" t="s">
        <v>160</v>
      </c>
      <c r="O41" s="281"/>
      <c r="P41" s="281"/>
      <c r="Q41" s="281"/>
      <c r="R41" s="281"/>
      <c r="S41" s="281"/>
      <c r="T41" s="281"/>
      <c r="U41" s="281"/>
      <c r="V41" s="27"/>
      <c r="AA41" s="366" t="s">
        <v>516</v>
      </c>
      <c r="AB41" s="366"/>
      <c r="AC41" s="366"/>
      <c r="AD41" s="366"/>
      <c r="AE41" s="366"/>
      <c r="AF41" s="366"/>
      <c r="AG41" s="354"/>
      <c r="AH41" s="354"/>
      <c r="AI41" s="27"/>
    </row>
    <row r="42" spans="27:34" ht="13.5">
      <c r="AA42" s="75" t="s">
        <v>164</v>
      </c>
      <c r="AB42" s="21"/>
      <c r="AC42" s="21"/>
      <c r="AD42" s="21"/>
      <c r="AE42" s="21"/>
      <c r="AF42" s="21"/>
      <c r="AG42" s="21"/>
      <c r="AH42" s="21"/>
    </row>
    <row r="43" spans="27:34" ht="15.75">
      <c r="AA43" s="366" t="s">
        <v>160</v>
      </c>
      <c r="AB43" s="366"/>
      <c r="AC43" s="366"/>
      <c r="AD43" s="366"/>
      <c r="AE43" s="366"/>
      <c r="AF43" s="366"/>
      <c r="AG43" s="354"/>
      <c r="AH43" s="354"/>
    </row>
  </sheetData>
  <sheetProtection/>
  <mergeCells count="599">
    <mergeCell ref="Y3:Z3"/>
    <mergeCell ref="AL3:AM3"/>
    <mergeCell ref="AH8:AH9"/>
    <mergeCell ref="AI8:AI9"/>
    <mergeCell ref="AJ8:AJ9"/>
    <mergeCell ref="AK8:AK9"/>
    <mergeCell ref="AF5:AH5"/>
    <mergeCell ref="AI5:AK5"/>
    <mergeCell ref="AF6:AF7"/>
    <mergeCell ref="AE8:AE9"/>
    <mergeCell ref="AF8:AF9"/>
    <mergeCell ref="AG8:AG9"/>
    <mergeCell ref="Z8:Z9"/>
    <mergeCell ref="U8:U9"/>
    <mergeCell ref="V8:V9"/>
    <mergeCell ref="W8:W9"/>
    <mergeCell ref="X8:X9"/>
    <mergeCell ref="AM38:AM39"/>
    <mergeCell ref="O8:O9"/>
    <mergeCell ref="P8:P9"/>
    <mergeCell ref="Q8:Q9"/>
    <mergeCell ref="AB8:AB9"/>
    <mergeCell ref="AC8:AC9"/>
    <mergeCell ref="AD8:AD9"/>
    <mergeCell ref="R8:R9"/>
    <mergeCell ref="S8:S9"/>
    <mergeCell ref="T8:T9"/>
    <mergeCell ref="AM20:AM21"/>
    <mergeCell ref="AM30:AM31"/>
    <mergeCell ref="AM32:AM33"/>
    <mergeCell ref="AM34:AM35"/>
    <mergeCell ref="AM36:AM37"/>
    <mergeCell ref="AM22:AM23"/>
    <mergeCell ref="AM24:AM25"/>
    <mergeCell ref="AM26:AM27"/>
    <mergeCell ref="AM28:AM29"/>
    <mergeCell ref="AM8:AM9"/>
    <mergeCell ref="AM10:AM11"/>
    <mergeCell ref="AM12:AM13"/>
    <mergeCell ref="AM14:AM15"/>
    <mergeCell ref="AM16:AM17"/>
    <mergeCell ref="AM18:AM19"/>
    <mergeCell ref="Z34:Z35"/>
    <mergeCell ref="Z36:Z37"/>
    <mergeCell ref="Z38:Z39"/>
    <mergeCell ref="Z28:Z29"/>
    <mergeCell ref="Z30:Z31"/>
    <mergeCell ref="Z32:Z33"/>
    <mergeCell ref="Z10:Z11"/>
    <mergeCell ref="Z12:Z13"/>
    <mergeCell ref="Z14:Z15"/>
    <mergeCell ref="Z26:Z27"/>
    <mergeCell ref="Z16:Z17"/>
    <mergeCell ref="X32:X33"/>
    <mergeCell ref="Z22:Z23"/>
    <mergeCell ref="Z24:Z25"/>
    <mergeCell ref="M30:M31"/>
    <mergeCell ref="M32:M33"/>
    <mergeCell ref="M22:M23"/>
    <mergeCell ref="M24:M25"/>
    <mergeCell ref="M12:M13"/>
    <mergeCell ref="M14:M15"/>
    <mergeCell ref="M16:M17"/>
    <mergeCell ref="M18:M19"/>
    <mergeCell ref="M20:M21"/>
    <mergeCell ref="Z18:Z19"/>
    <mergeCell ref="Z20:Z21"/>
    <mergeCell ref="M34:M35"/>
    <mergeCell ref="M36:M37"/>
    <mergeCell ref="AJ38:AJ39"/>
    <mergeCell ref="AK38:AK39"/>
    <mergeCell ref="M38:M39"/>
    <mergeCell ref="AB38:AB39"/>
    <mergeCell ref="AC38:AC39"/>
    <mergeCell ref="AD38:AD39"/>
    <mergeCell ref="AE38:AE39"/>
    <mergeCell ref="AF38:AF39"/>
    <mergeCell ref="AG38:AG39"/>
    <mergeCell ref="AH38:AH39"/>
    <mergeCell ref="AI38:AI39"/>
    <mergeCell ref="AK36:AK37"/>
    <mergeCell ref="AG36:AG37"/>
    <mergeCell ref="AI36:AI37"/>
    <mergeCell ref="AH36:AH37"/>
    <mergeCell ref="AC36:AC37"/>
    <mergeCell ref="AD36:AD37"/>
    <mergeCell ref="AE36:AE37"/>
    <mergeCell ref="AF36:AF37"/>
    <mergeCell ref="AJ34:AJ35"/>
    <mergeCell ref="AK34:AK35"/>
    <mergeCell ref="AJ36:AJ37"/>
    <mergeCell ref="AK32:AK33"/>
    <mergeCell ref="AJ30:AJ31"/>
    <mergeCell ref="AK30:AK31"/>
    <mergeCell ref="AI34:AI35"/>
    <mergeCell ref="AB34:AB35"/>
    <mergeCell ref="AC34:AC35"/>
    <mergeCell ref="AD34:AD35"/>
    <mergeCell ref="AE34:AE35"/>
    <mergeCell ref="AH30:AH31"/>
    <mergeCell ref="AI30:AI31"/>
    <mergeCell ref="AB36:AB37"/>
    <mergeCell ref="AJ32:AJ33"/>
    <mergeCell ref="AC32:AC33"/>
    <mergeCell ref="AD32:AD33"/>
    <mergeCell ref="AE32:AE33"/>
    <mergeCell ref="AF34:AF35"/>
    <mergeCell ref="AG34:AG35"/>
    <mergeCell ref="AH34:AH35"/>
    <mergeCell ref="AB32:AB33"/>
    <mergeCell ref="AJ28:AJ29"/>
    <mergeCell ref="AI28:AI29"/>
    <mergeCell ref="AH28:AH29"/>
    <mergeCell ref="AB28:AB29"/>
    <mergeCell ref="AF32:AF33"/>
    <mergeCell ref="AG32:AG33"/>
    <mergeCell ref="AI32:AI33"/>
    <mergeCell ref="AH32:AH33"/>
    <mergeCell ref="AF30:AF31"/>
    <mergeCell ref="AB30:AB31"/>
    <mergeCell ref="AC30:AC31"/>
    <mergeCell ref="AD30:AD31"/>
    <mergeCell ref="AE30:AE31"/>
    <mergeCell ref="AG30:AG31"/>
    <mergeCell ref="AC28:AC29"/>
    <mergeCell ref="AD28:AD29"/>
    <mergeCell ref="AE28:AE29"/>
    <mergeCell ref="AF28:AF29"/>
    <mergeCell ref="AB26:AB27"/>
    <mergeCell ref="AC26:AC27"/>
    <mergeCell ref="AD26:AD27"/>
    <mergeCell ref="AE26:AE27"/>
    <mergeCell ref="AK28:AK29"/>
    <mergeCell ref="AJ26:AJ27"/>
    <mergeCell ref="AK26:AK27"/>
    <mergeCell ref="AG28:AG29"/>
    <mergeCell ref="AK22:AK23"/>
    <mergeCell ref="AF26:AF27"/>
    <mergeCell ref="AG26:AG27"/>
    <mergeCell ref="AH26:AH27"/>
    <mergeCell ref="AI26:AI27"/>
    <mergeCell ref="AF24:AF25"/>
    <mergeCell ref="AG24:AG25"/>
    <mergeCell ref="AB22:AB23"/>
    <mergeCell ref="AC22:AC23"/>
    <mergeCell ref="AD22:AD23"/>
    <mergeCell ref="AE22:AE23"/>
    <mergeCell ref="AC24:AC25"/>
    <mergeCell ref="AD24:AD25"/>
    <mergeCell ref="AE24:AE25"/>
    <mergeCell ref="AK20:AK21"/>
    <mergeCell ref="AJ18:AJ19"/>
    <mergeCell ref="AK18:AK19"/>
    <mergeCell ref="AI22:AI23"/>
    <mergeCell ref="AI18:AI19"/>
    <mergeCell ref="AI24:AI25"/>
    <mergeCell ref="AH24:AH25"/>
    <mergeCell ref="AJ24:AJ25"/>
    <mergeCell ref="AK24:AK25"/>
    <mergeCell ref="AJ20:AJ21"/>
    <mergeCell ref="AC20:AC21"/>
    <mergeCell ref="AD20:AD21"/>
    <mergeCell ref="AE20:AE21"/>
    <mergeCell ref="AF22:AF23"/>
    <mergeCell ref="AG22:AG23"/>
    <mergeCell ref="AH22:AH23"/>
    <mergeCell ref="AJ22:AJ23"/>
    <mergeCell ref="AF20:AF21"/>
    <mergeCell ref="AG20:AG21"/>
    <mergeCell ref="AI20:AI21"/>
    <mergeCell ref="AH20:AH21"/>
    <mergeCell ref="AF18:AF19"/>
    <mergeCell ref="AB18:AB19"/>
    <mergeCell ref="AH18:AH19"/>
    <mergeCell ref="AC18:AC19"/>
    <mergeCell ref="AB20:AB21"/>
    <mergeCell ref="AD18:AD19"/>
    <mergeCell ref="AE18:AE19"/>
    <mergeCell ref="AG18:AG19"/>
    <mergeCell ref="AC16:AC17"/>
    <mergeCell ref="AD16:AD17"/>
    <mergeCell ref="AE16:AE17"/>
    <mergeCell ref="AF16:AF17"/>
    <mergeCell ref="AK16:AK17"/>
    <mergeCell ref="AJ14:AJ15"/>
    <mergeCell ref="AK14:AK15"/>
    <mergeCell ref="AG16:AG17"/>
    <mergeCell ref="AH14:AH15"/>
    <mergeCell ref="AI14:AI15"/>
    <mergeCell ref="AJ16:AJ17"/>
    <mergeCell ref="AI16:AI17"/>
    <mergeCell ref="AH16:AH17"/>
    <mergeCell ref="AC14:AC15"/>
    <mergeCell ref="AD14:AD15"/>
    <mergeCell ref="AE14:AE15"/>
    <mergeCell ref="AJ12:AJ13"/>
    <mergeCell ref="AK12:AK13"/>
    <mergeCell ref="AE12:AE13"/>
    <mergeCell ref="AJ10:AJ11"/>
    <mergeCell ref="AK10:AK11"/>
    <mergeCell ref="AF14:AF15"/>
    <mergeCell ref="AH10:AH11"/>
    <mergeCell ref="AI10:AI11"/>
    <mergeCell ref="AG14:AG15"/>
    <mergeCell ref="AF12:AF13"/>
    <mergeCell ref="AG12:AG13"/>
    <mergeCell ref="AC10:AC11"/>
    <mergeCell ref="AD10:AD11"/>
    <mergeCell ref="AE10:AE11"/>
    <mergeCell ref="AI12:AI13"/>
    <mergeCell ref="AH12:AH13"/>
    <mergeCell ref="AF10:AF11"/>
    <mergeCell ref="AG10:AG11"/>
    <mergeCell ref="AC12:AC13"/>
    <mergeCell ref="AD12:AD13"/>
    <mergeCell ref="W38:W39"/>
    <mergeCell ref="X38:X39"/>
    <mergeCell ref="W36:W37"/>
    <mergeCell ref="X36:X37"/>
    <mergeCell ref="V36:V37"/>
    <mergeCell ref="AB10:AB11"/>
    <mergeCell ref="AB14:AB15"/>
    <mergeCell ref="AB12:AB13"/>
    <mergeCell ref="AB16:AB17"/>
    <mergeCell ref="AB24:AB25"/>
    <mergeCell ref="O38:O39"/>
    <mergeCell ref="P38:P39"/>
    <mergeCell ref="Q38:Q39"/>
    <mergeCell ref="R38:R39"/>
    <mergeCell ref="O36:O37"/>
    <mergeCell ref="P36:P37"/>
    <mergeCell ref="Q36:Q37"/>
    <mergeCell ref="R36:R37"/>
    <mergeCell ref="U38:U39"/>
    <mergeCell ref="T34:T35"/>
    <mergeCell ref="U34:U35"/>
    <mergeCell ref="V34:V35"/>
    <mergeCell ref="U36:U37"/>
    <mergeCell ref="P34:P35"/>
    <mergeCell ref="Q34:Q35"/>
    <mergeCell ref="V38:V39"/>
    <mergeCell ref="R34:R35"/>
    <mergeCell ref="X34:X35"/>
    <mergeCell ref="S38:S39"/>
    <mergeCell ref="T38:T39"/>
    <mergeCell ref="V32:V33"/>
    <mergeCell ref="U32:U33"/>
    <mergeCell ref="W34:W35"/>
    <mergeCell ref="S36:S37"/>
    <mergeCell ref="T36:T37"/>
    <mergeCell ref="S34:S35"/>
    <mergeCell ref="W32:W33"/>
    <mergeCell ref="P32:P33"/>
    <mergeCell ref="Q32:Q33"/>
    <mergeCell ref="R32:R33"/>
    <mergeCell ref="S32:S33"/>
    <mergeCell ref="T32:T33"/>
    <mergeCell ref="O30:O31"/>
    <mergeCell ref="P30:P31"/>
    <mergeCell ref="Q30:Q31"/>
    <mergeCell ref="R30:R31"/>
    <mergeCell ref="S30:S31"/>
    <mergeCell ref="T30:T31"/>
    <mergeCell ref="S28:S29"/>
    <mergeCell ref="V30:V31"/>
    <mergeCell ref="T28:T29"/>
    <mergeCell ref="U28:U29"/>
    <mergeCell ref="X28:X29"/>
    <mergeCell ref="U30:U31"/>
    <mergeCell ref="V28:V29"/>
    <mergeCell ref="W30:W31"/>
    <mergeCell ref="X30:X31"/>
    <mergeCell ref="V26:V27"/>
    <mergeCell ref="W26:W27"/>
    <mergeCell ref="T26:T27"/>
    <mergeCell ref="U26:U27"/>
    <mergeCell ref="X26:X27"/>
    <mergeCell ref="O32:O33"/>
    <mergeCell ref="W28:W29"/>
    <mergeCell ref="P28:P29"/>
    <mergeCell ref="Q28:Q29"/>
    <mergeCell ref="R28:R29"/>
    <mergeCell ref="T24:T25"/>
    <mergeCell ref="U24:U25"/>
    <mergeCell ref="V24:V25"/>
    <mergeCell ref="W24:W25"/>
    <mergeCell ref="X24:X25"/>
    <mergeCell ref="O26:O27"/>
    <mergeCell ref="P26:P27"/>
    <mergeCell ref="Q26:Q27"/>
    <mergeCell ref="R26:R27"/>
    <mergeCell ref="S26:S27"/>
    <mergeCell ref="P22:P23"/>
    <mergeCell ref="Q22:Q23"/>
    <mergeCell ref="R22:R23"/>
    <mergeCell ref="S22:S23"/>
    <mergeCell ref="X22:X23"/>
    <mergeCell ref="O24:O25"/>
    <mergeCell ref="P24:P25"/>
    <mergeCell ref="Q24:Q25"/>
    <mergeCell ref="R24:R25"/>
    <mergeCell ref="S24:S25"/>
    <mergeCell ref="U20:U21"/>
    <mergeCell ref="X20:X21"/>
    <mergeCell ref="W18:W19"/>
    <mergeCell ref="X18:X19"/>
    <mergeCell ref="V18:V19"/>
    <mergeCell ref="T22:T23"/>
    <mergeCell ref="U22:U23"/>
    <mergeCell ref="V22:V23"/>
    <mergeCell ref="W22:W23"/>
    <mergeCell ref="T18:T19"/>
    <mergeCell ref="U18:U19"/>
    <mergeCell ref="W16:W17"/>
    <mergeCell ref="P20:P21"/>
    <mergeCell ref="Q20:Q21"/>
    <mergeCell ref="R20:R21"/>
    <mergeCell ref="S20:S21"/>
    <mergeCell ref="T20:T21"/>
    <mergeCell ref="V20:V21"/>
    <mergeCell ref="W20:W21"/>
    <mergeCell ref="P16:P17"/>
    <mergeCell ref="Q16:Q17"/>
    <mergeCell ref="R16:R17"/>
    <mergeCell ref="S16:S17"/>
    <mergeCell ref="X16:X17"/>
    <mergeCell ref="O18:O19"/>
    <mergeCell ref="P18:P19"/>
    <mergeCell ref="Q18:Q19"/>
    <mergeCell ref="R18:R19"/>
    <mergeCell ref="S18:S19"/>
    <mergeCell ref="W12:W13"/>
    <mergeCell ref="X12:X13"/>
    <mergeCell ref="V12:V13"/>
    <mergeCell ref="U12:U13"/>
    <mergeCell ref="T16:T17"/>
    <mergeCell ref="U16:U17"/>
    <mergeCell ref="V16:V17"/>
    <mergeCell ref="P14:P15"/>
    <mergeCell ref="Q14:Q15"/>
    <mergeCell ref="R14:R15"/>
    <mergeCell ref="S14:S15"/>
    <mergeCell ref="Q10:Q11"/>
    <mergeCell ref="R10:R11"/>
    <mergeCell ref="S10:S11"/>
    <mergeCell ref="P12:P13"/>
    <mergeCell ref="Q12:Q13"/>
    <mergeCell ref="R12:R13"/>
    <mergeCell ref="S12:S13"/>
    <mergeCell ref="T12:T13"/>
    <mergeCell ref="P10:P11"/>
    <mergeCell ref="T10:T11"/>
    <mergeCell ref="X10:X11"/>
    <mergeCell ref="U10:U11"/>
    <mergeCell ref="V10:V11"/>
    <mergeCell ref="W10:W11"/>
    <mergeCell ref="T14:T15"/>
    <mergeCell ref="V14:V15"/>
    <mergeCell ref="W14:W15"/>
    <mergeCell ref="U14:U15"/>
    <mergeCell ref="X14:X15"/>
    <mergeCell ref="O10:O11"/>
    <mergeCell ref="O16:O17"/>
    <mergeCell ref="O22:O23"/>
    <mergeCell ref="O28:O29"/>
    <mergeCell ref="O34:O35"/>
    <mergeCell ref="M26:M27"/>
    <mergeCell ref="M28:M29"/>
    <mergeCell ref="O20:O21"/>
    <mergeCell ref="O12:O13"/>
    <mergeCell ref="O14:O15"/>
    <mergeCell ref="B38:B39"/>
    <mergeCell ref="C38:C39"/>
    <mergeCell ref="D38:D39"/>
    <mergeCell ref="E38:E39"/>
    <mergeCell ref="F38:F39"/>
    <mergeCell ref="G38:G39"/>
    <mergeCell ref="H38:H39"/>
    <mergeCell ref="J36:J37"/>
    <mergeCell ref="I38:I39"/>
    <mergeCell ref="K36:K37"/>
    <mergeCell ref="J34:J35"/>
    <mergeCell ref="K34:K35"/>
    <mergeCell ref="I34:I35"/>
    <mergeCell ref="J38:J39"/>
    <mergeCell ref="K38:K39"/>
    <mergeCell ref="D36:D37"/>
    <mergeCell ref="E36:E37"/>
    <mergeCell ref="F36:F37"/>
    <mergeCell ref="G36:G37"/>
    <mergeCell ref="I36:I37"/>
    <mergeCell ref="H36:H37"/>
    <mergeCell ref="K32:K33"/>
    <mergeCell ref="J30:J31"/>
    <mergeCell ref="K30:K31"/>
    <mergeCell ref="B34:B35"/>
    <mergeCell ref="C34:C35"/>
    <mergeCell ref="D34:D35"/>
    <mergeCell ref="E34:E35"/>
    <mergeCell ref="H30:H31"/>
    <mergeCell ref="B36:B37"/>
    <mergeCell ref="J32:J33"/>
    <mergeCell ref="C32:C33"/>
    <mergeCell ref="D32:D33"/>
    <mergeCell ref="E32:E33"/>
    <mergeCell ref="F34:F35"/>
    <mergeCell ref="G34:G35"/>
    <mergeCell ref="H34:H35"/>
    <mergeCell ref="B32:B33"/>
    <mergeCell ref="C36:C37"/>
    <mergeCell ref="H28:H29"/>
    <mergeCell ref="B28:B29"/>
    <mergeCell ref="F32:F33"/>
    <mergeCell ref="G32:G33"/>
    <mergeCell ref="I32:I33"/>
    <mergeCell ref="H32:H33"/>
    <mergeCell ref="F30:F31"/>
    <mergeCell ref="B30:B31"/>
    <mergeCell ref="I30:I31"/>
    <mergeCell ref="C30:C31"/>
    <mergeCell ref="D30:D31"/>
    <mergeCell ref="E30:E31"/>
    <mergeCell ref="G30:G31"/>
    <mergeCell ref="C28:C29"/>
    <mergeCell ref="D28:D29"/>
    <mergeCell ref="E28:E29"/>
    <mergeCell ref="F28:F29"/>
    <mergeCell ref="B26:B27"/>
    <mergeCell ref="C26:C27"/>
    <mergeCell ref="D26:D27"/>
    <mergeCell ref="E26:E27"/>
    <mergeCell ref="K28:K29"/>
    <mergeCell ref="J26:J27"/>
    <mergeCell ref="K26:K27"/>
    <mergeCell ref="G28:G29"/>
    <mergeCell ref="J28:J29"/>
    <mergeCell ref="I28:I29"/>
    <mergeCell ref="F26:F27"/>
    <mergeCell ref="G26:G27"/>
    <mergeCell ref="H26:H27"/>
    <mergeCell ref="I26:I27"/>
    <mergeCell ref="I22:I23"/>
    <mergeCell ref="I24:I25"/>
    <mergeCell ref="B22:B23"/>
    <mergeCell ref="C22:C23"/>
    <mergeCell ref="D22:D23"/>
    <mergeCell ref="E22:E23"/>
    <mergeCell ref="B24:B25"/>
    <mergeCell ref="J22:J23"/>
    <mergeCell ref="J24:J25"/>
    <mergeCell ref="C18:C19"/>
    <mergeCell ref="D18:D19"/>
    <mergeCell ref="E18:E19"/>
    <mergeCell ref="K24:K25"/>
    <mergeCell ref="H24:H25"/>
    <mergeCell ref="F24:F25"/>
    <mergeCell ref="G24:G25"/>
    <mergeCell ref="K22:K23"/>
    <mergeCell ref="I20:I21"/>
    <mergeCell ref="J20:J21"/>
    <mergeCell ref="K20:K21"/>
    <mergeCell ref="C24:C25"/>
    <mergeCell ref="D24:D25"/>
    <mergeCell ref="E24:E25"/>
    <mergeCell ref="F22:F23"/>
    <mergeCell ref="G22:G23"/>
    <mergeCell ref="H22:H23"/>
    <mergeCell ref="F20:F21"/>
    <mergeCell ref="G20:G21"/>
    <mergeCell ref="H20:H21"/>
    <mergeCell ref="F18:F19"/>
    <mergeCell ref="G18:G19"/>
    <mergeCell ref="H18:H19"/>
    <mergeCell ref="I18:I19"/>
    <mergeCell ref="J18:J19"/>
    <mergeCell ref="K18:K19"/>
    <mergeCell ref="B14:B15"/>
    <mergeCell ref="C14:C15"/>
    <mergeCell ref="K14:K15"/>
    <mergeCell ref="B20:B21"/>
    <mergeCell ref="C20:C21"/>
    <mergeCell ref="D20:D21"/>
    <mergeCell ref="E20:E21"/>
    <mergeCell ref="B18:B19"/>
    <mergeCell ref="B16:B17"/>
    <mergeCell ref="C16:C17"/>
    <mergeCell ref="D16:D17"/>
    <mergeCell ref="E16:E17"/>
    <mergeCell ref="D14:D15"/>
    <mergeCell ref="E14:E15"/>
    <mergeCell ref="F14:F15"/>
    <mergeCell ref="G14:G15"/>
    <mergeCell ref="F16:F17"/>
    <mergeCell ref="G16:G17"/>
    <mergeCell ref="H16:H17"/>
    <mergeCell ref="K12:K13"/>
    <mergeCell ref="H14:H15"/>
    <mergeCell ref="I16:I17"/>
    <mergeCell ref="J16:J17"/>
    <mergeCell ref="K16:K17"/>
    <mergeCell ref="G12:G13"/>
    <mergeCell ref="J14:J15"/>
    <mergeCell ref="H12:H13"/>
    <mergeCell ref="I12:I13"/>
    <mergeCell ref="H10:H11"/>
    <mergeCell ref="I10:I11"/>
    <mergeCell ref="J10:J11"/>
    <mergeCell ref="I14:I15"/>
    <mergeCell ref="AA43:AH43"/>
    <mergeCell ref="B10:B11"/>
    <mergeCell ref="C10:C11"/>
    <mergeCell ref="D10:D11"/>
    <mergeCell ref="E10:E11"/>
    <mergeCell ref="F10:F11"/>
    <mergeCell ref="G10:G11"/>
    <mergeCell ref="B12:B13"/>
    <mergeCell ref="C12:C13"/>
    <mergeCell ref="D12:D13"/>
    <mergeCell ref="A41:F41"/>
    <mergeCell ref="M6:M7"/>
    <mergeCell ref="I6:I7"/>
    <mergeCell ref="J6:J7"/>
    <mergeCell ref="K6:K7"/>
    <mergeCell ref="K10:K11"/>
    <mergeCell ref="M10:M11"/>
    <mergeCell ref="E12:E13"/>
    <mergeCell ref="J12:J13"/>
    <mergeCell ref="F12:F13"/>
    <mergeCell ref="A4:A7"/>
    <mergeCell ref="B4:D5"/>
    <mergeCell ref="E4:E5"/>
    <mergeCell ref="F4:H4"/>
    <mergeCell ref="B6:B7"/>
    <mergeCell ref="H6:H7"/>
    <mergeCell ref="C6:C7"/>
    <mergeCell ref="D6:D7"/>
    <mergeCell ref="E6:E7"/>
    <mergeCell ref="F5:H5"/>
    <mergeCell ref="O4:Q5"/>
    <mergeCell ref="R4:R5"/>
    <mergeCell ref="S4:U4"/>
    <mergeCell ref="L4:L7"/>
    <mergeCell ref="I5:K5"/>
    <mergeCell ref="F6:F7"/>
    <mergeCell ref="G6:G7"/>
    <mergeCell ref="I4:K4"/>
    <mergeCell ref="Z6:Z7"/>
    <mergeCell ref="V6:V7"/>
    <mergeCell ref="V4:X4"/>
    <mergeCell ref="Y4:Y7"/>
    <mergeCell ref="V5:X5"/>
    <mergeCell ref="M4:M5"/>
    <mergeCell ref="W6:W7"/>
    <mergeCell ref="T6:T7"/>
    <mergeCell ref="U6:U7"/>
    <mergeCell ref="N4:N7"/>
    <mergeCell ref="N41:U41"/>
    <mergeCell ref="AA2:AM2"/>
    <mergeCell ref="AA4:AA7"/>
    <mergeCell ref="AB4:AD5"/>
    <mergeCell ref="AE4:AE5"/>
    <mergeCell ref="AF4:AH4"/>
    <mergeCell ref="AI6:AI7"/>
    <mergeCell ref="AI4:AK4"/>
    <mergeCell ref="AJ6:AJ7"/>
    <mergeCell ref="S5:U5"/>
    <mergeCell ref="AK6:AK7"/>
    <mergeCell ref="A2:M2"/>
    <mergeCell ref="N2:Z2"/>
    <mergeCell ref="P6:P7"/>
    <mergeCell ref="Q6:Q7"/>
    <mergeCell ref="R6:R7"/>
    <mergeCell ref="S6:S7"/>
    <mergeCell ref="Z4:Z5"/>
    <mergeCell ref="X6:X7"/>
    <mergeCell ref="O6:O7"/>
    <mergeCell ref="AM6:AM7"/>
    <mergeCell ref="AA41:AH41"/>
    <mergeCell ref="AB6:AB7"/>
    <mergeCell ref="AC6:AC7"/>
    <mergeCell ref="AD6:AD7"/>
    <mergeCell ref="AE6:AE7"/>
    <mergeCell ref="AL4:AL7"/>
    <mergeCell ref="AM4:AM5"/>
    <mergeCell ref="AG6:AG7"/>
    <mergeCell ref="AH6:AH7"/>
    <mergeCell ref="M8:M9"/>
    <mergeCell ref="L8:L9"/>
    <mergeCell ref="F8:F9"/>
    <mergeCell ref="G8:G9"/>
    <mergeCell ref="H8:H9"/>
    <mergeCell ref="I8:I9"/>
    <mergeCell ref="A8:A9"/>
    <mergeCell ref="J8:J9"/>
    <mergeCell ref="K8:K9"/>
    <mergeCell ref="B8:B9"/>
    <mergeCell ref="C8:C9"/>
    <mergeCell ref="D8:D9"/>
    <mergeCell ref="E8:E9"/>
  </mergeCells>
  <printOptions/>
  <pageMargins left="1.1023622047244095" right="1.1023622047244095" top="1.5748031496062993" bottom="1.1811023622047245" header="0.5118110236220472" footer="0.9055118110236221"/>
  <pageSetup firstPageNumber="57" useFirstPageNumber="1" horizontalDpi="600" verticalDpi="600" orientation="portrait" paperSize="9" scale="98" r:id="rId2"/>
  <headerFooter alignWithMargins="0">
    <oddFooter>&amp;C&amp;"Arial,粗體"- &amp;P+1 -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</dc:creator>
  <cp:keywords/>
  <dc:description/>
  <cp:lastModifiedBy>簡意純</cp:lastModifiedBy>
  <cp:lastPrinted>2014-12-25T00:52:00Z</cp:lastPrinted>
  <dcterms:created xsi:type="dcterms:W3CDTF">1999-07-30T14:42:04Z</dcterms:created>
  <dcterms:modified xsi:type="dcterms:W3CDTF">2014-12-25T00:56:24Z</dcterms:modified>
  <cp:category/>
  <cp:version/>
  <cp:contentType/>
  <cp:contentStatus/>
</cp:coreProperties>
</file>