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750" activeTab="0"/>
  </bookViews>
  <sheets>
    <sheet name="96.1.26總表" sheetId="1" r:id="rId1"/>
    <sheet name="埔頂" sheetId="2" r:id="rId2"/>
    <sheet name="三鄉市" sheetId="3" r:id="rId3"/>
  </sheets>
  <definedNames>
    <definedName name="_xlnm.Print_Area" localSheetId="0">'96.1.26總表'!$A$1:$H$10</definedName>
    <definedName name="_xlnm.Print_Area" localSheetId="2">'三鄉市'!$A$1:$K$14</definedName>
  </definedNames>
  <calcPr fullCalcOnLoad="1"/>
</workbook>
</file>

<file path=xl/sharedStrings.xml><?xml version="1.0" encoding="utf-8"?>
<sst xmlns="http://schemas.openxmlformats.org/spreadsheetml/2006/main" count="85" uniqueCount="49">
  <si>
    <t>段</t>
  </si>
  <si>
    <t>地號</t>
  </si>
  <si>
    <t>住宅區</t>
  </si>
  <si>
    <t>臨接道路寬度(M)</t>
  </si>
  <si>
    <t>面積(㎡)</t>
  </si>
  <si>
    <t>土   地   標   示</t>
  </si>
  <si>
    <t>土地分區使用類別</t>
  </si>
  <si>
    <t>備 註</t>
  </si>
  <si>
    <t>鄉鎮市</t>
  </si>
  <si>
    <t>得標單價(元)</t>
  </si>
  <si>
    <t>標售底價 (元/㎡)</t>
  </si>
  <si>
    <t>保證金     (元)</t>
  </si>
  <si>
    <t>得標總金額         (元)</t>
  </si>
  <si>
    <t>商業區</t>
  </si>
  <si>
    <t>重劃區名稱</t>
  </si>
  <si>
    <t>待標售</t>
  </si>
  <si>
    <t>已標售</t>
  </si>
  <si>
    <t>筆數</t>
  </si>
  <si>
    <t>面積</t>
  </si>
  <si>
    <t>總金額</t>
  </si>
  <si>
    <t>合      計</t>
  </si>
  <si>
    <t>保證金   (元)</t>
  </si>
  <si>
    <t>得標總金額        (元)</t>
  </si>
  <si>
    <t>合      計</t>
  </si>
  <si>
    <t>中壢</t>
  </si>
  <si>
    <t>雙嶺</t>
  </si>
  <si>
    <t>住宅區</t>
  </si>
  <si>
    <t>新屋</t>
  </si>
  <si>
    <t>新洲</t>
  </si>
  <si>
    <t>8</t>
  </si>
  <si>
    <t>頭洲</t>
  </si>
  <si>
    <t>標售總價(元)</t>
  </si>
  <si>
    <t xml:space="preserve">   桃園縣第二十四期中壢、新屋、觀音三鄉市聯合市地重劃區抵費地標售結果統計表</t>
  </si>
  <si>
    <t xml:space="preserve">    桃園縣96年1月重劃區抵費地標售結果統計表</t>
  </si>
  <si>
    <t>開標日期：96.1.26</t>
  </si>
  <si>
    <t>大溪田心子</t>
  </si>
  <si>
    <t>西楊梅</t>
  </si>
  <si>
    <t>大溪埔頂</t>
  </si>
  <si>
    <t>中壢市         新屋鄉         觀音鄉</t>
  </si>
  <si>
    <t>八德第一二三鄰里</t>
  </si>
  <si>
    <t>合計</t>
  </si>
  <si>
    <t>1238</t>
  </si>
  <si>
    <t>1258</t>
  </si>
  <si>
    <t>9</t>
  </si>
  <si>
    <t>大溪鎮</t>
  </si>
  <si>
    <t>仁善</t>
  </si>
  <si>
    <t xml:space="preserve">        桃園縣第十六期埔頂市地重劃區抵費地標售結果統計表</t>
  </si>
  <si>
    <t>開標日期96.1.26</t>
  </si>
  <si>
    <t>標售總價    (元)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</si>
</sst>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0_);[Red]\(0.00\)"/>
    <numFmt numFmtId="184" formatCode="0.00_);\(0.00\)"/>
    <numFmt numFmtId="185" formatCode="0.0_);\(0.0\)"/>
    <numFmt numFmtId="186" formatCode="0_);\(0\)"/>
    <numFmt numFmtId="187" formatCode="0_);[Red]\(0\)"/>
    <numFmt numFmtId="188" formatCode="0.00_ "/>
    <numFmt numFmtId="189" formatCode="0.0_);[Red]\(0.0\)"/>
    <numFmt numFmtId="190" formatCode="0_ "/>
    <numFmt numFmtId="191" formatCode="#,##0_ "/>
    <numFmt numFmtId="192" formatCode="_-* #,##0.0_-;\-* #,##0.0_-;_-* &quot;-&quot;?_-;_-@_-"/>
    <numFmt numFmtId="193" formatCode="#,##0_);\(#,##0\)"/>
    <numFmt numFmtId="194" formatCode="#,##0;[Red]#,##0"/>
    <numFmt numFmtId="195" formatCode="0.00;[Red]0.00"/>
  </numFmts>
  <fonts count="10">
    <font>
      <sz val="12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18"/>
      <name val="標楷體"/>
      <family val="4"/>
    </font>
    <font>
      <sz val="12"/>
      <name val="標楷體"/>
      <family val="4"/>
    </font>
    <font>
      <sz val="22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3" fontId="8" fillId="0" borderId="1" xfId="16" applyFont="1" applyBorder="1" applyAlignment="1">
      <alignment horizontal="center" vertical="center" wrapText="1"/>
    </xf>
    <xf numFmtId="181" fontId="8" fillId="0" borderId="1" xfId="16" applyNumberFormat="1" applyFont="1" applyBorder="1" applyAlignment="1">
      <alignment horizontal="center" vertical="center"/>
    </xf>
    <xf numFmtId="181" fontId="8" fillId="0" borderId="1" xfId="16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3" fontId="8" fillId="0" borderId="1" xfId="16" applyFont="1" applyBorder="1" applyAlignment="1">
      <alignment horizontal="center" vertical="center"/>
    </xf>
    <xf numFmtId="190" fontId="8" fillId="0" borderId="1" xfId="0" applyNumberFormat="1" applyFont="1" applyBorder="1" applyAlignment="1">
      <alignment horizontal="center" vertical="center" wrapText="1"/>
    </xf>
    <xf numFmtId="43" fontId="8" fillId="0" borderId="1" xfId="16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9" fontId="8" fillId="0" borderId="1" xfId="16" applyNumberFormat="1" applyFont="1" applyBorder="1" applyAlignment="1">
      <alignment horizontal="center" vertical="center" wrapText="1"/>
    </xf>
    <xf numFmtId="182" fontId="8" fillId="0" borderId="1" xfId="16" applyNumberFormat="1" applyFont="1" applyBorder="1" applyAlignment="1">
      <alignment horizontal="right" vertical="center"/>
    </xf>
    <xf numFmtId="187" fontId="8" fillId="0" borderId="1" xfId="16" applyNumberFormat="1" applyFont="1" applyBorder="1" applyAlignment="1">
      <alignment horizontal="center" vertical="center" wrapText="1"/>
    </xf>
    <xf numFmtId="191" fontId="8" fillId="0" borderId="1" xfId="16" applyNumberFormat="1" applyFont="1" applyBorder="1" applyAlignment="1">
      <alignment horizontal="center" vertical="center"/>
    </xf>
    <xf numFmtId="43" fontId="8" fillId="0" borderId="1" xfId="16" applyFont="1" applyFill="1" applyBorder="1" applyAlignment="1">
      <alignment horizontal="center" vertical="center" wrapText="1"/>
    </xf>
    <xf numFmtId="19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16" applyNumberFormat="1" applyFont="1" applyBorder="1" applyAlignment="1">
      <alignment horizontal="center" vertical="center"/>
    </xf>
    <xf numFmtId="194" fontId="8" fillId="0" borderId="1" xfId="0" applyNumberFormat="1" applyFont="1" applyBorder="1" applyAlignment="1">
      <alignment horizontal="right" vertical="center"/>
    </xf>
    <xf numFmtId="181" fontId="8" fillId="0" borderId="1" xfId="16" applyNumberFormat="1" applyFont="1" applyBorder="1" applyAlignment="1">
      <alignment horizontal="right" vertical="center" wrapText="1"/>
    </xf>
    <xf numFmtId="181" fontId="8" fillId="0" borderId="1" xfId="16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/>
    </xf>
    <xf numFmtId="182" fontId="8" fillId="0" borderId="1" xfId="16" applyNumberFormat="1" applyFont="1" applyBorder="1" applyAlignment="1">
      <alignment horizontal="center" vertical="center" wrapText="1"/>
    </xf>
    <xf numFmtId="194" fontId="8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1" xfId="15" applyFont="1" applyBorder="1" applyAlignment="1">
      <alignment horizontal="center" vertical="center"/>
      <protection/>
    </xf>
    <xf numFmtId="183" fontId="8" fillId="0" borderId="1" xfId="15" applyNumberFormat="1" applyFont="1" applyBorder="1">
      <alignment vertical="center"/>
      <protection/>
    </xf>
    <xf numFmtId="191" fontId="8" fillId="0" borderId="2" xfId="16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3" fontId="8" fillId="0" borderId="3" xfId="16" applyFont="1" applyBorder="1" applyAlignment="1">
      <alignment horizontal="center" vertical="center"/>
    </xf>
    <xf numFmtId="191" fontId="8" fillId="0" borderId="3" xfId="16" applyNumberFormat="1" applyFont="1" applyBorder="1" applyAlignment="1">
      <alignment horizontal="right" vertical="center"/>
    </xf>
    <xf numFmtId="43" fontId="8" fillId="0" borderId="1" xfId="16" applyFont="1" applyBorder="1" applyAlignment="1">
      <alignment horizontal="right" vertical="center" wrapText="1"/>
    </xf>
    <xf numFmtId="194" fontId="8" fillId="0" borderId="1" xfId="16" applyNumberFormat="1" applyFont="1" applyBorder="1" applyAlignment="1">
      <alignment horizontal="center" vertical="center"/>
    </xf>
    <xf numFmtId="194" fontId="8" fillId="0" borderId="1" xfId="16" applyNumberFormat="1" applyFont="1" applyBorder="1" applyAlignment="1">
      <alignment horizontal="center" vertical="center" wrapText="1"/>
    </xf>
    <xf numFmtId="195" fontId="8" fillId="0" borderId="1" xfId="0" applyNumberFormat="1" applyFont="1" applyBorder="1" applyAlignment="1">
      <alignment horizontal="right" vertical="center"/>
    </xf>
    <xf numFmtId="194" fontId="8" fillId="0" borderId="1" xfId="0" applyNumberFormat="1" applyFont="1" applyBorder="1" applyAlignment="1">
      <alignment horizontal="center" vertical="center"/>
    </xf>
    <xf numFmtId="194" fontId="8" fillId="0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 wrapText="1"/>
    </xf>
    <xf numFmtId="195" fontId="8" fillId="0" borderId="1" xfId="0" applyNumberFormat="1" applyFont="1" applyBorder="1" applyAlignment="1">
      <alignment vertical="center"/>
    </xf>
    <xf numFmtId="183" fontId="8" fillId="0" borderId="1" xfId="16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181" fontId="8" fillId="0" borderId="1" xfId="16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0" borderId="1" xfId="0" applyFont="1" applyBorder="1" applyAlignment="1">
      <alignment horizontal="right" vertical="center" wrapText="1"/>
    </xf>
  </cellXfs>
  <cellStyles count="9">
    <cellStyle name="Normal" xfId="0"/>
    <cellStyle name="一般_總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A9" sqref="A9"/>
    </sheetView>
  </sheetViews>
  <sheetFormatPr defaultColWidth="9.00390625" defaultRowHeight="16.5"/>
  <cols>
    <col min="1" max="1" width="14.50390625" style="0" customWidth="1"/>
    <col min="2" max="2" width="8.75390625" style="0" customWidth="1"/>
    <col min="3" max="3" width="16.25390625" style="0" customWidth="1"/>
    <col min="4" max="4" width="20.00390625" style="0" customWidth="1"/>
    <col min="5" max="5" width="8.75390625" style="0" customWidth="1"/>
    <col min="6" max="6" width="12.75390625" style="0" customWidth="1"/>
    <col min="7" max="7" width="16.00390625" style="0" customWidth="1"/>
  </cols>
  <sheetData>
    <row r="1" spans="1:7" ht="33.75" customHeight="1">
      <c r="A1" s="43" t="s">
        <v>33</v>
      </c>
      <c r="B1" s="43"/>
      <c r="C1" s="43"/>
      <c r="D1" s="43"/>
      <c r="E1" s="43"/>
      <c r="F1" s="43"/>
      <c r="G1" s="43"/>
    </row>
    <row r="2" spans="1:7" ht="33.75" customHeight="1">
      <c r="A2" s="2"/>
      <c r="B2" s="2"/>
      <c r="C2" s="2"/>
      <c r="D2" s="2"/>
      <c r="E2" s="2"/>
      <c r="F2" s="45" t="s">
        <v>34</v>
      </c>
      <c r="G2" s="46"/>
    </row>
    <row r="3" spans="1:7" ht="33.75" customHeight="1">
      <c r="A3" s="44" t="s">
        <v>14</v>
      </c>
      <c r="B3" s="44" t="s">
        <v>15</v>
      </c>
      <c r="C3" s="44"/>
      <c r="D3" s="44"/>
      <c r="E3" s="44" t="s">
        <v>16</v>
      </c>
      <c r="F3" s="44"/>
      <c r="G3" s="44"/>
    </row>
    <row r="4" spans="1:7" ht="33.75" customHeight="1">
      <c r="A4" s="44"/>
      <c r="B4" s="7" t="s">
        <v>17</v>
      </c>
      <c r="C4" s="8" t="s">
        <v>18</v>
      </c>
      <c r="D4" s="5" t="s">
        <v>19</v>
      </c>
      <c r="E4" s="7" t="s">
        <v>17</v>
      </c>
      <c r="F4" s="7" t="s">
        <v>18</v>
      </c>
      <c r="G4" s="5" t="s">
        <v>19</v>
      </c>
    </row>
    <row r="5" spans="1:7" ht="54" customHeight="1">
      <c r="A5" s="7" t="s">
        <v>35</v>
      </c>
      <c r="B5" s="9">
        <v>2</v>
      </c>
      <c r="C5" s="10">
        <v>323</v>
      </c>
      <c r="D5" s="6">
        <v>8679200</v>
      </c>
      <c r="E5" s="7">
        <v>0</v>
      </c>
      <c r="F5" s="7">
        <v>0</v>
      </c>
      <c r="G5" s="29">
        <v>0</v>
      </c>
    </row>
    <row r="6" spans="1:7" ht="54" customHeight="1">
      <c r="A6" s="7" t="s">
        <v>36</v>
      </c>
      <c r="B6" s="3">
        <v>1</v>
      </c>
      <c r="C6" s="16">
        <v>311.01</v>
      </c>
      <c r="D6" s="6">
        <v>4136433</v>
      </c>
      <c r="E6" s="7">
        <v>0</v>
      </c>
      <c r="F6" s="7">
        <v>0</v>
      </c>
      <c r="G6" s="29">
        <v>0</v>
      </c>
    </row>
    <row r="7" spans="1:7" ht="54" customHeight="1">
      <c r="A7" s="7" t="s">
        <v>37</v>
      </c>
      <c r="B7" s="3">
        <v>8</v>
      </c>
      <c r="C7" s="8">
        <v>1746.9</v>
      </c>
      <c r="D7" s="6">
        <v>31335354</v>
      </c>
      <c r="E7" s="7">
        <v>2</v>
      </c>
      <c r="F7" s="7">
        <v>469.82</v>
      </c>
      <c r="G7" s="29">
        <v>8861600</v>
      </c>
    </row>
    <row r="8" spans="1:7" ht="54" customHeight="1">
      <c r="A8" s="3" t="s">
        <v>38</v>
      </c>
      <c r="B8" s="3">
        <v>37</v>
      </c>
      <c r="C8" s="4">
        <v>27486.47</v>
      </c>
      <c r="D8" s="6">
        <v>499248696</v>
      </c>
      <c r="E8" s="7">
        <v>9</v>
      </c>
      <c r="F8" s="7">
        <v>3648.67</v>
      </c>
      <c r="G8" s="29">
        <v>83680587</v>
      </c>
    </row>
    <row r="9" spans="1:7" ht="54" customHeight="1">
      <c r="A9" s="42" t="s">
        <v>39</v>
      </c>
      <c r="B9" s="27">
        <v>3</v>
      </c>
      <c r="C9" s="28">
        <v>812.15</v>
      </c>
      <c r="D9" s="6">
        <v>25850400</v>
      </c>
      <c r="E9" s="7">
        <v>0</v>
      </c>
      <c r="F9" s="7">
        <v>0</v>
      </c>
      <c r="G9" s="29">
        <v>0</v>
      </c>
    </row>
    <row r="10" spans="1:7" ht="54" customHeight="1" thickBot="1">
      <c r="A10" s="7" t="s">
        <v>40</v>
      </c>
      <c r="B10" s="17">
        <f aca="true" t="shared" si="0" ref="B10:G10">SUM(B5:B9)</f>
        <v>51</v>
      </c>
      <c r="C10" s="8">
        <f t="shared" si="0"/>
        <v>30679.530000000002</v>
      </c>
      <c r="D10" s="5">
        <f t="shared" si="0"/>
        <v>569250083</v>
      </c>
      <c r="E10" s="30">
        <f t="shared" si="0"/>
        <v>11</v>
      </c>
      <c r="F10" s="31">
        <f t="shared" si="0"/>
        <v>4118.49</v>
      </c>
      <c r="G10" s="32">
        <f t="shared" si="0"/>
        <v>92542187</v>
      </c>
    </row>
  </sheetData>
  <mergeCells count="5">
    <mergeCell ref="A1:G1"/>
    <mergeCell ref="A3:A4"/>
    <mergeCell ref="B3:D3"/>
    <mergeCell ref="E3:G3"/>
    <mergeCell ref="F2:G2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6" sqref="H6"/>
    </sheetView>
  </sheetViews>
  <sheetFormatPr defaultColWidth="9.00390625" defaultRowHeight="16.5"/>
  <cols>
    <col min="1" max="1" width="8.25390625" style="0" customWidth="1"/>
    <col min="2" max="2" width="7.25390625" style="0" customWidth="1"/>
    <col min="3" max="3" width="7.375" style="0" customWidth="1"/>
    <col min="4" max="4" width="10.875" style="0" customWidth="1"/>
    <col min="5" max="5" width="11.375" style="0" customWidth="1"/>
    <col min="6" max="6" width="9.875" style="0" customWidth="1"/>
    <col min="7" max="7" width="11.75390625" style="0" customWidth="1"/>
    <col min="8" max="8" width="14.875" style="0" customWidth="1"/>
    <col min="9" max="9" width="13.50390625" style="0" customWidth="1"/>
    <col min="10" max="10" width="10.875" style="0" customWidth="1"/>
    <col min="11" max="11" width="14.75390625" style="0" customWidth="1"/>
    <col min="12" max="12" width="12.125" style="0" customWidth="1"/>
  </cols>
  <sheetData>
    <row r="1" spans="1:12" ht="30">
      <c r="A1" s="47" t="s">
        <v>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5.5">
      <c r="A2" s="1"/>
      <c r="B2" s="1"/>
      <c r="C2" s="1"/>
      <c r="D2" s="1"/>
      <c r="E2" s="1"/>
      <c r="F2" s="1"/>
      <c r="G2" s="1"/>
      <c r="H2" s="1"/>
      <c r="I2" s="1"/>
      <c r="J2" s="1"/>
      <c r="K2" s="48" t="s">
        <v>34</v>
      </c>
      <c r="L2" s="48"/>
    </row>
    <row r="3" spans="1:12" ht="54" customHeight="1">
      <c r="A3" s="44" t="s">
        <v>5</v>
      </c>
      <c r="B3" s="44"/>
      <c r="C3" s="44"/>
      <c r="D3" s="44"/>
      <c r="E3" s="49" t="s">
        <v>6</v>
      </c>
      <c r="F3" s="49" t="s">
        <v>3</v>
      </c>
      <c r="G3" s="50" t="s">
        <v>10</v>
      </c>
      <c r="H3" s="50" t="s">
        <v>48</v>
      </c>
      <c r="I3" s="50" t="s">
        <v>21</v>
      </c>
      <c r="J3" s="51" t="s">
        <v>9</v>
      </c>
      <c r="K3" s="51" t="s">
        <v>22</v>
      </c>
      <c r="L3" s="44" t="s">
        <v>7</v>
      </c>
    </row>
    <row r="4" spans="1:12" ht="54" customHeight="1">
      <c r="A4" s="7" t="s">
        <v>8</v>
      </c>
      <c r="B4" s="7" t="s">
        <v>0</v>
      </c>
      <c r="C4" s="7" t="s">
        <v>1</v>
      </c>
      <c r="D4" s="5" t="s">
        <v>4</v>
      </c>
      <c r="E4" s="49"/>
      <c r="F4" s="49"/>
      <c r="G4" s="50"/>
      <c r="H4" s="50"/>
      <c r="I4" s="50"/>
      <c r="J4" s="51"/>
      <c r="K4" s="51"/>
      <c r="L4" s="44"/>
    </row>
    <row r="5" spans="1:12" ht="54" customHeight="1">
      <c r="A5" s="7" t="s">
        <v>44</v>
      </c>
      <c r="B5" s="7" t="s">
        <v>45</v>
      </c>
      <c r="C5" s="7">
        <v>151</v>
      </c>
      <c r="D5" s="8">
        <v>309.71</v>
      </c>
      <c r="E5" s="7" t="s">
        <v>2</v>
      </c>
      <c r="F5" s="7">
        <v>10</v>
      </c>
      <c r="G5" s="5">
        <v>20000</v>
      </c>
      <c r="H5" s="5">
        <f>D5*G5</f>
        <v>6194200</v>
      </c>
      <c r="I5" s="6">
        <v>619000</v>
      </c>
      <c r="J5" s="24">
        <v>20183</v>
      </c>
      <c r="K5" s="6">
        <v>6250800</v>
      </c>
      <c r="L5" s="18"/>
    </row>
    <row r="6" spans="1:12" ht="54" customHeight="1">
      <c r="A6" s="7" t="s">
        <v>44</v>
      </c>
      <c r="B6" s="7" t="s">
        <v>45</v>
      </c>
      <c r="C6" s="7">
        <v>972</v>
      </c>
      <c r="D6" s="8">
        <v>160.11</v>
      </c>
      <c r="E6" s="7" t="s">
        <v>2</v>
      </c>
      <c r="F6" s="7">
        <v>10</v>
      </c>
      <c r="G6" s="5">
        <v>16000</v>
      </c>
      <c r="H6" s="5">
        <f>D6*G6</f>
        <v>2561760</v>
      </c>
      <c r="I6" s="6">
        <v>256000</v>
      </c>
      <c r="J6" s="24">
        <v>16306</v>
      </c>
      <c r="K6" s="6">
        <v>2610800</v>
      </c>
      <c r="L6" s="18"/>
    </row>
    <row r="7" spans="1:12" ht="54" customHeight="1">
      <c r="A7" s="44" t="s">
        <v>23</v>
      </c>
      <c r="B7" s="44"/>
      <c r="C7" s="14">
        <f>COUNTA(C5:C6)</f>
        <v>2</v>
      </c>
      <c r="D7" s="19">
        <f>SUM(D5:D6)</f>
        <v>469.82</v>
      </c>
      <c r="E7" s="3"/>
      <c r="F7" s="3"/>
      <c r="G7" s="6"/>
      <c r="H7" s="15">
        <f>SUM(H5:H6)</f>
        <v>8755960</v>
      </c>
      <c r="I7" s="6"/>
      <c r="J7" s="5">
        <f>SUM(J5:J6)</f>
        <v>36489</v>
      </c>
      <c r="K7" s="5">
        <f>SUM(K5:K6)</f>
        <v>8861600</v>
      </c>
      <c r="L7" s="18"/>
    </row>
    <row r="8" ht="16.5">
      <c r="L8" s="11"/>
    </row>
    <row r="9" ht="16.5">
      <c r="L9" s="11"/>
    </row>
  </sheetData>
  <mergeCells count="12">
    <mergeCell ref="L3:L4"/>
    <mergeCell ref="A7:B7"/>
    <mergeCell ref="A1:L1"/>
    <mergeCell ref="K2:L2"/>
    <mergeCell ref="A3:D3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35433070866141736" right="0.7480314960629921" top="0.3937007874015748" bottom="0.3937007874015748" header="0.5118110236220472" footer="0.5118110236220472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5" sqref="A5:B14"/>
    </sheetView>
  </sheetViews>
  <sheetFormatPr defaultColWidth="9.00390625" defaultRowHeight="16.5"/>
  <cols>
    <col min="1" max="1" width="7.75390625" style="0" customWidth="1"/>
    <col min="2" max="2" width="6.50390625" style="0" customWidth="1"/>
    <col min="3" max="3" width="7.625" style="0" customWidth="1"/>
    <col min="4" max="4" width="11.625" style="0" customWidth="1"/>
    <col min="6" max="6" width="9.125" style="0" bestFit="1" customWidth="1"/>
    <col min="7" max="7" width="10.875" style="0" customWidth="1"/>
    <col min="8" max="8" width="17.25390625" style="0" customWidth="1"/>
    <col min="9" max="9" width="13.375" style="0" customWidth="1"/>
    <col min="10" max="10" width="11.00390625" style="0" customWidth="1"/>
    <col min="11" max="11" width="19.00390625" style="0" customWidth="1"/>
    <col min="12" max="12" width="9.00390625" style="0" hidden="1" customWidth="1"/>
  </cols>
  <sheetData>
    <row r="1" spans="1:11" ht="37.5" customHeight="1">
      <c r="A1" s="52" t="s">
        <v>32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0.25" customHeight="1">
      <c r="A2" s="26"/>
      <c r="B2" s="26"/>
      <c r="C2" s="26"/>
      <c r="D2" s="26"/>
      <c r="E2" s="26"/>
      <c r="F2" s="26"/>
      <c r="G2" s="26"/>
      <c r="H2" s="26"/>
      <c r="I2" s="26"/>
      <c r="J2" s="53" t="s">
        <v>47</v>
      </c>
      <c r="K2" s="54"/>
    </row>
    <row r="3" spans="1:11" ht="25.5" customHeight="1">
      <c r="A3" s="44" t="s">
        <v>5</v>
      </c>
      <c r="B3" s="44"/>
      <c r="C3" s="44"/>
      <c r="D3" s="44"/>
      <c r="E3" s="49" t="s">
        <v>6</v>
      </c>
      <c r="F3" s="49" t="s">
        <v>3</v>
      </c>
      <c r="G3" s="50" t="s">
        <v>10</v>
      </c>
      <c r="H3" s="50" t="s">
        <v>31</v>
      </c>
      <c r="I3" s="50" t="s">
        <v>11</v>
      </c>
      <c r="J3" s="51" t="s">
        <v>9</v>
      </c>
      <c r="K3" s="51" t="s">
        <v>12</v>
      </c>
    </row>
    <row r="4" spans="1:11" ht="25.5" customHeight="1">
      <c r="A4" s="7" t="s">
        <v>8</v>
      </c>
      <c r="B4" s="7" t="s">
        <v>0</v>
      </c>
      <c r="C4" s="7" t="s">
        <v>1</v>
      </c>
      <c r="D4" s="5" t="s">
        <v>4</v>
      </c>
      <c r="E4" s="49"/>
      <c r="F4" s="49"/>
      <c r="G4" s="50"/>
      <c r="H4" s="50"/>
      <c r="I4" s="50"/>
      <c r="J4" s="51"/>
      <c r="K4" s="51"/>
    </row>
    <row r="5" spans="1:11" ht="39.75" customHeight="1">
      <c r="A5" s="3" t="s">
        <v>24</v>
      </c>
      <c r="B5" s="3" t="s">
        <v>25</v>
      </c>
      <c r="C5" s="12" t="s">
        <v>41</v>
      </c>
      <c r="D5" s="33">
        <v>471.02</v>
      </c>
      <c r="E5" s="3" t="s">
        <v>2</v>
      </c>
      <c r="F5" s="3">
        <v>15</v>
      </c>
      <c r="G5" s="34">
        <v>22500</v>
      </c>
      <c r="H5" s="20">
        <f aca="true" t="shared" si="0" ref="H5:H12">SUM(G5*D5)</f>
        <v>10597950</v>
      </c>
      <c r="I5" s="20">
        <v>1060000</v>
      </c>
      <c r="J5" s="24">
        <v>23746</v>
      </c>
      <c r="K5" s="6">
        <v>11184689</v>
      </c>
    </row>
    <row r="6" spans="1:11" ht="39.75" customHeight="1">
      <c r="A6" s="3" t="s">
        <v>24</v>
      </c>
      <c r="B6" s="3" t="s">
        <v>25</v>
      </c>
      <c r="C6" s="12" t="s">
        <v>42</v>
      </c>
      <c r="D6" s="33">
        <v>263.35</v>
      </c>
      <c r="E6" s="3" t="s">
        <v>2</v>
      </c>
      <c r="F6" s="3">
        <v>46</v>
      </c>
      <c r="G6" s="34">
        <v>18000</v>
      </c>
      <c r="H6" s="20">
        <f t="shared" si="0"/>
        <v>4740300</v>
      </c>
      <c r="I6" s="20">
        <v>474000</v>
      </c>
      <c r="J6" s="24">
        <v>19859</v>
      </c>
      <c r="K6" s="6">
        <v>5229999</v>
      </c>
    </row>
    <row r="7" spans="1:11" ht="39.75" customHeight="1">
      <c r="A7" s="3" t="s">
        <v>24</v>
      </c>
      <c r="B7" s="3" t="s">
        <v>25</v>
      </c>
      <c r="C7" s="14">
        <v>1265</v>
      </c>
      <c r="D7" s="33">
        <v>348.35</v>
      </c>
      <c r="E7" s="3" t="s">
        <v>2</v>
      </c>
      <c r="F7" s="3">
        <v>15</v>
      </c>
      <c r="G7" s="35">
        <v>22500</v>
      </c>
      <c r="H7" s="20">
        <f t="shared" si="0"/>
        <v>7837875.000000001</v>
      </c>
      <c r="I7" s="20">
        <v>784000</v>
      </c>
      <c r="J7" s="24">
        <v>23350</v>
      </c>
      <c r="K7" s="6">
        <v>8133899</v>
      </c>
    </row>
    <row r="8" spans="1:11" ht="39.75" customHeight="1">
      <c r="A8" s="3" t="s">
        <v>24</v>
      </c>
      <c r="B8" s="3" t="s">
        <v>25</v>
      </c>
      <c r="C8" s="7">
        <v>1428</v>
      </c>
      <c r="D8" s="36">
        <v>878.22</v>
      </c>
      <c r="E8" s="7" t="s">
        <v>13</v>
      </c>
      <c r="F8" s="7">
        <v>8</v>
      </c>
      <c r="G8" s="37">
        <v>25400</v>
      </c>
      <c r="H8" s="20">
        <f t="shared" si="0"/>
        <v>22306788</v>
      </c>
      <c r="I8" s="38">
        <v>2231000</v>
      </c>
      <c r="J8" s="24">
        <v>28080</v>
      </c>
      <c r="K8" s="6">
        <v>24660000</v>
      </c>
    </row>
    <row r="9" spans="1:11" ht="39.75" customHeight="1">
      <c r="A9" s="3" t="s">
        <v>24</v>
      </c>
      <c r="B9" s="3" t="s">
        <v>25</v>
      </c>
      <c r="C9" s="7">
        <v>1492</v>
      </c>
      <c r="D9" s="36">
        <v>280.94</v>
      </c>
      <c r="E9" s="7" t="s">
        <v>26</v>
      </c>
      <c r="F9" s="7">
        <v>8</v>
      </c>
      <c r="G9" s="37">
        <v>18000</v>
      </c>
      <c r="H9" s="20">
        <f t="shared" si="0"/>
        <v>5056920</v>
      </c>
      <c r="I9" s="20">
        <v>506000</v>
      </c>
      <c r="J9" s="24">
        <v>18545</v>
      </c>
      <c r="K9" s="6">
        <v>5210000</v>
      </c>
    </row>
    <row r="10" spans="1:11" ht="39.75" customHeight="1">
      <c r="A10" s="3" t="s">
        <v>27</v>
      </c>
      <c r="B10" s="3" t="s">
        <v>28</v>
      </c>
      <c r="C10" s="7">
        <v>1289</v>
      </c>
      <c r="D10" s="18">
        <v>183.01</v>
      </c>
      <c r="E10" s="3" t="s">
        <v>2</v>
      </c>
      <c r="F10" s="39" t="s">
        <v>29</v>
      </c>
      <c r="G10" s="5">
        <v>18000</v>
      </c>
      <c r="H10" s="20">
        <f t="shared" si="0"/>
        <v>3294180</v>
      </c>
      <c r="I10" s="20">
        <v>329000</v>
      </c>
      <c r="J10" s="24">
        <v>18065</v>
      </c>
      <c r="K10" s="6">
        <v>3306000</v>
      </c>
    </row>
    <row r="11" spans="1:11" ht="39.75" customHeight="1">
      <c r="A11" s="3" t="s">
        <v>27</v>
      </c>
      <c r="B11" s="3" t="s">
        <v>28</v>
      </c>
      <c r="C11" s="7">
        <v>1378</v>
      </c>
      <c r="D11" s="18">
        <v>309.87</v>
      </c>
      <c r="E11" s="7" t="s">
        <v>26</v>
      </c>
      <c r="F11" s="7">
        <v>12</v>
      </c>
      <c r="G11" s="37">
        <v>17700</v>
      </c>
      <c r="H11" s="20">
        <f t="shared" si="0"/>
        <v>5484699</v>
      </c>
      <c r="I11" s="20">
        <v>548000</v>
      </c>
      <c r="J11" s="24">
        <v>17711</v>
      </c>
      <c r="K11" s="6">
        <v>5488000</v>
      </c>
    </row>
    <row r="12" spans="1:11" ht="39.75" customHeight="1">
      <c r="A12" s="3" t="s">
        <v>27</v>
      </c>
      <c r="B12" s="3" t="s">
        <v>28</v>
      </c>
      <c r="C12" s="7">
        <v>1396</v>
      </c>
      <c r="D12" s="18">
        <v>87.45</v>
      </c>
      <c r="E12" s="7" t="s">
        <v>26</v>
      </c>
      <c r="F12" s="7">
        <v>8</v>
      </c>
      <c r="G12" s="37">
        <v>18000</v>
      </c>
      <c r="H12" s="20">
        <f t="shared" si="0"/>
        <v>1574100</v>
      </c>
      <c r="I12" s="20">
        <v>157000</v>
      </c>
      <c r="J12" s="24">
        <v>18502</v>
      </c>
      <c r="K12" s="6">
        <v>1618000</v>
      </c>
    </row>
    <row r="13" spans="1:11" ht="39.75" customHeight="1">
      <c r="A13" s="3" t="s">
        <v>27</v>
      </c>
      <c r="B13" s="3" t="s">
        <v>30</v>
      </c>
      <c r="C13" s="7">
        <v>1024</v>
      </c>
      <c r="D13" s="40">
        <v>826.46</v>
      </c>
      <c r="E13" s="7" t="s">
        <v>13</v>
      </c>
      <c r="F13" s="7">
        <v>8</v>
      </c>
      <c r="G13" s="37">
        <v>22600</v>
      </c>
      <c r="H13" s="37">
        <v>18677996</v>
      </c>
      <c r="I13" s="25">
        <v>1868000</v>
      </c>
      <c r="J13" s="24">
        <v>22808</v>
      </c>
      <c r="K13" s="6">
        <v>18850000</v>
      </c>
    </row>
    <row r="14" spans="1:11" ht="39.75" customHeight="1">
      <c r="A14" s="55" t="s">
        <v>20</v>
      </c>
      <c r="B14" s="55"/>
      <c r="C14" s="12" t="s">
        <v>43</v>
      </c>
      <c r="D14" s="41">
        <f>SUM(D5:D13)</f>
        <v>3648.67</v>
      </c>
      <c r="E14" s="7"/>
      <c r="F14" s="23"/>
      <c r="G14" s="13"/>
      <c r="H14" s="13">
        <f>SUM(H5:H13)</f>
        <v>79570808</v>
      </c>
      <c r="I14" s="22"/>
      <c r="J14" s="21"/>
      <c r="K14" s="21">
        <f>SUM(K5:K13)</f>
        <v>83680587</v>
      </c>
    </row>
    <row r="15" ht="49.5" customHeight="1"/>
    <row r="16" ht="49.5" customHeight="1"/>
    <row r="17" ht="49.5" customHeight="1"/>
    <row r="18" ht="49.5" customHeight="1"/>
    <row r="19" ht="49.5" customHeight="1"/>
  </sheetData>
  <mergeCells count="11">
    <mergeCell ref="A14:B14"/>
    <mergeCell ref="H3:H4"/>
    <mergeCell ref="A1:K1"/>
    <mergeCell ref="A3:D3"/>
    <mergeCell ref="E3:E4"/>
    <mergeCell ref="F3:F4"/>
    <mergeCell ref="G3:G4"/>
    <mergeCell ref="I3:I4"/>
    <mergeCell ref="J3:J4"/>
    <mergeCell ref="K3:K4"/>
    <mergeCell ref="J2:K2"/>
  </mergeCells>
  <printOptions horizontalCentered="1"/>
  <pageMargins left="0.3937007874015748" right="0.31496062992125984" top="0.787401574803149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376430000AU68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96.1.26標售清冊</dc:title>
  <dc:subject>96.1.26標售清冊</dc:subject>
  <dc:creator>376430000AU68</dc:creator>
  <cp:keywords>96.1.26標售清冊</cp:keywords>
  <dc:description/>
  <cp:lastModifiedBy>126011</cp:lastModifiedBy>
  <cp:lastPrinted>2007-07-24T00:35:56Z</cp:lastPrinted>
  <dcterms:created xsi:type="dcterms:W3CDTF">2002-10-30T05:19:21Z</dcterms:created>
  <dcterms:modified xsi:type="dcterms:W3CDTF">2011-10-06T03:44:17Z</dcterms:modified>
  <cp:category>140；CK0；C10</cp:category>
  <cp:version/>
  <cp:contentType/>
  <cp:contentStatus/>
</cp:coreProperties>
</file>