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750" activeTab="0"/>
  </bookViews>
  <sheets>
    <sheet name="96.6.21總表" sheetId="1" r:id="rId1"/>
    <sheet name="西楊梅" sheetId="2" r:id="rId2"/>
    <sheet name="埔頂" sheetId="3" r:id="rId3"/>
    <sheet name="三鄉市" sheetId="4" r:id="rId4"/>
    <sheet name="三鄰里" sheetId="5" r:id="rId5"/>
  </sheets>
  <definedNames>
    <definedName name="_xlnm.Print_Area" localSheetId="0">'96.6.21總表'!$A$1:$G$10</definedName>
    <definedName name="_xlnm.Print_Area" localSheetId="3">'三鄉市'!$A$1:$K$5</definedName>
    <definedName name="_xlnm.Print_Area" localSheetId="4">'三鄰里'!$A$1:$K$5</definedName>
    <definedName name="_xlnm.Print_Area" localSheetId="1">'西楊梅'!$A$1:$K$5</definedName>
    <definedName name="_xlnm.Print_Area" localSheetId="2">'埔頂'!$A$1:$K$6</definedName>
  </definedNames>
  <calcPr fullCalcOnLoad="1"/>
</workbook>
</file>

<file path=xl/sharedStrings.xml><?xml version="1.0" encoding="utf-8"?>
<sst xmlns="http://schemas.openxmlformats.org/spreadsheetml/2006/main" count="91" uniqueCount="58">
  <si>
    <t>段</t>
  </si>
  <si>
    <t>地號</t>
  </si>
  <si>
    <t>住宅區</t>
  </si>
  <si>
    <t>臨接道路寬度(M)</t>
  </si>
  <si>
    <t>面積(㎡)</t>
  </si>
  <si>
    <t>土   地   標   示</t>
  </si>
  <si>
    <t>土地分區使用類別</t>
  </si>
  <si>
    <t>鄉鎮市</t>
  </si>
  <si>
    <t>得標單價(元)</t>
  </si>
  <si>
    <t>標售底價 (元/㎡)</t>
  </si>
  <si>
    <t>保證金     (元)</t>
  </si>
  <si>
    <t>得標總金額         (元)</t>
  </si>
  <si>
    <t>重劃區名稱</t>
  </si>
  <si>
    <t>待標售</t>
  </si>
  <si>
    <t>已標售</t>
  </si>
  <si>
    <t>筆數</t>
  </si>
  <si>
    <t>面積</t>
  </si>
  <si>
    <t>總金額</t>
  </si>
  <si>
    <t>保證金   (元)</t>
  </si>
  <si>
    <t>得標總金額        (元)</t>
  </si>
  <si>
    <t>合      計</t>
  </si>
  <si>
    <t>新屋</t>
  </si>
  <si>
    <t>新洲</t>
  </si>
  <si>
    <t>8</t>
  </si>
  <si>
    <t>標售總價(元)</t>
  </si>
  <si>
    <t>大溪田心子</t>
  </si>
  <si>
    <t>西楊梅</t>
  </si>
  <si>
    <t>大溪埔頂</t>
  </si>
  <si>
    <t>中壢市         新屋鄉         觀音鄉</t>
  </si>
  <si>
    <t>合計</t>
  </si>
  <si>
    <t>仁善</t>
  </si>
  <si>
    <t>標售總價    (元)</t>
  </si>
  <si>
    <t>土地分區     使用類別</t>
  </si>
  <si>
    <t>標售底價        (元/㎡)</t>
  </si>
  <si>
    <t>可標售地價 總     價</t>
  </si>
  <si>
    <t>保 證 金     (元)</t>
  </si>
  <si>
    <t>地  號</t>
  </si>
  <si>
    <t>楊梅</t>
  </si>
  <si>
    <t>梅高</t>
  </si>
  <si>
    <t xml:space="preserve">面臨道路寬    度   </t>
  </si>
  <si>
    <t>標售底價   (元/㎡)</t>
  </si>
  <si>
    <t>可標售地價       總      價</t>
  </si>
  <si>
    <t>保 證 金          (元)</t>
  </si>
  <si>
    <t>八德</t>
  </si>
  <si>
    <t>青溪</t>
  </si>
  <si>
    <t>725</t>
  </si>
  <si>
    <t>小  計</t>
  </si>
  <si>
    <t xml:space="preserve"> </t>
  </si>
  <si>
    <t>面臨道路  寬度</t>
  </si>
  <si>
    <t>小  計</t>
  </si>
  <si>
    <t>大溪鎮</t>
  </si>
  <si>
    <r>
      <t xml:space="preserve">        </t>
    </r>
    <r>
      <rPr>
        <sz val="16"/>
        <rFont val="標楷體"/>
        <family val="4"/>
      </rPr>
      <t xml:space="preserve">桃園縣第十六期埔頂市地重劃區抵費地標售結果統計表    </t>
    </r>
    <r>
      <rPr>
        <sz val="12"/>
        <rFont val="標楷體"/>
        <family val="4"/>
      </rPr>
      <t>開標日期：96.6.21</t>
    </r>
  </si>
  <si>
    <r>
      <t xml:space="preserve">  </t>
    </r>
    <r>
      <rPr>
        <sz val="14"/>
        <rFont val="標楷體"/>
        <family val="4"/>
      </rPr>
      <t xml:space="preserve">桃園縣第二十五期八德（大湳地區）第1、2、3鄰里市地重劃區抵費地標售結果統計表 </t>
    </r>
    <r>
      <rPr>
        <sz val="18"/>
        <rFont val="標楷體"/>
        <family val="4"/>
      </rPr>
      <t xml:space="preserve"> </t>
    </r>
    <r>
      <rPr>
        <sz val="10"/>
        <rFont val="標楷體"/>
        <family val="4"/>
      </rPr>
      <t>開標日期：96.6.21</t>
    </r>
  </si>
  <si>
    <t xml:space="preserve">    桃園縣96年6月重劃區抵費地標售結果統計表</t>
  </si>
  <si>
    <t>八德第一二三鄰里</t>
  </si>
  <si>
    <t xml:space="preserve">     開標日期：96.6.21</t>
  </si>
  <si>
    <r>
      <t xml:space="preserve">       </t>
    </r>
    <r>
      <rPr>
        <sz val="16"/>
        <rFont val="標楷體"/>
        <family val="4"/>
      </rPr>
      <t>桃園縣第十二期西楊梅市地重劃區抵費地標售結果統計表</t>
    </r>
    <r>
      <rPr>
        <sz val="18"/>
        <rFont val="標楷體"/>
        <family val="4"/>
      </rPr>
      <t xml:space="preserve">    </t>
    </r>
    <r>
      <rPr>
        <sz val="10"/>
        <rFont val="標楷體"/>
        <family val="4"/>
      </rPr>
      <t>開標日期：96.6.21</t>
    </r>
  </si>
  <si>
    <r>
      <t xml:space="preserve"> 桃園縣第二十四期中壢、新屋、觀音三鄉市聯合市地重劃區抵費地標售結果統計表  </t>
    </r>
    <r>
      <rPr>
        <sz val="10"/>
        <rFont val="標楷體"/>
        <family val="4"/>
      </rPr>
      <t>開標日期96.6.21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</si>
</sst>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0_);[Red]\(0.00\)"/>
    <numFmt numFmtId="184" formatCode="0.00_);\(0.00\)"/>
    <numFmt numFmtId="185" formatCode="0.0_);\(0.0\)"/>
    <numFmt numFmtId="186" formatCode="0_);\(0\)"/>
    <numFmt numFmtId="187" formatCode="0_);[Red]\(0\)"/>
    <numFmt numFmtId="188" formatCode="0.00_ "/>
    <numFmt numFmtId="189" formatCode="0.0_);[Red]\(0.0\)"/>
    <numFmt numFmtId="190" formatCode="0_ "/>
    <numFmt numFmtId="191" formatCode="#,##0_ "/>
    <numFmt numFmtId="192" formatCode="_-* #,##0.0_-;\-* #,##0.0_-;_-* &quot;-&quot;?_-;_-@_-"/>
    <numFmt numFmtId="193" formatCode="#,##0_);\(#,##0\)"/>
    <numFmt numFmtId="194" formatCode="#,##0;[Red]#,##0"/>
    <numFmt numFmtId="195" formatCode="0.00;[Red]0.00"/>
  </numFmts>
  <fonts count="14">
    <font>
      <sz val="12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18"/>
      <name val="標楷體"/>
      <family val="4"/>
    </font>
    <font>
      <sz val="12"/>
      <name val="標楷體"/>
      <family val="4"/>
    </font>
    <font>
      <sz val="22"/>
      <name val="標楷體"/>
      <family val="4"/>
    </font>
    <font>
      <sz val="14"/>
      <name val="新細明體"/>
      <family val="1"/>
    </font>
    <font>
      <b/>
      <sz val="20"/>
      <name val="標楷體"/>
      <family val="4"/>
    </font>
    <font>
      <sz val="10"/>
      <name val="標楷體"/>
      <family val="4"/>
    </font>
    <font>
      <sz val="16"/>
      <name val="標楷體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3" fontId="8" fillId="0" borderId="1" xfId="16" applyFont="1" applyBorder="1" applyAlignment="1">
      <alignment horizontal="center" vertical="center" wrapText="1"/>
    </xf>
    <xf numFmtId="181" fontId="8" fillId="0" borderId="1" xfId="16" applyNumberFormat="1" applyFont="1" applyBorder="1" applyAlignment="1">
      <alignment horizontal="center" vertical="center"/>
    </xf>
    <xf numFmtId="181" fontId="8" fillId="0" borderId="1" xfId="16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3" fontId="8" fillId="0" borderId="1" xfId="16" applyFont="1" applyBorder="1" applyAlignment="1">
      <alignment horizontal="center" vertical="center"/>
    </xf>
    <xf numFmtId="190" fontId="8" fillId="0" borderId="1" xfId="0" applyNumberFormat="1" applyFont="1" applyBorder="1" applyAlignment="1">
      <alignment horizontal="center" vertical="center" wrapText="1"/>
    </xf>
    <xf numFmtId="43" fontId="8" fillId="0" borderId="1" xfId="16" applyNumberFormat="1" applyFont="1" applyBorder="1" applyAlignment="1">
      <alignment horizontal="center" vertical="center" wrapText="1"/>
    </xf>
    <xf numFmtId="187" fontId="8" fillId="0" borderId="1" xfId="16" applyNumberFormat="1" applyFont="1" applyBorder="1" applyAlignment="1">
      <alignment horizontal="center" vertical="center" wrapText="1"/>
    </xf>
    <xf numFmtId="191" fontId="8" fillId="0" borderId="1" xfId="16" applyNumberFormat="1" applyFont="1" applyBorder="1" applyAlignment="1">
      <alignment horizontal="center" vertical="center"/>
    </xf>
    <xf numFmtId="43" fontId="8" fillId="0" borderId="1" xfId="16" applyFont="1" applyFill="1" applyBorder="1" applyAlignment="1">
      <alignment horizontal="center" vertical="center" wrapText="1"/>
    </xf>
    <xf numFmtId="19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16" applyNumberFormat="1" applyFont="1" applyBorder="1" applyAlignment="1">
      <alignment horizontal="center" vertical="center"/>
    </xf>
    <xf numFmtId="182" fontId="8" fillId="0" borderId="1" xfId="16" applyNumberFormat="1" applyFont="1" applyBorder="1" applyAlignment="1">
      <alignment horizontal="center" vertical="center" wrapText="1"/>
    </xf>
    <xf numFmtId="0" fontId="8" fillId="0" borderId="1" xfId="15" applyFont="1" applyBorder="1" applyAlignment="1">
      <alignment horizontal="center" vertical="center"/>
      <protection/>
    </xf>
    <xf numFmtId="183" fontId="8" fillId="0" borderId="1" xfId="15" applyNumberFormat="1" applyFont="1" applyBorder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81" fontId="8" fillId="0" borderId="1" xfId="16" applyNumberFormat="1" applyFont="1" applyFill="1" applyBorder="1" applyAlignment="1">
      <alignment horizontal="center" vertical="center" wrapText="1"/>
    </xf>
    <xf numFmtId="181" fontId="8" fillId="0" borderId="1" xfId="16" applyNumberFormat="1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194" fontId="8" fillId="0" borderId="1" xfId="0" applyNumberFormat="1" applyFont="1" applyBorder="1" applyAlignment="1">
      <alignment horizontal="right" vertical="center"/>
    </xf>
    <xf numFmtId="183" fontId="8" fillId="0" borderId="1" xfId="0" applyNumberFormat="1" applyFont="1" applyBorder="1" applyAlignment="1">
      <alignment horizontal="right" vertical="center"/>
    </xf>
    <xf numFmtId="181" fontId="8" fillId="0" borderId="1" xfId="16" applyNumberFormat="1" applyFont="1" applyBorder="1" applyAlignment="1">
      <alignment horizontal="right" vertical="center"/>
    </xf>
    <xf numFmtId="49" fontId="8" fillId="0" borderId="1" xfId="16" applyNumberFormat="1" applyFont="1" applyBorder="1" applyAlignment="1">
      <alignment horizontal="center" vertical="center" wrapText="1"/>
    </xf>
    <xf numFmtId="183" fontId="8" fillId="0" borderId="1" xfId="16" applyNumberFormat="1" applyFont="1" applyBorder="1" applyAlignment="1">
      <alignment horizontal="right" vertical="center" wrapText="1"/>
    </xf>
    <xf numFmtId="182" fontId="8" fillId="0" borderId="1" xfId="16" applyNumberFormat="1" applyFont="1" applyBorder="1" applyAlignment="1">
      <alignment horizontal="right" vertical="center"/>
    </xf>
    <xf numFmtId="182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/>
    </xf>
    <xf numFmtId="0" fontId="1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181" fontId="8" fillId="0" borderId="1" xfId="16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81" fontId="8" fillId="0" borderId="5" xfId="16" applyNumberFormat="1" applyFont="1" applyBorder="1" applyAlignment="1">
      <alignment horizontal="center" vertical="center" wrapText="1"/>
    </xf>
    <xf numFmtId="181" fontId="8" fillId="0" borderId="6" xfId="16" applyNumberFormat="1" applyFont="1" applyBorder="1" applyAlignment="1">
      <alignment horizontal="center" vertical="center" wrapText="1"/>
    </xf>
  </cellXfs>
  <cellStyles count="9">
    <cellStyle name="Normal" xfId="0"/>
    <cellStyle name="一般_總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D5" sqref="D5"/>
    </sheetView>
  </sheetViews>
  <sheetFormatPr defaultColWidth="9.00390625" defaultRowHeight="16.5"/>
  <cols>
    <col min="1" max="1" width="16.125" style="0" customWidth="1"/>
    <col min="2" max="2" width="8.75390625" style="0" customWidth="1"/>
    <col min="3" max="3" width="16.25390625" style="0" customWidth="1"/>
    <col min="4" max="4" width="20.00390625" style="0" customWidth="1"/>
    <col min="5" max="5" width="8.75390625" style="0" customWidth="1"/>
    <col min="6" max="6" width="12.75390625" style="0" customWidth="1"/>
    <col min="7" max="7" width="16.00390625" style="0" customWidth="1"/>
  </cols>
  <sheetData>
    <row r="1" spans="1:7" ht="33.75" customHeight="1">
      <c r="A1" s="38" t="s">
        <v>53</v>
      </c>
      <c r="B1" s="38"/>
      <c r="C1" s="38"/>
      <c r="D1" s="38"/>
      <c r="E1" s="38"/>
      <c r="F1" s="38"/>
      <c r="G1" s="38"/>
    </row>
    <row r="2" spans="1:7" ht="33.75" customHeight="1">
      <c r="A2" s="1"/>
      <c r="B2" s="1"/>
      <c r="C2" s="1"/>
      <c r="D2" s="1"/>
      <c r="E2" s="1"/>
      <c r="F2" s="40" t="s">
        <v>55</v>
      </c>
      <c r="G2" s="41"/>
    </row>
    <row r="3" spans="1:7" ht="33.75" customHeight="1">
      <c r="A3" s="39" t="s">
        <v>12</v>
      </c>
      <c r="B3" s="39" t="s">
        <v>13</v>
      </c>
      <c r="C3" s="39"/>
      <c r="D3" s="39"/>
      <c r="E3" s="39" t="s">
        <v>14</v>
      </c>
      <c r="F3" s="39"/>
      <c r="G3" s="39"/>
    </row>
    <row r="4" spans="1:7" ht="33.75" customHeight="1">
      <c r="A4" s="39"/>
      <c r="B4" s="6" t="s">
        <v>15</v>
      </c>
      <c r="C4" s="7" t="s">
        <v>16</v>
      </c>
      <c r="D4" s="4" t="s">
        <v>17</v>
      </c>
      <c r="E4" s="6" t="s">
        <v>15</v>
      </c>
      <c r="F4" s="6" t="s">
        <v>16</v>
      </c>
      <c r="G4" s="4" t="s">
        <v>17</v>
      </c>
    </row>
    <row r="5" spans="1:7" ht="54" customHeight="1">
      <c r="A5" s="6" t="s">
        <v>25</v>
      </c>
      <c r="B5" s="8">
        <v>2</v>
      </c>
      <c r="C5" s="9">
        <v>323</v>
      </c>
      <c r="D5" s="5">
        <v>7752000</v>
      </c>
      <c r="E5" s="6">
        <v>0</v>
      </c>
      <c r="F5" s="6">
        <v>0</v>
      </c>
      <c r="G5" s="11">
        <v>0</v>
      </c>
    </row>
    <row r="6" spans="1:7" ht="54" customHeight="1">
      <c r="A6" s="6" t="s">
        <v>26</v>
      </c>
      <c r="B6" s="2">
        <v>1</v>
      </c>
      <c r="C6" s="12">
        <v>311.01</v>
      </c>
      <c r="D6" s="5">
        <v>4136433</v>
      </c>
      <c r="E6" s="2">
        <v>1</v>
      </c>
      <c r="F6" s="15">
        <v>311.01</v>
      </c>
      <c r="G6" s="11">
        <v>4138888</v>
      </c>
    </row>
    <row r="7" spans="1:7" ht="54" customHeight="1">
      <c r="A7" s="6" t="s">
        <v>27</v>
      </c>
      <c r="B7" s="2">
        <v>6</v>
      </c>
      <c r="C7" s="7">
        <v>1277.08</v>
      </c>
      <c r="D7" s="5">
        <v>21820160</v>
      </c>
      <c r="E7" s="6">
        <v>2</v>
      </c>
      <c r="F7" s="15">
        <v>238.74</v>
      </c>
      <c r="G7" s="11">
        <v>4328988</v>
      </c>
    </row>
    <row r="8" spans="1:7" ht="54" customHeight="1">
      <c r="A8" s="2" t="s">
        <v>28</v>
      </c>
      <c r="B8" s="2">
        <v>28</v>
      </c>
      <c r="C8" s="3">
        <v>22041.28</v>
      </c>
      <c r="D8" s="5">
        <v>389137048</v>
      </c>
      <c r="E8" s="6">
        <v>1</v>
      </c>
      <c r="F8" s="6">
        <v>188.08</v>
      </c>
      <c r="G8" s="11">
        <v>3516666</v>
      </c>
    </row>
    <row r="9" spans="1:7" ht="54" customHeight="1">
      <c r="A9" s="37" t="s">
        <v>54</v>
      </c>
      <c r="B9" s="17">
        <v>3</v>
      </c>
      <c r="C9" s="18">
        <v>812.15</v>
      </c>
      <c r="D9" s="5">
        <v>25850400</v>
      </c>
      <c r="E9" s="6">
        <v>1</v>
      </c>
      <c r="F9" s="6">
        <v>251.08</v>
      </c>
      <c r="G9" s="11">
        <v>8056858</v>
      </c>
    </row>
    <row r="10" spans="1:7" ht="54" customHeight="1">
      <c r="A10" s="6" t="s">
        <v>29</v>
      </c>
      <c r="B10" s="13">
        <f aca="true" t="shared" si="0" ref="B10:G10">SUM(B5:B9)</f>
        <v>40</v>
      </c>
      <c r="C10" s="7">
        <f t="shared" si="0"/>
        <v>24764.52</v>
      </c>
      <c r="D10" s="4">
        <f t="shared" si="0"/>
        <v>448696041</v>
      </c>
      <c r="E10" s="6">
        <f t="shared" si="0"/>
        <v>5</v>
      </c>
      <c r="F10" s="6">
        <f>SUM(F5:F9)</f>
        <v>988.9100000000001</v>
      </c>
      <c r="G10" s="11">
        <f t="shared" si="0"/>
        <v>20041400</v>
      </c>
    </row>
  </sheetData>
  <mergeCells count="5">
    <mergeCell ref="A1:G1"/>
    <mergeCell ref="A3:A4"/>
    <mergeCell ref="B3:D3"/>
    <mergeCell ref="E3:G3"/>
    <mergeCell ref="F2:G2"/>
  </mergeCells>
  <printOptions horizontalCentered="1"/>
  <pageMargins left="0.5511811023622047" right="0.35433070866141736" top="0.984251968503937" bottom="0.984251968503937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I4" sqref="I4"/>
    </sheetView>
  </sheetViews>
  <sheetFormatPr defaultColWidth="9.00390625" defaultRowHeight="16.5"/>
  <cols>
    <col min="1" max="1" width="6.75390625" style="19" customWidth="1"/>
    <col min="2" max="2" width="5.50390625" style="19" customWidth="1"/>
    <col min="3" max="3" width="6.75390625" style="19" customWidth="1"/>
    <col min="4" max="4" width="10.50390625" style="19" customWidth="1"/>
    <col min="5" max="5" width="9.875" style="19" customWidth="1"/>
    <col min="6" max="6" width="6.25390625" style="19" customWidth="1"/>
    <col min="7" max="7" width="9.75390625" style="20" customWidth="1"/>
    <col min="8" max="8" width="13.25390625" style="20" customWidth="1"/>
    <col min="9" max="9" width="11.875" style="20" customWidth="1"/>
    <col min="10" max="10" width="10.50390625" style="19" customWidth="1"/>
    <col min="11" max="11" width="16.875" style="19" customWidth="1"/>
    <col min="12" max="16384" width="14.875" style="19" customWidth="1"/>
  </cols>
  <sheetData>
    <row r="1" spans="1:12" ht="49.5" customHeight="1">
      <c r="A1" s="43" t="s">
        <v>56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1" ht="27.75" customHeight="1">
      <c r="A2" s="39" t="s">
        <v>5</v>
      </c>
      <c r="B2" s="39"/>
      <c r="C2" s="39"/>
      <c r="D2" s="39"/>
      <c r="E2" s="46" t="s">
        <v>32</v>
      </c>
      <c r="F2" s="46" t="s">
        <v>48</v>
      </c>
      <c r="G2" s="42" t="s">
        <v>33</v>
      </c>
      <c r="H2" s="47" t="s">
        <v>34</v>
      </c>
      <c r="I2" s="47" t="s">
        <v>35</v>
      </c>
      <c r="J2" s="42" t="s">
        <v>8</v>
      </c>
      <c r="K2" s="42" t="s">
        <v>19</v>
      </c>
    </row>
    <row r="3" spans="1:11" ht="27.75" customHeight="1">
      <c r="A3" s="6" t="s">
        <v>7</v>
      </c>
      <c r="B3" s="6" t="s">
        <v>0</v>
      </c>
      <c r="C3" s="6" t="s">
        <v>36</v>
      </c>
      <c r="D3" s="4" t="s">
        <v>4</v>
      </c>
      <c r="E3" s="46"/>
      <c r="F3" s="46"/>
      <c r="G3" s="42"/>
      <c r="H3" s="47"/>
      <c r="I3" s="47"/>
      <c r="J3" s="42"/>
      <c r="K3" s="42"/>
    </row>
    <row r="4" spans="1:11" ht="60" customHeight="1">
      <c r="A4" s="24" t="s">
        <v>37</v>
      </c>
      <c r="B4" s="24" t="s">
        <v>38</v>
      </c>
      <c r="C4" s="24">
        <v>271</v>
      </c>
      <c r="D4" s="12">
        <v>311.01</v>
      </c>
      <c r="E4" s="24" t="s">
        <v>2</v>
      </c>
      <c r="F4" s="25">
        <v>6</v>
      </c>
      <c r="G4" s="26">
        <v>13300</v>
      </c>
      <c r="H4" s="26">
        <f>D4*G4</f>
        <v>4136433</v>
      </c>
      <c r="I4" s="5">
        <v>414000</v>
      </c>
      <c r="J4" s="16">
        <v>13308</v>
      </c>
      <c r="K4" s="5">
        <v>4138888</v>
      </c>
    </row>
    <row r="5" spans="1:11" ht="60" customHeight="1">
      <c r="A5" s="44" t="s">
        <v>49</v>
      </c>
      <c r="B5" s="45"/>
      <c r="C5" s="24">
        <f>COUNTA(C4:C4)</f>
        <v>1</v>
      </c>
      <c r="D5" s="12">
        <f>SUM(D4:D4)</f>
        <v>311.01</v>
      </c>
      <c r="E5" s="24"/>
      <c r="F5" s="24"/>
      <c r="G5" s="26"/>
      <c r="H5" s="26">
        <f>SUM(H4:H4)</f>
        <v>4136433</v>
      </c>
      <c r="I5" s="5">
        <f>SUM(I4:I4)</f>
        <v>414000</v>
      </c>
      <c r="J5" s="16">
        <v>13308</v>
      </c>
      <c r="K5" s="5">
        <v>4138888</v>
      </c>
    </row>
    <row r="6" ht="60" customHeight="1"/>
    <row r="7" ht="60" customHeight="1"/>
    <row r="8" ht="60" customHeight="1"/>
    <row r="9" ht="60" customHeight="1"/>
    <row r="10" ht="27" customHeight="1"/>
  </sheetData>
  <mergeCells count="10">
    <mergeCell ref="J2:J3"/>
    <mergeCell ref="K2:K3"/>
    <mergeCell ref="A1:L1"/>
    <mergeCell ref="A5:B5"/>
    <mergeCell ref="A2:D2"/>
    <mergeCell ref="E2:E3"/>
    <mergeCell ref="F2:F3"/>
    <mergeCell ref="G2:G3"/>
    <mergeCell ref="H2:H3"/>
    <mergeCell ref="I2:I3"/>
  </mergeCells>
  <printOptions horizontalCentered="1"/>
  <pageMargins left="0.5511811023622047" right="0.35433070866141736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D6" sqref="D6"/>
    </sheetView>
  </sheetViews>
  <sheetFormatPr defaultColWidth="9.00390625" defaultRowHeight="16.5"/>
  <cols>
    <col min="1" max="1" width="8.00390625" style="0" customWidth="1"/>
    <col min="2" max="2" width="7.25390625" style="0" customWidth="1"/>
    <col min="3" max="3" width="7.375" style="0" customWidth="1"/>
    <col min="4" max="4" width="10.875" style="0" customWidth="1"/>
    <col min="5" max="5" width="9.75390625" style="0" customWidth="1"/>
    <col min="6" max="6" width="9.875" style="0" customWidth="1"/>
    <col min="7" max="7" width="11.75390625" style="0" customWidth="1"/>
    <col min="8" max="8" width="13.75390625" style="0" customWidth="1"/>
    <col min="9" max="9" width="11.50390625" style="0" customWidth="1"/>
    <col min="10" max="10" width="10.75390625" style="0" customWidth="1"/>
    <col min="11" max="11" width="14.75390625" style="0" customWidth="1"/>
  </cols>
  <sheetData>
    <row r="1" spans="1:11" ht="30">
      <c r="A1" s="43" t="s">
        <v>51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54" customHeight="1">
      <c r="A2" s="39" t="s">
        <v>5</v>
      </c>
      <c r="B2" s="39"/>
      <c r="C2" s="39"/>
      <c r="D2" s="39"/>
      <c r="E2" s="46" t="s">
        <v>6</v>
      </c>
      <c r="F2" s="46" t="s">
        <v>3</v>
      </c>
      <c r="G2" s="47" t="s">
        <v>9</v>
      </c>
      <c r="H2" s="47" t="s">
        <v>31</v>
      </c>
      <c r="I2" s="47" t="s">
        <v>18</v>
      </c>
      <c r="J2" s="42" t="s">
        <v>8</v>
      </c>
      <c r="K2" s="42" t="s">
        <v>19</v>
      </c>
    </row>
    <row r="3" spans="1:11" ht="54" customHeight="1">
      <c r="A3" s="6" t="s">
        <v>7</v>
      </c>
      <c r="B3" s="6" t="s">
        <v>0</v>
      </c>
      <c r="C3" s="6" t="s">
        <v>1</v>
      </c>
      <c r="D3" s="4" t="s">
        <v>4</v>
      </c>
      <c r="E3" s="46"/>
      <c r="F3" s="46"/>
      <c r="G3" s="47"/>
      <c r="H3" s="47"/>
      <c r="I3" s="47"/>
      <c r="J3" s="42"/>
      <c r="K3" s="42"/>
    </row>
    <row r="4" spans="1:11" ht="54" customHeight="1">
      <c r="A4" s="6" t="s">
        <v>50</v>
      </c>
      <c r="B4" s="6" t="s">
        <v>30</v>
      </c>
      <c r="C4" s="6">
        <v>292</v>
      </c>
      <c r="D4" s="7">
        <v>200.23</v>
      </c>
      <c r="E4" s="6" t="s">
        <v>2</v>
      </c>
      <c r="F4" s="6">
        <v>10</v>
      </c>
      <c r="G4" s="4">
        <v>18500</v>
      </c>
      <c r="H4" s="4">
        <f>D4*G4</f>
        <v>3704255</v>
      </c>
      <c r="I4" s="5">
        <v>370000</v>
      </c>
      <c r="J4" s="16">
        <v>19023</v>
      </c>
      <c r="K4" s="5">
        <v>3808888</v>
      </c>
    </row>
    <row r="5" spans="1:11" ht="54" customHeight="1">
      <c r="A5" s="6" t="s">
        <v>50</v>
      </c>
      <c r="B5" s="6" t="s">
        <v>30</v>
      </c>
      <c r="C5" s="6">
        <v>1420</v>
      </c>
      <c r="D5" s="7">
        <v>38.51</v>
      </c>
      <c r="E5" s="6" t="s">
        <v>2</v>
      </c>
      <c r="F5" s="6">
        <v>6</v>
      </c>
      <c r="G5" s="4">
        <v>13400</v>
      </c>
      <c r="H5" s="4">
        <f>D5*G5</f>
        <v>516034</v>
      </c>
      <c r="I5" s="5">
        <v>52000</v>
      </c>
      <c r="J5" s="16">
        <v>13506</v>
      </c>
      <c r="K5" s="5">
        <v>520100</v>
      </c>
    </row>
    <row r="6" spans="1:11" ht="54" customHeight="1">
      <c r="A6" s="39" t="s">
        <v>20</v>
      </c>
      <c r="B6" s="39"/>
      <c r="C6" s="10">
        <f>COUNTA(C4:C5)</f>
        <v>2</v>
      </c>
      <c r="D6" s="15">
        <f>SUM(D4:D5)</f>
        <v>238.73999999999998</v>
      </c>
      <c r="E6" s="2"/>
      <c r="F6" s="2"/>
      <c r="G6" s="5"/>
      <c r="H6" s="11">
        <f>SUM(H4:H5)</f>
        <v>4220289</v>
      </c>
      <c r="I6" s="5"/>
      <c r="J6" s="27">
        <f>SUM(J4:J5)</f>
        <v>32529</v>
      </c>
      <c r="K6" s="4">
        <f>SUM(K4:K5)</f>
        <v>4328988</v>
      </c>
    </row>
  </sheetData>
  <mergeCells count="10">
    <mergeCell ref="A6:B6"/>
    <mergeCell ref="A1:K1"/>
    <mergeCell ref="A2:D2"/>
    <mergeCell ref="E2:E3"/>
    <mergeCell ref="F2:F3"/>
    <mergeCell ref="G2:G3"/>
    <mergeCell ref="H2:H3"/>
    <mergeCell ref="I2:I3"/>
    <mergeCell ref="J2:J3"/>
    <mergeCell ref="K2:K3"/>
  </mergeCells>
  <printOptions horizontalCentered="1"/>
  <pageMargins left="0.5511811023622047" right="0.7480314960629921" top="0.3937007874015748" bottom="0.3937007874015748" header="0.5118110236220472" footer="0.5118110236220472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D5" sqref="D5"/>
    </sheetView>
  </sheetViews>
  <sheetFormatPr defaultColWidth="9.00390625" defaultRowHeight="16.5"/>
  <cols>
    <col min="1" max="1" width="7.25390625" style="0" customWidth="1"/>
    <col min="2" max="2" width="5.625" style="0" customWidth="1"/>
    <col min="3" max="3" width="6.50390625" style="0" customWidth="1"/>
    <col min="4" max="4" width="11.625" style="0" customWidth="1"/>
    <col min="6" max="6" width="9.125" style="0" bestFit="1" customWidth="1"/>
    <col min="7" max="7" width="10.375" style="0" customWidth="1"/>
    <col min="8" max="8" width="12.125" style="0" customWidth="1"/>
    <col min="9" max="9" width="11.625" style="0" customWidth="1"/>
    <col min="10" max="10" width="11.00390625" style="0" customWidth="1"/>
    <col min="11" max="11" width="14.00390625" style="0" customWidth="1"/>
    <col min="12" max="12" width="9.00390625" style="0" hidden="1" customWidth="1"/>
  </cols>
  <sheetData>
    <row r="1" spans="1:11" ht="37.5" customHeight="1">
      <c r="A1" s="48" t="s">
        <v>57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36" customHeight="1">
      <c r="A2" s="39" t="s">
        <v>5</v>
      </c>
      <c r="B2" s="39"/>
      <c r="C2" s="39"/>
      <c r="D2" s="39"/>
      <c r="E2" s="46" t="s">
        <v>6</v>
      </c>
      <c r="F2" s="46" t="s">
        <v>3</v>
      </c>
      <c r="G2" s="47" t="s">
        <v>9</v>
      </c>
      <c r="H2" s="47" t="s">
        <v>24</v>
      </c>
      <c r="I2" s="47" t="s">
        <v>10</v>
      </c>
      <c r="J2" s="42" t="s">
        <v>8</v>
      </c>
      <c r="K2" s="42" t="s">
        <v>11</v>
      </c>
    </row>
    <row r="3" spans="1:11" ht="36" customHeight="1">
      <c r="A3" s="6" t="s">
        <v>7</v>
      </c>
      <c r="B3" s="6" t="s">
        <v>0</v>
      </c>
      <c r="C3" s="6" t="s">
        <v>1</v>
      </c>
      <c r="D3" s="4" t="s">
        <v>4</v>
      </c>
      <c r="E3" s="46"/>
      <c r="F3" s="46"/>
      <c r="G3" s="47"/>
      <c r="H3" s="47"/>
      <c r="I3" s="47"/>
      <c r="J3" s="42"/>
      <c r="K3" s="42"/>
    </row>
    <row r="4" spans="1:11" ht="36" customHeight="1">
      <c r="A4" s="2" t="s">
        <v>21</v>
      </c>
      <c r="B4" s="2" t="s">
        <v>22</v>
      </c>
      <c r="C4" s="6">
        <v>1285</v>
      </c>
      <c r="D4" s="14">
        <v>188.08</v>
      </c>
      <c r="E4" s="2" t="s">
        <v>2</v>
      </c>
      <c r="F4" s="28" t="s">
        <v>23</v>
      </c>
      <c r="G4" s="4">
        <v>18000</v>
      </c>
      <c r="H4" s="29">
        <f>SUM(G4*D4)</f>
        <v>3385440</v>
      </c>
      <c r="I4" s="29">
        <v>339000</v>
      </c>
      <c r="J4" s="16">
        <v>18698</v>
      </c>
      <c r="K4" s="5">
        <v>3516666</v>
      </c>
    </row>
    <row r="5" spans="1:11" ht="36" customHeight="1">
      <c r="A5" s="47" t="s">
        <v>46</v>
      </c>
      <c r="B5" s="47"/>
      <c r="C5" s="6">
        <f>COUNTA(#REF!)</f>
        <v>1</v>
      </c>
      <c r="D5" s="30">
        <v>188.08</v>
      </c>
      <c r="E5" s="6"/>
      <c r="F5" s="6"/>
      <c r="G5" s="6"/>
      <c r="H5" s="29">
        <v>3385440</v>
      </c>
      <c r="I5" s="29">
        <v>339000</v>
      </c>
      <c r="J5" s="16">
        <v>18698</v>
      </c>
      <c r="K5" s="5">
        <v>3516666</v>
      </c>
    </row>
  </sheetData>
  <mergeCells count="10">
    <mergeCell ref="A5:B5"/>
    <mergeCell ref="A1:K1"/>
    <mergeCell ref="A2:D2"/>
    <mergeCell ref="E2:E3"/>
    <mergeCell ref="F2:F3"/>
    <mergeCell ref="G2:G3"/>
    <mergeCell ref="I2:I3"/>
    <mergeCell ref="J2:J3"/>
    <mergeCell ref="K2:K3"/>
    <mergeCell ref="H2:H3"/>
  </mergeCells>
  <printOptions horizontalCentered="1"/>
  <pageMargins left="0.3937007874015748" right="0.31496062992125984" top="0.3937007874015748" bottom="0.3937007874015748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C4" sqref="C4"/>
    </sheetView>
  </sheetViews>
  <sheetFormatPr defaultColWidth="9.00390625" defaultRowHeight="16.5"/>
  <cols>
    <col min="1" max="1" width="6.75390625" style="0" customWidth="1"/>
    <col min="2" max="2" width="6.50390625" style="0" customWidth="1"/>
    <col min="3" max="3" width="8.375" style="0" customWidth="1"/>
    <col min="4" max="4" width="10.25390625" style="0" customWidth="1"/>
    <col min="5" max="5" width="10.125" style="0" customWidth="1"/>
    <col min="6" max="6" width="9.125" style="0" customWidth="1"/>
    <col min="7" max="7" width="10.625" style="0" customWidth="1"/>
    <col min="8" max="8" width="14.875" style="0" customWidth="1"/>
    <col min="9" max="9" width="12.25390625" style="0" customWidth="1"/>
    <col min="10" max="10" width="11.25390625" style="0" customWidth="1"/>
    <col min="11" max="11" width="15.50390625" style="0" customWidth="1"/>
    <col min="12" max="12" width="15.375" style="0" customWidth="1"/>
  </cols>
  <sheetData>
    <row r="1" spans="1:12" ht="49.5" customHeight="1">
      <c r="A1" s="49" t="s">
        <v>52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1" ht="40.5" customHeight="1">
      <c r="A2" s="39" t="s">
        <v>5</v>
      </c>
      <c r="B2" s="39"/>
      <c r="C2" s="39"/>
      <c r="D2" s="39"/>
      <c r="E2" s="46" t="s">
        <v>32</v>
      </c>
      <c r="F2" s="46" t="s">
        <v>39</v>
      </c>
      <c r="G2" s="50" t="s">
        <v>40</v>
      </c>
      <c r="H2" s="47" t="s">
        <v>41</v>
      </c>
      <c r="I2" s="47" t="s">
        <v>42</v>
      </c>
      <c r="J2" s="42" t="s">
        <v>8</v>
      </c>
      <c r="K2" s="42" t="s">
        <v>19</v>
      </c>
    </row>
    <row r="3" spans="1:11" ht="40.5" customHeight="1">
      <c r="A3" s="6" t="s">
        <v>7</v>
      </c>
      <c r="B3" s="6" t="s">
        <v>0</v>
      </c>
      <c r="C3" s="6" t="s">
        <v>36</v>
      </c>
      <c r="D3" s="31" t="s">
        <v>4</v>
      </c>
      <c r="E3" s="46"/>
      <c r="F3" s="46"/>
      <c r="G3" s="51"/>
      <c r="H3" s="47"/>
      <c r="I3" s="47"/>
      <c r="J3" s="42"/>
      <c r="K3" s="42"/>
    </row>
    <row r="4" spans="1:11" ht="54" customHeight="1">
      <c r="A4" s="2" t="s">
        <v>43</v>
      </c>
      <c r="B4" s="2" t="s">
        <v>44</v>
      </c>
      <c r="C4" s="32" t="s">
        <v>45</v>
      </c>
      <c r="D4" s="33">
        <v>251.08</v>
      </c>
      <c r="E4" s="2" t="s">
        <v>2</v>
      </c>
      <c r="F4" s="2">
        <v>8</v>
      </c>
      <c r="G4" s="34">
        <v>30000</v>
      </c>
      <c r="H4" s="35">
        <f>SUM(D4*G4)</f>
        <v>7532400</v>
      </c>
      <c r="I4" s="35">
        <v>753000</v>
      </c>
      <c r="J4" s="16">
        <v>32089</v>
      </c>
      <c r="K4" s="5">
        <v>8056858</v>
      </c>
    </row>
    <row r="5" spans="1:11" ht="54" customHeight="1">
      <c r="A5" s="47" t="s">
        <v>46</v>
      </c>
      <c r="B5" s="47"/>
      <c r="C5" s="6">
        <v>1</v>
      </c>
      <c r="D5" s="33">
        <f>SUM(D4:D4)</f>
        <v>251.08</v>
      </c>
      <c r="E5" s="36"/>
      <c r="F5" s="36"/>
      <c r="G5" s="36"/>
      <c r="H5" s="35">
        <f>SUM(H4:H4)</f>
        <v>7532400</v>
      </c>
      <c r="I5" s="35">
        <f>SUM(I4:I4)</f>
        <v>753000</v>
      </c>
      <c r="J5" s="16">
        <v>32089</v>
      </c>
      <c r="K5" s="5">
        <v>8056858</v>
      </c>
    </row>
    <row r="6" spans="9:12" ht="49.5" customHeight="1">
      <c r="I6" s="22" t="s">
        <v>47</v>
      </c>
      <c r="J6" s="22"/>
      <c r="K6" s="21"/>
      <c r="L6" s="21"/>
    </row>
    <row r="7" spans="9:11" ht="49.5" customHeight="1">
      <c r="I7" s="22"/>
      <c r="J7" s="22"/>
      <c r="K7" s="21"/>
    </row>
    <row r="8" ht="49.5" customHeight="1"/>
    <row r="9" ht="49.5" customHeight="1"/>
    <row r="10" ht="49.5" customHeight="1"/>
    <row r="11" ht="49.5" customHeight="1"/>
    <row r="12" ht="49.5" customHeight="1">
      <c r="L12" s="21"/>
    </row>
    <row r="13" ht="49.5" customHeight="1">
      <c r="L13" s="21"/>
    </row>
    <row r="14" ht="49.5" customHeight="1">
      <c r="L14" s="21"/>
    </row>
    <row r="15" ht="60" customHeight="1">
      <c r="L15" s="21"/>
    </row>
    <row r="16" ht="40.5" customHeight="1">
      <c r="L16" s="21"/>
    </row>
    <row r="17" ht="40.5" customHeight="1">
      <c r="L17" s="21"/>
    </row>
    <row r="18" ht="40.5" customHeight="1"/>
    <row r="19" ht="40.5" customHeight="1">
      <c r="L19" s="23"/>
    </row>
    <row r="20" ht="40.5" customHeight="1">
      <c r="L20" s="21"/>
    </row>
    <row r="21" ht="36" customHeight="1">
      <c r="L21" s="21"/>
    </row>
    <row r="22" ht="19.5">
      <c r="L22" s="21"/>
    </row>
    <row r="23" ht="19.5">
      <c r="L23" s="21"/>
    </row>
  </sheetData>
  <mergeCells count="10">
    <mergeCell ref="J2:J3"/>
    <mergeCell ref="K2:K3"/>
    <mergeCell ref="A5:B5"/>
    <mergeCell ref="A1:L1"/>
    <mergeCell ref="A2:D2"/>
    <mergeCell ref="E2:E3"/>
    <mergeCell ref="F2:F3"/>
    <mergeCell ref="G2:G3"/>
    <mergeCell ref="H2:H3"/>
    <mergeCell ref="I2:I3"/>
  </mergeCells>
  <printOptions horizontalCentered="1"/>
  <pageMargins left="0.5511811023622047" right="0.35433070866141736" top="0.984251968503937" bottom="0.984251968503937" header="0.5118110236220472" footer="0.5118110236220472"/>
  <pageSetup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37640000AU68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96.6.21抵費地標售結果清冊</dc:title>
  <dc:subject>96.6.21抵費地標售結果清冊</dc:subject>
  <dc:creator>37640000AU68</dc:creator>
  <cp:keywords>96.6.21抵費地標售結果清冊</cp:keywords>
  <dc:description/>
  <cp:lastModifiedBy>126011</cp:lastModifiedBy>
  <cp:lastPrinted>2007-06-21T03:33:05Z</cp:lastPrinted>
  <dcterms:created xsi:type="dcterms:W3CDTF">2002-10-30T05:19:21Z</dcterms:created>
  <dcterms:modified xsi:type="dcterms:W3CDTF">2011-10-05T00:08:28Z</dcterms:modified>
  <cp:category>140；CK0；C10</cp:category>
  <cp:version/>
  <cp:contentType/>
  <cp:contentStatus/>
</cp:coreProperties>
</file>