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工作表1" sheetId="1" r:id="rId1"/>
  </sheets>
  <definedNames/>
  <calcPr fullCalcOnLoad="1"/>
</workbook>
</file>

<file path=xl/sharedStrings.xml><?xml version="1.0" encoding="utf-8"?>
<sst xmlns="http://schemas.openxmlformats.org/spreadsheetml/2006/main" count="133" uniqueCount="35">
  <si>
    <t>合計</t>
  </si>
  <si>
    <t>男</t>
  </si>
  <si>
    <t>女</t>
  </si>
  <si>
    <t>資料來源：</t>
  </si>
  <si>
    <t>族語師資人數</t>
  </si>
  <si>
    <t xml:space="preserve"> 98年(底)</t>
  </si>
  <si>
    <t xml:space="preserve"> 99年(底)</t>
  </si>
  <si>
    <t>100年(底)</t>
  </si>
  <si>
    <t>101年(底)</t>
  </si>
  <si>
    <t>102年(底)</t>
  </si>
  <si>
    <t xml:space="preserve"> 　項目與
　   性別
年(底)別</t>
  </si>
  <si>
    <t>原住民取得技術士
證照獎勵金核發人次</t>
  </si>
  <si>
    <t>桃園市政府原住民族行政局人員數（含約聘僱、局內外臨時人員）</t>
  </si>
  <si>
    <t>原住民族委員會、桃園市政府原住民族行政局</t>
  </si>
  <si>
    <t>備註：100年(底)以前含參加「復育團」之臨時人員人數，故人數較多。</t>
  </si>
  <si>
    <t>桃園市原民類性別統計指標</t>
  </si>
  <si>
    <t>104年(底)</t>
  </si>
  <si>
    <t>103年(底)</t>
  </si>
  <si>
    <t>…</t>
  </si>
  <si>
    <t>中低收入戶
原住民族建購修繕住宅補助戶數-按申請人性別分</t>
  </si>
  <si>
    <t>中低收入戶
原住民族租屋補助戶數-按申請人性別分</t>
  </si>
  <si>
    <t>單位：人；人次；戶</t>
  </si>
  <si>
    <t>105年(底)</t>
  </si>
  <si>
    <t>合計</t>
  </si>
  <si>
    <t>男</t>
  </si>
  <si>
    <t>女</t>
  </si>
  <si>
    <t>…</t>
  </si>
  <si>
    <t>…</t>
  </si>
  <si>
    <t>…</t>
  </si>
  <si>
    <t>原住民獎助學金核發人次</t>
  </si>
  <si>
    <t>市籍原住民人口</t>
  </si>
  <si>
    <r>
      <t>更新日期</t>
    </r>
    <r>
      <rPr>
        <sz val="11"/>
        <color indexed="8"/>
        <rFont val="新細明體"/>
        <family val="1"/>
      </rPr>
      <t>：</t>
    </r>
    <r>
      <rPr>
        <sz val="11"/>
        <color indexed="8"/>
        <rFont val="標楷體"/>
        <family val="4"/>
      </rPr>
      <t>106.09.13</t>
    </r>
  </si>
  <si>
    <t xml:space="preserve">原住民族急難救助
-死亡救助          </t>
  </si>
  <si>
    <t>原住民族急難救助
-醫療補助</t>
  </si>
  <si>
    <t>原住民族急難救助
-生活扶助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</si>
</sst>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11"/>
      <color indexed="8"/>
      <name val="標楷體"/>
      <family val="4"/>
    </font>
    <font>
      <sz val="11"/>
      <color indexed="8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3"/>
      <color indexed="8"/>
      <name val="標楷體"/>
      <family val="4"/>
    </font>
    <font>
      <b/>
      <sz val="18"/>
      <color indexed="8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3"/>
      <color theme="1"/>
      <name val="標楷體"/>
      <family val="4"/>
    </font>
    <font>
      <b/>
      <sz val="18"/>
      <color theme="1"/>
      <name val="標楷體"/>
      <family val="4"/>
    </font>
    <font>
      <sz val="11"/>
      <color theme="1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/>
      <bottom/>
    </border>
    <border>
      <left/>
      <right style="medium"/>
      <top style="medium"/>
      <bottom/>
    </border>
    <border>
      <left/>
      <right style="medium"/>
      <top>
        <color indexed="63"/>
      </top>
      <bottom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>
        <color indexed="63"/>
      </left>
      <right style="medium"/>
      <top style="medium"/>
      <bottom/>
      <diagonal style="thin"/>
    </border>
    <border diagonalDown="1">
      <left>
        <color indexed="63"/>
      </left>
      <right style="medium"/>
      <top/>
      <bottom style="medium"/>
      <diagonal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3" fillId="0" borderId="0">
      <alignment vertical="center"/>
      <protection/>
    </xf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76" fontId="43" fillId="33" borderId="0" xfId="0" applyNumberFormat="1" applyFont="1" applyFill="1" applyBorder="1" applyAlignment="1">
      <alignment horizontal="right" vertical="center"/>
    </xf>
    <xf numFmtId="0" fontId="4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43" fillId="0" borderId="0" xfId="0" applyFont="1" applyAlignment="1">
      <alignment vertical="center"/>
    </xf>
    <xf numFmtId="0" fontId="44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43" fillId="33" borderId="0" xfId="0" applyFont="1" applyFill="1" applyBorder="1" applyAlignment="1">
      <alignment horizontal="center" vertical="center"/>
    </xf>
    <xf numFmtId="176" fontId="43" fillId="33" borderId="1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3" fillId="33" borderId="0" xfId="0" applyNumberFormat="1" applyFont="1" applyFill="1" applyBorder="1" applyAlignment="1">
      <alignment horizontal="right" vertical="center"/>
    </xf>
    <xf numFmtId="0" fontId="44" fillId="33" borderId="0" xfId="0" applyFont="1" applyFill="1" applyBorder="1" applyAlignment="1">
      <alignment vertical="center"/>
    </xf>
    <xf numFmtId="0" fontId="43" fillId="33" borderId="0" xfId="0" applyNumberFormat="1" applyFont="1" applyFill="1" applyBorder="1" applyAlignment="1" quotePrefix="1">
      <alignment horizontal="right" vertical="center"/>
    </xf>
    <xf numFmtId="0" fontId="43" fillId="33" borderId="11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/>
    </xf>
    <xf numFmtId="0" fontId="43" fillId="33" borderId="14" xfId="0" applyFont="1" applyFill="1" applyBorder="1" applyAlignment="1">
      <alignment horizontal="center" vertical="center"/>
    </xf>
    <xf numFmtId="176" fontId="43" fillId="33" borderId="15" xfId="0" applyNumberFormat="1" applyFont="1" applyFill="1" applyBorder="1" applyAlignment="1">
      <alignment horizontal="right" vertical="center"/>
    </xf>
    <xf numFmtId="0" fontId="43" fillId="33" borderId="15" xfId="0" applyNumberFormat="1" applyFont="1" applyFill="1" applyBorder="1" applyAlignment="1">
      <alignment horizontal="right" vertical="center"/>
    </xf>
    <xf numFmtId="0" fontId="43" fillId="0" borderId="13" xfId="0" applyFont="1" applyBorder="1" applyAlignment="1">
      <alignment horizontal="center" vertical="center"/>
    </xf>
    <xf numFmtId="0" fontId="43" fillId="0" borderId="0" xfId="0" applyFont="1" applyBorder="1" applyAlignment="1">
      <alignment horizontal="right" vertical="center"/>
    </xf>
    <xf numFmtId="0" fontId="43" fillId="0" borderId="11" xfId="0" applyFont="1" applyBorder="1" applyAlignment="1">
      <alignment horizontal="right" vertical="center"/>
    </xf>
    <xf numFmtId="0" fontId="43" fillId="33" borderId="0" xfId="0" applyFont="1" applyFill="1" applyBorder="1" applyAlignment="1">
      <alignment horizontal="right" vertical="center"/>
    </xf>
    <xf numFmtId="0" fontId="43" fillId="0" borderId="12" xfId="0" applyFont="1" applyBorder="1" applyAlignment="1">
      <alignment horizontal="right" vertical="center"/>
    </xf>
    <xf numFmtId="0" fontId="43" fillId="33" borderId="15" xfId="0" applyFont="1" applyFill="1" applyBorder="1" applyAlignment="1">
      <alignment horizontal="right" vertical="center"/>
    </xf>
    <xf numFmtId="0" fontId="43" fillId="0" borderId="15" xfId="0" applyFont="1" applyBorder="1" applyAlignment="1">
      <alignment horizontal="right" vertical="center"/>
    </xf>
    <xf numFmtId="0" fontId="43" fillId="0" borderId="14" xfId="0" applyFont="1" applyBorder="1" applyAlignment="1">
      <alignment horizontal="right" vertical="center"/>
    </xf>
    <xf numFmtId="0" fontId="45" fillId="33" borderId="0" xfId="0" applyFont="1" applyFill="1" applyAlignment="1">
      <alignment horizontal="center" vertical="center"/>
    </xf>
    <xf numFmtId="0" fontId="43" fillId="0" borderId="13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/>
    </xf>
    <xf numFmtId="0" fontId="43" fillId="33" borderId="16" xfId="0" applyFont="1" applyFill="1" applyBorder="1" applyAlignment="1">
      <alignment horizontal="left" vertical="center" wrapText="1"/>
    </xf>
    <xf numFmtId="0" fontId="43" fillId="33" borderId="17" xfId="0" applyFont="1" applyFill="1" applyBorder="1" applyAlignment="1">
      <alignment horizontal="left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right" vertical="center"/>
    </xf>
    <xf numFmtId="0" fontId="46" fillId="33" borderId="0" xfId="0" applyFont="1" applyFill="1" applyBorder="1" applyAlignment="1">
      <alignment horizontal="left" vertical="center"/>
    </xf>
    <xf numFmtId="0" fontId="43" fillId="0" borderId="13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千分位 2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"/>
  <sheetViews>
    <sheetView showGridLines="0" tabSelected="1" zoomScale="120" zoomScaleNormal="12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4" sqref="B4:D4"/>
    </sheetView>
  </sheetViews>
  <sheetFormatPr defaultColWidth="9.00390625" defaultRowHeight="15.75"/>
  <cols>
    <col min="1" max="1" width="12.50390625" style="0" customWidth="1"/>
    <col min="2" max="4" width="8.375" style="0" customWidth="1"/>
    <col min="5" max="7" width="10.75390625" style="0" customWidth="1"/>
    <col min="8" max="22" width="8.375" style="0" customWidth="1"/>
  </cols>
  <sheetData>
    <row r="1" spans="1:23" s="5" customFormat="1" ht="16.5" customHeight="1">
      <c r="A1" s="31" t="s">
        <v>15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"/>
    </row>
    <row r="2" spans="1:23" s="5" customFormat="1" ht="16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"/>
    </row>
    <row r="3" spans="1:31" s="5" customFormat="1" ht="11.25" customHeight="1" thickBot="1">
      <c r="A3" s="14"/>
      <c r="B3" s="6"/>
      <c r="C3" s="6"/>
      <c r="D3" s="6"/>
      <c r="E3" s="14"/>
      <c r="F3" s="14"/>
      <c r="G3" s="14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W3" s="3"/>
      <c r="AC3" s="38" t="s">
        <v>21</v>
      </c>
      <c r="AD3" s="38"/>
      <c r="AE3" s="38"/>
    </row>
    <row r="4" spans="1:31" ht="67.5" customHeight="1" thickBot="1">
      <c r="A4" s="34" t="s">
        <v>10</v>
      </c>
      <c r="B4" s="36" t="s">
        <v>12</v>
      </c>
      <c r="C4" s="36"/>
      <c r="D4" s="36"/>
      <c r="E4" s="36" t="s">
        <v>30</v>
      </c>
      <c r="F4" s="36"/>
      <c r="G4" s="36"/>
      <c r="H4" s="37" t="s">
        <v>4</v>
      </c>
      <c r="I4" s="37"/>
      <c r="J4" s="37"/>
      <c r="K4" s="37" t="s">
        <v>29</v>
      </c>
      <c r="L4" s="37"/>
      <c r="M4" s="37"/>
      <c r="N4" s="36" t="s">
        <v>11</v>
      </c>
      <c r="O4" s="37"/>
      <c r="P4" s="37"/>
      <c r="Q4" s="32" t="s">
        <v>19</v>
      </c>
      <c r="R4" s="32"/>
      <c r="S4" s="32"/>
      <c r="T4" s="32" t="s">
        <v>20</v>
      </c>
      <c r="U4" s="33"/>
      <c r="V4" s="33"/>
      <c r="W4" s="36" t="s">
        <v>32</v>
      </c>
      <c r="X4" s="36"/>
      <c r="Y4" s="36"/>
      <c r="Z4" s="40" t="s">
        <v>33</v>
      </c>
      <c r="AA4" s="41"/>
      <c r="AB4" s="41"/>
      <c r="AC4" s="40" t="s">
        <v>34</v>
      </c>
      <c r="AD4" s="41"/>
      <c r="AE4" s="41"/>
    </row>
    <row r="5" spans="1:31" ht="29.25" customHeight="1" thickBot="1">
      <c r="A5" s="35"/>
      <c r="B5" s="18" t="s">
        <v>0</v>
      </c>
      <c r="C5" s="19" t="s">
        <v>1</v>
      </c>
      <c r="D5" s="18" t="s">
        <v>2</v>
      </c>
      <c r="E5" s="18" t="s">
        <v>0</v>
      </c>
      <c r="F5" s="18" t="s">
        <v>1</v>
      </c>
      <c r="G5" s="18" t="s">
        <v>2</v>
      </c>
      <c r="H5" s="19" t="s">
        <v>0</v>
      </c>
      <c r="I5" s="18" t="s">
        <v>1</v>
      </c>
      <c r="J5" s="19" t="s">
        <v>2</v>
      </c>
      <c r="K5" s="19" t="s">
        <v>0</v>
      </c>
      <c r="L5" s="19" t="s">
        <v>1</v>
      </c>
      <c r="M5" s="19" t="s">
        <v>2</v>
      </c>
      <c r="N5" s="19" t="s">
        <v>0</v>
      </c>
      <c r="O5" s="19" t="s">
        <v>1</v>
      </c>
      <c r="P5" s="19" t="s">
        <v>2</v>
      </c>
      <c r="Q5" s="19" t="s">
        <v>0</v>
      </c>
      <c r="R5" s="19" t="s">
        <v>1</v>
      </c>
      <c r="S5" s="19" t="s">
        <v>2</v>
      </c>
      <c r="T5" s="19" t="s">
        <v>0</v>
      </c>
      <c r="U5" s="19" t="s">
        <v>1</v>
      </c>
      <c r="V5" s="19" t="s">
        <v>2</v>
      </c>
      <c r="W5" s="19" t="s">
        <v>23</v>
      </c>
      <c r="X5" s="23" t="s">
        <v>24</v>
      </c>
      <c r="Y5" s="23" t="s">
        <v>25</v>
      </c>
      <c r="Z5" s="23" t="s">
        <v>23</v>
      </c>
      <c r="AA5" s="23" t="s">
        <v>24</v>
      </c>
      <c r="AB5" s="23" t="s">
        <v>25</v>
      </c>
      <c r="AC5" s="23" t="s">
        <v>23</v>
      </c>
      <c r="AD5" s="23" t="s">
        <v>24</v>
      </c>
      <c r="AE5" s="23" t="s">
        <v>25</v>
      </c>
    </row>
    <row r="6" spans="1:31" ht="16.5">
      <c r="A6" s="16" t="s">
        <v>5</v>
      </c>
      <c r="B6" s="9">
        <v>241</v>
      </c>
      <c r="C6" s="2">
        <v>214</v>
      </c>
      <c r="D6" s="2">
        <v>27</v>
      </c>
      <c r="E6" s="2">
        <v>57632</v>
      </c>
      <c r="F6" s="2">
        <v>27787</v>
      </c>
      <c r="G6" s="2">
        <v>29845</v>
      </c>
      <c r="H6" s="2">
        <f>SUM(I6:J6)</f>
        <v>304</v>
      </c>
      <c r="I6" s="2">
        <v>99</v>
      </c>
      <c r="J6" s="2">
        <v>205</v>
      </c>
      <c r="K6" s="2">
        <f>SUM(L6:M6)</f>
        <v>322</v>
      </c>
      <c r="L6" s="2">
        <v>124</v>
      </c>
      <c r="M6" s="2">
        <v>198</v>
      </c>
      <c r="N6" s="2">
        <f>SUM(O6:P6)</f>
        <v>607</v>
      </c>
      <c r="O6" s="2">
        <v>315</v>
      </c>
      <c r="P6" s="2">
        <v>292</v>
      </c>
      <c r="Q6" s="15" t="s">
        <v>18</v>
      </c>
      <c r="R6" s="15" t="s">
        <v>18</v>
      </c>
      <c r="S6" s="15" t="s">
        <v>18</v>
      </c>
      <c r="T6" s="15" t="s">
        <v>18</v>
      </c>
      <c r="U6" s="15" t="s">
        <v>18</v>
      </c>
      <c r="V6" s="15" t="s">
        <v>18</v>
      </c>
      <c r="W6" s="24" t="s">
        <v>18</v>
      </c>
      <c r="X6" s="24" t="s">
        <v>18</v>
      </c>
      <c r="Y6" s="24" t="s">
        <v>18</v>
      </c>
      <c r="Z6" s="24" t="s">
        <v>18</v>
      </c>
      <c r="AA6" s="24" t="s">
        <v>18</v>
      </c>
      <c r="AB6" s="24" t="s">
        <v>18</v>
      </c>
      <c r="AC6" s="24" t="s">
        <v>18</v>
      </c>
      <c r="AD6" s="24" t="s">
        <v>18</v>
      </c>
      <c r="AE6" s="25" t="s">
        <v>18</v>
      </c>
    </row>
    <row r="7" spans="1:31" ht="16.5">
      <c r="A7" s="17" t="s">
        <v>6</v>
      </c>
      <c r="B7" s="9">
        <v>92</v>
      </c>
      <c r="C7" s="2">
        <v>84</v>
      </c>
      <c r="D7" s="2">
        <v>8</v>
      </c>
      <c r="E7" s="2">
        <v>59321</v>
      </c>
      <c r="F7" s="2">
        <v>28597</v>
      </c>
      <c r="G7" s="2">
        <v>30724</v>
      </c>
      <c r="H7" s="2">
        <f>SUM(I7:J7)</f>
        <v>349</v>
      </c>
      <c r="I7" s="2">
        <v>112</v>
      </c>
      <c r="J7" s="2">
        <v>237</v>
      </c>
      <c r="K7" s="2">
        <f>SUM(L7:M7)</f>
        <v>308</v>
      </c>
      <c r="L7" s="2">
        <v>173</v>
      </c>
      <c r="M7" s="2">
        <v>135</v>
      </c>
      <c r="N7" s="2">
        <f>SUM(O7:P7)</f>
        <v>780</v>
      </c>
      <c r="O7" s="2">
        <v>380</v>
      </c>
      <c r="P7" s="2">
        <v>400</v>
      </c>
      <c r="Q7" s="15" t="s">
        <v>18</v>
      </c>
      <c r="R7" s="15" t="s">
        <v>18</v>
      </c>
      <c r="S7" s="15" t="s">
        <v>18</v>
      </c>
      <c r="T7" s="15" t="s">
        <v>18</v>
      </c>
      <c r="U7" s="15" t="s">
        <v>18</v>
      </c>
      <c r="V7" s="15" t="s">
        <v>18</v>
      </c>
      <c r="W7" s="26" t="s">
        <v>26</v>
      </c>
      <c r="X7" s="13" t="s">
        <v>26</v>
      </c>
      <c r="Y7" s="13" t="s">
        <v>26</v>
      </c>
      <c r="Z7" s="24" t="s">
        <v>26</v>
      </c>
      <c r="AA7" s="24" t="s">
        <v>26</v>
      </c>
      <c r="AB7" s="24" t="s">
        <v>26</v>
      </c>
      <c r="AC7" s="24" t="s">
        <v>26</v>
      </c>
      <c r="AD7" s="24" t="s">
        <v>26</v>
      </c>
      <c r="AE7" s="27" t="s">
        <v>26</v>
      </c>
    </row>
    <row r="8" spans="1:31" ht="16.5">
      <c r="A8" s="17" t="s">
        <v>7</v>
      </c>
      <c r="B8" s="9">
        <v>135</v>
      </c>
      <c r="C8" s="2">
        <v>95</v>
      </c>
      <c r="D8" s="2">
        <v>40</v>
      </c>
      <c r="E8" s="2">
        <v>61044</v>
      </c>
      <c r="F8" s="2">
        <v>29410</v>
      </c>
      <c r="G8" s="2">
        <v>31634</v>
      </c>
      <c r="H8" s="2">
        <f>SUM(I8:J8)</f>
        <v>374</v>
      </c>
      <c r="I8" s="2">
        <v>118</v>
      </c>
      <c r="J8" s="2">
        <v>256</v>
      </c>
      <c r="K8" s="2">
        <f>SUM(L8:M8)</f>
        <v>395</v>
      </c>
      <c r="L8" s="2">
        <v>201</v>
      </c>
      <c r="M8" s="2">
        <v>194</v>
      </c>
      <c r="N8" s="2">
        <f>SUM(O8:P8)</f>
        <v>800</v>
      </c>
      <c r="O8" s="2">
        <v>392</v>
      </c>
      <c r="P8" s="2">
        <v>408</v>
      </c>
      <c r="Q8" s="15" t="s">
        <v>18</v>
      </c>
      <c r="R8" s="15" t="s">
        <v>18</v>
      </c>
      <c r="S8" s="15" t="s">
        <v>18</v>
      </c>
      <c r="T8" s="15" t="s">
        <v>18</v>
      </c>
      <c r="U8" s="15" t="s">
        <v>18</v>
      </c>
      <c r="V8" s="15" t="s">
        <v>18</v>
      </c>
      <c r="W8" s="26" t="s">
        <v>26</v>
      </c>
      <c r="X8" s="24" t="s">
        <v>26</v>
      </c>
      <c r="Y8" s="24" t="s">
        <v>26</v>
      </c>
      <c r="Z8" s="24" t="s">
        <v>26</v>
      </c>
      <c r="AA8" s="24" t="s">
        <v>26</v>
      </c>
      <c r="AB8" s="24" t="s">
        <v>26</v>
      </c>
      <c r="AC8" s="24" t="s">
        <v>26</v>
      </c>
      <c r="AD8" s="24" t="s">
        <v>26</v>
      </c>
      <c r="AE8" s="27" t="s">
        <v>26</v>
      </c>
    </row>
    <row r="9" spans="1:31" ht="16.5">
      <c r="A9" s="17" t="s">
        <v>8</v>
      </c>
      <c r="B9" s="9">
        <v>58</v>
      </c>
      <c r="C9" s="2">
        <v>27</v>
      </c>
      <c r="D9" s="2">
        <v>31</v>
      </c>
      <c r="E9" s="2">
        <v>62818</v>
      </c>
      <c r="F9" s="2">
        <v>30226</v>
      </c>
      <c r="G9" s="2">
        <v>32592</v>
      </c>
      <c r="H9" s="2">
        <f>SUM(I9:J9)</f>
        <v>374</v>
      </c>
      <c r="I9" s="2">
        <v>118</v>
      </c>
      <c r="J9" s="2">
        <v>256</v>
      </c>
      <c r="K9" s="2">
        <f>SUM(L9:M9)</f>
        <v>697</v>
      </c>
      <c r="L9" s="2">
        <v>342</v>
      </c>
      <c r="M9" s="2">
        <v>355</v>
      </c>
      <c r="N9" s="2">
        <f>SUM(O9:P9)</f>
        <v>815</v>
      </c>
      <c r="O9" s="2">
        <v>401</v>
      </c>
      <c r="P9" s="2">
        <v>414</v>
      </c>
      <c r="Q9" s="15" t="s">
        <v>18</v>
      </c>
      <c r="R9" s="15" t="s">
        <v>18</v>
      </c>
      <c r="S9" s="15" t="s">
        <v>18</v>
      </c>
      <c r="T9" s="15" t="s">
        <v>18</v>
      </c>
      <c r="U9" s="15" t="s">
        <v>18</v>
      </c>
      <c r="V9" s="15" t="s">
        <v>18</v>
      </c>
      <c r="W9" s="26" t="s">
        <v>27</v>
      </c>
      <c r="X9" s="24" t="s">
        <v>27</v>
      </c>
      <c r="Y9" s="24" t="s">
        <v>27</v>
      </c>
      <c r="Z9" s="24" t="s">
        <v>27</v>
      </c>
      <c r="AA9" s="24" t="s">
        <v>27</v>
      </c>
      <c r="AB9" s="24" t="s">
        <v>27</v>
      </c>
      <c r="AC9" s="24" t="s">
        <v>27</v>
      </c>
      <c r="AD9" s="24" t="s">
        <v>26</v>
      </c>
      <c r="AE9" s="27" t="s">
        <v>26</v>
      </c>
    </row>
    <row r="10" spans="1:31" ht="16.5">
      <c r="A10" s="17" t="s">
        <v>9</v>
      </c>
      <c r="B10" s="9">
        <v>67</v>
      </c>
      <c r="C10" s="2">
        <v>36</v>
      </c>
      <c r="D10" s="2">
        <v>31</v>
      </c>
      <c r="E10" s="2">
        <v>64212</v>
      </c>
      <c r="F10" s="2">
        <v>30886</v>
      </c>
      <c r="G10" s="2">
        <v>33326</v>
      </c>
      <c r="H10" s="2">
        <f>SUM(I10:J10)</f>
        <v>374</v>
      </c>
      <c r="I10" s="2">
        <v>118</v>
      </c>
      <c r="J10" s="2">
        <v>256</v>
      </c>
      <c r="K10" s="2">
        <f>SUM(L10:M10)</f>
        <v>654</v>
      </c>
      <c r="L10" s="2">
        <v>323</v>
      </c>
      <c r="M10" s="2">
        <v>331</v>
      </c>
      <c r="N10" s="2">
        <f>SUM(O10:P10)</f>
        <v>635</v>
      </c>
      <c r="O10" s="2">
        <v>270</v>
      </c>
      <c r="P10" s="2">
        <v>365</v>
      </c>
      <c r="Q10" s="13">
        <v>232</v>
      </c>
      <c r="R10" s="13">
        <v>125</v>
      </c>
      <c r="S10" s="13">
        <v>107</v>
      </c>
      <c r="T10" s="13">
        <v>619</v>
      </c>
      <c r="U10" s="13">
        <v>209</v>
      </c>
      <c r="V10" s="13">
        <v>410</v>
      </c>
      <c r="W10" s="26" t="s">
        <v>27</v>
      </c>
      <c r="X10" s="24" t="s">
        <v>27</v>
      </c>
      <c r="Y10" s="24" t="s">
        <v>27</v>
      </c>
      <c r="Z10" s="24" t="s">
        <v>27</v>
      </c>
      <c r="AA10" s="24" t="s">
        <v>27</v>
      </c>
      <c r="AB10" s="24" t="s">
        <v>27</v>
      </c>
      <c r="AC10" s="24" t="s">
        <v>27</v>
      </c>
      <c r="AD10" s="24" t="s">
        <v>26</v>
      </c>
      <c r="AE10" s="27" t="s">
        <v>26</v>
      </c>
    </row>
    <row r="11" spans="1:31" ht="16.5">
      <c r="A11" s="17" t="s">
        <v>17</v>
      </c>
      <c r="B11" s="9">
        <v>68</v>
      </c>
      <c r="C11" s="2">
        <v>38</v>
      </c>
      <c r="D11" s="2">
        <v>30</v>
      </c>
      <c r="E11" s="2">
        <v>65440</v>
      </c>
      <c r="F11" s="2">
        <v>31457</v>
      </c>
      <c r="G11" s="2">
        <v>33983</v>
      </c>
      <c r="H11" s="2">
        <v>372</v>
      </c>
      <c r="I11" s="2">
        <v>148</v>
      </c>
      <c r="J11" s="2">
        <v>224</v>
      </c>
      <c r="K11" s="2">
        <v>27</v>
      </c>
      <c r="L11" s="2">
        <v>7</v>
      </c>
      <c r="M11" s="2">
        <v>17</v>
      </c>
      <c r="N11" s="2">
        <v>565</v>
      </c>
      <c r="O11" s="2">
        <v>299</v>
      </c>
      <c r="P11" s="2">
        <v>266</v>
      </c>
      <c r="Q11" s="13">
        <v>209</v>
      </c>
      <c r="R11" s="13">
        <v>93</v>
      </c>
      <c r="S11" s="13">
        <v>116</v>
      </c>
      <c r="T11" s="13">
        <v>558</v>
      </c>
      <c r="U11" s="13">
        <v>177</v>
      </c>
      <c r="V11" s="13">
        <v>381</v>
      </c>
      <c r="W11" s="26" t="s">
        <v>27</v>
      </c>
      <c r="X11" s="24" t="s">
        <v>27</v>
      </c>
      <c r="Y11" s="24" t="s">
        <v>27</v>
      </c>
      <c r="Z11" s="24" t="s">
        <v>28</v>
      </c>
      <c r="AA11" s="24" t="s">
        <v>27</v>
      </c>
      <c r="AB11" s="24" t="s">
        <v>27</v>
      </c>
      <c r="AC11" s="24" t="s">
        <v>27</v>
      </c>
      <c r="AD11" s="24" t="s">
        <v>26</v>
      </c>
      <c r="AE11" s="27" t="s">
        <v>26</v>
      </c>
    </row>
    <row r="12" spans="1:31" ht="16.5">
      <c r="A12" s="17" t="s">
        <v>16</v>
      </c>
      <c r="B12" s="9">
        <v>51</v>
      </c>
      <c r="C12" s="2">
        <v>24</v>
      </c>
      <c r="D12" s="2">
        <v>27</v>
      </c>
      <c r="E12" s="2">
        <v>67748</v>
      </c>
      <c r="F12" s="2">
        <v>32490</v>
      </c>
      <c r="G12" s="2">
        <v>35258</v>
      </c>
      <c r="H12" s="2">
        <v>344</v>
      </c>
      <c r="I12" s="2">
        <v>137</v>
      </c>
      <c r="J12" s="2">
        <v>207</v>
      </c>
      <c r="K12" s="2">
        <f>SUM(L12+M12)</f>
        <v>1077</v>
      </c>
      <c r="L12" s="2">
        <v>690</v>
      </c>
      <c r="M12" s="2">
        <v>387</v>
      </c>
      <c r="N12" s="2">
        <f>O12+P12</f>
        <v>599</v>
      </c>
      <c r="O12" s="2">
        <v>316</v>
      </c>
      <c r="P12" s="2">
        <v>283</v>
      </c>
      <c r="Q12" s="13">
        <v>220</v>
      </c>
      <c r="R12" s="13">
        <v>125</v>
      </c>
      <c r="S12" s="13">
        <v>95</v>
      </c>
      <c r="T12" s="13">
        <v>762</v>
      </c>
      <c r="U12" s="13">
        <v>260</v>
      </c>
      <c r="V12" s="13">
        <v>502</v>
      </c>
      <c r="W12" s="26">
        <v>131</v>
      </c>
      <c r="X12" s="26">
        <v>67</v>
      </c>
      <c r="Y12" s="24">
        <v>64</v>
      </c>
      <c r="Z12" s="24">
        <v>305</v>
      </c>
      <c r="AA12" s="24">
        <v>154</v>
      </c>
      <c r="AB12" s="24">
        <v>151</v>
      </c>
      <c r="AC12" s="24">
        <v>87</v>
      </c>
      <c r="AD12" s="24">
        <v>19</v>
      </c>
      <c r="AE12" s="27">
        <v>68</v>
      </c>
    </row>
    <row r="13" spans="1:31" ht="17.25" thickBot="1">
      <c r="A13" s="20" t="s">
        <v>22</v>
      </c>
      <c r="B13" s="21">
        <v>52</v>
      </c>
      <c r="C13" s="21">
        <v>25</v>
      </c>
      <c r="D13" s="21">
        <v>27</v>
      </c>
      <c r="E13" s="21">
        <v>69896</v>
      </c>
      <c r="F13" s="21">
        <v>33482</v>
      </c>
      <c r="G13" s="21">
        <v>36414</v>
      </c>
      <c r="H13" s="21">
        <v>344</v>
      </c>
      <c r="I13" s="21">
        <v>137</v>
      </c>
      <c r="J13" s="21">
        <v>207</v>
      </c>
      <c r="K13" s="21">
        <v>1504</v>
      </c>
      <c r="L13" s="21">
        <v>2237</v>
      </c>
      <c r="M13" s="21">
        <v>3741</v>
      </c>
      <c r="N13" s="21">
        <v>498</v>
      </c>
      <c r="O13" s="21">
        <v>231</v>
      </c>
      <c r="P13" s="21">
        <v>267</v>
      </c>
      <c r="Q13" s="22">
        <v>200</v>
      </c>
      <c r="R13" s="22">
        <v>120</v>
      </c>
      <c r="S13" s="22">
        <v>80</v>
      </c>
      <c r="T13" s="22">
        <v>871</v>
      </c>
      <c r="U13" s="22">
        <v>301</v>
      </c>
      <c r="V13" s="22">
        <v>571</v>
      </c>
      <c r="W13" s="28">
        <v>152</v>
      </c>
      <c r="X13" s="29">
        <v>83</v>
      </c>
      <c r="Y13" s="29">
        <v>69</v>
      </c>
      <c r="Z13" s="29">
        <v>379</v>
      </c>
      <c r="AA13" s="29">
        <v>226</v>
      </c>
      <c r="AB13" s="29">
        <v>153</v>
      </c>
      <c r="AC13" s="29">
        <v>140</v>
      </c>
      <c r="AD13" s="29">
        <v>50</v>
      </c>
      <c r="AE13" s="30">
        <v>90</v>
      </c>
    </row>
    <row r="14" spans="1:23" ht="16.5">
      <c r="A14" s="8" t="s">
        <v>3</v>
      </c>
      <c r="B14" s="3" t="s">
        <v>13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ht="16.5">
      <c r="A15" s="3" t="s">
        <v>14</v>
      </c>
      <c r="B15" s="7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3" ht="16.5">
      <c r="A16" s="39" t="s">
        <v>31</v>
      </c>
      <c r="B16" s="39"/>
      <c r="C16" s="39"/>
    </row>
    <row r="17" spans="4:5" ht="16.5">
      <c r="D17" s="1"/>
      <c r="E17" s="1"/>
    </row>
    <row r="18" spans="1:26" ht="19.5">
      <c r="A18" s="10"/>
      <c r="B18" s="10"/>
      <c r="C18" s="10"/>
      <c r="D18" s="10"/>
      <c r="E18" s="10"/>
      <c r="F18" s="10"/>
      <c r="G18" s="11"/>
      <c r="H18" s="12"/>
      <c r="I18" s="12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20" spans="3:4" ht="16.5">
      <c r="C20" s="1"/>
      <c r="D20" s="1"/>
    </row>
  </sheetData>
  <sheetProtection/>
  <mergeCells count="14">
    <mergeCell ref="AC3:AE3"/>
    <mergeCell ref="N4:P4"/>
    <mergeCell ref="Q4:S4"/>
    <mergeCell ref="A16:C16"/>
    <mergeCell ref="Z4:AB4"/>
    <mergeCell ref="AC4:AE4"/>
    <mergeCell ref="A1:V2"/>
    <mergeCell ref="T4:V4"/>
    <mergeCell ref="A4:A5"/>
    <mergeCell ref="B4:D4"/>
    <mergeCell ref="E4:G4"/>
    <mergeCell ref="W4:Y4"/>
    <mergeCell ref="H4:J4"/>
    <mergeCell ref="K4:M4"/>
  </mergeCells>
  <printOptions/>
  <pageMargins left="0.7" right="0.7" top="0.75" bottom="0.75" header="0.3" footer="0.3"/>
  <pageSetup fitToHeight="1" fitToWidth="1" horizontalDpi="600" verticalDpi="600" orientation="landscape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邱宇正</cp:lastModifiedBy>
  <cp:lastPrinted>2017-09-05T02:03:20Z</cp:lastPrinted>
  <dcterms:created xsi:type="dcterms:W3CDTF">2014-04-21T10:30:37Z</dcterms:created>
  <dcterms:modified xsi:type="dcterms:W3CDTF">2017-09-29T08:24:41Z</dcterms:modified>
  <cp:category/>
  <cp:version/>
  <cp:contentType/>
  <cp:contentStatus/>
</cp:coreProperties>
</file>