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<sst xmlns="http://schemas.openxmlformats.org/spreadsheetml/2006/main" count="91" uniqueCount="36">
  <si>
    <t>桃園市中壢區 出生、死亡、結婚、離婚、遷入、遷出及原住民人口數按性別分</t>
  </si>
  <si>
    <t>單位：人</t>
  </si>
  <si>
    <t>月份</t>
  </si>
  <si>
    <t>出生</t>
  </si>
  <si>
    <t>死亡</t>
  </si>
  <si>
    <t>結婚
(對數)</t>
  </si>
  <si>
    <t>離婚
(對數)</t>
  </si>
  <si>
    <t>遷入</t>
  </si>
  <si>
    <t>遷出</t>
  </si>
  <si>
    <t>原住民
總  計</t>
  </si>
  <si>
    <t>平  地
原住民</t>
  </si>
  <si>
    <t>山  地
原住民</t>
  </si>
  <si>
    <t>總計</t>
  </si>
  <si>
    <t>計</t>
  </si>
  <si>
    <t>男</t>
  </si>
  <si>
    <t>女</t>
  </si>
  <si>
    <r>
      <rPr>
        <sz val="12"/>
        <color indexed="8"/>
        <rFont val="標楷體"/>
        <family val="4"/>
      </rPr>
      <t>1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</si>
  <si>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2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</si>
  <si>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3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</si>
  <si>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4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</si>
  <si>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5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</si>
  <si>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6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</si>
  <si>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7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</si>
  <si>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8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</si>
  <si>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9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</si>
  <si>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10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</si>
  <si>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11</t>
    </r>
    <r>
      <rPr>
        <sz val="12"/>
        <color indexed="8"/>
        <rFont val="標楷體"/>
        <family val="4"/>
      </rPr>
      <t>月</t>
    </r>
  </si>
  <si>
    <r>
      <rPr>
        <sz val="12"/>
        <color indexed="8"/>
        <rFont val="標楷體"/>
        <family val="4"/>
      </rPr>
      <t>12</t>
    </r>
    <r>
      <rPr>
        <sz val="12"/>
        <color indexed="8"/>
        <rFont val="標楷體"/>
        <family val="4"/>
      </rPr>
      <t>月</t>
    </r>
  </si>
  <si>
    <t>相同性別結婚
(對數)</t>
  </si>
  <si>
    <t>相同性別終止結婚
(對數)</t>
  </si>
  <si>
    <t xml:space="preserve">   項目
性別            </t>
  </si>
  <si>
    <t>-</t>
  </si>
  <si>
    <t>-</t>
  </si>
  <si>
    <r>
      <t>中華民國 1</t>
    </r>
    <r>
      <rPr>
        <b/>
        <sz val="12"/>
        <color indexed="8"/>
        <rFont val="標楷體"/>
        <family val="4"/>
      </rPr>
      <t xml:space="preserve">10 </t>
    </r>
    <r>
      <rPr>
        <b/>
        <sz val="12"/>
        <color indexed="8"/>
        <rFont val="標楷體"/>
        <family val="4"/>
      </rPr>
      <t>年</t>
    </r>
  </si>
  <si>
    <r>
      <rPr>
        <sz val="12"/>
        <color indexed="8"/>
        <rFont val="新細明體"/>
        <family val="1"/>
      </rPr>
      <t>0</t>
    </r>
  </si>
  <si>
    <t>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</si>
</sst>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0\ ;[Red]\(0\)"/>
    <numFmt numFmtId="178" formatCode="\ 0\ ;\-0\ ;\-00\ ;\ @\ "/>
    <numFmt numFmtId="179" formatCode="0_ "/>
    <numFmt numFmtId="180" formatCode="\ #,##0.000\ ;\-#,##0.000\ ;\-00.0\ ;\ @\ "/>
    <numFmt numFmtId="181" formatCode="\ #,##0.0\ ;\-#,##0.0\ ;\-00\ ;\ @\ "/>
    <numFmt numFmtId="182" formatCode="\ #,##0\ ;\-#,##0\ ;\-00\ ;\ @\ "/>
    <numFmt numFmtId="183" formatCode="#,##0_ "/>
  </numFmts>
  <fonts count="39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 diagonalDown="1"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6" fontId="0" fillId="0" borderId="0" applyBorder="0" applyProtection="0">
      <alignment vertical="center"/>
    </xf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ill="0" applyBorder="0" applyAlignment="0" applyProtection="0"/>
    <xf numFmtId="0" fontId="27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left" vertical="center" wrapText="1"/>
    </xf>
    <xf numFmtId="177" fontId="4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 shrinkToFit="1"/>
    </xf>
    <xf numFmtId="177" fontId="2" fillId="33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82" fontId="0" fillId="0" borderId="15" xfId="33" applyNumberFormat="1" applyBorder="1" applyAlignment="1">
      <alignment horizontal="center" vertical="center"/>
    </xf>
    <xf numFmtId="182" fontId="0" fillId="0" borderId="18" xfId="33" applyNumberFormat="1" applyBorder="1" applyAlignment="1">
      <alignment horizontal="center" vertical="center"/>
    </xf>
    <xf numFmtId="182" fontId="0" fillId="0" borderId="16" xfId="33" applyNumberFormat="1" applyBorder="1" applyAlignment="1">
      <alignment horizontal="center" vertical="center"/>
    </xf>
    <xf numFmtId="182" fontId="0" fillId="0" borderId="19" xfId="33" applyNumberFormat="1" applyBorder="1" applyAlignment="1">
      <alignment horizontal="center" vertical="center"/>
    </xf>
    <xf numFmtId="182" fontId="0" fillId="0" borderId="17" xfId="33" applyNumberFormat="1" applyBorder="1" applyAlignment="1">
      <alignment horizontal="center" vertical="center"/>
    </xf>
    <xf numFmtId="182" fontId="0" fillId="0" borderId="20" xfId="33" applyNumberFormat="1" applyBorder="1" applyAlignment="1">
      <alignment horizontal="center" vertical="center"/>
    </xf>
    <xf numFmtId="182" fontId="0" fillId="0" borderId="21" xfId="33" applyNumberFormat="1" applyBorder="1" applyAlignment="1" quotePrefix="1">
      <alignment horizontal="center" vertical="center"/>
    </xf>
    <xf numFmtId="182" fontId="0" fillId="0" borderId="22" xfId="33" applyNumberFormat="1" applyBorder="1" applyAlignment="1">
      <alignment horizontal="center" vertical="center"/>
    </xf>
    <xf numFmtId="182" fontId="0" fillId="0" borderId="21" xfId="33" applyNumberFormat="1" applyBorder="1" applyAlignment="1">
      <alignment horizontal="center" vertical="center"/>
    </xf>
    <xf numFmtId="1" fontId="0" fillId="0" borderId="15" xfId="33" applyNumberFormat="1" applyBorder="1" applyAlignment="1" quotePrefix="1">
      <alignment horizontal="center" vertical="center"/>
    </xf>
    <xf numFmtId="1" fontId="0" fillId="0" borderId="16" xfId="33" applyNumberFormat="1" applyBorder="1" applyAlignment="1" quotePrefix="1">
      <alignment horizontal="center" vertical="center"/>
    </xf>
    <xf numFmtId="1" fontId="0" fillId="0" borderId="23" xfId="33" applyNumberFormat="1" applyBorder="1" applyAlignment="1" quotePrefix="1">
      <alignment horizontal="center" vertical="center"/>
    </xf>
    <xf numFmtId="1" fontId="0" fillId="0" borderId="24" xfId="33" applyNumberFormat="1" applyBorder="1" applyAlignment="1">
      <alignment horizontal="center" vertical="center"/>
    </xf>
    <xf numFmtId="1" fontId="0" fillId="0" borderId="22" xfId="33" applyNumberFormat="1" applyBorder="1" applyAlignment="1">
      <alignment horizontal="center" vertical="center"/>
    </xf>
    <xf numFmtId="1" fontId="0" fillId="0" borderId="21" xfId="33" applyNumberFormat="1" applyBorder="1" applyAlignment="1" quotePrefix="1">
      <alignment horizontal="center" vertical="center"/>
    </xf>
    <xf numFmtId="1" fontId="0" fillId="0" borderId="16" xfId="33" applyNumberFormat="1" applyBorder="1" applyAlignment="1">
      <alignment horizontal="center" vertical="center"/>
    </xf>
    <xf numFmtId="182" fontId="0" fillId="0" borderId="16" xfId="33" applyNumberFormat="1" applyFont="1" applyBorder="1" applyAlignment="1" quotePrefix="1">
      <alignment horizontal="center" vertical="center"/>
    </xf>
    <xf numFmtId="182" fontId="0" fillId="0" borderId="21" xfId="33" applyNumberFormat="1" applyFont="1" applyBorder="1" applyAlignment="1" quotePrefix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82" fontId="0" fillId="0" borderId="13" xfId="33" applyNumberForma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7" sqref="F7:F9"/>
    </sheetView>
  </sheetViews>
  <sheetFormatPr defaultColWidth="9.50390625" defaultRowHeight="19.5" customHeight="1"/>
  <cols>
    <col min="1" max="1" width="6.00390625" style="1" customWidth="1"/>
    <col min="2" max="2" width="9.375" style="1" customWidth="1"/>
    <col min="3" max="3" width="8.375" style="1" customWidth="1"/>
    <col min="4" max="4" width="8.125" style="1" customWidth="1"/>
    <col min="5" max="5" width="8.50390625" style="1" customWidth="1"/>
    <col min="6" max="6" width="8.125" style="1" customWidth="1"/>
    <col min="7" max="7" width="10.125" style="1" customWidth="1"/>
    <col min="8" max="8" width="10.50390625" style="1" customWidth="1"/>
    <col min="9" max="9" width="8.875" style="1" customWidth="1"/>
    <col min="10" max="10" width="9.125" style="1" customWidth="1"/>
    <col min="11" max="11" width="9.25390625" style="1" customWidth="1"/>
    <col min="12" max="12" width="8.375" style="1" customWidth="1"/>
    <col min="13" max="13" width="7.875" style="1" customWidth="1"/>
    <col min="14" max="16384" width="9.50390625" style="1" customWidth="1"/>
  </cols>
  <sheetData>
    <row r="1" spans="1:13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9.5" customHeight="1" thickBot="1">
      <c r="A2" s="2"/>
      <c r="B2" s="2"/>
      <c r="C2" s="11"/>
      <c r="D2" s="11"/>
      <c r="E2" s="33" t="s">
        <v>33</v>
      </c>
      <c r="F2" s="33"/>
      <c r="G2" s="33"/>
      <c r="H2" s="33"/>
      <c r="I2" s="33"/>
      <c r="J2" s="11"/>
      <c r="K2" s="11"/>
      <c r="L2" s="33" t="s">
        <v>1</v>
      </c>
      <c r="M2" s="33"/>
    </row>
    <row r="3" spans="1:13" ht="61.5" customHeight="1" thickBot="1">
      <c r="A3" s="3" t="s">
        <v>2</v>
      </c>
      <c r="B3" s="4" t="s">
        <v>30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28</v>
      </c>
      <c r="H3" s="6" t="s">
        <v>29</v>
      </c>
      <c r="I3" s="5" t="s">
        <v>7</v>
      </c>
      <c r="J3" s="5" t="s">
        <v>8</v>
      </c>
      <c r="K3" s="6" t="s">
        <v>9</v>
      </c>
      <c r="L3" s="6" t="s">
        <v>10</v>
      </c>
      <c r="M3" s="7" t="s">
        <v>11</v>
      </c>
    </row>
    <row r="4" spans="1:13" ht="21.75" customHeight="1" thickBot="1">
      <c r="A4" s="34" t="s">
        <v>12</v>
      </c>
      <c r="B4" s="8" t="s">
        <v>13</v>
      </c>
      <c r="C4" s="12">
        <f>SUM(C5:C6)</f>
        <v>3723</v>
      </c>
      <c r="D4" s="12">
        <f>SUM(D5:D6)</f>
        <v>2555</v>
      </c>
      <c r="E4" s="31">
        <f>SUM(E7:E42)</f>
        <v>2366</v>
      </c>
      <c r="F4" s="31">
        <f>SUM(F7:F42)</f>
        <v>965</v>
      </c>
      <c r="G4" s="21">
        <f aca="true" t="shared" si="0" ref="G4:H6">SUM(G7,G10,G13,G16,G19,G22,G25,G28,G31,G34,G37,G40)</f>
        <v>41</v>
      </c>
      <c r="H4" s="21">
        <f t="shared" si="0"/>
        <v>4</v>
      </c>
      <c r="I4" s="12">
        <f>SUM(I5:I6)</f>
        <v>17406</v>
      </c>
      <c r="J4" s="12">
        <f>SUM(J5:J6)</f>
        <v>18516</v>
      </c>
      <c r="K4" s="12" t="s">
        <v>31</v>
      </c>
      <c r="L4" s="12" t="s">
        <v>31</v>
      </c>
      <c r="M4" s="13" t="s">
        <v>31</v>
      </c>
    </row>
    <row r="5" spans="1:13" ht="21.75" customHeight="1" thickBot="1">
      <c r="A5" s="34"/>
      <c r="B5" s="9" t="s">
        <v>14</v>
      </c>
      <c r="C5" s="14">
        <f>C8+C11+C14+C17+C20+C23+C26+C29+C32+C35+C38+C41</f>
        <v>1930</v>
      </c>
      <c r="D5" s="14">
        <f>D8+D11+D14+D17+D20+D23+D26+D29+D32+D35+D38+D41</f>
        <v>1514</v>
      </c>
      <c r="E5" s="31"/>
      <c r="F5" s="31"/>
      <c r="G5" s="22">
        <f t="shared" si="0"/>
        <v>11</v>
      </c>
      <c r="H5" s="22">
        <f t="shared" si="0"/>
        <v>1</v>
      </c>
      <c r="I5" s="14">
        <f>I8+I11+I14+I17+I20+I23+I26+I29+I32+I35+I38+I41</f>
        <v>7927</v>
      </c>
      <c r="J5" s="14">
        <f>J8+J11+J14+J17+J20+J23+J26+J29+J32+J35+J38+J41</f>
        <v>8401</v>
      </c>
      <c r="K5" s="14" t="s">
        <v>31</v>
      </c>
      <c r="L5" s="14" t="s">
        <v>31</v>
      </c>
      <c r="M5" s="15" t="s">
        <v>31</v>
      </c>
    </row>
    <row r="6" spans="1:13" ht="21.75" customHeight="1" thickBot="1">
      <c r="A6" s="34"/>
      <c r="B6" s="10" t="s">
        <v>15</v>
      </c>
      <c r="C6" s="16">
        <f>C9+C12+C15+C18+C21+C24+C27+C30+C33+C36+C39+C42</f>
        <v>1793</v>
      </c>
      <c r="D6" s="16">
        <f>D9+D12+D15+D18+D21+D24+D27+D30+D33+D36+D39+D42</f>
        <v>1041</v>
      </c>
      <c r="E6" s="31"/>
      <c r="F6" s="31"/>
      <c r="G6" s="23">
        <f t="shared" si="0"/>
        <v>30</v>
      </c>
      <c r="H6" s="23">
        <f t="shared" si="0"/>
        <v>3</v>
      </c>
      <c r="I6" s="16">
        <f>I9+I12+I15+I18+I21+I24+I27+I30+I33+I36+I39+I42</f>
        <v>9479</v>
      </c>
      <c r="J6" s="16">
        <f>J9+J12+J15+J18+J21+J24+J27+J30+J33+J36+J39+J42</f>
        <v>10115</v>
      </c>
      <c r="K6" s="16" t="s">
        <v>31</v>
      </c>
      <c r="L6" s="16" t="s">
        <v>32</v>
      </c>
      <c r="M6" s="17" t="s">
        <v>32</v>
      </c>
    </row>
    <row r="7" spans="1:13" ht="21.75" customHeight="1" thickBot="1">
      <c r="A7" s="30" t="s">
        <v>16</v>
      </c>
      <c r="B7" s="8" t="s">
        <v>13</v>
      </c>
      <c r="C7" s="12">
        <f>SUM(C8:C9)</f>
        <v>264</v>
      </c>
      <c r="D7" s="12">
        <f>SUM(D8:D9)</f>
        <v>239</v>
      </c>
      <c r="E7" s="31">
        <v>248</v>
      </c>
      <c r="F7" s="31">
        <v>74</v>
      </c>
      <c r="G7" s="21">
        <f>SUM(G8:G9)</f>
        <v>1</v>
      </c>
      <c r="H7" s="21">
        <f>SUM(H8:H9)</f>
        <v>0</v>
      </c>
      <c r="I7" s="12">
        <f>SUM(I8:I9)</f>
        <v>1334</v>
      </c>
      <c r="J7" s="12">
        <f>SUM(J8:J9)</f>
        <v>1248</v>
      </c>
      <c r="K7" s="12">
        <f aca="true" t="shared" si="1" ref="K7:K42">SUM(L7:M7)</f>
        <v>9669</v>
      </c>
      <c r="L7" s="12">
        <f>SUM(L8:L9)</f>
        <v>5628</v>
      </c>
      <c r="M7" s="13">
        <f>SUM(M8:M9)</f>
        <v>4041</v>
      </c>
    </row>
    <row r="8" spans="1:13" ht="21.75" customHeight="1" thickBot="1">
      <c r="A8" s="30"/>
      <c r="B8" s="9" t="s">
        <v>14</v>
      </c>
      <c r="C8" s="14">
        <v>139</v>
      </c>
      <c r="D8" s="14">
        <v>146</v>
      </c>
      <c r="E8" s="31"/>
      <c r="F8" s="31"/>
      <c r="G8" s="24">
        <v>0</v>
      </c>
      <c r="H8" s="24">
        <v>0</v>
      </c>
      <c r="I8" s="14">
        <v>638</v>
      </c>
      <c r="J8" s="14">
        <v>576</v>
      </c>
      <c r="K8" s="14">
        <f t="shared" si="1"/>
        <v>4370</v>
      </c>
      <c r="L8" s="14">
        <v>2631</v>
      </c>
      <c r="M8" s="15">
        <v>1739</v>
      </c>
    </row>
    <row r="9" spans="1:13" ht="21.75" customHeight="1" thickBot="1">
      <c r="A9" s="30"/>
      <c r="B9" s="10" t="s">
        <v>15</v>
      </c>
      <c r="C9" s="16">
        <v>125</v>
      </c>
      <c r="D9" s="16">
        <v>93</v>
      </c>
      <c r="E9" s="31"/>
      <c r="F9" s="31"/>
      <c r="G9" s="25">
        <v>1</v>
      </c>
      <c r="H9" s="25">
        <v>0</v>
      </c>
      <c r="I9" s="16">
        <v>696</v>
      </c>
      <c r="J9" s="16">
        <v>672</v>
      </c>
      <c r="K9" s="16">
        <f t="shared" si="1"/>
        <v>5299</v>
      </c>
      <c r="L9" s="16">
        <v>2997</v>
      </c>
      <c r="M9" s="17">
        <v>2302</v>
      </c>
    </row>
    <row r="10" spans="1:13" ht="21.75" customHeight="1" thickBot="1">
      <c r="A10" s="30" t="s">
        <v>17</v>
      </c>
      <c r="B10" s="8" t="s">
        <v>13</v>
      </c>
      <c r="C10" s="12">
        <f>SUM(C11:C12)</f>
        <v>288</v>
      </c>
      <c r="D10" s="12">
        <f>SUM(D11:D12)</f>
        <v>220</v>
      </c>
      <c r="E10" s="31">
        <v>129</v>
      </c>
      <c r="F10" s="31">
        <v>63</v>
      </c>
      <c r="G10" s="26">
        <f>SUM(G11:G12)</f>
        <v>1</v>
      </c>
      <c r="H10" s="26">
        <f>SUM(H11:H12)</f>
        <v>0</v>
      </c>
      <c r="I10" s="12">
        <f>SUM(I11:I12)</f>
        <v>1193</v>
      </c>
      <c r="J10" s="12">
        <f>SUM(J11:J12)</f>
        <v>1145</v>
      </c>
      <c r="K10" s="12">
        <f t="shared" si="1"/>
        <v>9692</v>
      </c>
      <c r="L10" s="12">
        <f>SUM(L11:L12)</f>
        <v>5629</v>
      </c>
      <c r="M10" s="13">
        <f>SUM(M11:M12)</f>
        <v>4063</v>
      </c>
    </row>
    <row r="11" spans="1:13" ht="21.75" customHeight="1" thickBot="1">
      <c r="A11" s="30"/>
      <c r="B11" s="9" t="s">
        <v>14</v>
      </c>
      <c r="C11" s="14">
        <v>149</v>
      </c>
      <c r="D11" s="14">
        <v>131</v>
      </c>
      <c r="E11" s="31"/>
      <c r="F11" s="31"/>
      <c r="G11" s="27">
        <v>1</v>
      </c>
      <c r="H11" s="27">
        <v>0</v>
      </c>
      <c r="I11" s="14">
        <v>556</v>
      </c>
      <c r="J11" s="14">
        <v>525</v>
      </c>
      <c r="K11" s="14">
        <f t="shared" si="1"/>
        <v>4391</v>
      </c>
      <c r="L11" s="14">
        <v>2637</v>
      </c>
      <c r="M11" s="15">
        <v>1754</v>
      </c>
    </row>
    <row r="12" spans="1:13" ht="21.75" customHeight="1" thickBot="1">
      <c r="A12" s="30"/>
      <c r="B12" s="10" t="s">
        <v>15</v>
      </c>
      <c r="C12" s="16">
        <v>139</v>
      </c>
      <c r="D12" s="16">
        <v>89</v>
      </c>
      <c r="E12" s="31"/>
      <c r="F12" s="31"/>
      <c r="G12" s="25">
        <v>0</v>
      </c>
      <c r="H12" s="25">
        <v>0</v>
      </c>
      <c r="I12" s="16">
        <v>637</v>
      </c>
      <c r="J12" s="16">
        <v>620</v>
      </c>
      <c r="K12" s="16">
        <f t="shared" si="1"/>
        <v>5301</v>
      </c>
      <c r="L12" s="16">
        <v>2992</v>
      </c>
      <c r="M12" s="17">
        <v>2309</v>
      </c>
    </row>
    <row r="13" spans="1:13" ht="21.75" customHeight="1" thickBot="1">
      <c r="A13" s="30" t="s">
        <v>18</v>
      </c>
      <c r="B13" s="8" t="s">
        <v>13</v>
      </c>
      <c r="C13" s="12">
        <f>SUM(C14:C15)</f>
        <v>344</v>
      </c>
      <c r="D13" s="12">
        <f>SUM(D14:D15)</f>
        <v>219</v>
      </c>
      <c r="E13" s="31">
        <v>191</v>
      </c>
      <c r="F13" s="31">
        <v>87</v>
      </c>
      <c r="G13" s="26">
        <f>SUM(G14:G15)</f>
        <v>7</v>
      </c>
      <c r="H13" s="26">
        <f>SUM(H14:H15)</f>
        <v>0</v>
      </c>
      <c r="I13" s="12">
        <f>SUM(I14:I15)</f>
        <v>1752</v>
      </c>
      <c r="J13" s="12">
        <f>SUM(J14:J15)</f>
        <v>1849</v>
      </c>
      <c r="K13" s="12">
        <f t="shared" si="1"/>
        <v>9739</v>
      </c>
      <c r="L13" s="12">
        <f>SUM(L14:L15)</f>
        <v>5662</v>
      </c>
      <c r="M13" s="13">
        <f>SUM(M14:M15)</f>
        <v>4077</v>
      </c>
    </row>
    <row r="14" spans="1:13" ht="21.75" customHeight="1" thickBot="1">
      <c r="A14" s="30"/>
      <c r="B14" s="9" t="s">
        <v>14</v>
      </c>
      <c r="C14" s="14">
        <v>179</v>
      </c>
      <c r="D14" s="14">
        <v>128</v>
      </c>
      <c r="E14" s="31"/>
      <c r="F14" s="31"/>
      <c r="G14" s="27">
        <v>2</v>
      </c>
      <c r="H14" s="27">
        <v>0</v>
      </c>
      <c r="I14" s="14">
        <v>781</v>
      </c>
      <c r="J14" s="14">
        <v>854</v>
      </c>
      <c r="K14" s="14">
        <f t="shared" si="1"/>
        <v>4405</v>
      </c>
      <c r="L14" s="14">
        <v>2655</v>
      </c>
      <c r="M14" s="15">
        <v>1750</v>
      </c>
    </row>
    <row r="15" spans="1:13" ht="21.75" customHeight="1" thickBot="1">
      <c r="A15" s="30"/>
      <c r="B15" s="10" t="s">
        <v>15</v>
      </c>
      <c r="C15" s="16">
        <v>165</v>
      </c>
      <c r="D15" s="16">
        <v>91</v>
      </c>
      <c r="E15" s="31"/>
      <c r="F15" s="31"/>
      <c r="G15" s="25">
        <v>5</v>
      </c>
      <c r="H15" s="25">
        <v>0</v>
      </c>
      <c r="I15" s="16">
        <v>971</v>
      </c>
      <c r="J15" s="16">
        <v>995</v>
      </c>
      <c r="K15" s="16">
        <f t="shared" si="1"/>
        <v>5334</v>
      </c>
      <c r="L15" s="16">
        <v>3007</v>
      </c>
      <c r="M15" s="17">
        <v>2327</v>
      </c>
    </row>
    <row r="16" spans="1:13" ht="21.75" customHeight="1" thickBot="1">
      <c r="A16" s="30" t="s">
        <v>19</v>
      </c>
      <c r="B16" s="8" t="s">
        <v>13</v>
      </c>
      <c r="C16" s="12">
        <f>SUM(C17:C18)</f>
        <v>276</v>
      </c>
      <c r="D16" s="12">
        <f>SUM(D17:D18)</f>
        <v>200</v>
      </c>
      <c r="E16" s="31">
        <v>149</v>
      </c>
      <c r="F16" s="31">
        <v>88</v>
      </c>
      <c r="G16" s="18">
        <f>SUM(G17:G18)</f>
        <v>2</v>
      </c>
      <c r="H16" s="26">
        <v>0</v>
      </c>
      <c r="I16" s="12">
        <f>SUM(I17:I18)</f>
        <v>1556</v>
      </c>
      <c r="J16" s="12">
        <f>SUM(J17:J18)</f>
        <v>1723</v>
      </c>
      <c r="K16" s="12">
        <f t="shared" si="1"/>
        <v>9749</v>
      </c>
      <c r="L16" s="12">
        <f>SUM(L17:L18)</f>
        <v>5676</v>
      </c>
      <c r="M16" s="13">
        <f>SUM(M17:M18)</f>
        <v>4073</v>
      </c>
    </row>
    <row r="17" spans="1:13" ht="21.75" customHeight="1" thickBot="1">
      <c r="A17" s="30"/>
      <c r="B17" s="9" t="s">
        <v>14</v>
      </c>
      <c r="C17" s="14">
        <v>142</v>
      </c>
      <c r="D17" s="14">
        <v>124</v>
      </c>
      <c r="E17" s="31"/>
      <c r="F17" s="31"/>
      <c r="G17" s="27">
        <v>0</v>
      </c>
      <c r="H17" s="27">
        <v>0</v>
      </c>
      <c r="I17" s="14">
        <v>673</v>
      </c>
      <c r="J17" s="14">
        <v>775</v>
      </c>
      <c r="K17" s="14">
        <f t="shared" si="1"/>
        <v>4417</v>
      </c>
      <c r="L17" s="14">
        <v>2670</v>
      </c>
      <c r="M17" s="15">
        <v>1747</v>
      </c>
    </row>
    <row r="18" spans="1:13" ht="21.75" customHeight="1" thickBot="1">
      <c r="A18" s="30"/>
      <c r="B18" s="10" t="s">
        <v>15</v>
      </c>
      <c r="C18" s="16">
        <v>134</v>
      </c>
      <c r="D18" s="16">
        <v>76</v>
      </c>
      <c r="E18" s="31"/>
      <c r="F18" s="31"/>
      <c r="G18" s="19">
        <v>2</v>
      </c>
      <c r="H18" s="25">
        <v>0</v>
      </c>
      <c r="I18" s="16">
        <v>883</v>
      </c>
      <c r="J18" s="16">
        <v>948</v>
      </c>
      <c r="K18" s="16">
        <f t="shared" si="1"/>
        <v>5332</v>
      </c>
      <c r="L18" s="16">
        <v>3006</v>
      </c>
      <c r="M18" s="17">
        <v>2326</v>
      </c>
    </row>
    <row r="19" spans="1:13" ht="21.75" customHeight="1" thickBot="1">
      <c r="A19" s="30" t="s">
        <v>20</v>
      </c>
      <c r="B19" s="8" t="s">
        <v>13</v>
      </c>
      <c r="C19" s="12">
        <f>SUM(C20:C21)</f>
        <v>308</v>
      </c>
      <c r="D19" s="12">
        <f>SUM(D20:D21)</f>
        <v>196</v>
      </c>
      <c r="E19" s="31">
        <v>278</v>
      </c>
      <c r="F19" s="31">
        <v>84</v>
      </c>
      <c r="G19" s="18">
        <f>SUM(G20:G21)</f>
        <v>5</v>
      </c>
      <c r="H19" s="26">
        <v>0</v>
      </c>
      <c r="I19" s="12">
        <f>SUM(I20:I21)</f>
        <v>1142</v>
      </c>
      <c r="J19" s="12">
        <f>SUM(J20:J21)</f>
        <v>1307</v>
      </c>
      <c r="K19" s="12">
        <f t="shared" si="1"/>
        <v>9779</v>
      </c>
      <c r="L19" s="12">
        <f>SUM(L20:L21)</f>
        <v>5685</v>
      </c>
      <c r="M19" s="13">
        <f>SUM(M20:M21)</f>
        <v>4094</v>
      </c>
    </row>
    <row r="20" spans="1:13" ht="21.75" customHeight="1" thickBot="1">
      <c r="A20" s="30"/>
      <c r="B20" s="9" t="s">
        <v>14</v>
      </c>
      <c r="C20" s="14">
        <v>179</v>
      </c>
      <c r="D20" s="14">
        <v>113</v>
      </c>
      <c r="E20" s="31"/>
      <c r="F20" s="31"/>
      <c r="G20" s="14">
        <v>2</v>
      </c>
      <c r="H20" s="27">
        <v>0</v>
      </c>
      <c r="I20" s="14">
        <v>523</v>
      </c>
      <c r="J20" s="14">
        <v>545</v>
      </c>
      <c r="K20" s="14">
        <f t="shared" si="1"/>
        <v>4442</v>
      </c>
      <c r="L20" s="14">
        <v>2676</v>
      </c>
      <c r="M20" s="15">
        <v>1766</v>
      </c>
    </row>
    <row r="21" spans="1:13" ht="21.75" customHeight="1" thickBot="1">
      <c r="A21" s="30"/>
      <c r="B21" s="10" t="s">
        <v>15</v>
      </c>
      <c r="C21" s="16">
        <v>129</v>
      </c>
      <c r="D21" s="16">
        <v>83</v>
      </c>
      <c r="E21" s="31"/>
      <c r="F21" s="31"/>
      <c r="G21" s="19">
        <v>3</v>
      </c>
      <c r="H21" s="25">
        <v>0</v>
      </c>
      <c r="I21" s="16">
        <v>619</v>
      </c>
      <c r="J21" s="16">
        <v>762</v>
      </c>
      <c r="K21" s="16">
        <f t="shared" si="1"/>
        <v>5337</v>
      </c>
      <c r="L21" s="16">
        <v>3009</v>
      </c>
      <c r="M21" s="17">
        <v>2328</v>
      </c>
    </row>
    <row r="22" spans="1:13" ht="21.75" customHeight="1" thickBot="1">
      <c r="A22" s="30" t="s">
        <v>21</v>
      </c>
      <c r="B22" s="8" t="s">
        <v>13</v>
      </c>
      <c r="C22" s="12">
        <f>SUM(C23:C24)</f>
        <v>370</v>
      </c>
      <c r="D22" s="12">
        <f>SUM(D23:D24)</f>
        <v>230</v>
      </c>
      <c r="E22" s="31">
        <v>174</v>
      </c>
      <c r="F22" s="31">
        <v>67</v>
      </c>
      <c r="G22" s="18">
        <f>SUM(G23:G24)</f>
        <v>2</v>
      </c>
      <c r="H22" s="18">
        <f>SUM(H23:H24)</f>
        <v>1</v>
      </c>
      <c r="I22" s="12">
        <f>SUM(I23:I24)</f>
        <v>1115</v>
      </c>
      <c r="J22" s="12">
        <f>SUM(J23:J24)</f>
        <v>1175</v>
      </c>
      <c r="K22" s="12">
        <f t="shared" si="1"/>
        <v>9785</v>
      </c>
      <c r="L22" s="12">
        <f>SUM(L23:L24)</f>
        <v>5700</v>
      </c>
      <c r="M22" s="13">
        <f>SUM(M23:M24)</f>
        <v>4085</v>
      </c>
    </row>
    <row r="23" spans="1:13" ht="21.75" customHeight="1" thickBot="1">
      <c r="A23" s="30"/>
      <c r="B23" s="9" t="s">
        <v>14</v>
      </c>
      <c r="C23" s="14">
        <v>187</v>
      </c>
      <c r="D23" s="14">
        <v>137</v>
      </c>
      <c r="E23" s="31"/>
      <c r="F23" s="31"/>
      <c r="G23" s="27">
        <v>0</v>
      </c>
      <c r="H23" s="14">
        <v>1</v>
      </c>
      <c r="I23" s="14">
        <v>518</v>
      </c>
      <c r="J23" s="14">
        <v>579</v>
      </c>
      <c r="K23" s="14">
        <f t="shared" si="1"/>
        <v>4445</v>
      </c>
      <c r="L23" s="14">
        <v>2687</v>
      </c>
      <c r="M23" s="15">
        <v>1758</v>
      </c>
    </row>
    <row r="24" spans="1:13" ht="21.75" customHeight="1" thickBot="1">
      <c r="A24" s="30"/>
      <c r="B24" s="10" t="s">
        <v>15</v>
      </c>
      <c r="C24" s="16">
        <v>183</v>
      </c>
      <c r="D24" s="16">
        <v>93</v>
      </c>
      <c r="E24" s="31"/>
      <c r="F24" s="31"/>
      <c r="G24" s="19">
        <v>2</v>
      </c>
      <c r="H24" s="25">
        <v>0</v>
      </c>
      <c r="I24" s="16">
        <v>597</v>
      </c>
      <c r="J24" s="16">
        <v>596</v>
      </c>
      <c r="K24" s="16">
        <f t="shared" si="1"/>
        <v>5340</v>
      </c>
      <c r="L24" s="16">
        <v>3013</v>
      </c>
      <c r="M24" s="17">
        <v>2327</v>
      </c>
    </row>
    <row r="25" spans="1:13" ht="21.75" customHeight="1" thickBot="1">
      <c r="A25" s="30" t="s">
        <v>22</v>
      </c>
      <c r="B25" s="8" t="s">
        <v>13</v>
      </c>
      <c r="C25" s="12">
        <f>SUM(C26:C27)</f>
        <v>277</v>
      </c>
      <c r="D25" s="12">
        <f>SUM(D26:D27)</f>
        <v>214</v>
      </c>
      <c r="E25" s="31">
        <v>173</v>
      </c>
      <c r="F25" s="31">
        <v>86</v>
      </c>
      <c r="G25" s="18">
        <f>SUM(G26:G27)</f>
        <v>4</v>
      </c>
      <c r="H25" s="18">
        <f>SUM(H26:H27)</f>
        <v>1</v>
      </c>
      <c r="I25" s="12">
        <f>SUM(I26:I27)</f>
        <v>1496</v>
      </c>
      <c r="J25" s="12">
        <f>SUM(J26:J27)</f>
        <v>1639</v>
      </c>
      <c r="K25" s="12">
        <f t="shared" si="1"/>
        <v>9778</v>
      </c>
      <c r="L25" s="12">
        <f>SUM(L26:L27)</f>
        <v>5689</v>
      </c>
      <c r="M25" s="13">
        <f>SUM(M26:M27)</f>
        <v>4089</v>
      </c>
    </row>
    <row r="26" spans="1:13" ht="21.75" customHeight="1" thickBot="1">
      <c r="A26" s="30"/>
      <c r="B26" s="9" t="s">
        <v>14</v>
      </c>
      <c r="C26" s="14">
        <v>154</v>
      </c>
      <c r="D26" s="14">
        <v>135</v>
      </c>
      <c r="E26" s="31"/>
      <c r="F26" s="31"/>
      <c r="G26" s="14">
        <v>2</v>
      </c>
      <c r="H26" s="28" t="s">
        <v>34</v>
      </c>
      <c r="I26" s="14">
        <v>687</v>
      </c>
      <c r="J26" s="14">
        <v>739</v>
      </c>
      <c r="K26" s="14">
        <f t="shared" si="1"/>
        <v>4445</v>
      </c>
      <c r="L26" s="14">
        <v>2681</v>
      </c>
      <c r="M26" s="15">
        <v>1764</v>
      </c>
    </row>
    <row r="27" spans="1:13" ht="21.75" customHeight="1" thickBot="1">
      <c r="A27" s="30"/>
      <c r="B27" s="10" t="s">
        <v>15</v>
      </c>
      <c r="C27" s="16">
        <v>123</v>
      </c>
      <c r="D27" s="16">
        <v>79</v>
      </c>
      <c r="E27" s="31"/>
      <c r="F27" s="31"/>
      <c r="G27" s="19">
        <v>2</v>
      </c>
      <c r="H27" s="19">
        <v>1</v>
      </c>
      <c r="I27" s="16">
        <v>809</v>
      </c>
      <c r="J27" s="16">
        <v>900</v>
      </c>
      <c r="K27" s="16">
        <f t="shared" si="1"/>
        <v>5333</v>
      </c>
      <c r="L27" s="16">
        <v>3008</v>
      </c>
      <c r="M27" s="17">
        <v>2325</v>
      </c>
    </row>
    <row r="28" spans="1:13" ht="21.75" customHeight="1" thickBot="1">
      <c r="A28" s="30" t="s">
        <v>23</v>
      </c>
      <c r="B28" s="8" t="s">
        <v>13</v>
      </c>
      <c r="C28" s="12">
        <f>SUM(C29:C30)</f>
        <v>274</v>
      </c>
      <c r="D28" s="12">
        <f>SUM(D29:D30)</f>
        <v>197</v>
      </c>
      <c r="E28" s="31">
        <v>93</v>
      </c>
      <c r="F28" s="31">
        <v>87</v>
      </c>
      <c r="G28" s="18">
        <f>SUM(G30:G30)</f>
        <v>3</v>
      </c>
      <c r="H28" s="29" t="s">
        <v>34</v>
      </c>
      <c r="I28" s="12">
        <f>SUM(I29:I30)</f>
        <v>1784</v>
      </c>
      <c r="J28" s="12">
        <f>SUM(J29:J30)</f>
        <v>1772</v>
      </c>
      <c r="K28" s="12">
        <f t="shared" si="1"/>
        <v>9830</v>
      </c>
      <c r="L28" s="12">
        <f>SUM(L29:L30)</f>
        <v>5738</v>
      </c>
      <c r="M28" s="13">
        <f>SUM(M29:M30)</f>
        <v>4092</v>
      </c>
    </row>
    <row r="29" spans="1:13" ht="21.75" customHeight="1" thickBot="1">
      <c r="A29" s="30"/>
      <c r="B29" s="9" t="s">
        <v>14</v>
      </c>
      <c r="C29" s="14">
        <v>147</v>
      </c>
      <c r="D29" s="14">
        <v>111</v>
      </c>
      <c r="E29" s="31"/>
      <c r="F29" s="31"/>
      <c r="G29" s="28" t="s">
        <v>35</v>
      </c>
      <c r="H29" s="28" t="s">
        <v>35</v>
      </c>
      <c r="I29" s="14">
        <v>838</v>
      </c>
      <c r="J29" s="14">
        <v>825</v>
      </c>
      <c r="K29" s="14">
        <f t="shared" si="1"/>
        <v>4467</v>
      </c>
      <c r="L29" s="14">
        <v>2702</v>
      </c>
      <c r="M29" s="15">
        <v>1765</v>
      </c>
    </row>
    <row r="30" spans="1:13" ht="21.75" customHeight="1" thickBot="1">
      <c r="A30" s="30"/>
      <c r="B30" s="10" t="s">
        <v>15</v>
      </c>
      <c r="C30" s="16">
        <v>127</v>
      </c>
      <c r="D30" s="16">
        <v>86</v>
      </c>
      <c r="E30" s="31"/>
      <c r="F30" s="31"/>
      <c r="G30" s="14">
        <v>3</v>
      </c>
      <c r="H30" s="28" t="s">
        <v>34</v>
      </c>
      <c r="I30" s="16">
        <v>946</v>
      </c>
      <c r="J30" s="16">
        <v>947</v>
      </c>
      <c r="K30" s="16">
        <f t="shared" si="1"/>
        <v>5363</v>
      </c>
      <c r="L30" s="16">
        <v>3036</v>
      </c>
      <c r="M30" s="17">
        <v>2327</v>
      </c>
    </row>
    <row r="31" spans="1:13" ht="21.75" customHeight="1" thickBot="1">
      <c r="A31" s="30" t="s">
        <v>24</v>
      </c>
      <c r="B31" s="8" t="s">
        <v>13</v>
      </c>
      <c r="C31" s="12">
        <f>SUM(C32:C33)</f>
        <v>303</v>
      </c>
      <c r="D31" s="12">
        <f>SUM(D32:D33)</f>
        <v>172</v>
      </c>
      <c r="E31" s="31">
        <v>226</v>
      </c>
      <c r="F31" s="31">
        <v>75</v>
      </c>
      <c r="G31" s="18">
        <f>SUM(G32:G33)</f>
        <v>5</v>
      </c>
      <c r="H31" s="18">
        <f>SUM(H32:H33)</f>
        <v>1</v>
      </c>
      <c r="I31" s="12">
        <f>SUM(I32:I33)</f>
        <v>1809</v>
      </c>
      <c r="J31" s="12">
        <f>SUM(J32:J33)</f>
        <v>1850</v>
      </c>
      <c r="K31" s="12">
        <f t="shared" si="1"/>
        <v>9856</v>
      </c>
      <c r="L31" s="12">
        <f>SUM(L32:L33)</f>
        <v>5769</v>
      </c>
      <c r="M31" s="13">
        <f>SUM(M32:M33)</f>
        <v>4087</v>
      </c>
    </row>
    <row r="32" spans="1:13" ht="21.75" customHeight="1" thickBot="1">
      <c r="A32" s="30"/>
      <c r="B32" s="9" t="s">
        <v>14</v>
      </c>
      <c r="C32" s="14">
        <v>150</v>
      </c>
      <c r="D32" s="14">
        <v>104</v>
      </c>
      <c r="E32" s="31"/>
      <c r="F32" s="31"/>
      <c r="G32" s="14">
        <v>1</v>
      </c>
      <c r="H32" s="28" t="s">
        <v>35</v>
      </c>
      <c r="I32" s="14">
        <v>782</v>
      </c>
      <c r="J32" s="14">
        <v>827</v>
      </c>
      <c r="K32" s="14">
        <f t="shared" si="1"/>
        <v>4479</v>
      </c>
      <c r="L32" s="14">
        <v>2713</v>
      </c>
      <c r="M32" s="15">
        <v>1766</v>
      </c>
    </row>
    <row r="33" spans="1:13" ht="21.75" customHeight="1" thickBot="1">
      <c r="A33" s="30"/>
      <c r="B33" s="10" t="s">
        <v>15</v>
      </c>
      <c r="C33" s="16">
        <v>153</v>
      </c>
      <c r="D33" s="16">
        <v>68</v>
      </c>
      <c r="E33" s="31"/>
      <c r="F33" s="31"/>
      <c r="G33" s="19">
        <v>4</v>
      </c>
      <c r="H33" s="19">
        <v>1</v>
      </c>
      <c r="I33" s="16">
        <v>1027</v>
      </c>
      <c r="J33" s="16">
        <v>1023</v>
      </c>
      <c r="K33" s="16">
        <f t="shared" si="1"/>
        <v>5377</v>
      </c>
      <c r="L33" s="16">
        <v>3056</v>
      </c>
      <c r="M33" s="17">
        <v>2321</v>
      </c>
    </row>
    <row r="34" spans="1:13" ht="21.75" customHeight="1" thickBot="1">
      <c r="A34" s="30" t="s">
        <v>25</v>
      </c>
      <c r="B34" s="8" t="s">
        <v>13</v>
      </c>
      <c r="C34" s="12">
        <f>SUM(C35:C36)</f>
        <v>303</v>
      </c>
      <c r="D34" s="12">
        <f>SUM(D35:D36)</f>
        <v>203</v>
      </c>
      <c r="E34" s="31">
        <v>225</v>
      </c>
      <c r="F34" s="31">
        <v>80</v>
      </c>
      <c r="G34" s="18">
        <f>SUM(G35:G36)</f>
        <v>4</v>
      </c>
      <c r="H34" s="29" t="s">
        <v>34</v>
      </c>
      <c r="I34" s="12">
        <f>SUM(I35:I36)</f>
        <v>1318</v>
      </c>
      <c r="J34" s="12">
        <f>SUM(J35:J36)</f>
        <v>1521</v>
      </c>
      <c r="K34" s="12">
        <f t="shared" si="1"/>
        <v>9839</v>
      </c>
      <c r="L34" s="12">
        <f>SUM(L35:L36)</f>
        <v>5767</v>
      </c>
      <c r="M34" s="13">
        <f>SUM(M35:M36)</f>
        <v>4072</v>
      </c>
    </row>
    <row r="35" spans="1:13" ht="21.75" customHeight="1" thickBot="1">
      <c r="A35" s="30"/>
      <c r="B35" s="9" t="s">
        <v>14</v>
      </c>
      <c r="C35" s="14">
        <v>163</v>
      </c>
      <c r="D35" s="14">
        <v>120</v>
      </c>
      <c r="E35" s="31"/>
      <c r="F35" s="31"/>
      <c r="G35" s="28" t="s">
        <v>35</v>
      </c>
      <c r="H35" s="28" t="s">
        <v>35</v>
      </c>
      <c r="I35" s="14">
        <v>590</v>
      </c>
      <c r="J35" s="14">
        <v>685</v>
      </c>
      <c r="K35" s="14">
        <f t="shared" si="1"/>
        <v>4470</v>
      </c>
      <c r="L35" s="14">
        <v>2714</v>
      </c>
      <c r="M35" s="15">
        <v>1756</v>
      </c>
    </row>
    <row r="36" spans="1:13" ht="21.75" customHeight="1" thickBot="1">
      <c r="A36" s="30"/>
      <c r="B36" s="10" t="s">
        <v>15</v>
      </c>
      <c r="C36" s="16">
        <v>140</v>
      </c>
      <c r="D36" s="16">
        <v>83</v>
      </c>
      <c r="E36" s="31"/>
      <c r="F36" s="31"/>
      <c r="G36" s="19">
        <v>4</v>
      </c>
      <c r="H36" s="28" t="s">
        <v>34</v>
      </c>
      <c r="I36" s="16">
        <v>728</v>
      </c>
      <c r="J36" s="16">
        <v>836</v>
      </c>
      <c r="K36" s="16">
        <f t="shared" si="1"/>
        <v>5369</v>
      </c>
      <c r="L36" s="16">
        <v>3053</v>
      </c>
      <c r="M36" s="17">
        <v>2316</v>
      </c>
    </row>
    <row r="37" spans="1:13" ht="21.75" customHeight="1" thickBot="1">
      <c r="A37" s="30" t="s">
        <v>26</v>
      </c>
      <c r="B37" s="8" t="s">
        <v>13</v>
      </c>
      <c r="C37" s="12">
        <f>SUM(C38:C39)</f>
        <v>364</v>
      </c>
      <c r="D37" s="12">
        <f>SUM(D38:D39)</f>
        <v>227</v>
      </c>
      <c r="E37" s="31">
        <v>201</v>
      </c>
      <c r="F37" s="31">
        <v>89</v>
      </c>
      <c r="G37" s="20">
        <f>SUM(G38:G39)</f>
        <v>4</v>
      </c>
      <c r="H37" s="29" t="s">
        <v>34</v>
      </c>
      <c r="I37" s="12">
        <f>SUM(I38:I39)</f>
        <v>1381</v>
      </c>
      <c r="J37" s="12">
        <f>SUM(J38:J39)</f>
        <v>1612</v>
      </c>
      <c r="K37" s="12">
        <f t="shared" si="1"/>
        <v>9872</v>
      </c>
      <c r="L37" s="12">
        <f>SUM(L38:L39)</f>
        <v>5779</v>
      </c>
      <c r="M37" s="13">
        <f>SUM(M38:M39)</f>
        <v>4093</v>
      </c>
    </row>
    <row r="38" spans="1:13" ht="21.75" customHeight="1" thickBot="1">
      <c r="A38" s="30"/>
      <c r="B38" s="9" t="s">
        <v>14</v>
      </c>
      <c r="C38" s="14">
        <v>172</v>
      </c>
      <c r="D38" s="14">
        <v>130</v>
      </c>
      <c r="E38" s="31"/>
      <c r="F38" s="31"/>
      <c r="G38" s="14">
        <v>1</v>
      </c>
      <c r="H38" s="28" t="s">
        <v>35</v>
      </c>
      <c r="I38" s="14">
        <v>665</v>
      </c>
      <c r="J38" s="14">
        <v>717</v>
      </c>
      <c r="K38" s="14">
        <f t="shared" si="1"/>
        <v>4495</v>
      </c>
      <c r="L38" s="14">
        <v>2722</v>
      </c>
      <c r="M38" s="15">
        <v>1773</v>
      </c>
    </row>
    <row r="39" spans="1:13" ht="21.75" customHeight="1" thickBot="1">
      <c r="A39" s="30"/>
      <c r="B39" s="10" t="s">
        <v>15</v>
      </c>
      <c r="C39" s="16">
        <v>192</v>
      </c>
      <c r="D39" s="16">
        <v>97</v>
      </c>
      <c r="E39" s="31"/>
      <c r="F39" s="31"/>
      <c r="G39" s="19">
        <v>3</v>
      </c>
      <c r="H39" s="28" t="s">
        <v>34</v>
      </c>
      <c r="I39" s="16">
        <v>716</v>
      </c>
      <c r="J39" s="16">
        <v>895</v>
      </c>
      <c r="K39" s="16">
        <f t="shared" si="1"/>
        <v>5377</v>
      </c>
      <c r="L39" s="16">
        <v>3057</v>
      </c>
      <c r="M39" s="17">
        <v>2320</v>
      </c>
    </row>
    <row r="40" spans="1:13" ht="21.75" customHeight="1" thickBot="1">
      <c r="A40" s="30" t="s">
        <v>27</v>
      </c>
      <c r="B40" s="8" t="s">
        <v>13</v>
      </c>
      <c r="C40" s="12">
        <f>SUM(C41:C42)</f>
        <v>352</v>
      </c>
      <c r="D40" s="12">
        <f>SUM(D41:D42)</f>
        <v>238</v>
      </c>
      <c r="E40" s="31">
        <v>279</v>
      </c>
      <c r="F40" s="31">
        <v>85</v>
      </c>
      <c r="G40" s="20">
        <f>SUM(G41:G42)</f>
        <v>3</v>
      </c>
      <c r="H40" s="20">
        <f>SUM(H41:H42)</f>
        <v>1</v>
      </c>
      <c r="I40" s="12">
        <f>SUM(I41:I42)</f>
        <v>1526</v>
      </c>
      <c r="J40" s="12">
        <f>SUM(J41:J42)</f>
        <v>1675</v>
      </c>
      <c r="K40" s="12">
        <f t="shared" si="1"/>
        <v>9885</v>
      </c>
      <c r="L40" s="12">
        <f>SUM(L41:L42)</f>
        <v>5781</v>
      </c>
      <c r="M40" s="13">
        <f>SUM(M41:M42)</f>
        <v>4104</v>
      </c>
    </row>
    <row r="41" spans="1:13" ht="21.75" customHeight="1" thickBot="1">
      <c r="A41" s="30"/>
      <c r="B41" s="9" t="s">
        <v>14</v>
      </c>
      <c r="C41" s="14">
        <v>169</v>
      </c>
      <c r="D41" s="14">
        <v>135</v>
      </c>
      <c r="E41" s="31"/>
      <c r="F41" s="31"/>
      <c r="G41" s="14">
        <v>2</v>
      </c>
      <c r="H41" s="28" t="s">
        <v>35</v>
      </c>
      <c r="I41" s="14">
        <v>676</v>
      </c>
      <c r="J41" s="14">
        <v>754</v>
      </c>
      <c r="K41" s="14">
        <f t="shared" si="1"/>
        <v>4518</v>
      </c>
      <c r="L41" s="14">
        <v>2730</v>
      </c>
      <c r="M41" s="15">
        <v>1788</v>
      </c>
    </row>
    <row r="42" spans="1:13" ht="21.75" customHeight="1" thickBot="1">
      <c r="A42" s="30"/>
      <c r="B42" s="10" t="s">
        <v>15</v>
      </c>
      <c r="C42" s="16">
        <v>183</v>
      </c>
      <c r="D42" s="16">
        <v>103</v>
      </c>
      <c r="E42" s="31"/>
      <c r="F42" s="31"/>
      <c r="G42" s="19">
        <v>1</v>
      </c>
      <c r="H42" s="19">
        <v>1</v>
      </c>
      <c r="I42" s="16">
        <v>850</v>
      </c>
      <c r="J42" s="16">
        <v>921</v>
      </c>
      <c r="K42" s="16">
        <f t="shared" si="1"/>
        <v>5367</v>
      </c>
      <c r="L42" s="16">
        <v>3051</v>
      </c>
      <c r="M42" s="17">
        <v>2316</v>
      </c>
    </row>
  </sheetData>
  <sheetProtection selectLockedCells="1" selectUnlockedCells="1"/>
  <mergeCells count="42">
    <mergeCell ref="A1:M1"/>
    <mergeCell ref="E2:I2"/>
    <mergeCell ref="A4:A6"/>
    <mergeCell ref="E4:E6"/>
    <mergeCell ref="F4:F6"/>
    <mergeCell ref="A7:A9"/>
    <mergeCell ref="E7:E9"/>
    <mergeCell ref="F7:F9"/>
    <mergeCell ref="L2:M2"/>
    <mergeCell ref="E10:E12"/>
    <mergeCell ref="F10:F12"/>
    <mergeCell ref="A13:A15"/>
    <mergeCell ref="E13:E15"/>
    <mergeCell ref="F13:F15"/>
    <mergeCell ref="A16:A18"/>
    <mergeCell ref="E16:E18"/>
    <mergeCell ref="F16:F18"/>
    <mergeCell ref="A10:A12"/>
    <mergeCell ref="A19:A21"/>
    <mergeCell ref="E19:E21"/>
    <mergeCell ref="F19:F21"/>
    <mergeCell ref="A22:A24"/>
    <mergeCell ref="E22:E24"/>
    <mergeCell ref="F22:F24"/>
    <mergeCell ref="A25:A27"/>
    <mergeCell ref="E25:E27"/>
    <mergeCell ref="F25:F27"/>
    <mergeCell ref="F34:F36"/>
    <mergeCell ref="A37:A39"/>
    <mergeCell ref="E37:E39"/>
    <mergeCell ref="F37:F39"/>
    <mergeCell ref="A28:A30"/>
    <mergeCell ref="E28:E30"/>
    <mergeCell ref="F28:F30"/>
    <mergeCell ref="A31:A33"/>
    <mergeCell ref="E31:E33"/>
    <mergeCell ref="F31:F33"/>
    <mergeCell ref="A40:A42"/>
    <mergeCell ref="E40:E42"/>
    <mergeCell ref="F40:F42"/>
    <mergeCell ref="A34:A36"/>
    <mergeCell ref="E34:E36"/>
  </mergeCells>
  <printOptions horizontalCentered="1"/>
  <pageMargins left="0.39375" right="0.39375" top="0.31527777777777777" bottom="0.19652777777777777" header="0.31527777777777777" footer="0.1965277777777777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2022-01-01T02:15:22Z</cp:lastPrinted>
  <dcterms:created xsi:type="dcterms:W3CDTF">2020-09-30T12:44:02Z</dcterms:created>
  <dcterms:modified xsi:type="dcterms:W3CDTF">2022-01-01T02:16:01Z</dcterms:modified>
  <cp:category/>
  <cp:version/>
  <cp:contentType/>
  <cp:contentStatus/>
</cp:coreProperties>
</file>