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7280" windowHeight="9708" activeTab="0"/>
  </bookViews>
  <sheets>
    <sheet name="sheet1" sheetId="1" r:id="rId1"/>
  </sheets>
  <definedNames>
    <definedName name="_xlnm.Print_Titles" localSheetId="0">'sheet1'!$A:$B,'sheet1'!$1:$7</definedName>
  </definedNames>
  <calcPr fullCalcOnLoad="1"/>
</workbook>
</file>

<file path=xl/sharedStrings.xml><?xml version="1.0" encoding="utf-8"?>
<sst xmlns="http://schemas.openxmlformats.org/spreadsheetml/2006/main" count="98" uniqueCount="45">
  <si>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</si>
  <si>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</si>
  <si>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</si>
  <si>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</si>
  <si>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</si>
  <si>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</si>
  <si>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</si>
  <si>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</si>
  <si>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</si>
  <si>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</si>
  <si>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</si>
  <si>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</si>
  <si>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</si>
  <si>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</si>
  <si>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</si>
  <si>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</si>
  <si>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</si>
  <si>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</si>
  <si>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</si>
  <si>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</si>
  <si>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</si>
  <si>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</si>
  <si>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</si>
  <si>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</si>
  <si>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</si>
  <si>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</si>
  <si>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</si>
  <si>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</si>
  <si>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</si>
  <si>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</si>
  <si>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</si>
  <si>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</si>
  <si>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</si>
  <si>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</si>
  <si>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</si>
  <si>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</si>
  <si>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</si>
  <si>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</si>
  <si>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</si>
  <si>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</si>
  <si>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博士</t>
  </si>
  <si>
    <t>碩士</t>
  </si>
  <si>
    <t>桃園市中壢區15歲以上人口數按性別、年齡及教育程度分</t>
  </si>
  <si>
    <t>桃園市中壢區15歲以上人口數按性別、年齡及教育程度分(續一)</t>
  </si>
  <si>
    <t>中 華 民 國 104 年 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</si>
</sst>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  <numFmt numFmtId="197" formatCode="[$-404]AM/PM\ hh:mm:ss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1" xfId="34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13" xfId="34" applyNumberFormat="1" applyFont="1" applyBorder="1" applyAlignment="1" applyProtection="1">
      <alignment/>
      <protection/>
    </xf>
    <xf numFmtId="186" fontId="8" fillId="0" borderId="11" xfId="34" applyNumberFormat="1" applyFont="1" applyBorder="1" applyAlignment="1" applyProtection="1">
      <alignment/>
      <protection/>
    </xf>
    <xf numFmtId="186" fontId="8" fillId="0" borderId="13" xfId="34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34" applyNumberForma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37" fontId="12" fillId="0" borderId="0" xfId="33" applyFont="1" applyAlignment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86" fontId="8" fillId="0" borderId="19" xfId="34" applyNumberFormat="1" applyFont="1" applyFill="1" applyBorder="1" applyAlignment="1" applyProtection="1">
      <alignment horizontal="right"/>
      <protection locked="0"/>
    </xf>
    <xf numFmtId="186" fontId="8" fillId="0" borderId="11" xfId="0" applyNumberFormat="1" applyFont="1" applyFill="1" applyBorder="1" applyAlignment="1" applyProtection="1">
      <alignment horizontal="right"/>
      <protection locked="0"/>
    </xf>
    <xf numFmtId="186" fontId="8" fillId="0" borderId="20" xfId="34" applyNumberFormat="1" applyFont="1" applyFill="1" applyBorder="1" applyAlignment="1" applyProtection="1">
      <alignment horizontal="right"/>
      <protection locked="0"/>
    </xf>
    <xf numFmtId="186" fontId="8" fillId="0" borderId="13" xfId="0" applyNumberFormat="1" applyFont="1" applyFill="1" applyBorder="1" applyAlignment="1" applyProtection="1">
      <alignment horizontal="right"/>
      <protection locked="0"/>
    </xf>
    <xf numFmtId="186" fontId="11" fillId="0" borderId="20" xfId="34" applyNumberFormat="1" applyFont="1" applyFill="1" applyBorder="1" applyAlignment="1" applyProtection="1">
      <alignment horizontal="right"/>
      <protection locked="0"/>
    </xf>
    <xf numFmtId="186" fontId="8" fillId="0" borderId="19" xfId="34" applyNumberFormat="1" applyFont="1" applyFill="1" applyBorder="1" applyAlignment="1" applyProtection="1">
      <alignment/>
      <protection locked="0"/>
    </xf>
    <xf numFmtId="186" fontId="8" fillId="0" borderId="11" xfId="34" applyNumberFormat="1" applyFont="1" applyFill="1" applyBorder="1" applyAlignment="1" applyProtection="1">
      <alignment/>
      <protection locked="0"/>
    </xf>
    <xf numFmtId="186" fontId="8" fillId="0" borderId="11" xfId="0" applyNumberFormat="1" applyFont="1" applyFill="1" applyBorder="1" applyAlignment="1" applyProtection="1">
      <alignment/>
      <protection locked="0"/>
    </xf>
    <xf numFmtId="186" fontId="8" fillId="0" borderId="20" xfId="34" applyNumberFormat="1" applyFont="1" applyFill="1" applyBorder="1" applyAlignment="1" applyProtection="1">
      <alignment/>
      <protection locked="0"/>
    </xf>
    <xf numFmtId="186" fontId="8" fillId="0" borderId="13" xfId="34" applyNumberFormat="1" applyFont="1" applyFill="1" applyBorder="1" applyAlignment="1" applyProtection="1">
      <alignment/>
      <protection locked="0"/>
    </xf>
    <xf numFmtId="186" fontId="8" fillId="0" borderId="13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86" fontId="10" fillId="0" borderId="11" xfId="34" applyNumberFormat="1" applyFont="1" applyFill="1" applyBorder="1" applyAlignment="1" applyProtection="1">
      <alignment/>
      <protection/>
    </xf>
    <xf numFmtId="186" fontId="10" fillId="0" borderId="19" xfId="34" applyNumberFormat="1" applyFont="1" applyFill="1" applyBorder="1" applyAlignment="1" applyProtection="1">
      <alignment/>
      <protection/>
    </xf>
    <xf numFmtId="186" fontId="10" fillId="0" borderId="13" xfId="34" applyNumberFormat="1" applyFont="1" applyFill="1" applyBorder="1" applyAlignment="1" applyProtection="1">
      <alignment/>
      <protection/>
    </xf>
    <xf numFmtId="186" fontId="10" fillId="0" borderId="20" xfId="3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86" fontId="0" fillId="0" borderId="0" xfId="34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86" fontId="10" fillId="33" borderId="11" xfId="34" applyNumberFormat="1" applyFont="1" applyFill="1" applyBorder="1" applyAlignment="1" applyProtection="1">
      <alignment/>
      <protection/>
    </xf>
    <xf numFmtId="186" fontId="10" fillId="33" borderId="19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/>
      <protection/>
    </xf>
    <xf numFmtId="186" fontId="8" fillId="33" borderId="15" xfId="34" applyNumberFormat="1" applyFont="1" applyFill="1" applyBorder="1" applyAlignment="1" applyProtection="1">
      <alignment horizontal="right"/>
      <protection/>
    </xf>
    <xf numFmtId="186" fontId="8" fillId="33" borderId="23" xfId="34" applyNumberFormat="1" applyFont="1" applyFill="1" applyBorder="1" applyAlignment="1" applyProtection="1">
      <alignment/>
      <protection/>
    </xf>
    <xf numFmtId="186" fontId="8" fillId="33" borderId="23" xfId="34" applyNumberFormat="1" applyFont="1" applyFill="1" applyBorder="1" applyAlignment="1" applyProtection="1">
      <alignment horizontal="right"/>
      <protection/>
    </xf>
    <xf numFmtId="186" fontId="8" fillId="0" borderId="11" xfId="34" applyNumberFormat="1" applyFont="1" applyFill="1" applyBorder="1" applyAlignment="1" applyProtection="1">
      <alignment horizontal="right"/>
      <protection locked="0"/>
    </xf>
    <xf numFmtId="186" fontId="8" fillId="0" borderId="19" xfId="34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41" fontId="7" fillId="0" borderId="0" xfId="35" applyFont="1" applyAlignment="1" applyProtection="1">
      <alignment horizontal="center"/>
      <protection locked="0"/>
    </xf>
    <xf numFmtId="41" fontId="7" fillId="0" borderId="0" xfId="35" applyFont="1" applyAlignment="1" applyProtection="1" quotePrefix="1">
      <alignment horizontal="center"/>
      <protection locked="0"/>
    </xf>
    <xf numFmtId="41" fontId="9" fillId="0" borderId="18" xfId="35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O2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5" width="10.375" style="89" customWidth="1"/>
    <col min="16" max="27" width="11.625" style="89" customWidth="1"/>
    <col min="28" max="29" width="12.125" style="0" customWidth="1"/>
    <col min="30" max="30" width="5.375" style="0" customWidth="1"/>
    <col min="31" max="31" width="14.375" style="0" customWidth="1"/>
    <col min="32" max="32" width="12.125" style="0" customWidth="1"/>
    <col min="33" max="35" width="13.25390625" style="0" customWidth="1"/>
    <col min="36" max="37" width="11.00390625" style="0" customWidth="1"/>
    <col min="38" max="40" width="12.125" style="0" customWidth="1"/>
    <col min="41" max="41" width="14.375" style="0" customWidth="1"/>
    <col min="42" max="43" width="12.125" style="0" customWidth="1"/>
    <col min="44" max="44" width="14.375" style="0" customWidth="1"/>
    <col min="45" max="47" width="12.125" style="0" customWidth="1"/>
    <col min="48" max="48" width="14.375" style="0" customWidth="1"/>
  </cols>
  <sheetData>
    <row r="1" spans="1:28" ht="21.75">
      <c r="A1" s="107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7" t="s">
        <v>43</v>
      </c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24.75" customHeight="1">
      <c r="A2" s="109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9" t="s">
        <v>44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  <c r="AC2" s="34"/>
    </row>
    <row r="3" spans="1:28" ht="15.75">
      <c r="A3" s="1"/>
      <c r="B3" s="37"/>
      <c r="C3" s="35"/>
      <c r="D3" s="36"/>
      <c r="E3" s="55"/>
      <c r="F3" s="55"/>
      <c r="G3" s="55"/>
      <c r="H3" s="55"/>
      <c r="I3" s="56" t="s">
        <v>8</v>
      </c>
      <c r="J3" s="57"/>
      <c r="K3" s="58" t="s">
        <v>9</v>
      </c>
      <c r="L3" s="57"/>
      <c r="M3" s="58" t="s">
        <v>10</v>
      </c>
      <c r="N3" s="57"/>
      <c r="O3" s="58"/>
      <c r="P3" s="59"/>
      <c r="Q3" s="57"/>
      <c r="R3" s="60"/>
      <c r="S3" s="60" t="s">
        <v>11</v>
      </c>
      <c r="T3" s="57"/>
      <c r="U3" s="61" t="s">
        <v>12</v>
      </c>
      <c r="V3" s="57"/>
      <c r="W3" s="61" t="s">
        <v>13</v>
      </c>
      <c r="X3" s="58"/>
      <c r="Y3" s="58"/>
      <c r="Z3" s="62"/>
      <c r="AA3" s="63"/>
      <c r="AB3" s="43"/>
    </row>
    <row r="4" spans="1:40" ht="15.75" customHeight="1">
      <c r="A4" s="23"/>
      <c r="B4" s="2"/>
      <c r="C4" s="8"/>
      <c r="D4" s="33"/>
      <c r="E4" s="112" t="s">
        <v>40</v>
      </c>
      <c r="F4" s="113"/>
      <c r="G4" s="112" t="s">
        <v>41</v>
      </c>
      <c r="H4" s="118"/>
      <c r="I4" s="112" t="s">
        <v>7</v>
      </c>
      <c r="J4" s="113"/>
      <c r="K4" s="105" t="s">
        <v>14</v>
      </c>
      <c r="L4" s="123"/>
      <c r="M4" s="123"/>
      <c r="N4" s="123"/>
      <c r="O4" s="123"/>
      <c r="P4" s="63"/>
      <c r="Q4" s="64"/>
      <c r="R4" s="63"/>
      <c r="S4" s="64"/>
      <c r="T4" s="63"/>
      <c r="U4" s="64"/>
      <c r="V4" s="63"/>
      <c r="W4" s="65"/>
      <c r="X4" s="66"/>
      <c r="Y4" s="66"/>
      <c r="Z4" s="67"/>
      <c r="AA4" s="67"/>
      <c r="AB4" s="2"/>
      <c r="AC4" s="3"/>
      <c r="AD4" s="2"/>
      <c r="AE4" s="2"/>
      <c r="AF4" s="2"/>
      <c r="AG4" s="2"/>
      <c r="AH4" s="2"/>
      <c r="AI4" s="2"/>
      <c r="AJ4" s="2"/>
      <c r="AK4" s="2"/>
      <c r="AL4" s="2"/>
      <c r="AM4" s="3"/>
      <c r="AN4" s="4"/>
    </row>
    <row r="5" spans="1:40" ht="15.75">
      <c r="A5" s="22" t="s">
        <v>15</v>
      </c>
      <c r="B5" s="6" t="s">
        <v>16</v>
      </c>
      <c r="C5" s="5" t="s">
        <v>17</v>
      </c>
      <c r="D5" s="22" t="s">
        <v>18</v>
      </c>
      <c r="E5" s="114"/>
      <c r="F5" s="115"/>
      <c r="G5" s="119"/>
      <c r="H5" s="120"/>
      <c r="I5" s="114"/>
      <c r="J5" s="115"/>
      <c r="K5" s="112" t="s">
        <v>6</v>
      </c>
      <c r="L5" s="124"/>
      <c r="M5" s="68"/>
      <c r="N5" s="69" t="s">
        <v>0</v>
      </c>
      <c r="O5" s="70"/>
      <c r="P5" s="103" t="s">
        <v>19</v>
      </c>
      <c r="Q5" s="104"/>
      <c r="R5" s="103" t="s">
        <v>20</v>
      </c>
      <c r="S5" s="104"/>
      <c r="T5" s="103" t="s">
        <v>21</v>
      </c>
      <c r="U5" s="104"/>
      <c r="V5" s="102" t="s">
        <v>22</v>
      </c>
      <c r="W5" s="102"/>
      <c r="X5" s="103" t="s">
        <v>23</v>
      </c>
      <c r="Y5" s="104"/>
      <c r="Z5" s="72" t="s">
        <v>24</v>
      </c>
      <c r="AA5" s="71" t="s">
        <v>1</v>
      </c>
      <c r="AB5" s="2"/>
      <c r="AC5" s="6"/>
      <c r="AD5" s="2"/>
      <c r="AE5" s="2"/>
      <c r="AF5" s="2"/>
      <c r="AG5" s="2"/>
      <c r="AH5" s="2"/>
      <c r="AI5" s="2"/>
      <c r="AJ5" s="2"/>
      <c r="AK5" s="2"/>
      <c r="AL5" s="2"/>
      <c r="AM5" s="6"/>
      <c r="AN5" s="4"/>
    </row>
    <row r="6" spans="1:40" ht="15.75" customHeight="1">
      <c r="A6" s="22"/>
      <c r="B6" s="2"/>
      <c r="C6" s="8"/>
      <c r="D6" s="7"/>
      <c r="E6" s="116"/>
      <c r="F6" s="117"/>
      <c r="G6" s="121"/>
      <c r="H6" s="122"/>
      <c r="I6" s="116"/>
      <c r="J6" s="117"/>
      <c r="K6" s="125"/>
      <c r="L6" s="126"/>
      <c r="M6" s="105" t="s">
        <v>25</v>
      </c>
      <c r="N6" s="106"/>
      <c r="O6" s="74" t="s">
        <v>2</v>
      </c>
      <c r="P6" s="75"/>
      <c r="Q6" s="76"/>
      <c r="R6" s="77"/>
      <c r="S6" s="78"/>
      <c r="T6" s="75"/>
      <c r="U6" s="76"/>
      <c r="V6" s="66"/>
      <c r="W6" s="79"/>
      <c r="X6" s="75"/>
      <c r="Y6" s="70"/>
      <c r="Z6" s="80"/>
      <c r="AA6" s="67"/>
      <c r="AB6" s="2"/>
      <c r="AC6" s="6"/>
      <c r="AD6" s="2"/>
      <c r="AE6" s="2"/>
      <c r="AF6" s="2"/>
      <c r="AG6" s="2"/>
      <c r="AH6" s="2"/>
      <c r="AI6" s="2"/>
      <c r="AJ6" s="2"/>
      <c r="AK6" s="2"/>
      <c r="AL6" s="2"/>
      <c r="AM6" s="6"/>
      <c r="AN6" s="4"/>
    </row>
    <row r="7" spans="1:48" ht="18" customHeight="1">
      <c r="A7" s="24"/>
      <c r="B7" s="38"/>
      <c r="C7" s="25"/>
      <c r="D7" s="24"/>
      <c r="E7" s="81" t="s">
        <v>26</v>
      </c>
      <c r="F7" s="82" t="s">
        <v>27</v>
      </c>
      <c r="G7" s="81" t="s">
        <v>26</v>
      </c>
      <c r="H7" s="82" t="s">
        <v>27</v>
      </c>
      <c r="I7" s="81" t="s">
        <v>26</v>
      </c>
      <c r="J7" s="82" t="s">
        <v>27</v>
      </c>
      <c r="K7" s="81" t="s">
        <v>26</v>
      </c>
      <c r="L7" s="82" t="s">
        <v>27</v>
      </c>
      <c r="M7" s="73" t="s">
        <v>26</v>
      </c>
      <c r="N7" s="73" t="s">
        <v>27</v>
      </c>
      <c r="O7" s="73" t="s">
        <v>27</v>
      </c>
      <c r="P7" s="81" t="s">
        <v>26</v>
      </c>
      <c r="Q7" s="82" t="s">
        <v>27</v>
      </c>
      <c r="R7" s="81" t="s">
        <v>26</v>
      </c>
      <c r="S7" s="83" t="s">
        <v>27</v>
      </c>
      <c r="T7" s="81" t="s">
        <v>26</v>
      </c>
      <c r="U7" s="81" t="s">
        <v>27</v>
      </c>
      <c r="V7" s="81" t="s">
        <v>26</v>
      </c>
      <c r="W7" s="81" t="s">
        <v>27</v>
      </c>
      <c r="X7" s="81" t="s">
        <v>26</v>
      </c>
      <c r="Y7" s="81" t="s">
        <v>27</v>
      </c>
      <c r="Z7" s="84"/>
      <c r="AA7" s="75"/>
      <c r="AB7" s="2"/>
      <c r="AC7" s="6"/>
      <c r="AD7" s="6"/>
      <c r="AE7" s="6"/>
      <c r="AF7" s="6"/>
      <c r="AG7" s="6"/>
      <c r="AH7" s="6"/>
      <c r="AI7" s="6"/>
      <c r="AJ7" s="6"/>
      <c r="AK7" s="6"/>
      <c r="AL7" s="2"/>
      <c r="AM7" s="6"/>
      <c r="AN7" s="6"/>
      <c r="AO7" s="9"/>
      <c r="AP7" s="9"/>
      <c r="AQ7" s="9"/>
      <c r="AR7" s="9"/>
      <c r="AS7" s="9"/>
      <c r="AT7" s="9"/>
      <c r="AU7" s="9"/>
      <c r="AV7" s="10"/>
    </row>
    <row r="8" spans="1:48" ht="15" customHeight="1">
      <c r="A8" s="26"/>
      <c r="B8" s="27" t="s">
        <v>3</v>
      </c>
      <c r="C8" s="94">
        <f aca="true" t="shared" si="0" ref="C8:AA8">SUM(C9:C10)</f>
        <v>329457</v>
      </c>
      <c r="D8" s="94">
        <f t="shared" si="0"/>
        <v>326549</v>
      </c>
      <c r="E8" s="94">
        <f t="shared" si="0"/>
        <v>1454</v>
      </c>
      <c r="F8" s="94">
        <f t="shared" si="0"/>
        <v>748</v>
      </c>
      <c r="G8" s="94">
        <f>SUM(G9:G10)</f>
        <v>15718</v>
      </c>
      <c r="H8" s="94">
        <f>SUM(H9:H10)</f>
        <v>4643</v>
      </c>
      <c r="I8" s="94">
        <f t="shared" si="0"/>
        <v>64690</v>
      </c>
      <c r="J8" s="94">
        <f t="shared" si="0"/>
        <v>25036</v>
      </c>
      <c r="K8" s="94">
        <f t="shared" si="0"/>
        <v>22172</v>
      </c>
      <c r="L8" s="94">
        <f t="shared" si="0"/>
        <v>2681</v>
      </c>
      <c r="M8" s="94">
        <f t="shared" si="0"/>
        <v>14357</v>
      </c>
      <c r="N8" s="94">
        <f t="shared" si="0"/>
        <v>866</v>
      </c>
      <c r="O8" s="95">
        <f t="shared" si="0"/>
        <v>1241</v>
      </c>
      <c r="P8" s="94">
        <f t="shared" si="0"/>
        <v>22473</v>
      </c>
      <c r="Q8" s="94">
        <f t="shared" si="0"/>
        <v>10415</v>
      </c>
      <c r="R8" s="94">
        <f t="shared" si="0"/>
        <v>61377</v>
      </c>
      <c r="S8" s="94">
        <f t="shared" si="0"/>
        <v>13513</v>
      </c>
      <c r="T8" s="94">
        <f t="shared" si="0"/>
        <v>29128</v>
      </c>
      <c r="U8" s="94">
        <f t="shared" si="0"/>
        <v>5096</v>
      </c>
      <c r="V8" s="94">
        <f t="shared" si="0"/>
        <v>391</v>
      </c>
      <c r="W8" s="94">
        <f t="shared" si="0"/>
        <v>80</v>
      </c>
      <c r="X8" s="94">
        <f t="shared" si="0"/>
        <v>26996</v>
      </c>
      <c r="Y8" s="94">
        <f t="shared" si="0"/>
        <v>2668</v>
      </c>
      <c r="Z8" s="94">
        <f t="shared" si="0"/>
        <v>806</v>
      </c>
      <c r="AA8" s="95">
        <f t="shared" si="0"/>
        <v>2908</v>
      </c>
      <c r="AB8" s="12"/>
      <c r="AC8" s="13"/>
      <c r="AD8" s="13"/>
      <c r="AE8" s="12"/>
      <c r="AF8" s="12"/>
      <c r="AG8" s="12"/>
      <c r="AH8" s="12"/>
      <c r="AI8" s="12"/>
      <c r="AJ8" s="12"/>
      <c r="AK8" s="12"/>
      <c r="AL8" s="12"/>
      <c r="AM8" s="6"/>
      <c r="AN8" s="6"/>
      <c r="AO8" s="14"/>
      <c r="AP8" s="14"/>
      <c r="AQ8" s="14"/>
      <c r="AR8" s="14"/>
      <c r="AS8" s="14"/>
      <c r="AT8" s="14"/>
      <c r="AU8" s="14"/>
      <c r="AV8" s="14"/>
    </row>
    <row r="9" spans="1:48" ht="15" customHeight="1">
      <c r="A9" s="27" t="s">
        <v>28</v>
      </c>
      <c r="B9" s="27" t="s">
        <v>4</v>
      </c>
      <c r="C9" s="11">
        <f aca="true" t="shared" si="1" ref="C9:AA10">C12+C15+C18+C21+C24+C27+C30+C33+C36+C39+C42</f>
        <v>161302</v>
      </c>
      <c r="D9" s="11">
        <f t="shared" si="1"/>
        <v>161011</v>
      </c>
      <c r="E9" s="85">
        <f t="shared" si="1"/>
        <v>1121</v>
      </c>
      <c r="F9" s="85">
        <f t="shared" si="1"/>
        <v>549</v>
      </c>
      <c r="G9" s="85">
        <f>G12+G15+G18+G21+G24+G27+G30+G33+G36+G39+G42</f>
        <v>9882</v>
      </c>
      <c r="H9" s="85">
        <f>H12+H15+H18+H21+H24+H27+H30+H33+H36+H39+H42</f>
        <v>2724</v>
      </c>
      <c r="I9" s="85">
        <f t="shared" si="1"/>
        <v>31921</v>
      </c>
      <c r="J9" s="85">
        <f t="shared" si="1"/>
        <v>13553</v>
      </c>
      <c r="K9" s="85">
        <f t="shared" si="1"/>
        <v>11020</v>
      </c>
      <c r="L9" s="85">
        <f t="shared" si="1"/>
        <v>1539</v>
      </c>
      <c r="M9" s="85">
        <f t="shared" si="1"/>
        <v>8291</v>
      </c>
      <c r="N9" s="85">
        <f t="shared" si="1"/>
        <v>543</v>
      </c>
      <c r="O9" s="86">
        <f t="shared" si="1"/>
        <v>286</v>
      </c>
      <c r="P9" s="85">
        <f t="shared" si="1"/>
        <v>11352</v>
      </c>
      <c r="Q9" s="85">
        <f t="shared" si="1"/>
        <v>5587</v>
      </c>
      <c r="R9" s="85">
        <f t="shared" si="1"/>
        <v>29585</v>
      </c>
      <c r="S9" s="85">
        <f t="shared" si="1"/>
        <v>7770</v>
      </c>
      <c r="T9" s="85">
        <f t="shared" si="1"/>
        <v>12875</v>
      </c>
      <c r="U9" s="85">
        <f t="shared" si="1"/>
        <v>2539</v>
      </c>
      <c r="V9" s="85">
        <f>V12+V15+V18+V21+V24+V27+V30+V33+V36+V39+V42</f>
        <v>216</v>
      </c>
      <c r="W9" s="85">
        <f t="shared" si="1"/>
        <v>57</v>
      </c>
      <c r="X9" s="85">
        <f t="shared" si="1"/>
        <v>8570</v>
      </c>
      <c r="Y9" s="85">
        <f t="shared" si="1"/>
        <v>801</v>
      </c>
      <c r="Z9" s="85">
        <f t="shared" si="1"/>
        <v>230</v>
      </c>
      <c r="AA9" s="86">
        <f t="shared" si="1"/>
        <v>291</v>
      </c>
      <c r="AB9" s="12"/>
      <c r="AC9" s="12"/>
      <c r="AD9" s="13"/>
      <c r="AE9" s="12"/>
      <c r="AF9" s="12"/>
      <c r="AG9" s="12"/>
      <c r="AH9" s="12"/>
      <c r="AI9" s="12"/>
      <c r="AJ9" s="12"/>
      <c r="AK9" s="12"/>
      <c r="AL9" s="12"/>
      <c r="AM9" s="6"/>
      <c r="AN9" s="6"/>
      <c r="AO9" s="14"/>
      <c r="AP9" s="14"/>
      <c r="AQ9" s="14"/>
      <c r="AR9" s="14"/>
      <c r="AS9" s="14"/>
      <c r="AT9" s="14"/>
      <c r="AU9" s="14"/>
      <c r="AV9" s="14"/>
    </row>
    <row r="10" spans="1:48" ht="15" customHeight="1">
      <c r="A10" s="28"/>
      <c r="B10" s="39" t="s">
        <v>5</v>
      </c>
      <c r="C10" s="15">
        <f t="shared" si="1"/>
        <v>168155</v>
      </c>
      <c r="D10" s="15">
        <f t="shared" si="1"/>
        <v>165538</v>
      </c>
      <c r="E10" s="87">
        <f t="shared" si="1"/>
        <v>333</v>
      </c>
      <c r="F10" s="87">
        <f t="shared" si="1"/>
        <v>199</v>
      </c>
      <c r="G10" s="87">
        <f>G13+G16+G19+G22+G25+G28+G31+G34+G37+G40+G43</f>
        <v>5836</v>
      </c>
      <c r="H10" s="87">
        <f>H13+H16+H19+H22+H25+H28+H31+H34+H37+H40+H43</f>
        <v>1919</v>
      </c>
      <c r="I10" s="87">
        <f t="shared" si="1"/>
        <v>32769</v>
      </c>
      <c r="J10" s="87">
        <f t="shared" si="1"/>
        <v>11483</v>
      </c>
      <c r="K10" s="87">
        <f t="shared" si="1"/>
        <v>11152</v>
      </c>
      <c r="L10" s="87">
        <f t="shared" si="1"/>
        <v>1142</v>
      </c>
      <c r="M10" s="87">
        <f t="shared" si="1"/>
        <v>6066</v>
      </c>
      <c r="N10" s="87">
        <f t="shared" si="1"/>
        <v>323</v>
      </c>
      <c r="O10" s="88">
        <f t="shared" si="1"/>
        <v>955</v>
      </c>
      <c r="P10" s="87">
        <f t="shared" si="1"/>
        <v>11121</v>
      </c>
      <c r="Q10" s="87">
        <f t="shared" si="1"/>
        <v>4828</v>
      </c>
      <c r="R10" s="87">
        <f t="shared" si="1"/>
        <v>31792</v>
      </c>
      <c r="S10" s="87">
        <f t="shared" si="1"/>
        <v>5743</v>
      </c>
      <c r="T10" s="87">
        <f t="shared" si="1"/>
        <v>16253</v>
      </c>
      <c r="U10" s="87">
        <f t="shared" si="1"/>
        <v>2557</v>
      </c>
      <c r="V10" s="87">
        <f t="shared" si="1"/>
        <v>175</v>
      </c>
      <c r="W10" s="87">
        <f>W13+W16+W19+W22+W25+W28+W31+W34+W37+W40+W43</f>
        <v>23</v>
      </c>
      <c r="X10" s="87">
        <f t="shared" si="1"/>
        <v>18426</v>
      </c>
      <c r="Y10" s="87">
        <f t="shared" si="1"/>
        <v>1867</v>
      </c>
      <c r="Z10" s="87">
        <f t="shared" si="1"/>
        <v>576</v>
      </c>
      <c r="AA10" s="88">
        <f t="shared" si="1"/>
        <v>2617</v>
      </c>
      <c r="AB10" s="12"/>
      <c r="AC10" s="12"/>
      <c r="AD10" s="13"/>
      <c r="AE10" s="12"/>
      <c r="AF10" s="12"/>
      <c r="AG10" s="12"/>
      <c r="AH10" s="12"/>
      <c r="AI10" s="12"/>
      <c r="AJ10" s="12"/>
      <c r="AK10" s="12"/>
      <c r="AL10" s="12"/>
      <c r="AM10" s="6"/>
      <c r="AN10" s="6"/>
      <c r="AO10" s="14"/>
      <c r="AP10" s="14"/>
      <c r="AQ10" s="14"/>
      <c r="AR10" s="14"/>
      <c r="AS10" s="14"/>
      <c r="AT10" s="14"/>
      <c r="AU10" s="14"/>
      <c r="AV10" s="14"/>
    </row>
    <row r="11" spans="1:48" ht="15" customHeight="1">
      <c r="A11" s="7"/>
      <c r="B11" s="22" t="s">
        <v>3</v>
      </c>
      <c r="C11" s="96">
        <f aca="true" t="shared" si="2" ref="C11:AA11">SUM(C12:C13)</f>
        <v>26504</v>
      </c>
      <c r="D11" s="96">
        <f t="shared" si="2"/>
        <v>26500</v>
      </c>
      <c r="E11" s="97">
        <f t="shared" si="2"/>
        <v>0</v>
      </c>
      <c r="F11" s="97">
        <f t="shared" si="2"/>
        <v>0</v>
      </c>
      <c r="G11" s="97">
        <f t="shared" si="2"/>
        <v>0</v>
      </c>
      <c r="H11" s="97">
        <f t="shared" si="2"/>
        <v>0</v>
      </c>
      <c r="I11" s="97">
        <f t="shared" si="2"/>
        <v>0</v>
      </c>
      <c r="J11" s="96">
        <f t="shared" si="2"/>
        <v>6587</v>
      </c>
      <c r="K11" s="96">
        <f t="shared" si="2"/>
        <v>0</v>
      </c>
      <c r="L11" s="96">
        <f t="shared" si="2"/>
        <v>151</v>
      </c>
      <c r="M11" s="96">
        <f t="shared" si="2"/>
        <v>0</v>
      </c>
      <c r="N11" s="96">
        <f t="shared" si="2"/>
        <v>20</v>
      </c>
      <c r="O11" s="98">
        <f t="shared" si="2"/>
        <v>909</v>
      </c>
      <c r="P11" s="96">
        <f t="shared" si="2"/>
        <v>586</v>
      </c>
      <c r="Q11" s="96">
        <f t="shared" si="2"/>
        <v>7224</v>
      </c>
      <c r="R11" s="96">
        <f t="shared" si="2"/>
        <v>1436</v>
      </c>
      <c r="S11" s="96">
        <f t="shared" si="2"/>
        <v>7070</v>
      </c>
      <c r="T11" s="96">
        <f t="shared" si="2"/>
        <v>344</v>
      </c>
      <c r="U11" s="96">
        <f t="shared" si="2"/>
        <v>1925</v>
      </c>
      <c r="V11" s="96">
        <f t="shared" si="2"/>
        <v>0</v>
      </c>
      <c r="W11" s="96">
        <f t="shared" si="2"/>
        <v>0</v>
      </c>
      <c r="X11" s="96">
        <f t="shared" si="2"/>
        <v>28</v>
      </c>
      <c r="Y11" s="96">
        <f t="shared" si="2"/>
        <v>220</v>
      </c>
      <c r="Z11" s="96">
        <f t="shared" si="2"/>
        <v>0</v>
      </c>
      <c r="AA11" s="98">
        <f t="shared" si="2"/>
        <v>4</v>
      </c>
      <c r="AB11" s="12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6"/>
      <c r="AN11" s="6"/>
      <c r="AO11" s="14"/>
      <c r="AP11" s="14"/>
      <c r="AQ11" s="14"/>
      <c r="AR11" s="14"/>
      <c r="AS11" s="14"/>
      <c r="AT11" s="14"/>
      <c r="AU11" s="14"/>
      <c r="AV11" s="14"/>
    </row>
    <row r="12" spans="1:48" ht="15" customHeight="1">
      <c r="A12" s="29" t="s">
        <v>29</v>
      </c>
      <c r="B12" s="22" t="s">
        <v>4</v>
      </c>
      <c r="C12" s="16">
        <f>SUM(E12:AA12)</f>
        <v>13757</v>
      </c>
      <c r="D12" s="16">
        <f>SUM(E12:Z12)</f>
        <v>13756</v>
      </c>
      <c r="E12" s="44">
        <v>0</v>
      </c>
      <c r="F12" s="44">
        <v>0</v>
      </c>
      <c r="G12" s="44">
        <v>0</v>
      </c>
      <c r="H12" s="44">
        <v>0</v>
      </c>
      <c r="I12" s="45">
        <v>0</v>
      </c>
      <c r="J12" s="44">
        <v>3289</v>
      </c>
      <c r="K12" s="44">
        <v>0</v>
      </c>
      <c r="L12" s="44">
        <v>89</v>
      </c>
      <c r="M12" s="44">
        <v>0</v>
      </c>
      <c r="N12" s="44">
        <v>5</v>
      </c>
      <c r="O12" s="44">
        <v>148</v>
      </c>
      <c r="P12" s="49">
        <v>361</v>
      </c>
      <c r="Q12" s="50">
        <v>3773</v>
      </c>
      <c r="R12" s="49">
        <v>867</v>
      </c>
      <c r="S12" s="49">
        <v>3880</v>
      </c>
      <c r="T12" s="49">
        <v>210</v>
      </c>
      <c r="U12" s="49">
        <v>1010</v>
      </c>
      <c r="V12" s="51">
        <v>0</v>
      </c>
      <c r="W12" s="51">
        <v>0</v>
      </c>
      <c r="X12" s="49">
        <v>11</v>
      </c>
      <c r="Y12" s="49">
        <v>113</v>
      </c>
      <c r="Z12" s="49"/>
      <c r="AA12" s="49">
        <v>1</v>
      </c>
      <c r="AB12" s="12"/>
      <c r="AC12" s="12"/>
      <c r="AD12" s="13"/>
      <c r="AE12" s="12"/>
      <c r="AF12" s="12"/>
      <c r="AG12" s="12"/>
      <c r="AH12" s="12"/>
      <c r="AI12" s="12"/>
      <c r="AJ12" s="12"/>
      <c r="AK12" s="12"/>
      <c r="AL12" s="12"/>
      <c r="AM12" s="6"/>
      <c r="AN12" s="6"/>
      <c r="AO12" s="14"/>
      <c r="AP12" s="14"/>
      <c r="AQ12" s="14"/>
      <c r="AR12" s="14"/>
      <c r="AS12" s="14"/>
      <c r="AT12" s="14"/>
      <c r="AU12" s="14"/>
      <c r="AV12" s="14"/>
    </row>
    <row r="13" spans="1:48" ht="15" customHeight="1">
      <c r="A13" s="30"/>
      <c r="B13" s="40" t="s">
        <v>5</v>
      </c>
      <c r="C13" s="16">
        <f>SUM(E13:AA13)</f>
        <v>12747</v>
      </c>
      <c r="D13" s="16">
        <f>SUM(E13:Z13)</f>
        <v>12744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6">
        <v>3298</v>
      </c>
      <c r="K13" s="46">
        <v>0</v>
      </c>
      <c r="L13" s="46">
        <v>62</v>
      </c>
      <c r="M13" s="47">
        <v>0</v>
      </c>
      <c r="N13" s="48">
        <v>15</v>
      </c>
      <c r="O13" s="46">
        <v>761</v>
      </c>
      <c r="P13" s="52">
        <v>225</v>
      </c>
      <c r="Q13" s="53">
        <v>3451</v>
      </c>
      <c r="R13" s="52">
        <v>569</v>
      </c>
      <c r="S13" s="52">
        <v>3190</v>
      </c>
      <c r="T13" s="52">
        <v>134</v>
      </c>
      <c r="U13" s="52">
        <v>915</v>
      </c>
      <c r="V13" s="54">
        <v>0</v>
      </c>
      <c r="W13" s="54">
        <v>0</v>
      </c>
      <c r="X13" s="52">
        <v>17</v>
      </c>
      <c r="Y13" s="52">
        <v>107</v>
      </c>
      <c r="Z13" s="52">
        <v>0</v>
      </c>
      <c r="AA13" s="52">
        <v>3</v>
      </c>
      <c r="AB13" s="12"/>
      <c r="AC13" s="12"/>
      <c r="AD13" s="13"/>
      <c r="AE13" s="12"/>
      <c r="AF13" s="12"/>
      <c r="AG13" s="12"/>
      <c r="AH13" s="12"/>
      <c r="AI13" s="12"/>
      <c r="AJ13" s="12"/>
      <c r="AK13" s="12"/>
      <c r="AL13" s="12"/>
      <c r="AM13" s="6"/>
      <c r="AN13" s="6"/>
      <c r="AO13" s="14"/>
      <c r="AP13" s="14"/>
      <c r="AQ13" s="14"/>
      <c r="AR13" s="14"/>
      <c r="AS13" s="14"/>
      <c r="AT13" s="14"/>
      <c r="AU13" s="14"/>
      <c r="AV13" s="14"/>
    </row>
    <row r="14" spans="1:48" ht="15" customHeight="1">
      <c r="A14" s="31"/>
      <c r="B14" s="22" t="s">
        <v>3</v>
      </c>
      <c r="C14" s="96">
        <f>SUM(C15:C16)</f>
        <v>27692</v>
      </c>
      <c r="D14" s="96">
        <f>SUM(D15:D16)</f>
        <v>27690</v>
      </c>
      <c r="E14" s="97">
        <f>SUM(E15:E16)</f>
        <v>0</v>
      </c>
      <c r="F14" s="97">
        <f aca="true" t="shared" si="3" ref="F14:AA14">SUM(F15:F16)</f>
        <v>13</v>
      </c>
      <c r="G14" s="97">
        <f>SUM(G15:G16)</f>
        <v>202</v>
      </c>
      <c r="H14" s="97">
        <f t="shared" si="3"/>
        <v>1271</v>
      </c>
      <c r="I14" s="97">
        <f t="shared" si="3"/>
        <v>6804</v>
      </c>
      <c r="J14" s="97">
        <f t="shared" si="3"/>
        <v>12883</v>
      </c>
      <c r="K14" s="97">
        <f t="shared" si="3"/>
        <v>380</v>
      </c>
      <c r="L14" s="97">
        <f t="shared" si="3"/>
        <v>248</v>
      </c>
      <c r="M14" s="97">
        <f t="shared" si="3"/>
        <v>506</v>
      </c>
      <c r="N14" s="97">
        <f t="shared" si="3"/>
        <v>17</v>
      </c>
      <c r="O14" s="99">
        <f t="shared" si="3"/>
        <v>143</v>
      </c>
      <c r="P14" s="97">
        <f t="shared" si="3"/>
        <v>1013</v>
      </c>
      <c r="Q14" s="97">
        <f t="shared" si="3"/>
        <v>365</v>
      </c>
      <c r="R14" s="97">
        <f t="shared" si="3"/>
        <v>2632</v>
      </c>
      <c r="S14" s="97">
        <f t="shared" si="3"/>
        <v>670</v>
      </c>
      <c r="T14" s="97">
        <f t="shared" si="3"/>
        <v>453</v>
      </c>
      <c r="U14" s="97">
        <f t="shared" si="3"/>
        <v>65</v>
      </c>
      <c r="V14" s="97">
        <f t="shared" si="3"/>
        <v>0</v>
      </c>
      <c r="W14" s="97">
        <f t="shared" si="3"/>
        <v>0</v>
      </c>
      <c r="X14" s="97">
        <f t="shared" si="3"/>
        <v>7</v>
      </c>
      <c r="Y14" s="97">
        <f t="shared" si="3"/>
        <v>18</v>
      </c>
      <c r="Z14" s="97">
        <f t="shared" si="3"/>
        <v>0</v>
      </c>
      <c r="AA14" s="99">
        <f t="shared" si="3"/>
        <v>2</v>
      </c>
      <c r="AB14" s="12"/>
      <c r="AC14" s="13"/>
      <c r="AD14" s="13"/>
      <c r="AE14" s="12"/>
      <c r="AF14" s="12"/>
      <c r="AG14" s="12"/>
      <c r="AH14" s="12"/>
      <c r="AI14" s="12"/>
      <c r="AJ14" s="12"/>
      <c r="AK14" s="12"/>
      <c r="AL14" s="12"/>
      <c r="AM14" s="6"/>
      <c r="AN14" s="6"/>
      <c r="AO14" s="14"/>
      <c r="AP14" s="14"/>
      <c r="AQ14" s="14"/>
      <c r="AR14" s="14"/>
      <c r="AS14" s="14"/>
      <c r="AT14" s="14"/>
      <c r="AU14" s="14"/>
      <c r="AV14" s="14"/>
    </row>
    <row r="15" spans="1:48" ht="15" customHeight="1">
      <c r="A15" s="29" t="s">
        <v>30</v>
      </c>
      <c r="B15" s="22" t="s">
        <v>4</v>
      </c>
      <c r="C15" s="16">
        <f>SUM(E15:AA15)</f>
        <v>14452</v>
      </c>
      <c r="D15" s="16">
        <f>SUM(E15:Z15)</f>
        <v>14450</v>
      </c>
      <c r="E15" s="100">
        <v>0</v>
      </c>
      <c r="F15" s="44">
        <v>11</v>
      </c>
      <c r="G15" s="44">
        <v>118</v>
      </c>
      <c r="H15" s="44">
        <v>772</v>
      </c>
      <c r="I15" s="44">
        <v>3011</v>
      </c>
      <c r="J15" s="44">
        <v>6922</v>
      </c>
      <c r="K15" s="44">
        <v>272</v>
      </c>
      <c r="L15" s="44">
        <v>152</v>
      </c>
      <c r="M15" s="44">
        <v>54</v>
      </c>
      <c r="N15" s="44">
        <v>5</v>
      </c>
      <c r="O15" s="44">
        <v>37</v>
      </c>
      <c r="P15" s="49">
        <v>556</v>
      </c>
      <c r="Q15" s="50">
        <v>195</v>
      </c>
      <c r="R15" s="49">
        <v>1589</v>
      </c>
      <c r="S15" s="49">
        <v>422</v>
      </c>
      <c r="T15" s="49">
        <v>285</v>
      </c>
      <c r="U15" s="49">
        <v>39</v>
      </c>
      <c r="V15" s="51">
        <v>0</v>
      </c>
      <c r="W15" s="51">
        <v>0</v>
      </c>
      <c r="X15" s="49">
        <v>4</v>
      </c>
      <c r="Y15" s="49">
        <v>6</v>
      </c>
      <c r="Z15" s="49">
        <v>0</v>
      </c>
      <c r="AA15" s="49">
        <v>2</v>
      </c>
      <c r="AB15" s="12"/>
      <c r="AC15" s="12"/>
      <c r="AD15" s="13"/>
      <c r="AE15" s="12"/>
      <c r="AF15" s="12"/>
      <c r="AG15" s="12"/>
      <c r="AH15" s="12"/>
      <c r="AI15" s="12"/>
      <c r="AJ15" s="12"/>
      <c r="AK15" s="12"/>
      <c r="AL15" s="12"/>
      <c r="AM15" s="6"/>
      <c r="AN15" s="6"/>
      <c r="AO15" s="14"/>
      <c r="AP15" s="14"/>
      <c r="AQ15" s="14"/>
      <c r="AR15" s="14"/>
      <c r="AS15" s="14"/>
      <c r="AT15" s="14"/>
      <c r="AU15" s="14"/>
      <c r="AV15" s="14"/>
    </row>
    <row r="16" spans="1:48" ht="15" customHeight="1">
      <c r="A16" s="30"/>
      <c r="B16" s="40" t="s">
        <v>5</v>
      </c>
      <c r="C16" s="16">
        <f>SUM(E16:AA16)</f>
        <v>13240</v>
      </c>
      <c r="D16" s="16">
        <f>SUM(E16:Z16)</f>
        <v>13240</v>
      </c>
      <c r="E16" s="46">
        <v>0</v>
      </c>
      <c r="F16" s="46">
        <v>2</v>
      </c>
      <c r="G16" s="46">
        <v>84</v>
      </c>
      <c r="H16" s="46">
        <v>499</v>
      </c>
      <c r="I16" s="46">
        <v>3793</v>
      </c>
      <c r="J16" s="46">
        <v>5961</v>
      </c>
      <c r="K16" s="46">
        <v>108</v>
      </c>
      <c r="L16" s="46">
        <v>96</v>
      </c>
      <c r="M16" s="46">
        <v>452</v>
      </c>
      <c r="N16" s="46">
        <v>12</v>
      </c>
      <c r="O16" s="46">
        <v>106</v>
      </c>
      <c r="P16" s="52">
        <v>457</v>
      </c>
      <c r="Q16" s="53">
        <v>170</v>
      </c>
      <c r="R16" s="52">
        <v>1043</v>
      </c>
      <c r="S16" s="52">
        <v>248</v>
      </c>
      <c r="T16" s="52">
        <v>168</v>
      </c>
      <c r="U16" s="52">
        <v>26</v>
      </c>
      <c r="V16" s="54">
        <v>0</v>
      </c>
      <c r="W16" s="54">
        <v>0</v>
      </c>
      <c r="X16" s="52">
        <v>3</v>
      </c>
      <c r="Y16" s="52">
        <v>12</v>
      </c>
      <c r="Z16" s="52">
        <v>0</v>
      </c>
      <c r="AA16" s="52">
        <v>0</v>
      </c>
      <c r="AB16" s="12"/>
      <c r="AC16" s="12"/>
      <c r="AD16" s="13"/>
      <c r="AE16" s="12"/>
      <c r="AF16" s="12"/>
      <c r="AG16" s="12"/>
      <c r="AH16" s="12"/>
      <c r="AI16" s="12"/>
      <c r="AJ16" s="12"/>
      <c r="AK16" s="12"/>
      <c r="AL16" s="12"/>
      <c r="AM16" s="6"/>
      <c r="AN16" s="6"/>
      <c r="AO16" s="14"/>
      <c r="AP16" s="14"/>
      <c r="AQ16" s="14"/>
      <c r="AR16" s="14"/>
      <c r="AS16" s="14"/>
      <c r="AT16" s="14"/>
      <c r="AU16" s="14"/>
      <c r="AV16" s="14"/>
    </row>
    <row r="17" spans="1:48" ht="15" customHeight="1">
      <c r="A17" s="31"/>
      <c r="B17" s="22" t="s">
        <v>3</v>
      </c>
      <c r="C17" s="96">
        <f aca="true" t="shared" si="4" ref="C17:AA17">SUM(C18:C19)</f>
        <v>27364</v>
      </c>
      <c r="D17" s="96">
        <f t="shared" si="4"/>
        <v>27361</v>
      </c>
      <c r="E17" s="97">
        <f t="shared" si="4"/>
        <v>20</v>
      </c>
      <c r="F17" s="97">
        <f t="shared" si="4"/>
        <v>102</v>
      </c>
      <c r="G17" s="97">
        <f t="shared" si="4"/>
        <v>2558</v>
      </c>
      <c r="H17" s="97">
        <f t="shared" si="4"/>
        <v>946</v>
      </c>
      <c r="I17" s="97">
        <f t="shared" si="4"/>
        <v>13882</v>
      </c>
      <c r="J17" s="97">
        <f t="shared" si="4"/>
        <v>2082</v>
      </c>
      <c r="K17" s="97">
        <f t="shared" si="4"/>
        <v>551</v>
      </c>
      <c r="L17" s="97">
        <f t="shared" si="4"/>
        <v>265</v>
      </c>
      <c r="M17" s="97">
        <f t="shared" si="4"/>
        <v>234</v>
      </c>
      <c r="N17" s="97">
        <f t="shared" si="4"/>
        <v>7</v>
      </c>
      <c r="O17" s="99">
        <f t="shared" si="4"/>
        <v>53</v>
      </c>
      <c r="P17" s="97">
        <f t="shared" si="4"/>
        <v>1517</v>
      </c>
      <c r="Q17" s="97">
        <f t="shared" si="4"/>
        <v>308</v>
      </c>
      <c r="R17" s="97">
        <f t="shared" si="4"/>
        <v>2929</v>
      </c>
      <c r="S17" s="97">
        <f t="shared" si="4"/>
        <v>1111</v>
      </c>
      <c r="T17" s="97">
        <f t="shared" si="4"/>
        <v>583</v>
      </c>
      <c r="U17" s="97">
        <f t="shared" si="4"/>
        <v>163</v>
      </c>
      <c r="V17" s="97">
        <f t="shared" si="4"/>
        <v>0</v>
      </c>
      <c r="W17" s="97">
        <f t="shared" si="4"/>
        <v>0</v>
      </c>
      <c r="X17" s="97">
        <f t="shared" si="4"/>
        <v>30</v>
      </c>
      <c r="Y17" s="97">
        <f t="shared" si="4"/>
        <v>20</v>
      </c>
      <c r="Z17" s="97">
        <f t="shared" si="4"/>
        <v>0</v>
      </c>
      <c r="AA17" s="99">
        <f t="shared" si="4"/>
        <v>3</v>
      </c>
      <c r="AB17" s="12"/>
      <c r="AC17" s="13"/>
      <c r="AD17" s="13"/>
      <c r="AE17" s="12"/>
      <c r="AF17" s="12"/>
      <c r="AG17" s="12"/>
      <c r="AH17" s="12"/>
      <c r="AI17" s="12"/>
      <c r="AJ17" s="12"/>
      <c r="AK17" s="12"/>
      <c r="AL17" s="12"/>
      <c r="AM17" s="6"/>
      <c r="AN17" s="6"/>
      <c r="AO17" s="14"/>
      <c r="AP17" s="14"/>
      <c r="AQ17" s="14"/>
      <c r="AR17" s="14"/>
      <c r="AS17" s="14"/>
      <c r="AT17" s="14"/>
      <c r="AU17" s="14"/>
      <c r="AV17" s="14"/>
    </row>
    <row r="18" spans="1:48" ht="15" customHeight="1">
      <c r="A18" s="29" t="s">
        <v>31</v>
      </c>
      <c r="B18" s="22" t="s">
        <v>4</v>
      </c>
      <c r="C18" s="16">
        <f>SUM(E18:AA18)</f>
        <v>14019</v>
      </c>
      <c r="D18" s="16">
        <f>SUM(E18:Z18)</f>
        <v>14019</v>
      </c>
      <c r="E18" s="44">
        <v>16</v>
      </c>
      <c r="F18" s="44">
        <v>66</v>
      </c>
      <c r="G18" s="44">
        <v>1598</v>
      </c>
      <c r="H18" s="44">
        <v>534</v>
      </c>
      <c r="I18" s="44">
        <v>6220</v>
      </c>
      <c r="J18" s="44">
        <v>1381</v>
      </c>
      <c r="K18" s="44">
        <v>292</v>
      </c>
      <c r="L18" s="44">
        <v>168</v>
      </c>
      <c r="M18" s="44">
        <v>39</v>
      </c>
      <c r="N18" s="44">
        <v>3</v>
      </c>
      <c r="O18" s="44">
        <v>15</v>
      </c>
      <c r="P18" s="49">
        <v>821</v>
      </c>
      <c r="Q18" s="50">
        <v>161</v>
      </c>
      <c r="R18" s="49">
        <v>1591</v>
      </c>
      <c r="S18" s="49">
        <v>708</v>
      </c>
      <c r="T18" s="49">
        <v>315</v>
      </c>
      <c r="U18" s="49">
        <v>72</v>
      </c>
      <c r="V18" s="51">
        <v>0</v>
      </c>
      <c r="W18" s="51">
        <v>0</v>
      </c>
      <c r="X18" s="50">
        <v>7</v>
      </c>
      <c r="Y18" s="49">
        <v>12</v>
      </c>
      <c r="Z18" s="49">
        <v>0</v>
      </c>
      <c r="AA18" s="101">
        <v>0</v>
      </c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2"/>
      <c r="AM18" s="6"/>
      <c r="AN18" s="6"/>
      <c r="AO18" s="14"/>
      <c r="AP18" s="14"/>
      <c r="AQ18" s="14"/>
      <c r="AR18" s="14"/>
      <c r="AS18" s="14"/>
      <c r="AT18" s="14"/>
      <c r="AU18" s="14"/>
      <c r="AV18" s="14"/>
    </row>
    <row r="19" spans="1:48" ht="15" customHeight="1">
      <c r="A19" s="30"/>
      <c r="B19" s="40" t="s">
        <v>5</v>
      </c>
      <c r="C19" s="16">
        <f>SUM(E19:AA19)</f>
        <v>13345</v>
      </c>
      <c r="D19" s="16">
        <f>SUM(E19:Z19)</f>
        <v>13342</v>
      </c>
      <c r="E19" s="46">
        <v>4</v>
      </c>
      <c r="F19" s="46">
        <v>36</v>
      </c>
      <c r="G19" s="46">
        <v>960</v>
      </c>
      <c r="H19" s="46">
        <v>412</v>
      </c>
      <c r="I19" s="46">
        <v>7662</v>
      </c>
      <c r="J19" s="46">
        <v>701</v>
      </c>
      <c r="K19" s="46">
        <v>259</v>
      </c>
      <c r="L19" s="46">
        <v>97</v>
      </c>
      <c r="M19" s="46">
        <v>195</v>
      </c>
      <c r="N19" s="46">
        <v>4</v>
      </c>
      <c r="O19" s="46">
        <v>38</v>
      </c>
      <c r="P19" s="52">
        <v>696</v>
      </c>
      <c r="Q19" s="53">
        <v>147</v>
      </c>
      <c r="R19" s="52">
        <v>1338</v>
      </c>
      <c r="S19" s="52">
        <v>403</v>
      </c>
      <c r="T19" s="52">
        <v>268</v>
      </c>
      <c r="U19" s="52">
        <v>91</v>
      </c>
      <c r="V19" s="54">
        <v>0</v>
      </c>
      <c r="W19" s="54">
        <v>0</v>
      </c>
      <c r="X19" s="53">
        <v>23</v>
      </c>
      <c r="Y19" s="52">
        <v>8</v>
      </c>
      <c r="Z19" s="52">
        <v>0</v>
      </c>
      <c r="AA19" s="52">
        <v>3</v>
      </c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2"/>
      <c r="AM19" s="6"/>
      <c r="AN19" s="6"/>
      <c r="AO19" s="14"/>
      <c r="AP19" s="14"/>
      <c r="AQ19" s="14"/>
      <c r="AR19" s="14"/>
      <c r="AS19" s="14"/>
      <c r="AT19" s="14"/>
      <c r="AU19" s="14"/>
      <c r="AV19" s="14"/>
    </row>
    <row r="20" spans="1:48" ht="15" customHeight="1">
      <c r="A20" s="31"/>
      <c r="B20" s="22" t="s">
        <v>3</v>
      </c>
      <c r="C20" s="96">
        <f aca="true" t="shared" si="5" ref="C20:AA20">SUM(C21:C22)</f>
        <v>33406</v>
      </c>
      <c r="D20" s="96">
        <f t="shared" si="5"/>
        <v>33398</v>
      </c>
      <c r="E20" s="97">
        <f t="shared" si="5"/>
        <v>133</v>
      </c>
      <c r="F20" s="97">
        <f t="shared" si="5"/>
        <v>147</v>
      </c>
      <c r="G20" s="97">
        <f t="shared" si="5"/>
        <v>3393</v>
      </c>
      <c r="H20" s="97">
        <f t="shared" si="5"/>
        <v>694</v>
      </c>
      <c r="I20" s="97">
        <f t="shared" si="5"/>
        <v>12958</v>
      </c>
      <c r="J20" s="97">
        <f t="shared" si="5"/>
        <v>1358</v>
      </c>
      <c r="K20" s="97">
        <f t="shared" si="5"/>
        <v>2354</v>
      </c>
      <c r="L20" s="97">
        <f t="shared" si="5"/>
        <v>681</v>
      </c>
      <c r="M20" s="97">
        <f t="shared" si="5"/>
        <v>701</v>
      </c>
      <c r="N20" s="97">
        <f t="shared" si="5"/>
        <v>151</v>
      </c>
      <c r="O20" s="99">
        <f t="shared" si="5"/>
        <v>71</v>
      </c>
      <c r="P20" s="97">
        <f t="shared" si="5"/>
        <v>1369</v>
      </c>
      <c r="Q20" s="97">
        <f t="shared" si="5"/>
        <v>372</v>
      </c>
      <c r="R20" s="97">
        <f t="shared" si="5"/>
        <v>6047</v>
      </c>
      <c r="S20" s="97">
        <f t="shared" si="5"/>
        <v>1240</v>
      </c>
      <c r="T20" s="97">
        <f t="shared" si="5"/>
        <v>1307</v>
      </c>
      <c r="U20" s="97">
        <f t="shared" si="5"/>
        <v>175</v>
      </c>
      <c r="V20" s="97">
        <f t="shared" si="5"/>
        <v>0</v>
      </c>
      <c r="W20" s="97">
        <f t="shared" si="5"/>
        <v>0</v>
      </c>
      <c r="X20" s="97">
        <f t="shared" si="5"/>
        <v>175</v>
      </c>
      <c r="Y20" s="97">
        <f t="shared" si="5"/>
        <v>70</v>
      </c>
      <c r="Z20" s="97">
        <f t="shared" si="5"/>
        <v>2</v>
      </c>
      <c r="AA20" s="99">
        <f t="shared" si="5"/>
        <v>8</v>
      </c>
      <c r="AB20" s="12"/>
      <c r="AC20" s="13"/>
      <c r="AD20" s="13"/>
      <c r="AE20" s="12"/>
      <c r="AF20" s="12"/>
      <c r="AG20" s="12"/>
      <c r="AH20" s="12"/>
      <c r="AI20" s="12"/>
      <c r="AJ20" s="12"/>
      <c r="AK20" s="12"/>
      <c r="AL20" s="12"/>
      <c r="AM20" s="2"/>
      <c r="AN20" s="4"/>
      <c r="AO20" s="14"/>
      <c r="AP20" s="14"/>
      <c r="AQ20" s="14"/>
      <c r="AR20" s="14"/>
      <c r="AS20" s="14"/>
      <c r="AT20" s="14"/>
      <c r="AU20" s="14"/>
      <c r="AV20" s="14"/>
    </row>
    <row r="21" spans="1:48" ht="15" customHeight="1">
      <c r="A21" s="29" t="s">
        <v>32</v>
      </c>
      <c r="B21" s="22" t="s">
        <v>4</v>
      </c>
      <c r="C21" s="16">
        <f>SUM(E21:AA21)</f>
        <v>16508</v>
      </c>
      <c r="D21" s="16">
        <f>SUM(E21:Z21)</f>
        <v>16508</v>
      </c>
      <c r="E21" s="44">
        <v>95</v>
      </c>
      <c r="F21" s="44">
        <v>100</v>
      </c>
      <c r="G21" s="44">
        <v>2088</v>
      </c>
      <c r="H21" s="44">
        <v>396</v>
      </c>
      <c r="I21" s="44">
        <v>5912</v>
      </c>
      <c r="J21" s="44">
        <v>841</v>
      </c>
      <c r="K21" s="44">
        <v>939</v>
      </c>
      <c r="L21" s="44">
        <v>397</v>
      </c>
      <c r="M21" s="44">
        <v>263</v>
      </c>
      <c r="N21" s="44">
        <v>81</v>
      </c>
      <c r="O21" s="44">
        <v>40</v>
      </c>
      <c r="P21" s="49">
        <v>580</v>
      </c>
      <c r="Q21" s="50">
        <v>197</v>
      </c>
      <c r="R21" s="49">
        <v>3182</v>
      </c>
      <c r="S21" s="49">
        <v>731</v>
      </c>
      <c r="T21" s="49">
        <v>567</v>
      </c>
      <c r="U21" s="49">
        <v>67</v>
      </c>
      <c r="V21" s="45">
        <v>0</v>
      </c>
      <c r="W21" s="51">
        <v>0</v>
      </c>
      <c r="X21" s="50">
        <v>13</v>
      </c>
      <c r="Y21" s="49">
        <v>19</v>
      </c>
      <c r="Z21" s="49">
        <v>0</v>
      </c>
      <c r="AA21" s="49">
        <v>0</v>
      </c>
      <c r="AB21" s="12"/>
      <c r="AC21" s="12"/>
      <c r="AD21" s="13"/>
      <c r="AE21" s="12"/>
      <c r="AF21" s="12"/>
      <c r="AG21" s="12"/>
      <c r="AH21" s="12"/>
      <c r="AI21" s="12"/>
      <c r="AJ21" s="12"/>
      <c r="AK21" s="12"/>
      <c r="AL21" s="12"/>
      <c r="AM21" s="2"/>
      <c r="AN21" s="4"/>
      <c r="AO21" s="14"/>
      <c r="AP21" s="14"/>
      <c r="AQ21" s="14"/>
      <c r="AR21" s="14"/>
      <c r="AS21" s="14"/>
      <c r="AT21" s="14"/>
      <c r="AU21" s="14"/>
      <c r="AV21" s="14"/>
    </row>
    <row r="22" spans="1:48" ht="15" customHeight="1">
      <c r="A22" s="30"/>
      <c r="B22" s="40" t="s">
        <v>5</v>
      </c>
      <c r="C22" s="16">
        <f>SUM(E22:AA22)</f>
        <v>16898</v>
      </c>
      <c r="D22" s="16">
        <f>SUM(E22:Z22)</f>
        <v>16890</v>
      </c>
      <c r="E22" s="46">
        <v>38</v>
      </c>
      <c r="F22" s="46">
        <v>47</v>
      </c>
      <c r="G22" s="46">
        <v>1305</v>
      </c>
      <c r="H22" s="46">
        <v>298</v>
      </c>
      <c r="I22" s="46">
        <v>7046</v>
      </c>
      <c r="J22" s="46">
        <v>517</v>
      </c>
      <c r="K22" s="46">
        <v>1415</v>
      </c>
      <c r="L22" s="46">
        <v>284</v>
      </c>
      <c r="M22" s="46">
        <v>438</v>
      </c>
      <c r="N22" s="46">
        <v>70</v>
      </c>
      <c r="O22" s="46">
        <v>31</v>
      </c>
      <c r="P22" s="52">
        <v>789</v>
      </c>
      <c r="Q22" s="53">
        <v>175</v>
      </c>
      <c r="R22" s="52">
        <v>2865</v>
      </c>
      <c r="S22" s="52">
        <v>509</v>
      </c>
      <c r="T22" s="52">
        <v>740</v>
      </c>
      <c r="U22" s="52">
        <v>108</v>
      </c>
      <c r="V22" s="54">
        <v>0</v>
      </c>
      <c r="W22" s="54">
        <v>0</v>
      </c>
      <c r="X22" s="53">
        <v>162</v>
      </c>
      <c r="Y22" s="52">
        <v>51</v>
      </c>
      <c r="Z22" s="52">
        <v>2</v>
      </c>
      <c r="AA22" s="52">
        <v>8</v>
      </c>
      <c r="AB22" s="12"/>
      <c r="AC22" s="12"/>
      <c r="AD22" s="13"/>
      <c r="AE22" s="12"/>
      <c r="AF22" s="12"/>
      <c r="AG22" s="12"/>
      <c r="AH22" s="12"/>
      <c r="AI22" s="12"/>
      <c r="AJ22" s="12"/>
      <c r="AK22" s="12"/>
      <c r="AL22" s="12"/>
      <c r="AM22" s="2"/>
      <c r="AN22" s="4"/>
      <c r="AO22" s="14"/>
      <c r="AP22" s="14"/>
      <c r="AQ22" s="14"/>
      <c r="AR22" s="14"/>
      <c r="AS22" s="14"/>
      <c r="AT22" s="14"/>
      <c r="AU22" s="14"/>
      <c r="AV22" s="14"/>
    </row>
    <row r="23" spans="1:48" ht="15" customHeight="1">
      <c r="A23" s="31"/>
      <c r="B23" s="22" t="s">
        <v>3</v>
      </c>
      <c r="C23" s="96">
        <f>SUM(C24:C25)</f>
        <v>35799</v>
      </c>
      <c r="D23" s="96">
        <f>SUM(D24:D25)</f>
        <v>35788</v>
      </c>
      <c r="E23" s="96">
        <f aca="true" t="shared" si="6" ref="E23:AA23">SUM(E24:E25)</f>
        <v>242</v>
      </c>
      <c r="F23" s="96">
        <f t="shared" si="6"/>
        <v>131</v>
      </c>
      <c r="G23" s="96">
        <f t="shared" si="6"/>
        <v>3068</v>
      </c>
      <c r="H23" s="96">
        <f t="shared" si="6"/>
        <v>659</v>
      </c>
      <c r="I23" s="96">
        <f t="shared" si="6"/>
        <v>9966</v>
      </c>
      <c r="J23" s="96">
        <f t="shared" si="6"/>
        <v>814</v>
      </c>
      <c r="K23" s="96">
        <f t="shared" si="6"/>
        <v>5135</v>
      </c>
      <c r="L23" s="96">
        <f t="shared" si="6"/>
        <v>515</v>
      </c>
      <c r="M23" s="96">
        <f t="shared" si="6"/>
        <v>1629</v>
      </c>
      <c r="N23" s="96">
        <f t="shared" si="6"/>
        <v>196</v>
      </c>
      <c r="O23" s="98">
        <f t="shared" si="6"/>
        <v>17</v>
      </c>
      <c r="P23" s="96">
        <f t="shared" si="6"/>
        <v>1908</v>
      </c>
      <c r="Q23" s="96">
        <f t="shared" si="6"/>
        <v>337</v>
      </c>
      <c r="R23" s="96">
        <f t="shared" si="6"/>
        <v>7969</v>
      </c>
      <c r="S23" s="96">
        <f t="shared" si="6"/>
        <v>795</v>
      </c>
      <c r="T23" s="96">
        <f t="shared" si="6"/>
        <v>1916</v>
      </c>
      <c r="U23" s="96">
        <f t="shared" si="6"/>
        <v>216</v>
      </c>
      <c r="V23" s="96">
        <f t="shared" si="6"/>
        <v>0</v>
      </c>
      <c r="W23" s="96">
        <f t="shared" si="6"/>
        <v>0</v>
      </c>
      <c r="X23" s="96">
        <f t="shared" si="6"/>
        <v>184</v>
      </c>
      <c r="Y23" s="96">
        <f t="shared" si="6"/>
        <v>86</v>
      </c>
      <c r="Z23" s="96">
        <f t="shared" si="6"/>
        <v>5</v>
      </c>
      <c r="AA23" s="98">
        <f t="shared" si="6"/>
        <v>11</v>
      </c>
      <c r="AB23" s="12"/>
      <c r="AC23" s="13"/>
      <c r="AD23" s="13"/>
      <c r="AE23" s="12"/>
      <c r="AF23" s="12"/>
      <c r="AG23" s="12"/>
      <c r="AH23" s="12"/>
      <c r="AI23" s="12"/>
      <c r="AJ23" s="12"/>
      <c r="AK23" s="12"/>
      <c r="AL23" s="12"/>
      <c r="AM23" s="3"/>
      <c r="AN23" s="4"/>
      <c r="AO23" s="14"/>
      <c r="AP23" s="14"/>
      <c r="AQ23" s="14"/>
      <c r="AR23" s="14"/>
      <c r="AS23" s="14"/>
      <c r="AT23" s="14"/>
      <c r="AU23" s="14"/>
      <c r="AV23" s="14"/>
    </row>
    <row r="24" spans="1:48" ht="15" customHeight="1">
      <c r="A24" s="29" t="s">
        <v>33</v>
      </c>
      <c r="B24" s="22" t="s">
        <v>4</v>
      </c>
      <c r="C24" s="16">
        <f>SUM(E24:AA24)</f>
        <v>17568</v>
      </c>
      <c r="D24" s="16">
        <f>SUM(E24:Z24)</f>
        <v>17562</v>
      </c>
      <c r="E24" s="44">
        <v>178</v>
      </c>
      <c r="F24" s="44">
        <v>105</v>
      </c>
      <c r="G24" s="44">
        <v>1821</v>
      </c>
      <c r="H24" s="44">
        <v>384</v>
      </c>
      <c r="I24" s="44">
        <v>4830</v>
      </c>
      <c r="J24" s="44">
        <v>459</v>
      </c>
      <c r="K24" s="44">
        <v>2099</v>
      </c>
      <c r="L24" s="44">
        <v>276</v>
      </c>
      <c r="M24" s="44">
        <v>818</v>
      </c>
      <c r="N24" s="44">
        <v>128</v>
      </c>
      <c r="O24" s="44">
        <v>12</v>
      </c>
      <c r="P24" s="49">
        <v>821</v>
      </c>
      <c r="Q24" s="50">
        <v>192</v>
      </c>
      <c r="R24" s="49">
        <v>3897</v>
      </c>
      <c r="S24" s="49">
        <v>536</v>
      </c>
      <c r="T24" s="49">
        <v>848</v>
      </c>
      <c r="U24" s="49">
        <v>105</v>
      </c>
      <c r="V24" s="49">
        <v>0</v>
      </c>
      <c r="W24" s="49">
        <v>0</v>
      </c>
      <c r="X24" s="49">
        <v>25</v>
      </c>
      <c r="Y24" s="49">
        <v>25</v>
      </c>
      <c r="Z24" s="49">
        <v>3</v>
      </c>
      <c r="AA24" s="49">
        <v>6</v>
      </c>
      <c r="AB24" s="12"/>
      <c r="AC24" s="12"/>
      <c r="AD24" s="13"/>
      <c r="AE24" s="12"/>
      <c r="AF24" s="12"/>
      <c r="AG24" s="12"/>
      <c r="AH24" s="12"/>
      <c r="AI24" s="12"/>
      <c r="AJ24" s="12"/>
      <c r="AK24" s="12"/>
      <c r="AL24" s="12"/>
      <c r="AM24" s="3"/>
      <c r="AN24" s="4"/>
      <c r="AO24" s="14"/>
      <c r="AP24" s="14"/>
      <c r="AQ24" s="14"/>
      <c r="AR24" s="14"/>
      <c r="AS24" s="14"/>
      <c r="AT24" s="14"/>
      <c r="AU24" s="14"/>
      <c r="AV24" s="14"/>
    </row>
    <row r="25" spans="1:48" ht="15" customHeight="1">
      <c r="A25" s="30"/>
      <c r="B25" s="40" t="s">
        <v>5</v>
      </c>
      <c r="C25" s="16">
        <f>SUM(E25:AA25)</f>
        <v>18231</v>
      </c>
      <c r="D25" s="16">
        <f>SUM(E25:Z25)</f>
        <v>18226</v>
      </c>
      <c r="E25" s="46">
        <v>64</v>
      </c>
      <c r="F25" s="46">
        <v>26</v>
      </c>
      <c r="G25" s="46">
        <v>1247</v>
      </c>
      <c r="H25" s="46">
        <v>275</v>
      </c>
      <c r="I25" s="46">
        <v>5136</v>
      </c>
      <c r="J25" s="46">
        <v>355</v>
      </c>
      <c r="K25" s="46">
        <v>3036</v>
      </c>
      <c r="L25" s="46">
        <v>239</v>
      </c>
      <c r="M25" s="46">
        <v>811</v>
      </c>
      <c r="N25" s="46">
        <v>68</v>
      </c>
      <c r="O25" s="46">
        <v>5</v>
      </c>
      <c r="P25" s="52">
        <v>1087</v>
      </c>
      <c r="Q25" s="53">
        <v>145</v>
      </c>
      <c r="R25" s="52">
        <v>4072</v>
      </c>
      <c r="S25" s="52">
        <v>259</v>
      </c>
      <c r="T25" s="52">
        <v>1068</v>
      </c>
      <c r="U25" s="52">
        <v>111</v>
      </c>
      <c r="V25" s="52">
        <v>0</v>
      </c>
      <c r="W25" s="52">
        <v>0</v>
      </c>
      <c r="X25" s="52">
        <v>159</v>
      </c>
      <c r="Y25" s="52">
        <v>61</v>
      </c>
      <c r="Z25" s="52">
        <v>2</v>
      </c>
      <c r="AA25" s="52">
        <v>5</v>
      </c>
      <c r="AB25" s="12"/>
      <c r="AC25" s="12"/>
      <c r="AD25" s="13"/>
      <c r="AE25" s="12"/>
      <c r="AF25" s="12"/>
      <c r="AG25" s="12"/>
      <c r="AH25" s="12"/>
      <c r="AI25" s="12"/>
      <c r="AJ25" s="12"/>
      <c r="AK25" s="12"/>
      <c r="AL25" s="12"/>
      <c r="AM25" s="6"/>
      <c r="AN25" s="4"/>
      <c r="AO25" s="14"/>
      <c r="AP25" s="14"/>
      <c r="AQ25" s="14"/>
      <c r="AR25" s="14"/>
      <c r="AS25" s="14"/>
      <c r="AT25" s="14"/>
      <c r="AU25" s="14"/>
      <c r="AV25" s="14"/>
    </row>
    <row r="26" spans="1:48" ht="15" customHeight="1">
      <c r="A26" s="31"/>
      <c r="B26" s="22" t="s">
        <v>3</v>
      </c>
      <c r="C26" s="96">
        <f>SUM(C27:C28)</f>
        <v>31345</v>
      </c>
      <c r="D26" s="96">
        <f>SUM(D27:D28)</f>
        <v>31329</v>
      </c>
      <c r="E26" s="96">
        <f aca="true" t="shared" si="7" ref="E26:AA26">SUM(E27:E28)</f>
        <v>210</v>
      </c>
      <c r="F26" s="96">
        <f t="shared" si="7"/>
        <v>112</v>
      </c>
      <c r="G26" s="96">
        <f t="shared" si="7"/>
        <v>2388</v>
      </c>
      <c r="H26" s="96">
        <f t="shared" si="7"/>
        <v>484</v>
      </c>
      <c r="I26" s="96">
        <f t="shared" si="7"/>
        <v>6409</v>
      </c>
      <c r="J26" s="96">
        <f t="shared" si="7"/>
        <v>333</v>
      </c>
      <c r="K26" s="96">
        <f t="shared" si="7"/>
        <v>4568</v>
      </c>
      <c r="L26" s="96">
        <f t="shared" si="7"/>
        <v>272</v>
      </c>
      <c r="M26" s="96">
        <f t="shared" si="7"/>
        <v>2301</v>
      </c>
      <c r="N26" s="96">
        <f t="shared" si="7"/>
        <v>127</v>
      </c>
      <c r="O26" s="98">
        <f t="shared" si="7"/>
        <v>14</v>
      </c>
      <c r="P26" s="96">
        <f t="shared" si="7"/>
        <v>2599</v>
      </c>
      <c r="Q26" s="96">
        <f t="shared" si="7"/>
        <v>342</v>
      </c>
      <c r="R26" s="96">
        <f t="shared" si="7"/>
        <v>7898</v>
      </c>
      <c r="S26" s="96">
        <f t="shared" si="7"/>
        <v>504</v>
      </c>
      <c r="T26" s="96">
        <f t="shared" si="7"/>
        <v>2224</v>
      </c>
      <c r="U26" s="96">
        <f t="shared" si="7"/>
        <v>296</v>
      </c>
      <c r="V26" s="96">
        <f t="shared" si="7"/>
        <v>0</v>
      </c>
      <c r="W26" s="96">
        <f t="shared" si="7"/>
        <v>0</v>
      </c>
      <c r="X26" s="96">
        <f t="shared" si="7"/>
        <v>178</v>
      </c>
      <c r="Y26" s="96">
        <f t="shared" si="7"/>
        <v>67</v>
      </c>
      <c r="Z26" s="96">
        <f t="shared" si="7"/>
        <v>3</v>
      </c>
      <c r="AA26" s="98">
        <f t="shared" si="7"/>
        <v>16</v>
      </c>
      <c r="AB26" s="12"/>
      <c r="AC26" s="13"/>
      <c r="AD26" s="13"/>
      <c r="AE26" s="12"/>
      <c r="AF26" s="12"/>
      <c r="AG26" s="12"/>
      <c r="AH26" s="12"/>
      <c r="AI26" s="12"/>
      <c r="AJ26" s="12"/>
      <c r="AK26" s="12"/>
      <c r="AL26" s="12"/>
      <c r="AM26" s="6"/>
      <c r="AN26" s="6"/>
      <c r="AO26" s="18"/>
      <c r="AP26" s="18"/>
      <c r="AQ26" s="18"/>
      <c r="AR26" s="18"/>
      <c r="AS26" s="18"/>
      <c r="AT26" s="18"/>
      <c r="AU26" s="18"/>
      <c r="AV26" s="19"/>
    </row>
    <row r="27" spans="1:48" ht="15" customHeight="1">
      <c r="A27" s="29" t="s">
        <v>34</v>
      </c>
      <c r="B27" s="22" t="s">
        <v>4</v>
      </c>
      <c r="C27" s="16">
        <f>SUM(E27:AA27)</f>
        <v>15387</v>
      </c>
      <c r="D27" s="16">
        <f>SUM(E27:Z27)</f>
        <v>15381</v>
      </c>
      <c r="E27" s="44">
        <v>152</v>
      </c>
      <c r="F27" s="44">
        <v>86</v>
      </c>
      <c r="G27" s="44">
        <v>1453</v>
      </c>
      <c r="H27" s="44">
        <v>280</v>
      </c>
      <c r="I27" s="44">
        <v>3263</v>
      </c>
      <c r="J27" s="44">
        <v>160</v>
      </c>
      <c r="K27" s="44">
        <v>1983</v>
      </c>
      <c r="L27" s="44">
        <v>157</v>
      </c>
      <c r="M27" s="44">
        <v>1266</v>
      </c>
      <c r="N27" s="44">
        <v>95</v>
      </c>
      <c r="O27" s="44">
        <v>9</v>
      </c>
      <c r="P27" s="49">
        <v>1098</v>
      </c>
      <c r="Q27" s="50">
        <v>213</v>
      </c>
      <c r="R27" s="49">
        <v>3612</v>
      </c>
      <c r="S27" s="49">
        <v>339</v>
      </c>
      <c r="T27" s="49">
        <v>1019</v>
      </c>
      <c r="U27" s="49">
        <v>137</v>
      </c>
      <c r="V27" s="49">
        <v>0</v>
      </c>
      <c r="W27" s="49">
        <v>0</v>
      </c>
      <c r="X27" s="49">
        <v>32</v>
      </c>
      <c r="Y27" s="49">
        <v>25</v>
      </c>
      <c r="Z27" s="49">
        <v>2</v>
      </c>
      <c r="AA27" s="49">
        <v>6</v>
      </c>
      <c r="AB27" s="12"/>
      <c r="AC27" s="12"/>
      <c r="AD27" s="13"/>
      <c r="AE27" s="12"/>
      <c r="AF27" s="12"/>
      <c r="AG27" s="12"/>
      <c r="AH27" s="12"/>
      <c r="AI27" s="12"/>
      <c r="AJ27" s="12"/>
      <c r="AK27" s="12"/>
      <c r="AL27" s="12"/>
      <c r="AM27" s="6"/>
      <c r="AN27" s="6"/>
      <c r="AO27" s="14"/>
      <c r="AP27" s="14"/>
      <c r="AQ27" s="14"/>
      <c r="AR27" s="14"/>
      <c r="AS27" s="14"/>
      <c r="AT27" s="14"/>
      <c r="AU27" s="14"/>
      <c r="AV27" s="14"/>
    </row>
    <row r="28" spans="1:48" ht="15" customHeight="1">
      <c r="A28" s="30"/>
      <c r="B28" s="40" t="s">
        <v>5</v>
      </c>
      <c r="C28" s="16">
        <f>SUM(E28:AA28)</f>
        <v>15958</v>
      </c>
      <c r="D28" s="16">
        <f>SUM(E28:Z28)</f>
        <v>15948</v>
      </c>
      <c r="E28" s="46">
        <v>58</v>
      </c>
      <c r="F28" s="46">
        <v>26</v>
      </c>
      <c r="G28" s="46">
        <v>935</v>
      </c>
      <c r="H28" s="46">
        <v>204</v>
      </c>
      <c r="I28" s="46">
        <v>3146</v>
      </c>
      <c r="J28" s="46">
        <v>173</v>
      </c>
      <c r="K28" s="46">
        <v>2585</v>
      </c>
      <c r="L28" s="46">
        <v>115</v>
      </c>
      <c r="M28" s="46">
        <v>1035</v>
      </c>
      <c r="N28" s="46">
        <v>32</v>
      </c>
      <c r="O28" s="46">
        <v>5</v>
      </c>
      <c r="P28" s="52">
        <v>1501</v>
      </c>
      <c r="Q28" s="53">
        <v>129</v>
      </c>
      <c r="R28" s="52">
        <v>4286</v>
      </c>
      <c r="S28" s="52">
        <v>165</v>
      </c>
      <c r="T28" s="52">
        <v>1205</v>
      </c>
      <c r="U28" s="52">
        <v>159</v>
      </c>
      <c r="V28" s="52">
        <v>0</v>
      </c>
      <c r="W28" s="52">
        <v>0</v>
      </c>
      <c r="X28" s="52">
        <v>146</v>
      </c>
      <c r="Y28" s="52">
        <v>42</v>
      </c>
      <c r="Z28" s="52">
        <v>1</v>
      </c>
      <c r="AA28" s="52">
        <v>10</v>
      </c>
      <c r="AB28" s="12"/>
      <c r="AC28" s="12"/>
      <c r="AD28" s="13"/>
      <c r="AE28" s="12"/>
      <c r="AF28" s="12"/>
      <c r="AG28" s="12"/>
      <c r="AH28" s="12"/>
      <c r="AI28" s="12"/>
      <c r="AJ28" s="12"/>
      <c r="AK28" s="12"/>
      <c r="AL28" s="12"/>
      <c r="AM28" s="6"/>
      <c r="AN28" s="6"/>
      <c r="AO28" s="14"/>
      <c r="AP28" s="14"/>
      <c r="AQ28" s="14"/>
      <c r="AR28" s="14"/>
      <c r="AS28" s="14"/>
      <c r="AT28" s="14"/>
      <c r="AU28" s="14"/>
      <c r="AV28" s="14"/>
    </row>
    <row r="29" spans="1:48" ht="15" customHeight="1">
      <c r="A29" s="31"/>
      <c r="B29" s="22" t="s">
        <v>3</v>
      </c>
      <c r="C29" s="96">
        <f>SUM(C30:C31)</f>
        <v>31054</v>
      </c>
      <c r="D29" s="96">
        <f>SUM(D30:D31)</f>
        <v>31027</v>
      </c>
      <c r="E29" s="96">
        <f aca="true" t="shared" si="8" ref="E29:AA29">SUM(E30:E31)</f>
        <v>232</v>
      </c>
      <c r="F29" s="96">
        <f t="shared" si="8"/>
        <v>105</v>
      </c>
      <c r="G29" s="96">
        <f t="shared" si="8"/>
        <v>1744</v>
      </c>
      <c r="H29" s="96">
        <f t="shared" si="8"/>
        <v>278</v>
      </c>
      <c r="I29" s="96">
        <f t="shared" si="8"/>
        <v>4530</v>
      </c>
      <c r="J29" s="96">
        <f t="shared" si="8"/>
        <v>292</v>
      </c>
      <c r="K29" s="96">
        <f t="shared" si="8"/>
        <v>3558</v>
      </c>
      <c r="L29" s="96">
        <f t="shared" si="8"/>
        <v>197</v>
      </c>
      <c r="M29" s="96">
        <f t="shared" si="8"/>
        <v>2551</v>
      </c>
      <c r="N29" s="96">
        <f t="shared" si="8"/>
        <v>91</v>
      </c>
      <c r="O29" s="98">
        <f t="shared" si="8"/>
        <v>12</v>
      </c>
      <c r="P29" s="96">
        <f t="shared" si="8"/>
        <v>3256</v>
      </c>
      <c r="Q29" s="96">
        <f t="shared" si="8"/>
        <v>361</v>
      </c>
      <c r="R29" s="96">
        <f t="shared" si="8"/>
        <v>9334</v>
      </c>
      <c r="S29" s="96">
        <f t="shared" si="8"/>
        <v>563</v>
      </c>
      <c r="T29" s="96">
        <f t="shared" si="8"/>
        <v>3194</v>
      </c>
      <c r="U29" s="96">
        <f t="shared" si="8"/>
        <v>313</v>
      </c>
      <c r="V29" s="96">
        <f t="shared" si="8"/>
        <v>0</v>
      </c>
      <c r="W29" s="96">
        <f t="shared" si="8"/>
        <v>0</v>
      </c>
      <c r="X29" s="96">
        <f t="shared" si="8"/>
        <v>326</v>
      </c>
      <c r="Y29" s="96">
        <f t="shared" si="8"/>
        <v>78</v>
      </c>
      <c r="Z29" s="96">
        <f t="shared" si="8"/>
        <v>12</v>
      </c>
      <c r="AA29" s="98">
        <f t="shared" si="8"/>
        <v>27</v>
      </c>
      <c r="AB29" s="12"/>
      <c r="AC29" s="13"/>
      <c r="AD29" s="13"/>
      <c r="AE29" s="12"/>
      <c r="AF29" s="12"/>
      <c r="AG29" s="12"/>
      <c r="AH29" s="12"/>
      <c r="AI29" s="12"/>
      <c r="AJ29" s="12"/>
      <c r="AK29" s="12"/>
      <c r="AL29" s="12"/>
      <c r="AM29" s="6"/>
      <c r="AN29" s="6"/>
      <c r="AO29" s="14"/>
      <c r="AP29" s="14"/>
      <c r="AQ29" s="14"/>
      <c r="AR29" s="14"/>
      <c r="AS29" s="14"/>
      <c r="AT29" s="14"/>
      <c r="AU29" s="14"/>
      <c r="AV29" s="14"/>
    </row>
    <row r="30" spans="1:48" ht="15" customHeight="1">
      <c r="A30" s="29" t="s">
        <v>35</v>
      </c>
      <c r="B30" s="22" t="s">
        <v>4</v>
      </c>
      <c r="C30" s="16">
        <f>SUM(E30:AA30)</f>
        <v>15006</v>
      </c>
      <c r="D30" s="16">
        <f>SUM(E30:Z30)</f>
        <v>14997</v>
      </c>
      <c r="E30" s="44">
        <v>155</v>
      </c>
      <c r="F30" s="44">
        <v>77</v>
      </c>
      <c r="G30" s="44">
        <v>1100</v>
      </c>
      <c r="H30" s="44">
        <v>160</v>
      </c>
      <c r="I30" s="44">
        <v>2225</v>
      </c>
      <c r="J30" s="44">
        <v>142</v>
      </c>
      <c r="K30" s="44">
        <v>1837</v>
      </c>
      <c r="L30" s="44">
        <v>114</v>
      </c>
      <c r="M30" s="44">
        <v>1494</v>
      </c>
      <c r="N30" s="44">
        <v>53</v>
      </c>
      <c r="O30" s="44">
        <v>7</v>
      </c>
      <c r="P30" s="49">
        <v>1384</v>
      </c>
      <c r="Q30" s="50">
        <v>207</v>
      </c>
      <c r="R30" s="49">
        <v>4053</v>
      </c>
      <c r="S30" s="49">
        <v>332</v>
      </c>
      <c r="T30" s="49">
        <v>1416</v>
      </c>
      <c r="U30" s="49">
        <v>146</v>
      </c>
      <c r="V30" s="49">
        <v>0</v>
      </c>
      <c r="W30" s="49">
        <v>0</v>
      </c>
      <c r="X30" s="49">
        <v>64</v>
      </c>
      <c r="Y30" s="49">
        <v>28</v>
      </c>
      <c r="Z30" s="49">
        <v>3</v>
      </c>
      <c r="AA30" s="49">
        <v>9</v>
      </c>
      <c r="AB30" s="12"/>
      <c r="AC30" s="12"/>
      <c r="AD30" s="13"/>
      <c r="AE30" s="12"/>
      <c r="AF30" s="12"/>
      <c r="AG30" s="12"/>
      <c r="AH30" s="12"/>
      <c r="AI30" s="12"/>
      <c r="AJ30" s="12"/>
      <c r="AK30" s="12"/>
      <c r="AL30" s="12"/>
      <c r="AM30" s="6"/>
      <c r="AN30" s="6"/>
      <c r="AO30" s="14"/>
      <c r="AP30" s="14"/>
      <c r="AQ30" s="14"/>
      <c r="AR30" s="14"/>
      <c r="AS30" s="14"/>
      <c r="AT30" s="14"/>
      <c r="AU30" s="14"/>
      <c r="AV30" s="14"/>
    </row>
    <row r="31" spans="1:48" ht="15" customHeight="1">
      <c r="A31" s="30"/>
      <c r="B31" s="40" t="s">
        <v>5</v>
      </c>
      <c r="C31" s="16">
        <f>SUM(E31:AA31)</f>
        <v>16048</v>
      </c>
      <c r="D31" s="16">
        <f>SUM(E31:Z31)</f>
        <v>16030</v>
      </c>
      <c r="E31" s="46">
        <v>77</v>
      </c>
      <c r="F31" s="46">
        <v>28</v>
      </c>
      <c r="G31" s="46">
        <v>644</v>
      </c>
      <c r="H31" s="46">
        <v>118</v>
      </c>
      <c r="I31" s="46">
        <v>2305</v>
      </c>
      <c r="J31" s="46">
        <v>150</v>
      </c>
      <c r="K31" s="46">
        <v>1721</v>
      </c>
      <c r="L31" s="46">
        <v>83</v>
      </c>
      <c r="M31" s="46">
        <v>1057</v>
      </c>
      <c r="N31" s="46">
        <v>38</v>
      </c>
      <c r="O31" s="46">
        <v>5</v>
      </c>
      <c r="P31" s="52">
        <v>1872</v>
      </c>
      <c r="Q31" s="53">
        <v>154</v>
      </c>
      <c r="R31" s="52">
        <v>5281</v>
      </c>
      <c r="S31" s="52">
        <v>231</v>
      </c>
      <c r="T31" s="52">
        <v>1778</v>
      </c>
      <c r="U31" s="52">
        <v>167</v>
      </c>
      <c r="V31" s="52">
        <v>0</v>
      </c>
      <c r="W31" s="52">
        <v>0</v>
      </c>
      <c r="X31" s="52">
        <v>262</v>
      </c>
      <c r="Y31" s="52">
        <v>50</v>
      </c>
      <c r="Z31" s="52">
        <v>9</v>
      </c>
      <c r="AA31" s="52">
        <v>18</v>
      </c>
      <c r="AB31" s="12"/>
      <c r="AC31" s="12"/>
      <c r="AD31" s="13"/>
      <c r="AE31" s="12"/>
      <c r="AF31" s="12"/>
      <c r="AG31" s="12"/>
      <c r="AH31" s="12"/>
      <c r="AI31" s="12"/>
      <c r="AJ31" s="12"/>
      <c r="AK31" s="12"/>
      <c r="AL31" s="12"/>
      <c r="AM31" s="6"/>
      <c r="AN31" s="6"/>
      <c r="AO31" s="14"/>
      <c r="AP31" s="14"/>
      <c r="AQ31" s="14"/>
      <c r="AR31" s="14"/>
      <c r="AS31" s="14"/>
      <c r="AT31" s="14"/>
      <c r="AU31" s="14"/>
      <c r="AV31" s="14"/>
    </row>
    <row r="32" spans="1:48" ht="15" customHeight="1">
      <c r="A32" s="31"/>
      <c r="B32" s="22" t="s">
        <v>3</v>
      </c>
      <c r="C32" s="96">
        <f>SUM(C33:C34)</f>
        <v>29659</v>
      </c>
      <c r="D32" s="96">
        <f>SUM(D33:D34)</f>
        <v>29628</v>
      </c>
      <c r="E32" s="96">
        <f aca="true" t="shared" si="9" ref="E32:AA32">SUM(E33:E34)</f>
        <v>225</v>
      </c>
      <c r="F32" s="96">
        <f t="shared" si="9"/>
        <v>86</v>
      </c>
      <c r="G32" s="96">
        <f t="shared" si="9"/>
        <v>1140</v>
      </c>
      <c r="H32" s="96">
        <f t="shared" si="9"/>
        <v>170</v>
      </c>
      <c r="I32" s="96">
        <f t="shared" si="9"/>
        <v>3339</v>
      </c>
      <c r="J32" s="96">
        <f t="shared" si="9"/>
        <v>253</v>
      </c>
      <c r="K32" s="96">
        <f t="shared" si="9"/>
        <v>2266</v>
      </c>
      <c r="L32" s="96">
        <f t="shared" si="9"/>
        <v>152</v>
      </c>
      <c r="M32" s="96">
        <f t="shared" si="9"/>
        <v>2350</v>
      </c>
      <c r="N32" s="96">
        <f t="shared" si="9"/>
        <v>103</v>
      </c>
      <c r="O32" s="98">
        <f t="shared" si="9"/>
        <v>10</v>
      </c>
      <c r="P32" s="96">
        <f t="shared" si="9"/>
        <v>3042</v>
      </c>
      <c r="Q32" s="96">
        <f t="shared" si="9"/>
        <v>372</v>
      </c>
      <c r="R32" s="96">
        <f t="shared" si="9"/>
        <v>8918</v>
      </c>
      <c r="S32" s="96">
        <f t="shared" si="9"/>
        <v>608</v>
      </c>
      <c r="T32" s="96">
        <f t="shared" si="9"/>
        <v>5239</v>
      </c>
      <c r="U32" s="96">
        <f t="shared" si="9"/>
        <v>386</v>
      </c>
      <c r="V32" s="96">
        <f t="shared" si="9"/>
        <v>0</v>
      </c>
      <c r="W32" s="96">
        <f t="shared" si="9"/>
        <v>0</v>
      </c>
      <c r="X32" s="96">
        <f t="shared" si="9"/>
        <v>838</v>
      </c>
      <c r="Y32" s="96">
        <f t="shared" si="9"/>
        <v>121</v>
      </c>
      <c r="Z32" s="96">
        <f t="shared" si="9"/>
        <v>10</v>
      </c>
      <c r="AA32" s="98">
        <f t="shared" si="9"/>
        <v>31</v>
      </c>
      <c r="AB32" s="12"/>
      <c r="AC32" s="13"/>
      <c r="AD32" s="13"/>
      <c r="AE32" s="12"/>
      <c r="AF32" s="12"/>
      <c r="AG32" s="12"/>
      <c r="AH32" s="12"/>
      <c r="AI32" s="12"/>
      <c r="AJ32" s="12"/>
      <c r="AK32" s="12"/>
      <c r="AL32" s="12"/>
      <c r="AM32" s="6"/>
      <c r="AN32" s="6"/>
      <c r="AO32" s="14"/>
      <c r="AP32" s="14"/>
      <c r="AQ32" s="14"/>
      <c r="AR32" s="14"/>
      <c r="AS32" s="14"/>
      <c r="AT32" s="14"/>
      <c r="AU32" s="14"/>
      <c r="AV32" s="14"/>
    </row>
    <row r="33" spans="1:48" ht="15" customHeight="1">
      <c r="A33" s="29" t="s">
        <v>36</v>
      </c>
      <c r="B33" s="22" t="s">
        <v>4</v>
      </c>
      <c r="C33" s="16">
        <f>SUM(E33:AA33)</f>
        <v>14317</v>
      </c>
      <c r="D33" s="16">
        <f>SUM(E33:Z33)</f>
        <v>14308</v>
      </c>
      <c r="E33" s="44">
        <v>182</v>
      </c>
      <c r="F33" s="44">
        <v>63</v>
      </c>
      <c r="G33" s="44">
        <v>772</v>
      </c>
      <c r="H33" s="44">
        <v>99</v>
      </c>
      <c r="I33" s="44">
        <v>1797</v>
      </c>
      <c r="J33" s="44">
        <v>100</v>
      </c>
      <c r="K33" s="44">
        <v>1320</v>
      </c>
      <c r="L33" s="44">
        <v>71</v>
      </c>
      <c r="M33" s="44">
        <v>1480</v>
      </c>
      <c r="N33" s="44">
        <v>63</v>
      </c>
      <c r="O33" s="44">
        <v>8</v>
      </c>
      <c r="P33" s="49">
        <v>1343</v>
      </c>
      <c r="Q33" s="50">
        <v>211</v>
      </c>
      <c r="R33" s="49">
        <v>3857</v>
      </c>
      <c r="S33" s="49">
        <v>304</v>
      </c>
      <c r="T33" s="49">
        <v>2221</v>
      </c>
      <c r="U33" s="49">
        <v>187</v>
      </c>
      <c r="V33" s="49">
        <v>0</v>
      </c>
      <c r="W33" s="49">
        <v>0</v>
      </c>
      <c r="X33" s="49">
        <v>186</v>
      </c>
      <c r="Y33" s="49">
        <v>41</v>
      </c>
      <c r="Z33" s="49">
        <v>3</v>
      </c>
      <c r="AA33" s="49">
        <v>9</v>
      </c>
      <c r="AB33" s="12"/>
      <c r="AC33" s="12"/>
      <c r="AD33" s="13"/>
      <c r="AE33" s="12"/>
      <c r="AF33" s="12"/>
      <c r="AG33" s="12"/>
      <c r="AH33" s="12"/>
      <c r="AI33" s="12"/>
      <c r="AJ33" s="12"/>
      <c r="AK33" s="12"/>
      <c r="AL33" s="12"/>
      <c r="AM33" s="6"/>
      <c r="AN33" s="6"/>
      <c r="AO33" s="14"/>
      <c r="AP33" s="14"/>
      <c r="AQ33" s="14"/>
      <c r="AR33" s="14"/>
      <c r="AS33" s="14"/>
      <c r="AT33" s="14"/>
      <c r="AU33" s="14"/>
      <c r="AV33" s="14"/>
    </row>
    <row r="34" spans="1:48" ht="15" customHeight="1">
      <c r="A34" s="30"/>
      <c r="B34" s="40" t="s">
        <v>5</v>
      </c>
      <c r="C34" s="16">
        <f>SUM(E34:AA34)</f>
        <v>15342</v>
      </c>
      <c r="D34" s="16">
        <f>SUM(E34:Z34)</f>
        <v>15320</v>
      </c>
      <c r="E34" s="46">
        <v>43</v>
      </c>
      <c r="F34" s="46">
        <v>23</v>
      </c>
      <c r="G34" s="46">
        <v>368</v>
      </c>
      <c r="H34" s="46">
        <v>71</v>
      </c>
      <c r="I34" s="46">
        <v>1542</v>
      </c>
      <c r="J34" s="46">
        <v>153</v>
      </c>
      <c r="K34" s="46">
        <v>946</v>
      </c>
      <c r="L34" s="46">
        <v>81</v>
      </c>
      <c r="M34" s="46">
        <v>870</v>
      </c>
      <c r="N34" s="46">
        <v>40</v>
      </c>
      <c r="O34" s="46">
        <v>2</v>
      </c>
      <c r="P34" s="52">
        <v>1699</v>
      </c>
      <c r="Q34" s="53">
        <v>161</v>
      </c>
      <c r="R34" s="52">
        <v>5061</v>
      </c>
      <c r="S34" s="52">
        <v>304</v>
      </c>
      <c r="T34" s="52">
        <v>3018</v>
      </c>
      <c r="U34" s="52">
        <v>199</v>
      </c>
      <c r="V34" s="52">
        <v>0</v>
      </c>
      <c r="W34" s="52">
        <v>0</v>
      </c>
      <c r="X34" s="52">
        <v>652</v>
      </c>
      <c r="Y34" s="52">
        <v>80</v>
      </c>
      <c r="Z34" s="52">
        <v>7</v>
      </c>
      <c r="AA34" s="52">
        <v>22</v>
      </c>
      <c r="AB34" s="12"/>
      <c r="AC34" s="12"/>
      <c r="AD34" s="13"/>
      <c r="AE34" s="12"/>
      <c r="AF34" s="12"/>
      <c r="AG34" s="12"/>
      <c r="AH34" s="12"/>
      <c r="AI34" s="12"/>
      <c r="AJ34" s="12"/>
      <c r="AK34" s="12"/>
      <c r="AL34" s="12"/>
      <c r="AM34" s="6"/>
      <c r="AN34" s="6"/>
      <c r="AO34" s="14"/>
      <c r="AP34" s="14"/>
      <c r="AQ34" s="14"/>
      <c r="AR34" s="14"/>
      <c r="AS34" s="14"/>
      <c r="AT34" s="14"/>
      <c r="AU34" s="14"/>
      <c r="AV34" s="14"/>
    </row>
    <row r="35" spans="1:48" ht="15" customHeight="1">
      <c r="A35" s="31"/>
      <c r="B35" s="22" t="s">
        <v>3</v>
      </c>
      <c r="C35" s="96">
        <f>SUM(C36:C37)</f>
        <v>25946</v>
      </c>
      <c r="D35" s="96">
        <f>SUM(D36:D37)</f>
        <v>25891</v>
      </c>
      <c r="E35" s="96">
        <f aca="true" t="shared" si="10" ref="E35:AA35">SUM(E36:E37)</f>
        <v>181</v>
      </c>
      <c r="F35" s="96">
        <f t="shared" si="10"/>
        <v>36</v>
      </c>
      <c r="G35" s="96">
        <f t="shared" si="10"/>
        <v>617</v>
      </c>
      <c r="H35" s="96">
        <f t="shared" si="10"/>
        <v>75</v>
      </c>
      <c r="I35" s="96">
        <f t="shared" si="10"/>
        <v>2502</v>
      </c>
      <c r="J35" s="96">
        <f t="shared" si="10"/>
        <v>167</v>
      </c>
      <c r="K35" s="96">
        <f t="shared" si="10"/>
        <v>1327</v>
      </c>
      <c r="L35" s="96">
        <f t="shared" si="10"/>
        <v>88</v>
      </c>
      <c r="M35" s="96">
        <f t="shared" si="10"/>
        <v>1819</v>
      </c>
      <c r="N35" s="96">
        <f t="shared" si="10"/>
        <v>73</v>
      </c>
      <c r="O35" s="98">
        <f t="shared" si="10"/>
        <v>7</v>
      </c>
      <c r="P35" s="96">
        <f t="shared" si="10"/>
        <v>2512</v>
      </c>
      <c r="Q35" s="96">
        <f t="shared" si="10"/>
        <v>289</v>
      </c>
      <c r="R35" s="96">
        <f t="shared" si="10"/>
        <v>6936</v>
      </c>
      <c r="S35" s="96">
        <f t="shared" si="10"/>
        <v>455</v>
      </c>
      <c r="T35" s="96">
        <f t="shared" si="10"/>
        <v>5617</v>
      </c>
      <c r="U35" s="96">
        <f t="shared" si="10"/>
        <v>426</v>
      </c>
      <c r="V35" s="96">
        <f t="shared" si="10"/>
        <v>8</v>
      </c>
      <c r="W35" s="96">
        <f>SUM(W36:W37)</f>
        <v>2</v>
      </c>
      <c r="X35" s="96">
        <f t="shared" si="10"/>
        <v>2508</v>
      </c>
      <c r="Y35" s="96">
        <f t="shared" si="10"/>
        <v>220</v>
      </c>
      <c r="Z35" s="96">
        <f t="shared" si="10"/>
        <v>26</v>
      </c>
      <c r="AA35" s="98">
        <f t="shared" si="10"/>
        <v>55</v>
      </c>
      <c r="AB35" s="12"/>
      <c r="AC35" s="13"/>
      <c r="AD35" s="13"/>
      <c r="AE35" s="12"/>
      <c r="AF35" s="12"/>
      <c r="AG35" s="12"/>
      <c r="AH35" s="12"/>
      <c r="AI35" s="12"/>
      <c r="AJ35" s="12"/>
      <c r="AK35" s="12"/>
      <c r="AL35" s="12"/>
      <c r="AM35" s="6"/>
      <c r="AN35" s="6"/>
      <c r="AO35" s="14"/>
      <c r="AP35" s="14"/>
      <c r="AQ35" s="14"/>
      <c r="AR35" s="14"/>
      <c r="AS35" s="14"/>
      <c r="AT35" s="14"/>
      <c r="AU35" s="14"/>
      <c r="AV35" s="14"/>
    </row>
    <row r="36" spans="1:48" ht="15" customHeight="1">
      <c r="A36" s="29" t="s">
        <v>37</v>
      </c>
      <c r="B36" s="22" t="s">
        <v>4</v>
      </c>
      <c r="C36" s="16">
        <f>SUM(E36:AA36)</f>
        <v>12259</v>
      </c>
      <c r="D36" s="16">
        <f>SUM(E36:Z36)</f>
        <v>12247</v>
      </c>
      <c r="E36" s="44">
        <v>157</v>
      </c>
      <c r="F36" s="44">
        <v>29</v>
      </c>
      <c r="G36" s="44">
        <v>449</v>
      </c>
      <c r="H36" s="44">
        <v>51</v>
      </c>
      <c r="I36" s="44">
        <v>1496</v>
      </c>
      <c r="J36" s="44">
        <v>90</v>
      </c>
      <c r="K36" s="44">
        <v>841</v>
      </c>
      <c r="L36" s="44">
        <v>46</v>
      </c>
      <c r="M36" s="44">
        <v>1206</v>
      </c>
      <c r="N36" s="44">
        <v>53</v>
      </c>
      <c r="O36" s="44">
        <v>6</v>
      </c>
      <c r="P36" s="49">
        <v>1335</v>
      </c>
      <c r="Q36" s="50">
        <v>154</v>
      </c>
      <c r="R36" s="49">
        <v>3042</v>
      </c>
      <c r="S36" s="49">
        <v>235</v>
      </c>
      <c r="T36" s="49">
        <v>2277</v>
      </c>
      <c r="U36" s="49">
        <v>186</v>
      </c>
      <c r="V36" s="49">
        <v>2</v>
      </c>
      <c r="W36" s="49">
        <v>0</v>
      </c>
      <c r="X36" s="49">
        <v>526</v>
      </c>
      <c r="Y36" s="49">
        <v>63</v>
      </c>
      <c r="Z36" s="49">
        <v>3</v>
      </c>
      <c r="AA36" s="49">
        <v>12</v>
      </c>
      <c r="AB36" s="12"/>
      <c r="AC36" s="12"/>
      <c r="AD36" s="13"/>
      <c r="AE36" s="12"/>
      <c r="AF36" s="12"/>
      <c r="AG36" s="12"/>
      <c r="AH36" s="12"/>
      <c r="AI36" s="12"/>
      <c r="AJ36" s="12"/>
      <c r="AK36" s="12"/>
      <c r="AL36" s="12"/>
      <c r="AM36" s="6"/>
      <c r="AN36" s="6"/>
      <c r="AO36" s="14"/>
      <c r="AP36" s="14"/>
      <c r="AQ36" s="14"/>
      <c r="AR36" s="14"/>
      <c r="AS36" s="14"/>
      <c r="AT36" s="14"/>
      <c r="AU36" s="14"/>
      <c r="AV36" s="14"/>
    </row>
    <row r="37" spans="1:48" ht="15" customHeight="1">
      <c r="A37" s="30"/>
      <c r="B37" s="40" t="s">
        <v>5</v>
      </c>
      <c r="C37" s="16">
        <f>SUM(E37:AA37)</f>
        <v>13687</v>
      </c>
      <c r="D37" s="16">
        <f>SUM(E37:Z37)</f>
        <v>13644</v>
      </c>
      <c r="E37" s="46">
        <v>24</v>
      </c>
      <c r="F37" s="46">
        <v>7</v>
      </c>
      <c r="G37" s="46">
        <v>168</v>
      </c>
      <c r="H37" s="46">
        <v>24</v>
      </c>
      <c r="I37" s="46">
        <v>1006</v>
      </c>
      <c r="J37" s="46">
        <v>77</v>
      </c>
      <c r="K37" s="46">
        <v>486</v>
      </c>
      <c r="L37" s="46">
        <v>42</v>
      </c>
      <c r="M37" s="46">
        <v>613</v>
      </c>
      <c r="N37" s="46">
        <v>20</v>
      </c>
      <c r="O37" s="46">
        <v>1</v>
      </c>
      <c r="P37" s="52">
        <v>1177</v>
      </c>
      <c r="Q37" s="53">
        <v>135</v>
      </c>
      <c r="R37" s="52">
        <v>3894</v>
      </c>
      <c r="S37" s="52">
        <v>220</v>
      </c>
      <c r="T37" s="52">
        <v>3340</v>
      </c>
      <c r="U37" s="52">
        <v>240</v>
      </c>
      <c r="V37" s="52">
        <v>6</v>
      </c>
      <c r="W37" s="52">
        <v>2</v>
      </c>
      <c r="X37" s="52">
        <v>1982</v>
      </c>
      <c r="Y37" s="52">
        <v>157</v>
      </c>
      <c r="Z37" s="52">
        <v>23</v>
      </c>
      <c r="AA37" s="52">
        <v>43</v>
      </c>
      <c r="AB37" s="12"/>
      <c r="AC37" s="12"/>
      <c r="AD37" s="13"/>
      <c r="AE37" s="12"/>
      <c r="AF37" s="12"/>
      <c r="AG37" s="12"/>
      <c r="AH37" s="12"/>
      <c r="AI37" s="12"/>
      <c r="AJ37" s="12"/>
      <c r="AK37" s="12"/>
      <c r="AL37" s="12"/>
      <c r="AM37" s="6"/>
      <c r="AN37" s="6"/>
      <c r="AO37" s="14"/>
      <c r="AP37" s="14"/>
      <c r="AQ37" s="14"/>
      <c r="AR37" s="14"/>
      <c r="AS37" s="14"/>
      <c r="AT37" s="14"/>
      <c r="AU37" s="14"/>
      <c r="AV37" s="14"/>
    </row>
    <row r="38" spans="1:48" ht="15" customHeight="1">
      <c r="A38" s="31"/>
      <c r="B38" s="22" t="s">
        <v>3</v>
      </c>
      <c r="C38" s="96">
        <f>SUM(C39:C40)</f>
        <v>21735</v>
      </c>
      <c r="D38" s="96">
        <f>SUM(D39:D40)</f>
        <v>21613</v>
      </c>
      <c r="E38" s="96">
        <f aca="true" t="shared" si="11" ref="E38:AA38">SUM(E39:E40)</f>
        <v>116</v>
      </c>
      <c r="F38" s="96">
        <f t="shared" si="11"/>
        <v>10</v>
      </c>
      <c r="G38" s="96">
        <f t="shared" si="11"/>
        <v>341</v>
      </c>
      <c r="H38" s="96">
        <f t="shared" si="11"/>
        <v>41</v>
      </c>
      <c r="I38" s="96">
        <f t="shared" si="11"/>
        <v>1836</v>
      </c>
      <c r="J38" s="96">
        <f t="shared" si="11"/>
        <v>132</v>
      </c>
      <c r="K38" s="96">
        <f t="shared" si="11"/>
        <v>906</v>
      </c>
      <c r="L38" s="96">
        <f t="shared" si="11"/>
        <v>52</v>
      </c>
      <c r="M38" s="96">
        <f>SUM(M39:M40)</f>
        <v>1259</v>
      </c>
      <c r="N38" s="96">
        <f t="shared" si="11"/>
        <v>47</v>
      </c>
      <c r="O38" s="98">
        <f t="shared" si="11"/>
        <v>3</v>
      </c>
      <c r="P38" s="96">
        <f t="shared" si="11"/>
        <v>2004</v>
      </c>
      <c r="Q38" s="96">
        <f t="shared" si="11"/>
        <v>184</v>
      </c>
      <c r="R38" s="96">
        <f t="shared" si="11"/>
        <v>4105</v>
      </c>
      <c r="S38" s="96">
        <f t="shared" si="11"/>
        <v>266</v>
      </c>
      <c r="T38" s="96">
        <f t="shared" si="11"/>
        <v>3177</v>
      </c>
      <c r="U38" s="96">
        <f t="shared" si="11"/>
        <v>389</v>
      </c>
      <c r="V38" s="96">
        <f t="shared" si="11"/>
        <v>90</v>
      </c>
      <c r="W38" s="96">
        <f t="shared" si="11"/>
        <v>18</v>
      </c>
      <c r="X38" s="96">
        <f t="shared" si="11"/>
        <v>6268</v>
      </c>
      <c r="Y38" s="96">
        <f t="shared" si="11"/>
        <v>334</v>
      </c>
      <c r="Z38" s="96">
        <f t="shared" si="11"/>
        <v>35</v>
      </c>
      <c r="AA38" s="98">
        <f t="shared" si="11"/>
        <v>122</v>
      </c>
      <c r="AB38" s="12"/>
      <c r="AC38" s="13"/>
      <c r="AD38" s="13"/>
      <c r="AE38" s="12"/>
      <c r="AF38" s="12"/>
      <c r="AG38" s="12"/>
      <c r="AH38" s="12"/>
      <c r="AI38" s="12"/>
      <c r="AJ38" s="12"/>
      <c r="AK38" s="12"/>
      <c r="AL38" s="12"/>
      <c r="AM38" s="6"/>
      <c r="AN38" s="6"/>
      <c r="AO38" s="14"/>
      <c r="AP38" s="14"/>
      <c r="AQ38" s="14"/>
      <c r="AR38" s="14"/>
      <c r="AS38" s="14"/>
      <c r="AT38" s="14"/>
      <c r="AU38" s="14"/>
      <c r="AV38" s="14"/>
    </row>
    <row r="39" spans="1:48" ht="15" customHeight="1">
      <c r="A39" s="29" t="s">
        <v>38</v>
      </c>
      <c r="B39" s="22" t="s">
        <v>4</v>
      </c>
      <c r="C39" s="16">
        <f>SUM(E39:AA39)</f>
        <v>9918</v>
      </c>
      <c r="D39" s="16">
        <f>SUM(E39:Z39)</f>
        <v>9907</v>
      </c>
      <c r="E39" s="44">
        <v>104</v>
      </c>
      <c r="F39" s="44">
        <v>6</v>
      </c>
      <c r="G39" s="44">
        <v>261</v>
      </c>
      <c r="H39" s="44">
        <v>26</v>
      </c>
      <c r="I39" s="44">
        <v>1199</v>
      </c>
      <c r="J39" s="44">
        <v>70</v>
      </c>
      <c r="K39" s="44">
        <v>632</v>
      </c>
      <c r="L39" s="44">
        <v>29</v>
      </c>
      <c r="M39" s="44">
        <v>873</v>
      </c>
      <c r="N39" s="44">
        <v>35</v>
      </c>
      <c r="O39" s="44">
        <v>3</v>
      </c>
      <c r="P39" s="49">
        <v>1215</v>
      </c>
      <c r="Q39" s="50">
        <v>102</v>
      </c>
      <c r="R39" s="49">
        <v>1851</v>
      </c>
      <c r="S39" s="49">
        <v>124</v>
      </c>
      <c r="T39" s="49">
        <v>1303</v>
      </c>
      <c r="U39" s="49">
        <v>189</v>
      </c>
      <c r="V39" s="49">
        <v>41</v>
      </c>
      <c r="W39" s="49">
        <v>15</v>
      </c>
      <c r="X39" s="49">
        <v>1765</v>
      </c>
      <c r="Y39" s="49">
        <v>61</v>
      </c>
      <c r="Z39" s="49">
        <v>3</v>
      </c>
      <c r="AA39" s="49">
        <v>11</v>
      </c>
      <c r="AB39" s="12"/>
      <c r="AC39" s="12"/>
      <c r="AD39" s="13"/>
      <c r="AE39" s="12"/>
      <c r="AF39" s="12"/>
      <c r="AG39" s="12"/>
      <c r="AH39" s="12"/>
      <c r="AI39" s="12"/>
      <c r="AJ39" s="12"/>
      <c r="AK39" s="12"/>
      <c r="AL39" s="12"/>
      <c r="AM39" s="2"/>
      <c r="AN39" s="4"/>
      <c r="AO39" s="14"/>
      <c r="AP39" s="14"/>
      <c r="AQ39" s="14"/>
      <c r="AR39" s="14"/>
      <c r="AS39" s="14"/>
      <c r="AT39" s="14"/>
      <c r="AU39" s="14"/>
      <c r="AV39" s="14"/>
    </row>
    <row r="40" spans="1:48" ht="15" customHeight="1">
      <c r="A40" s="30"/>
      <c r="B40" s="40" t="s">
        <v>5</v>
      </c>
      <c r="C40" s="16">
        <f>SUM(E40:AA40)</f>
        <v>11817</v>
      </c>
      <c r="D40" s="16">
        <f>SUM(E40:Z40)</f>
        <v>11706</v>
      </c>
      <c r="E40" s="46">
        <v>12</v>
      </c>
      <c r="F40" s="46">
        <v>4</v>
      </c>
      <c r="G40" s="46">
        <v>80</v>
      </c>
      <c r="H40" s="46">
        <v>15</v>
      </c>
      <c r="I40" s="46">
        <v>637</v>
      </c>
      <c r="J40" s="46">
        <v>62</v>
      </c>
      <c r="K40" s="46">
        <v>274</v>
      </c>
      <c r="L40" s="46">
        <v>23</v>
      </c>
      <c r="M40" s="46">
        <v>386</v>
      </c>
      <c r="N40" s="46">
        <v>12</v>
      </c>
      <c r="O40" s="46">
        <v>0</v>
      </c>
      <c r="P40" s="52">
        <v>789</v>
      </c>
      <c r="Q40" s="53">
        <v>82</v>
      </c>
      <c r="R40" s="52">
        <v>2254</v>
      </c>
      <c r="S40" s="52">
        <v>142</v>
      </c>
      <c r="T40" s="52">
        <v>1874</v>
      </c>
      <c r="U40" s="52">
        <v>200</v>
      </c>
      <c r="V40" s="52">
        <v>49</v>
      </c>
      <c r="W40" s="52">
        <v>3</v>
      </c>
      <c r="X40" s="52">
        <v>4503</v>
      </c>
      <c r="Y40" s="52">
        <v>273</v>
      </c>
      <c r="Z40" s="52">
        <v>32</v>
      </c>
      <c r="AA40" s="52">
        <v>111</v>
      </c>
      <c r="AB40" s="12"/>
      <c r="AC40" s="12"/>
      <c r="AD40" s="13"/>
      <c r="AE40" s="12"/>
      <c r="AF40" s="12"/>
      <c r="AG40" s="12"/>
      <c r="AH40" s="12"/>
      <c r="AI40" s="12"/>
      <c r="AJ40" s="12"/>
      <c r="AK40" s="12"/>
      <c r="AL40" s="12"/>
      <c r="AM40" s="2"/>
      <c r="AN40" s="4"/>
      <c r="AO40" s="14"/>
      <c r="AP40" s="14"/>
      <c r="AQ40" s="14"/>
      <c r="AR40" s="14"/>
      <c r="AS40" s="14"/>
      <c r="AT40" s="14"/>
      <c r="AU40" s="14"/>
      <c r="AV40" s="14"/>
    </row>
    <row r="41" spans="1:48" ht="15" customHeight="1">
      <c r="A41" s="42"/>
      <c r="B41" s="41" t="s">
        <v>3</v>
      </c>
      <c r="C41" s="96">
        <f>SUM(C42:C43)</f>
        <v>38953</v>
      </c>
      <c r="D41" s="96">
        <f>SUM(D42:D43)</f>
        <v>36324</v>
      </c>
      <c r="E41" s="96">
        <f aca="true" t="shared" si="12" ref="E41:AA41">SUM(E42:E43)</f>
        <v>95</v>
      </c>
      <c r="F41" s="96">
        <f t="shared" si="12"/>
        <v>6</v>
      </c>
      <c r="G41" s="96">
        <f t="shared" si="12"/>
        <v>267</v>
      </c>
      <c r="H41" s="96">
        <f t="shared" si="12"/>
        <v>25</v>
      </c>
      <c r="I41" s="96">
        <f t="shared" si="12"/>
        <v>2464</v>
      </c>
      <c r="J41" s="96">
        <f t="shared" si="12"/>
        <v>135</v>
      </c>
      <c r="K41" s="96">
        <f t="shared" si="12"/>
        <v>1127</v>
      </c>
      <c r="L41" s="96">
        <f t="shared" si="12"/>
        <v>60</v>
      </c>
      <c r="M41" s="96">
        <f t="shared" si="12"/>
        <v>1007</v>
      </c>
      <c r="N41" s="96">
        <f t="shared" si="12"/>
        <v>34</v>
      </c>
      <c r="O41" s="98">
        <f t="shared" si="12"/>
        <v>2</v>
      </c>
      <c r="P41" s="96">
        <f t="shared" si="12"/>
        <v>2667</v>
      </c>
      <c r="Q41" s="96">
        <f t="shared" si="12"/>
        <v>261</v>
      </c>
      <c r="R41" s="96">
        <f t="shared" si="12"/>
        <v>3173</v>
      </c>
      <c r="S41" s="96">
        <f t="shared" si="12"/>
        <v>231</v>
      </c>
      <c r="T41" s="96">
        <f t="shared" si="12"/>
        <v>5074</v>
      </c>
      <c r="U41" s="96">
        <f t="shared" si="12"/>
        <v>742</v>
      </c>
      <c r="V41" s="96">
        <f t="shared" si="12"/>
        <v>293</v>
      </c>
      <c r="W41" s="96">
        <f t="shared" si="12"/>
        <v>60</v>
      </c>
      <c r="X41" s="96">
        <f t="shared" si="12"/>
        <v>16454</v>
      </c>
      <c r="Y41" s="96">
        <f t="shared" si="12"/>
        <v>1434</v>
      </c>
      <c r="Z41" s="96">
        <f t="shared" si="12"/>
        <v>713</v>
      </c>
      <c r="AA41" s="98">
        <f t="shared" si="12"/>
        <v>2629</v>
      </c>
      <c r="AB41" s="12"/>
      <c r="AC41" s="13"/>
      <c r="AD41" s="13"/>
      <c r="AE41" s="12"/>
      <c r="AF41" s="12"/>
      <c r="AG41" s="12"/>
      <c r="AH41" s="12"/>
      <c r="AI41" s="12"/>
      <c r="AJ41" s="12"/>
      <c r="AK41" s="12"/>
      <c r="AL41" s="12"/>
      <c r="AM41" s="2"/>
      <c r="AN41" s="4"/>
      <c r="AO41" s="14"/>
      <c r="AP41" s="14"/>
      <c r="AQ41" s="14"/>
      <c r="AR41" s="14"/>
      <c r="AS41" s="14"/>
      <c r="AT41" s="14"/>
      <c r="AU41" s="14"/>
      <c r="AV41" s="14"/>
    </row>
    <row r="42" spans="1:48" ht="15" customHeight="1">
      <c r="A42" s="29" t="s">
        <v>39</v>
      </c>
      <c r="B42" s="22" t="s">
        <v>4</v>
      </c>
      <c r="C42" s="16">
        <f>SUM(E42:AA42)</f>
        <v>18111</v>
      </c>
      <c r="D42" s="16">
        <f>SUM(E42:Z42)</f>
        <v>17876</v>
      </c>
      <c r="E42" s="44">
        <v>82</v>
      </c>
      <c r="F42" s="44">
        <v>6</v>
      </c>
      <c r="G42" s="44">
        <v>222</v>
      </c>
      <c r="H42" s="44">
        <v>22</v>
      </c>
      <c r="I42" s="44">
        <v>1968</v>
      </c>
      <c r="J42" s="44">
        <v>99</v>
      </c>
      <c r="K42" s="44">
        <v>805</v>
      </c>
      <c r="L42" s="44">
        <v>40</v>
      </c>
      <c r="M42" s="44">
        <v>798</v>
      </c>
      <c r="N42" s="44">
        <v>22</v>
      </c>
      <c r="O42" s="44">
        <v>1</v>
      </c>
      <c r="P42" s="49">
        <v>1838</v>
      </c>
      <c r="Q42" s="50">
        <v>182</v>
      </c>
      <c r="R42" s="49">
        <v>2044</v>
      </c>
      <c r="S42" s="49">
        <v>159</v>
      </c>
      <c r="T42" s="49">
        <v>2414</v>
      </c>
      <c r="U42" s="49">
        <v>401</v>
      </c>
      <c r="V42" s="49">
        <v>173</v>
      </c>
      <c r="W42" s="49">
        <v>42</v>
      </c>
      <c r="X42" s="49">
        <v>5937</v>
      </c>
      <c r="Y42" s="49">
        <v>408</v>
      </c>
      <c r="Z42" s="49">
        <v>213</v>
      </c>
      <c r="AA42" s="49">
        <v>235</v>
      </c>
      <c r="AB42" s="12"/>
      <c r="AC42" s="12"/>
      <c r="AD42" s="13"/>
      <c r="AE42" s="12"/>
      <c r="AF42" s="12"/>
      <c r="AG42" s="12"/>
      <c r="AH42" s="12"/>
      <c r="AI42" s="12"/>
      <c r="AJ42" s="12"/>
      <c r="AK42" s="12"/>
      <c r="AL42" s="12"/>
      <c r="AM42" s="2"/>
      <c r="AN42" s="4"/>
      <c r="AO42" s="14"/>
      <c r="AP42" s="14"/>
      <c r="AQ42" s="14"/>
      <c r="AR42" s="14"/>
      <c r="AS42" s="14"/>
      <c r="AT42" s="14"/>
      <c r="AU42" s="14"/>
      <c r="AV42" s="14"/>
    </row>
    <row r="43" spans="1:48" ht="15" customHeight="1">
      <c r="A43" s="30"/>
      <c r="B43" s="40" t="s">
        <v>5</v>
      </c>
      <c r="C43" s="17">
        <f>SUM(E43:AA43)</f>
        <v>20842</v>
      </c>
      <c r="D43" s="17">
        <f>SUM(E43:Z43)</f>
        <v>18448</v>
      </c>
      <c r="E43" s="46">
        <v>13</v>
      </c>
      <c r="F43" s="46">
        <v>0</v>
      </c>
      <c r="G43" s="46">
        <v>45</v>
      </c>
      <c r="H43" s="46">
        <v>3</v>
      </c>
      <c r="I43" s="46">
        <v>496</v>
      </c>
      <c r="J43" s="46">
        <v>36</v>
      </c>
      <c r="K43" s="46">
        <v>322</v>
      </c>
      <c r="L43" s="46">
        <v>20</v>
      </c>
      <c r="M43" s="46">
        <v>209</v>
      </c>
      <c r="N43" s="46">
        <v>12</v>
      </c>
      <c r="O43" s="46">
        <v>1</v>
      </c>
      <c r="P43" s="52">
        <v>829</v>
      </c>
      <c r="Q43" s="53">
        <v>79</v>
      </c>
      <c r="R43" s="52">
        <v>1129</v>
      </c>
      <c r="S43" s="52">
        <v>72</v>
      </c>
      <c r="T43" s="52">
        <v>2660</v>
      </c>
      <c r="U43" s="52">
        <v>341</v>
      </c>
      <c r="V43" s="52">
        <v>120</v>
      </c>
      <c r="W43" s="52">
        <v>18</v>
      </c>
      <c r="X43" s="52">
        <v>10517</v>
      </c>
      <c r="Y43" s="52">
        <v>1026</v>
      </c>
      <c r="Z43" s="52">
        <v>500</v>
      </c>
      <c r="AA43" s="52">
        <v>2394</v>
      </c>
      <c r="AB43" s="12"/>
      <c r="AC43" s="12"/>
      <c r="AD43" s="13"/>
      <c r="AE43" s="12"/>
      <c r="AF43" s="12"/>
      <c r="AG43" s="12"/>
      <c r="AH43" s="12"/>
      <c r="AI43" s="12"/>
      <c r="AJ43" s="12"/>
      <c r="AK43" s="12"/>
      <c r="AL43" s="12"/>
      <c r="AM43" s="2"/>
      <c r="AN43" s="4"/>
      <c r="AO43" s="14"/>
      <c r="AP43" s="14"/>
      <c r="AQ43" s="14"/>
      <c r="AR43" s="14"/>
      <c r="AS43" s="14"/>
      <c r="AT43" s="14"/>
      <c r="AU43" s="14"/>
      <c r="AV43" s="14"/>
    </row>
    <row r="44" spans="1:38" ht="15.75">
      <c r="A44" s="32"/>
      <c r="Z44" s="90"/>
      <c r="AA44" s="91"/>
      <c r="AB44" s="12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28:38" ht="15.75">
      <c r="AB45" s="12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28:38" ht="15.75">
      <c r="AB46" s="12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28:38" ht="15.75">
      <c r="AB47" s="12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28:38" ht="15.75">
      <c r="AB48" s="12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28:38" ht="15.75">
      <c r="AB49" s="12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3:38" ht="15.75">
      <c r="C50" s="21"/>
      <c r="D50" s="2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3:38" ht="15.75">
      <c r="C51" s="20"/>
      <c r="D51" s="20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3:38" ht="15.75">
      <c r="C52" s="20"/>
      <c r="D52" s="20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3:38" ht="15.75">
      <c r="C53" s="20"/>
      <c r="D53" s="20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ht="15.75">
      <c r="C54" s="20"/>
    </row>
    <row r="55" ht="15.75">
      <c r="C55" s="20"/>
    </row>
  </sheetData>
  <sheetProtection/>
  <mergeCells count="15">
    <mergeCell ref="K4:O4"/>
    <mergeCell ref="K5:L6"/>
    <mergeCell ref="P5:Q5"/>
    <mergeCell ref="R5:S5"/>
    <mergeCell ref="T5:U5"/>
    <mergeCell ref="V5:W5"/>
    <mergeCell ref="X5:Y5"/>
    <mergeCell ref="M6:N6"/>
    <mergeCell ref="A1:O1"/>
    <mergeCell ref="P1:AB1"/>
    <mergeCell ref="A2:O2"/>
    <mergeCell ref="P2:AB2"/>
    <mergeCell ref="E4:F6"/>
    <mergeCell ref="G4:H6"/>
    <mergeCell ref="I4:J6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2015-01-13T01:10:19Z</cp:lastPrinted>
  <dcterms:created xsi:type="dcterms:W3CDTF">2006-04-04T09:01:39Z</dcterms:created>
  <dcterms:modified xsi:type="dcterms:W3CDTF">2016-01-19T08:11:53Z</dcterms:modified>
  <cp:category/>
  <cp:version/>
  <cp:contentType/>
  <cp:contentStatus/>
</cp:coreProperties>
</file>