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A358E2E2-697E-4EC0-8E8E-3E0ABA8534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學區0-7歲" sheetId="4" r:id="rId1"/>
    <sheet name="三民" sheetId="5" r:id="rId2"/>
    <sheet name="三湖" sheetId="9" r:id="rId3"/>
    <sheet name="上田" sheetId="10" r:id="rId4"/>
    <sheet name="上湖" sheetId="11" r:id="rId5"/>
    <sheet name="大平" sheetId="12" r:id="rId6"/>
    <sheet name="大同" sheetId="13" r:id="rId7"/>
    <sheet name="中山" sheetId="14" r:id="rId8"/>
    <sheet name="仁美" sheetId="15" r:id="rId9"/>
    <sheet name="水美" sheetId="16" r:id="rId10"/>
    <sheet name="四維" sheetId="17" r:id="rId11"/>
    <sheet name="永平" sheetId="18" r:id="rId12"/>
    <sheet name="永寧" sheetId="19" r:id="rId13"/>
    <sheet name="光華" sheetId="20" r:id="rId14"/>
    <sheet name="秀才" sheetId="21" r:id="rId15"/>
    <sheet name="東流里" sheetId="22" r:id="rId16"/>
    <sheet name="金溪" sheetId="23" r:id="rId17"/>
    <sheet name="金龍" sheetId="24" r:id="rId18"/>
    <sheet name="青山" sheetId="25" r:id="rId19"/>
    <sheet name="紅梅" sheetId="26" r:id="rId20"/>
    <sheet name="員本" sheetId="27" r:id="rId21"/>
    <sheet name="埔心" sheetId="28" r:id="rId22"/>
    <sheet name="高上" sheetId="29" r:id="rId23"/>
    <sheet name="高山" sheetId="30" r:id="rId24"/>
    <sheet name="高榮" sheetId="31" r:id="rId25"/>
    <sheet name="梅新" sheetId="32" r:id="rId26"/>
    <sheet name="梅溪" sheetId="33" r:id="rId27"/>
    <sheet name="富岡" sheetId="34" r:id="rId28"/>
    <sheet name="富豐" sheetId="35" r:id="rId29"/>
    <sheet name="新榮" sheetId="36" r:id="rId30"/>
    <sheet name="楊江" sheetId="37" r:id="rId31"/>
    <sheet name="楊明" sheetId="38" r:id="rId32"/>
    <sheet name="楊梅" sheetId="39" r:id="rId33"/>
    <sheet name="瑞坪" sheetId="40" r:id="rId34"/>
    <sheet name="瑞原" sheetId="41" r:id="rId35"/>
    <sheet name="瑞塘" sheetId="42" r:id="rId36"/>
    <sheet name="瑞溪" sheetId="43" r:id="rId37"/>
    <sheet name="裕成" sheetId="44" r:id="rId38"/>
    <sheet name="裕新" sheetId="45" r:id="rId39"/>
    <sheet name="頭湖" sheetId="46" r:id="rId40"/>
    <sheet name="豐野" sheetId="47" r:id="rId41"/>
    <sheet name="雙榮" sheetId="48" r:id="rId42"/>
    <sheet name="Sheet4" sheetId="8" r:id="rId43"/>
  </sheets>
  <calcPr calcId="191029"/>
</workbook>
</file>

<file path=xl/calcChain.xml><?xml version="1.0" encoding="utf-8"?>
<calcChain xmlns="http://schemas.openxmlformats.org/spreadsheetml/2006/main">
  <c r="D20" i="29" l="1"/>
  <c r="E20" i="29"/>
  <c r="F20" i="29"/>
  <c r="G20" i="29"/>
  <c r="H20" i="29"/>
  <c r="I20" i="29"/>
  <c r="J20" i="29"/>
  <c r="K20" i="29"/>
  <c r="L20" i="29"/>
  <c r="M20" i="29"/>
  <c r="N20" i="29"/>
  <c r="P20" i="29"/>
  <c r="P44" i="4" s="1"/>
  <c r="Q20" i="29"/>
  <c r="Q44" i="4" s="1"/>
  <c r="S20" i="29"/>
  <c r="T20" i="29"/>
  <c r="T44" i="4" s="1"/>
  <c r="V20" i="29"/>
  <c r="V44" i="4" s="1"/>
  <c r="W20" i="29"/>
  <c r="W44" i="4" s="1"/>
  <c r="C20" i="29"/>
  <c r="G27" i="13"/>
  <c r="H27" i="13"/>
  <c r="J27" i="13"/>
  <c r="K27" i="13"/>
  <c r="M27" i="13"/>
  <c r="N27" i="13"/>
  <c r="P27" i="13"/>
  <c r="Q27" i="13"/>
  <c r="S27" i="13"/>
  <c r="T27" i="13"/>
  <c r="V27" i="13"/>
  <c r="W27" i="13"/>
  <c r="H20" i="10"/>
  <c r="H5" i="4" s="1"/>
  <c r="C27" i="31"/>
  <c r="E27" i="31"/>
  <c r="G27" i="31"/>
  <c r="H27" i="31"/>
  <c r="J27" i="31"/>
  <c r="K27" i="31"/>
  <c r="M27" i="31"/>
  <c r="N27" i="31"/>
  <c r="P27" i="31"/>
  <c r="Q27" i="31"/>
  <c r="S27" i="31"/>
  <c r="T27" i="31"/>
  <c r="V27" i="31"/>
  <c r="W27" i="31"/>
  <c r="D27" i="31"/>
  <c r="E27" i="30"/>
  <c r="G27" i="30"/>
  <c r="H27" i="30"/>
  <c r="J27" i="30"/>
  <c r="K27" i="30"/>
  <c r="M27" i="30"/>
  <c r="N27" i="30"/>
  <c r="P27" i="30"/>
  <c r="Q27" i="30"/>
  <c r="S27" i="30"/>
  <c r="T27" i="30"/>
  <c r="V27" i="30"/>
  <c r="W27" i="30"/>
  <c r="C27" i="30"/>
  <c r="G27" i="27"/>
  <c r="H27" i="27"/>
  <c r="J27" i="27"/>
  <c r="K27" i="27"/>
  <c r="M27" i="27"/>
  <c r="N27" i="27"/>
  <c r="P27" i="27"/>
  <c r="Q27" i="27"/>
  <c r="S27" i="27"/>
  <c r="T27" i="27"/>
  <c r="V27" i="27"/>
  <c r="W27" i="27"/>
  <c r="C27" i="27"/>
  <c r="E27" i="26"/>
  <c r="G27" i="26"/>
  <c r="H27" i="26"/>
  <c r="J27" i="26"/>
  <c r="K27" i="26"/>
  <c r="M27" i="26"/>
  <c r="N27" i="26"/>
  <c r="P27" i="26"/>
  <c r="Q27" i="26"/>
  <c r="S27" i="26"/>
  <c r="T27" i="26"/>
  <c r="V27" i="26"/>
  <c r="W27" i="26"/>
  <c r="C27" i="26"/>
  <c r="E39" i="20"/>
  <c r="G39" i="20"/>
  <c r="H39" i="20"/>
  <c r="J39" i="20"/>
  <c r="K39" i="20"/>
  <c r="M39" i="20"/>
  <c r="N39" i="20"/>
  <c r="P39" i="20"/>
  <c r="Q39" i="20"/>
  <c r="S39" i="20"/>
  <c r="T39" i="20"/>
  <c r="V39" i="20"/>
  <c r="W39" i="20"/>
  <c r="C39" i="20"/>
  <c r="E35" i="18"/>
  <c r="G35" i="18"/>
  <c r="H35" i="18"/>
  <c r="J35" i="18"/>
  <c r="K35" i="18"/>
  <c r="M35" i="18"/>
  <c r="N35" i="18"/>
  <c r="P35" i="18"/>
  <c r="Q35" i="18"/>
  <c r="S35" i="18"/>
  <c r="T35" i="18"/>
  <c r="V35" i="18"/>
  <c r="W35" i="18"/>
  <c r="C35" i="18"/>
  <c r="C35" i="16"/>
  <c r="E35" i="16"/>
  <c r="G35" i="16"/>
  <c r="H35" i="16"/>
  <c r="J35" i="16"/>
  <c r="K35" i="16"/>
  <c r="M35" i="16"/>
  <c r="N35" i="16"/>
  <c r="P35" i="16"/>
  <c r="Q35" i="16"/>
  <c r="S35" i="16"/>
  <c r="T35" i="16"/>
  <c r="V35" i="16"/>
  <c r="W35" i="16"/>
  <c r="C27" i="14"/>
  <c r="E27" i="14"/>
  <c r="G27" i="14"/>
  <c r="H27" i="14"/>
  <c r="J27" i="14"/>
  <c r="K27" i="14"/>
  <c r="M27" i="14"/>
  <c r="N27" i="14"/>
  <c r="P27" i="14"/>
  <c r="Q27" i="14"/>
  <c r="S27" i="14"/>
  <c r="T27" i="14"/>
  <c r="V27" i="14"/>
  <c r="W27" i="14"/>
  <c r="D27" i="14"/>
  <c r="C27" i="13"/>
  <c r="E27" i="13"/>
  <c r="D27" i="13"/>
  <c r="G31" i="11"/>
  <c r="H31" i="11"/>
  <c r="J31" i="11"/>
  <c r="K31" i="11"/>
  <c r="M31" i="11"/>
  <c r="N31" i="11"/>
  <c r="P31" i="11"/>
  <c r="Q31" i="11"/>
  <c r="S31" i="11"/>
  <c r="T31" i="11"/>
  <c r="V31" i="11"/>
  <c r="W31" i="11"/>
  <c r="C31" i="11"/>
  <c r="E20" i="10"/>
  <c r="G20" i="10"/>
  <c r="G5" i="4" s="1"/>
  <c r="J20" i="10"/>
  <c r="J5" i="4" s="1"/>
  <c r="K20" i="10"/>
  <c r="K5" i="4" s="1"/>
  <c r="M20" i="10"/>
  <c r="M5" i="4" s="1"/>
  <c r="N20" i="10"/>
  <c r="N5" i="4" s="1"/>
  <c r="P20" i="10"/>
  <c r="P5" i="4" s="1"/>
  <c r="Q20" i="10"/>
  <c r="Q5" i="4" s="1"/>
  <c r="S20" i="10"/>
  <c r="S5" i="4" s="1"/>
  <c r="T20" i="10"/>
  <c r="T5" i="4" s="1"/>
  <c r="V20" i="10"/>
  <c r="V5" i="4" s="1"/>
  <c r="W20" i="10"/>
  <c r="W5" i="4" s="1"/>
  <c r="C20" i="10"/>
  <c r="D20" i="9"/>
  <c r="E20" i="9"/>
  <c r="G20" i="9"/>
  <c r="H20" i="9"/>
  <c r="J20" i="9"/>
  <c r="K20" i="9"/>
  <c r="M20" i="9"/>
  <c r="N20" i="9"/>
  <c r="P20" i="9"/>
  <c r="Q20" i="9"/>
  <c r="S20" i="9"/>
  <c r="T20" i="9"/>
  <c r="V20" i="9"/>
  <c r="W20" i="9"/>
  <c r="C20" i="9"/>
  <c r="D20" i="34"/>
  <c r="E20" i="34"/>
  <c r="E50" i="4" s="1"/>
  <c r="G20" i="34"/>
  <c r="G50" i="4" s="1"/>
  <c r="H20" i="34"/>
  <c r="H50" i="4" s="1"/>
  <c r="J20" i="34"/>
  <c r="J50" i="4" s="1"/>
  <c r="K20" i="34"/>
  <c r="K50" i="4" s="1"/>
  <c r="M20" i="34"/>
  <c r="M50" i="4" s="1"/>
  <c r="N20" i="34"/>
  <c r="N50" i="4" s="1"/>
  <c r="P20" i="34"/>
  <c r="P50" i="4" s="1"/>
  <c r="Q20" i="34"/>
  <c r="Q50" i="4" s="1"/>
  <c r="S20" i="34"/>
  <c r="T20" i="34"/>
  <c r="T50" i="4" s="1"/>
  <c r="V20" i="34"/>
  <c r="V50" i="4" s="1"/>
  <c r="W20" i="34"/>
  <c r="W50" i="4" s="1"/>
  <c r="C20" i="34"/>
  <c r="C50" i="4" s="1"/>
  <c r="D35" i="16"/>
  <c r="E35" i="14"/>
  <c r="E35" i="13"/>
  <c r="E5" i="4"/>
  <c r="D20" i="10"/>
  <c r="D5" i="4" s="1"/>
  <c r="C5" i="4"/>
  <c r="D6" i="4"/>
  <c r="E6" i="4"/>
  <c r="G6" i="4"/>
  <c r="H6" i="4"/>
  <c r="J6" i="4"/>
  <c r="K6" i="4"/>
  <c r="M6" i="4"/>
  <c r="N6" i="4"/>
  <c r="P6" i="4"/>
  <c r="Q6" i="4"/>
  <c r="D7" i="4"/>
  <c r="E7" i="4"/>
  <c r="G7" i="4"/>
  <c r="H7" i="4"/>
  <c r="J7" i="4"/>
  <c r="K7" i="4"/>
  <c r="M7" i="4"/>
  <c r="N7" i="4"/>
  <c r="P7" i="4"/>
  <c r="Q7" i="4"/>
  <c r="D9" i="4"/>
  <c r="E9" i="4"/>
  <c r="G9" i="4"/>
  <c r="H9" i="4"/>
  <c r="J9" i="4"/>
  <c r="K9" i="4"/>
  <c r="M9" i="4"/>
  <c r="N9" i="4"/>
  <c r="P9" i="4"/>
  <c r="Q9" i="4"/>
  <c r="D10" i="4"/>
  <c r="E10" i="4"/>
  <c r="G10" i="4"/>
  <c r="H10" i="4"/>
  <c r="J10" i="4"/>
  <c r="K10" i="4"/>
  <c r="M10" i="4"/>
  <c r="N10" i="4"/>
  <c r="P10" i="4"/>
  <c r="Q10" i="4"/>
  <c r="D11" i="4"/>
  <c r="E11" i="4"/>
  <c r="E33" i="4" s="1"/>
  <c r="E63" i="4" s="1"/>
  <c r="G11" i="4"/>
  <c r="H11" i="4"/>
  <c r="H33" i="4" s="1"/>
  <c r="H63" i="4" s="1"/>
  <c r="J11" i="4"/>
  <c r="K11" i="4"/>
  <c r="K33" i="4" s="1"/>
  <c r="K63" i="4" s="1"/>
  <c r="M11" i="4"/>
  <c r="N11" i="4"/>
  <c r="N33" i="4" s="1"/>
  <c r="N63" i="4" s="1"/>
  <c r="P11" i="4"/>
  <c r="P33" i="4" s="1"/>
  <c r="P63" i="4" s="1"/>
  <c r="Q11" i="4"/>
  <c r="Q33" i="4" s="1"/>
  <c r="Q63" i="4" s="1"/>
  <c r="D12" i="4"/>
  <c r="E12" i="4"/>
  <c r="G12" i="4"/>
  <c r="H12" i="4"/>
  <c r="J12" i="4"/>
  <c r="K12" i="4"/>
  <c r="M12" i="4"/>
  <c r="N12" i="4"/>
  <c r="P12" i="4"/>
  <c r="Q12" i="4"/>
  <c r="D13" i="4"/>
  <c r="E13" i="4"/>
  <c r="G13" i="4"/>
  <c r="H13" i="4"/>
  <c r="J13" i="4"/>
  <c r="K13" i="4"/>
  <c r="M13" i="4"/>
  <c r="N13" i="4"/>
  <c r="P13" i="4"/>
  <c r="Q13" i="4"/>
  <c r="D14" i="4"/>
  <c r="E14" i="4"/>
  <c r="G14" i="4"/>
  <c r="H14" i="4"/>
  <c r="J14" i="4"/>
  <c r="K14" i="4"/>
  <c r="M14" i="4"/>
  <c r="N14" i="4"/>
  <c r="P14" i="4"/>
  <c r="Q14" i="4"/>
  <c r="D16" i="4"/>
  <c r="E16" i="4"/>
  <c r="G16" i="4"/>
  <c r="H16" i="4"/>
  <c r="J16" i="4"/>
  <c r="K16" i="4"/>
  <c r="M16" i="4"/>
  <c r="N16" i="4"/>
  <c r="P16" i="4"/>
  <c r="Q16" i="4"/>
  <c r="D17" i="4"/>
  <c r="D62" i="4" s="1"/>
  <c r="E17" i="4"/>
  <c r="G17" i="4"/>
  <c r="G62" i="4" s="1"/>
  <c r="H17" i="4"/>
  <c r="J17" i="4"/>
  <c r="J62" i="4" s="1"/>
  <c r="K17" i="4"/>
  <c r="K62" i="4" s="1"/>
  <c r="M17" i="4"/>
  <c r="N17" i="4"/>
  <c r="N62" i="4" s="1"/>
  <c r="P17" i="4"/>
  <c r="P62" i="4" s="1"/>
  <c r="Q17" i="4"/>
  <c r="D18" i="4"/>
  <c r="E18" i="4"/>
  <c r="G18" i="4"/>
  <c r="H18" i="4"/>
  <c r="J18" i="4"/>
  <c r="K18" i="4"/>
  <c r="M18" i="4"/>
  <c r="N18" i="4"/>
  <c r="P18" i="4"/>
  <c r="Q18" i="4"/>
  <c r="D19" i="4"/>
  <c r="E19" i="4"/>
  <c r="G19" i="4"/>
  <c r="H19" i="4"/>
  <c r="J19" i="4"/>
  <c r="K19" i="4"/>
  <c r="M19" i="4"/>
  <c r="N19" i="4"/>
  <c r="P19" i="4"/>
  <c r="Q19" i="4"/>
  <c r="D20" i="4"/>
  <c r="E20" i="4"/>
  <c r="G20" i="4"/>
  <c r="H20" i="4"/>
  <c r="J20" i="4"/>
  <c r="K20" i="4"/>
  <c r="M20" i="4"/>
  <c r="N20" i="4"/>
  <c r="P20" i="4"/>
  <c r="Q20" i="4"/>
  <c r="D21" i="4"/>
  <c r="E21" i="4"/>
  <c r="G21" i="4"/>
  <c r="H21" i="4"/>
  <c r="J21" i="4"/>
  <c r="K21" i="4"/>
  <c r="M21" i="4"/>
  <c r="N21" i="4"/>
  <c r="P21" i="4"/>
  <c r="Q21" i="4"/>
  <c r="D22" i="4"/>
  <c r="E22" i="4"/>
  <c r="G22" i="4"/>
  <c r="H22" i="4"/>
  <c r="J22" i="4"/>
  <c r="K22" i="4"/>
  <c r="M22" i="4"/>
  <c r="N22" i="4"/>
  <c r="P22" i="4"/>
  <c r="Q22" i="4"/>
  <c r="D23" i="4"/>
  <c r="E23" i="4"/>
  <c r="G23" i="4"/>
  <c r="H23" i="4"/>
  <c r="J23" i="4"/>
  <c r="K23" i="4"/>
  <c r="M23" i="4"/>
  <c r="N23" i="4"/>
  <c r="P23" i="4"/>
  <c r="Q23" i="4"/>
  <c r="D24" i="4"/>
  <c r="E24" i="4"/>
  <c r="G24" i="4"/>
  <c r="H24" i="4"/>
  <c r="J24" i="4"/>
  <c r="K24" i="4"/>
  <c r="M24" i="4"/>
  <c r="N24" i="4"/>
  <c r="P24" i="4"/>
  <c r="Q24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D28" i="4"/>
  <c r="E28" i="4"/>
  <c r="G28" i="4"/>
  <c r="H28" i="4"/>
  <c r="J28" i="4"/>
  <c r="K28" i="4"/>
  <c r="M28" i="4"/>
  <c r="N28" i="4"/>
  <c r="P28" i="4"/>
  <c r="Q28" i="4"/>
  <c r="D30" i="4"/>
  <c r="E30" i="4"/>
  <c r="G30" i="4"/>
  <c r="H30" i="4"/>
  <c r="J30" i="4"/>
  <c r="K30" i="4"/>
  <c r="M30" i="4"/>
  <c r="N30" i="4"/>
  <c r="P30" i="4"/>
  <c r="Q30" i="4"/>
  <c r="D31" i="4"/>
  <c r="E31" i="4"/>
  <c r="G31" i="4"/>
  <c r="H31" i="4"/>
  <c r="J31" i="4"/>
  <c r="K31" i="4"/>
  <c r="M31" i="4"/>
  <c r="N31" i="4"/>
  <c r="P31" i="4"/>
  <c r="Q31" i="4"/>
  <c r="D32" i="4"/>
  <c r="E32" i="4"/>
  <c r="G32" i="4"/>
  <c r="H32" i="4"/>
  <c r="J32" i="4"/>
  <c r="K32" i="4"/>
  <c r="M32" i="4"/>
  <c r="N32" i="4"/>
  <c r="P32" i="4"/>
  <c r="Q32" i="4"/>
  <c r="D33" i="4"/>
  <c r="D63" i="4" s="1"/>
  <c r="G33" i="4"/>
  <c r="G63" i="4" s="1"/>
  <c r="J33" i="4"/>
  <c r="J63" i="4" s="1"/>
  <c r="M33" i="4"/>
  <c r="M63" i="4" s="1"/>
  <c r="D34" i="4"/>
  <c r="E34" i="4"/>
  <c r="G34" i="4"/>
  <c r="H34" i="4"/>
  <c r="J34" i="4"/>
  <c r="K34" i="4"/>
  <c r="M34" i="4"/>
  <c r="N34" i="4"/>
  <c r="P34" i="4"/>
  <c r="Q34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D38" i="4"/>
  <c r="E38" i="4"/>
  <c r="G38" i="4"/>
  <c r="H38" i="4"/>
  <c r="J38" i="4"/>
  <c r="K38" i="4"/>
  <c r="M38" i="4"/>
  <c r="N38" i="4"/>
  <c r="P38" i="4"/>
  <c r="Q38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D41" i="4"/>
  <c r="E41" i="4"/>
  <c r="G41" i="4"/>
  <c r="H41" i="4"/>
  <c r="J41" i="4"/>
  <c r="K41" i="4"/>
  <c r="M41" i="4"/>
  <c r="N41" i="4"/>
  <c r="P41" i="4"/>
  <c r="Q41" i="4"/>
  <c r="D42" i="4"/>
  <c r="E42" i="4"/>
  <c r="G42" i="4"/>
  <c r="H42" i="4"/>
  <c r="J42" i="4"/>
  <c r="K42" i="4"/>
  <c r="M42" i="4"/>
  <c r="N42" i="4"/>
  <c r="P42" i="4"/>
  <c r="Q42" i="4"/>
  <c r="D43" i="4"/>
  <c r="E43" i="4"/>
  <c r="G43" i="4"/>
  <c r="H43" i="4"/>
  <c r="J43" i="4"/>
  <c r="K43" i="4"/>
  <c r="M43" i="4"/>
  <c r="N43" i="4"/>
  <c r="P43" i="4"/>
  <c r="Q43" i="4"/>
  <c r="C44" i="4"/>
  <c r="D44" i="4"/>
  <c r="E44" i="4"/>
  <c r="F44" i="4"/>
  <c r="G44" i="4"/>
  <c r="H44" i="4"/>
  <c r="I44" i="4"/>
  <c r="J44" i="4"/>
  <c r="K44" i="4"/>
  <c r="L44" i="4"/>
  <c r="M44" i="4"/>
  <c r="N44" i="4"/>
  <c r="D45" i="4"/>
  <c r="E45" i="4"/>
  <c r="G45" i="4"/>
  <c r="H45" i="4"/>
  <c r="J45" i="4"/>
  <c r="K45" i="4"/>
  <c r="M45" i="4"/>
  <c r="N45" i="4"/>
  <c r="P45" i="4"/>
  <c r="Q45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D48" i="4"/>
  <c r="E48" i="4"/>
  <c r="G48" i="4"/>
  <c r="H48" i="4"/>
  <c r="J48" i="4"/>
  <c r="K48" i="4"/>
  <c r="M48" i="4"/>
  <c r="N48" i="4"/>
  <c r="P48" i="4"/>
  <c r="Q48" i="4"/>
  <c r="D49" i="4"/>
  <c r="E49" i="4"/>
  <c r="G49" i="4"/>
  <c r="H49" i="4"/>
  <c r="J49" i="4"/>
  <c r="K49" i="4"/>
  <c r="M49" i="4"/>
  <c r="N49" i="4"/>
  <c r="P49" i="4"/>
  <c r="Q49" i="4"/>
  <c r="D50" i="4"/>
  <c r="D52" i="4"/>
  <c r="E52" i="4"/>
  <c r="G52" i="4"/>
  <c r="H52" i="4"/>
  <c r="J52" i="4"/>
  <c r="K52" i="4"/>
  <c r="M52" i="4"/>
  <c r="N52" i="4"/>
  <c r="P52" i="4"/>
  <c r="Q52" i="4"/>
  <c r="D53" i="4"/>
  <c r="E53" i="4"/>
  <c r="G53" i="4"/>
  <c r="H53" i="4"/>
  <c r="J53" i="4"/>
  <c r="K53" i="4"/>
  <c r="M53" i="4"/>
  <c r="N53" i="4"/>
  <c r="P53" i="4"/>
  <c r="Q53" i="4"/>
  <c r="D54" i="4"/>
  <c r="E54" i="4"/>
  <c r="G54" i="4"/>
  <c r="H54" i="4"/>
  <c r="J54" i="4"/>
  <c r="K54" i="4"/>
  <c r="M54" i="4"/>
  <c r="N54" i="4"/>
  <c r="P54" i="4"/>
  <c r="Q54" i="4"/>
  <c r="D55" i="4"/>
  <c r="E55" i="4"/>
  <c r="G55" i="4"/>
  <c r="H55" i="4"/>
  <c r="J55" i="4"/>
  <c r="K55" i="4"/>
  <c r="M55" i="4"/>
  <c r="N55" i="4"/>
  <c r="P55" i="4"/>
  <c r="Q55" i="4"/>
  <c r="D56" i="4"/>
  <c r="E56" i="4"/>
  <c r="G56" i="4"/>
  <c r="H56" i="4"/>
  <c r="J56" i="4"/>
  <c r="K56" i="4"/>
  <c r="M56" i="4"/>
  <c r="N56" i="4"/>
  <c r="P56" i="4"/>
  <c r="Q56" i="4"/>
  <c r="D57" i="4"/>
  <c r="E57" i="4"/>
  <c r="G57" i="4"/>
  <c r="H57" i="4"/>
  <c r="J57" i="4"/>
  <c r="K57" i="4"/>
  <c r="M57" i="4"/>
  <c r="N57" i="4"/>
  <c r="P57" i="4"/>
  <c r="Q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D105" i="4"/>
  <c r="E105" i="4"/>
  <c r="G105" i="4"/>
  <c r="H105" i="4"/>
  <c r="J105" i="4"/>
  <c r="K105" i="4"/>
  <c r="M105" i="4"/>
  <c r="N105" i="4"/>
  <c r="P105" i="4"/>
  <c r="Q105" i="4"/>
  <c r="S105" i="4"/>
  <c r="T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D101" i="4"/>
  <c r="E101" i="4"/>
  <c r="G101" i="4"/>
  <c r="H101" i="4"/>
  <c r="J101" i="4"/>
  <c r="K101" i="4"/>
  <c r="M101" i="4"/>
  <c r="N101" i="4"/>
  <c r="P101" i="4"/>
  <c r="Q101" i="4"/>
  <c r="S101" i="4"/>
  <c r="T101" i="4"/>
  <c r="D100" i="4"/>
  <c r="E100" i="4"/>
  <c r="G100" i="4"/>
  <c r="H100" i="4"/>
  <c r="J100" i="4"/>
  <c r="K100" i="4"/>
  <c r="M100" i="4"/>
  <c r="N100" i="4"/>
  <c r="P100" i="4"/>
  <c r="Q100" i="4"/>
  <c r="S100" i="4"/>
  <c r="T100" i="4"/>
  <c r="D99" i="4"/>
  <c r="E99" i="4"/>
  <c r="G99" i="4"/>
  <c r="H99" i="4"/>
  <c r="J99" i="4"/>
  <c r="K99" i="4"/>
  <c r="M99" i="4"/>
  <c r="N99" i="4"/>
  <c r="P99" i="4"/>
  <c r="Q99" i="4"/>
  <c r="S99" i="4"/>
  <c r="T99" i="4"/>
  <c r="D98" i="4"/>
  <c r="E98" i="4"/>
  <c r="G98" i="4"/>
  <c r="H98" i="4"/>
  <c r="J98" i="4"/>
  <c r="K98" i="4"/>
  <c r="M98" i="4"/>
  <c r="N98" i="4"/>
  <c r="P98" i="4"/>
  <c r="Q98" i="4"/>
  <c r="S98" i="4"/>
  <c r="T98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D95" i="4"/>
  <c r="E95" i="4"/>
  <c r="G95" i="4"/>
  <c r="H95" i="4"/>
  <c r="J95" i="4"/>
  <c r="K95" i="4"/>
  <c r="M95" i="4"/>
  <c r="N95" i="4"/>
  <c r="P95" i="4"/>
  <c r="Q95" i="4"/>
  <c r="S95" i="4"/>
  <c r="T95" i="4"/>
  <c r="D94" i="4"/>
  <c r="E94" i="4"/>
  <c r="G94" i="4"/>
  <c r="H94" i="4"/>
  <c r="J94" i="4"/>
  <c r="K94" i="4"/>
  <c r="M94" i="4"/>
  <c r="N94" i="4"/>
  <c r="P94" i="4"/>
  <c r="Q94" i="4"/>
  <c r="S94" i="4"/>
  <c r="T94" i="4"/>
  <c r="D93" i="4"/>
  <c r="E93" i="4"/>
  <c r="G93" i="4"/>
  <c r="H93" i="4"/>
  <c r="J93" i="4"/>
  <c r="K93" i="4"/>
  <c r="M93" i="4"/>
  <c r="N93" i="4"/>
  <c r="P93" i="4"/>
  <c r="Q93" i="4"/>
  <c r="S93" i="4"/>
  <c r="T93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D89" i="4"/>
  <c r="E89" i="4"/>
  <c r="G89" i="4"/>
  <c r="H89" i="4"/>
  <c r="J89" i="4"/>
  <c r="K89" i="4"/>
  <c r="M89" i="4"/>
  <c r="N89" i="4"/>
  <c r="P89" i="4"/>
  <c r="Q89" i="4"/>
  <c r="S89" i="4"/>
  <c r="T89" i="4"/>
  <c r="D88" i="4"/>
  <c r="E88" i="4"/>
  <c r="G88" i="4"/>
  <c r="H88" i="4"/>
  <c r="J88" i="4"/>
  <c r="K88" i="4"/>
  <c r="M88" i="4"/>
  <c r="N88" i="4"/>
  <c r="P88" i="4"/>
  <c r="Q88" i="4"/>
  <c r="S88" i="4"/>
  <c r="T88" i="4"/>
  <c r="D87" i="4"/>
  <c r="E87" i="4"/>
  <c r="G87" i="4"/>
  <c r="H87" i="4"/>
  <c r="J87" i="4"/>
  <c r="K87" i="4"/>
  <c r="M87" i="4"/>
  <c r="N87" i="4"/>
  <c r="P87" i="4"/>
  <c r="Q87" i="4"/>
  <c r="S87" i="4"/>
  <c r="T87" i="4"/>
  <c r="D86" i="4"/>
  <c r="E86" i="4"/>
  <c r="G86" i="4"/>
  <c r="H86" i="4"/>
  <c r="J86" i="4"/>
  <c r="K86" i="4"/>
  <c r="M86" i="4"/>
  <c r="N86" i="4"/>
  <c r="P86" i="4"/>
  <c r="Q86" i="4"/>
  <c r="S86" i="4"/>
  <c r="T86" i="4"/>
  <c r="D85" i="4"/>
  <c r="E85" i="4"/>
  <c r="G85" i="4"/>
  <c r="H85" i="4"/>
  <c r="J85" i="4"/>
  <c r="K85" i="4"/>
  <c r="M85" i="4"/>
  <c r="N85" i="4"/>
  <c r="P85" i="4"/>
  <c r="Q85" i="4"/>
  <c r="S85" i="4"/>
  <c r="T85" i="4"/>
  <c r="D83" i="4"/>
  <c r="E83" i="4"/>
  <c r="G83" i="4"/>
  <c r="H83" i="4"/>
  <c r="J83" i="4"/>
  <c r="K83" i="4"/>
  <c r="M83" i="4"/>
  <c r="N83" i="4"/>
  <c r="P83" i="4"/>
  <c r="Q83" i="4"/>
  <c r="S83" i="4"/>
  <c r="T83" i="4"/>
  <c r="D82" i="4"/>
  <c r="E82" i="4"/>
  <c r="G82" i="4"/>
  <c r="H82" i="4"/>
  <c r="J82" i="4"/>
  <c r="K82" i="4"/>
  <c r="M82" i="4"/>
  <c r="N82" i="4"/>
  <c r="P82" i="4"/>
  <c r="Q82" i="4"/>
  <c r="S82" i="4"/>
  <c r="T82" i="4"/>
  <c r="D81" i="4"/>
  <c r="E81" i="4"/>
  <c r="G81" i="4"/>
  <c r="H81" i="4"/>
  <c r="J81" i="4"/>
  <c r="K81" i="4"/>
  <c r="M81" i="4"/>
  <c r="N81" i="4"/>
  <c r="P81" i="4"/>
  <c r="Q81" i="4"/>
  <c r="S81" i="4"/>
  <c r="T81" i="4"/>
  <c r="D80" i="4"/>
  <c r="E80" i="4"/>
  <c r="G80" i="4"/>
  <c r="H80" i="4"/>
  <c r="J80" i="4"/>
  <c r="K80" i="4"/>
  <c r="M80" i="4"/>
  <c r="N80" i="4"/>
  <c r="P80" i="4"/>
  <c r="Q80" i="4"/>
  <c r="S80" i="4"/>
  <c r="T80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D74" i="4"/>
  <c r="E74" i="4"/>
  <c r="G74" i="4"/>
  <c r="H74" i="4"/>
  <c r="J74" i="4"/>
  <c r="K74" i="4"/>
  <c r="M74" i="4"/>
  <c r="N74" i="4"/>
  <c r="P74" i="4"/>
  <c r="Q74" i="4"/>
  <c r="D73" i="4"/>
  <c r="E73" i="4"/>
  <c r="G73" i="4"/>
  <c r="H73" i="4"/>
  <c r="J73" i="4"/>
  <c r="K73" i="4"/>
  <c r="M73" i="4"/>
  <c r="N73" i="4"/>
  <c r="P73" i="4"/>
  <c r="Q73" i="4"/>
  <c r="D72" i="4"/>
  <c r="E72" i="4"/>
  <c r="G72" i="4"/>
  <c r="H72" i="4"/>
  <c r="J72" i="4"/>
  <c r="K72" i="4"/>
  <c r="M72" i="4"/>
  <c r="N72" i="4"/>
  <c r="P72" i="4"/>
  <c r="Q72" i="4"/>
  <c r="D71" i="4"/>
  <c r="E71" i="4"/>
  <c r="G71" i="4"/>
  <c r="H71" i="4"/>
  <c r="J71" i="4"/>
  <c r="K71" i="4"/>
  <c r="M71" i="4"/>
  <c r="N71" i="4"/>
  <c r="P71" i="4"/>
  <c r="Q71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E62" i="4"/>
  <c r="H62" i="4"/>
  <c r="M62" i="4"/>
  <c r="Q62" i="4"/>
  <c r="D61" i="4"/>
  <c r="E61" i="4"/>
  <c r="G61" i="4"/>
  <c r="H61" i="4"/>
  <c r="J61" i="4"/>
  <c r="K61" i="4"/>
  <c r="M61" i="4"/>
  <c r="N61" i="4"/>
  <c r="P61" i="4"/>
  <c r="Q61" i="4"/>
  <c r="D60" i="4"/>
  <c r="E60" i="4"/>
  <c r="G60" i="4"/>
  <c r="H60" i="4"/>
  <c r="J60" i="4"/>
  <c r="K60" i="4"/>
  <c r="M60" i="4"/>
  <c r="N60" i="4"/>
  <c r="P60" i="4"/>
  <c r="Q60" i="4"/>
  <c r="D59" i="4"/>
  <c r="E59" i="4"/>
  <c r="G59" i="4"/>
  <c r="H59" i="4"/>
  <c r="J59" i="4"/>
  <c r="K59" i="4"/>
  <c r="M59" i="4"/>
  <c r="N59" i="4"/>
  <c r="P59" i="4"/>
  <c r="Q59" i="4"/>
  <c r="S59" i="4"/>
  <c r="T59" i="4"/>
  <c r="V59" i="4"/>
  <c r="D35" i="13"/>
  <c r="J25" i="36"/>
  <c r="J26" i="4" s="1"/>
  <c r="K25" i="36"/>
  <c r="K26" i="4" s="1"/>
  <c r="M25" i="36"/>
  <c r="M26" i="4" s="1"/>
  <c r="N25" i="36"/>
  <c r="N26" i="4" s="1"/>
  <c r="S76" i="4"/>
  <c r="T76" i="4"/>
  <c r="U76" i="4"/>
  <c r="V76" i="4"/>
  <c r="S74" i="4"/>
  <c r="T74" i="4"/>
  <c r="V74" i="4"/>
  <c r="S73" i="4"/>
  <c r="T73" i="4"/>
  <c r="V73" i="4"/>
  <c r="S72" i="4"/>
  <c r="T72" i="4"/>
  <c r="V72" i="4"/>
  <c r="S71" i="4"/>
  <c r="T71" i="4"/>
  <c r="V71" i="4"/>
  <c r="R70" i="4"/>
  <c r="S70" i="4"/>
  <c r="T70" i="4"/>
  <c r="U70" i="4"/>
  <c r="V70" i="4"/>
  <c r="R68" i="4"/>
  <c r="S68" i="4"/>
  <c r="T68" i="4"/>
  <c r="U68" i="4"/>
  <c r="V68" i="4"/>
  <c r="R67" i="4"/>
  <c r="S67" i="4"/>
  <c r="T67" i="4"/>
  <c r="U67" i="4"/>
  <c r="V67" i="4"/>
  <c r="R66" i="4"/>
  <c r="S66" i="4"/>
  <c r="T66" i="4"/>
  <c r="U66" i="4"/>
  <c r="V66" i="4"/>
  <c r="R65" i="4"/>
  <c r="S65" i="4"/>
  <c r="T65" i="4"/>
  <c r="U65" i="4"/>
  <c r="V65" i="4"/>
  <c r="S61" i="4"/>
  <c r="T61" i="4"/>
  <c r="V61" i="4"/>
  <c r="S60" i="4"/>
  <c r="T60" i="4"/>
  <c r="V60" i="4"/>
  <c r="R58" i="4"/>
  <c r="S58" i="4"/>
  <c r="T58" i="4"/>
  <c r="U58" i="4"/>
  <c r="V58" i="4"/>
  <c r="S57" i="4"/>
  <c r="T57" i="4"/>
  <c r="V57" i="4"/>
  <c r="S56" i="4"/>
  <c r="T56" i="4"/>
  <c r="V56" i="4"/>
  <c r="S55" i="4"/>
  <c r="T55" i="4"/>
  <c r="V55" i="4"/>
  <c r="S54" i="4"/>
  <c r="T54" i="4"/>
  <c r="V54" i="4"/>
  <c r="S53" i="4"/>
  <c r="T53" i="4"/>
  <c r="V53" i="4"/>
  <c r="S52" i="4"/>
  <c r="T52" i="4"/>
  <c r="V52" i="4"/>
  <c r="S50" i="4"/>
  <c r="S49" i="4"/>
  <c r="T49" i="4"/>
  <c r="V49" i="4"/>
  <c r="S48" i="4"/>
  <c r="T48" i="4"/>
  <c r="V48" i="4"/>
  <c r="R47" i="4"/>
  <c r="S47" i="4"/>
  <c r="T47" i="4"/>
  <c r="U47" i="4"/>
  <c r="V47" i="4"/>
  <c r="S45" i="4"/>
  <c r="T45" i="4"/>
  <c r="V45" i="4"/>
  <c r="S44" i="4"/>
  <c r="S43" i="4"/>
  <c r="T43" i="4"/>
  <c r="V43" i="4"/>
  <c r="S42" i="4"/>
  <c r="T42" i="4"/>
  <c r="V42" i="4"/>
  <c r="S41" i="4"/>
  <c r="T41" i="4"/>
  <c r="V41" i="4"/>
  <c r="R40" i="4"/>
  <c r="S40" i="4"/>
  <c r="T40" i="4"/>
  <c r="U40" i="4"/>
  <c r="V40" i="4"/>
  <c r="S38" i="4"/>
  <c r="T38" i="4"/>
  <c r="V38" i="4"/>
  <c r="R37" i="4"/>
  <c r="S37" i="4"/>
  <c r="T37" i="4"/>
  <c r="U37" i="4"/>
  <c r="V37" i="4"/>
  <c r="R36" i="4"/>
  <c r="S36" i="4"/>
  <c r="T36" i="4"/>
  <c r="U36" i="4"/>
  <c r="V36" i="4"/>
  <c r="S34" i="4"/>
  <c r="T34" i="4"/>
  <c r="V34" i="4"/>
  <c r="V33" i="4"/>
  <c r="V63" i="4" s="1"/>
  <c r="S32" i="4"/>
  <c r="T32" i="4"/>
  <c r="V32" i="4"/>
  <c r="S31" i="4"/>
  <c r="T31" i="4"/>
  <c r="V31" i="4"/>
  <c r="S30" i="4"/>
  <c r="T30" i="4"/>
  <c r="V30" i="4"/>
  <c r="S28" i="4"/>
  <c r="T28" i="4"/>
  <c r="V28" i="4"/>
  <c r="R27" i="4"/>
  <c r="S27" i="4"/>
  <c r="T27" i="4"/>
  <c r="U27" i="4"/>
  <c r="V27" i="4"/>
  <c r="S24" i="4"/>
  <c r="T24" i="4"/>
  <c r="V24" i="4"/>
  <c r="S23" i="4"/>
  <c r="T23" i="4"/>
  <c r="V23" i="4"/>
  <c r="S22" i="4"/>
  <c r="T22" i="4"/>
  <c r="V22" i="4"/>
  <c r="S21" i="4"/>
  <c r="T21" i="4"/>
  <c r="V21" i="4"/>
  <c r="S20" i="4"/>
  <c r="T20" i="4"/>
  <c r="V20" i="4"/>
  <c r="S19" i="4"/>
  <c r="T19" i="4"/>
  <c r="V19" i="4"/>
  <c r="S18" i="4"/>
  <c r="T18" i="4"/>
  <c r="V18" i="4"/>
  <c r="S17" i="4"/>
  <c r="S62" i="4" s="1"/>
  <c r="T17" i="4"/>
  <c r="T62" i="4" s="1"/>
  <c r="V17" i="4"/>
  <c r="V62" i="4" s="1"/>
  <c r="S16" i="4"/>
  <c r="T16" i="4"/>
  <c r="V16" i="4"/>
  <c r="S14" i="4"/>
  <c r="T14" i="4"/>
  <c r="V14" i="4"/>
  <c r="S13" i="4"/>
  <c r="T13" i="4"/>
  <c r="V13" i="4"/>
  <c r="S12" i="4"/>
  <c r="T12" i="4"/>
  <c r="V12" i="4"/>
  <c r="S11" i="4"/>
  <c r="S33" i="4" s="1"/>
  <c r="S63" i="4" s="1"/>
  <c r="T11" i="4"/>
  <c r="T33" i="4" s="1"/>
  <c r="T63" i="4" s="1"/>
  <c r="V11" i="4"/>
  <c r="S10" i="4"/>
  <c r="T10" i="4"/>
  <c r="V10" i="4"/>
  <c r="S9" i="4"/>
  <c r="T9" i="4"/>
  <c r="V9" i="4"/>
  <c r="S7" i="4"/>
  <c r="T7" i="4"/>
  <c r="V7" i="4"/>
  <c r="S6" i="4"/>
  <c r="T6" i="4"/>
  <c r="V6" i="4"/>
  <c r="W54" i="4"/>
  <c r="W105" i="4"/>
  <c r="W104" i="4"/>
  <c r="W103" i="4"/>
  <c r="W101" i="4"/>
  <c r="W100" i="4"/>
  <c r="W99" i="4"/>
  <c r="W98" i="4"/>
  <c r="W97" i="4"/>
  <c r="W95" i="4"/>
  <c r="W94" i="4"/>
  <c r="W93" i="4"/>
  <c r="W92" i="4"/>
  <c r="W91" i="4"/>
  <c r="W89" i="4"/>
  <c r="W88" i="4"/>
  <c r="W87" i="4"/>
  <c r="W86" i="4"/>
  <c r="W85" i="4"/>
  <c r="W83" i="4"/>
  <c r="W82" i="4"/>
  <c r="W81" i="4"/>
  <c r="W80" i="4"/>
  <c r="W79" i="4"/>
  <c r="W78" i="4"/>
  <c r="W77" i="4"/>
  <c r="W76" i="4"/>
  <c r="W74" i="4"/>
  <c r="W73" i="4"/>
  <c r="W72" i="4"/>
  <c r="W71" i="4"/>
  <c r="W70" i="4"/>
  <c r="W68" i="4"/>
  <c r="W67" i="4"/>
  <c r="W66" i="4"/>
  <c r="W65" i="4"/>
  <c r="W61" i="4"/>
  <c r="W60" i="4"/>
  <c r="W59" i="4"/>
  <c r="W58" i="4"/>
  <c r="W57" i="4"/>
  <c r="W56" i="4"/>
  <c r="W55" i="4"/>
  <c r="W53" i="4"/>
  <c r="W52" i="4"/>
  <c r="W49" i="4"/>
  <c r="W48" i="4"/>
  <c r="W47" i="4"/>
  <c r="W45" i="4"/>
  <c r="W43" i="4"/>
  <c r="W42" i="4"/>
  <c r="W41" i="4"/>
  <c r="W40" i="4"/>
  <c r="W38" i="4"/>
  <c r="W37" i="4"/>
  <c r="W36" i="4"/>
  <c r="V105" i="4"/>
  <c r="V103" i="4"/>
  <c r="V104" i="4"/>
  <c r="V101" i="4"/>
  <c r="V100" i="4"/>
  <c r="V99" i="4"/>
  <c r="V98" i="4"/>
  <c r="V97" i="4"/>
  <c r="V95" i="4"/>
  <c r="V94" i="4"/>
  <c r="V93" i="4"/>
  <c r="V92" i="4"/>
  <c r="V91" i="4"/>
  <c r="V89" i="4"/>
  <c r="V88" i="4"/>
  <c r="V87" i="4"/>
  <c r="V86" i="4"/>
  <c r="V85" i="4"/>
  <c r="V83" i="4"/>
  <c r="V82" i="4"/>
  <c r="V81" i="4"/>
  <c r="V80" i="4"/>
  <c r="V79" i="4"/>
  <c r="V78" i="4"/>
  <c r="V77" i="4"/>
  <c r="W34" i="4"/>
  <c r="W31" i="4"/>
  <c r="W32" i="4"/>
  <c r="W30" i="4"/>
  <c r="W28" i="4"/>
  <c r="W27" i="4"/>
  <c r="D25" i="36"/>
  <c r="D26" i="4" s="1"/>
  <c r="E25" i="36"/>
  <c r="E26" i="4" s="1"/>
  <c r="G25" i="36"/>
  <c r="G26" i="4" s="1"/>
  <c r="H25" i="36"/>
  <c r="H26" i="4" s="1"/>
  <c r="P25" i="36"/>
  <c r="P26" i="4" s="1"/>
  <c r="Q25" i="36"/>
  <c r="Q26" i="4" s="1"/>
  <c r="S25" i="36"/>
  <c r="S26" i="4" s="1"/>
  <c r="T25" i="36"/>
  <c r="T26" i="4" s="1"/>
  <c r="V25" i="36"/>
  <c r="V26" i="4" s="1"/>
  <c r="W25" i="36"/>
  <c r="W26" i="4" s="1"/>
  <c r="W24" i="4"/>
  <c r="W23" i="4"/>
  <c r="W22" i="4"/>
  <c r="W21" i="4"/>
  <c r="W20" i="4"/>
  <c r="W19" i="4"/>
  <c r="W18" i="4"/>
  <c r="W17" i="4"/>
  <c r="W62" i="4" s="1"/>
  <c r="W16" i="4"/>
  <c r="W14" i="4"/>
  <c r="W13" i="4"/>
  <c r="W12" i="4"/>
  <c r="W11" i="4"/>
  <c r="W33" i="4" s="1"/>
  <c r="W63" i="4" s="1"/>
  <c r="W10" i="4"/>
  <c r="W9" i="4"/>
  <c r="W7" i="4"/>
  <c r="W6" i="4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" i="5"/>
  <c r="U16" i="9"/>
  <c r="U15" i="9"/>
  <c r="U14" i="9"/>
  <c r="U13" i="9"/>
  <c r="U14" i="4" s="1"/>
  <c r="U12" i="9"/>
  <c r="U11" i="9"/>
  <c r="U10" i="9"/>
  <c r="U9" i="9"/>
  <c r="U8" i="9"/>
  <c r="U7" i="9"/>
  <c r="U6" i="9"/>
  <c r="U5" i="9"/>
  <c r="U4" i="9"/>
  <c r="U3" i="9"/>
  <c r="U2" i="9"/>
  <c r="R16" i="9"/>
  <c r="R15" i="9"/>
  <c r="R14" i="9"/>
  <c r="R13" i="9"/>
  <c r="R14" i="4" s="1"/>
  <c r="R12" i="9"/>
  <c r="R11" i="9"/>
  <c r="R10" i="9"/>
  <c r="R9" i="9"/>
  <c r="R8" i="9"/>
  <c r="R7" i="9"/>
  <c r="R6" i="9"/>
  <c r="R5" i="9"/>
  <c r="R4" i="9"/>
  <c r="R3" i="9"/>
  <c r="R2" i="9"/>
  <c r="O16" i="9"/>
  <c r="O15" i="9"/>
  <c r="O14" i="9"/>
  <c r="O13" i="9"/>
  <c r="O57" i="4" s="1"/>
  <c r="O12" i="9"/>
  <c r="O11" i="9"/>
  <c r="O10" i="9"/>
  <c r="O9" i="9"/>
  <c r="O8" i="9"/>
  <c r="O7" i="9"/>
  <c r="O6" i="9"/>
  <c r="O5" i="9"/>
  <c r="O4" i="9"/>
  <c r="O3" i="9"/>
  <c r="O2" i="9"/>
  <c r="L16" i="9"/>
  <c r="L15" i="9"/>
  <c r="L14" i="9"/>
  <c r="L13" i="9"/>
  <c r="L57" i="4" s="1"/>
  <c r="L12" i="9"/>
  <c r="L11" i="9"/>
  <c r="L10" i="9"/>
  <c r="L9" i="9"/>
  <c r="L8" i="9"/>
  <c r="L7" i="9"/>
  <c r="L6" i="9"/>
  <c r="L5" i="9"/>
  <c r="L4" i="9"/>
  <c r="L3" i="9"/>
  <c r="L2" i="9"/>
  <c r="I16" i="9"/>
  <c r="I15" i="9"/>
  <c r="I14" i="9"/>
  <c r="I13" i="9"/>
  <c r="I57" i="4" s="1"/>
  <c r="I12" i="9"/>
  <c r="I11" i="9"/>
  <c r="I10" i="9"/>
  <c r="I9" i="9"/>
  <c r="I8" i="9"/>
  <c r="I7" i="9"/>
  <c r="I6" i="9"/>
  <c r="I5" i="9"/>
  <c r="I4" i="9"/>
  <c r="I3" i="9"/>
  <c r="I2" i="9"/>
  <c r="F16" i="9"/>
  <c r="F15" i="9"/>
  <c r="F14" i="9"/>
  <c r="F13" i="9"/>
  <c r="F14" i="4" s="1"/>
  <c r="F12" i="9"/>
  <c r="F11" i="9"/>
  <c r="F10" i="9"/>
  <c r="F9" i="9"/>
  <c r="F8" i="9"/>
  <c r="F7" i="9"/>
  <c r="F6" i="9"/>
  <c r="F5" i="9"/>
  <c r="F4" i="9"/>
  <c r="F3" i="9"/>
  <c r="F2" i="9"/>
  <c r="C3" i="9"/>
  <c r="C4" i="9"/>
  <c r="C5" i="9"/>
  <c r="C6" i="9"/>
  <c r="C7" i="9"/>
  <c r="C8" i="9"/>
  <c r="C9" i="9"/>
  <c r="C10" i="9"/>
  <c r="C11" i="9"/>
  <c r="C12" i="9"/>
  <c r="C13" i="9"/>
  <c r="C57" i="4" s="1"/>
  <c r="C14" i="9"/>
  <c r="C15" i="9"/>
  <c r="C16" i="9"/>
  <c r="C2" i="9"/>
  <c r="U19" i="10"/>
  <c r="U18" i="10"/>
  <c r="U17" i="10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U3" i="10"/>
  <c r="U2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3" i="10"/>
  <c r="R2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" i="10"/>
  <c r="U30" i="11"/>
  <c r="U29" i="11"/>
  <c r="U28" i="11"/>
  <c r="U27" i="11"/>
  <c r="U26" i="11"/>
  <c r="U25" i="11"/>
  <c r="U24" i="11"/>
  <c r="U23" i="11"/>
  <c r="U11" i="4" s="1"/>
  <c r="U33" i="4" s="1"/>
  <c r="U63" i="4" s="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8" i="11"/>
  <c r="U7" i="11"/>
  <c r="U6" i="11"/>
  <c r="U5" i="11"/>
  <c r="U4" i="11"/>
  <c r="U3" i="11"/>
  <c r="U2" i="11"/>
  <c r="R30" i="11"/>
  <c r="R29" i="11"/>
  <c r="R28" i="11"/>
  <c r="R27" i="11"/>
  <c r="R26" i="11"/>
  <c r="R25" i="11"/>
  <c r="R24" i="11"/>
  <c r="R23" i="11"/>
  <c r="R11" i="4" s="1"/>
  <c r="R33" i="4" s="1"/>
  <c r="R63" i="4" s="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R4" i="11"/>
  <c r="R3" i="11"/>
  <c r="R2" i="11"/>
  <c r="O30" i="11"/>
  <c r="O29" i="11"/>
  <c r="O28" i="11"/>
  <c r="O27" i="11"/>
  <c r="O26" i="11"/>
  <c r="O25" i="11"/>
  <c r="O24" i="11"/>
  <c r="O23" i="11"/>
  <c r="O11" i="4" s="1"/>
  <c r="O33" i="4" s="1"/>
  <c r="O63" i="4" s="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L30" i="11"/>
  <c r="L29" i="11"/>
  <c r="L28" i="11"/>
  <c r="L27" i="11"/>
  <c r="L26" i="11"/>
  <c r="L25" i="11"/>
  <c r="L24" i="11"/>
  <c r="L23" i="11"/>
  <c r="L11" i="4" s="1"/>
  <c r="L33" i="4" s="1"/>
  <c r="L63" i="4" s="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I30" i="11"/>
  <c r="I29" i="11"/>
  <c r="I28" i="11"/>
  <c r="I27" i="11"/>
  <c r="I26" i="11"/>
  <c r="I25" i="11"/>
  <c r="I24" i="11"/>
  <c r="I23" i="11"/>
  <c r="I11" i="4" s="1"/>
  <c r="I33" i="4" s="1"/>
  <c r="I63" i="4" s="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F30" i="11"/>
  <c r="F29" i="11"/>
  <c r="F28" i="11"/>
  <c r="F27" i="11"/>
  <c r="F26" i="11"/>
  <c r="F25" i="11"/>
  <c r="F24" i="11"/>
  <c r="F23" i="11"/>
  <c r="F11" i="4" s="1"/>
  <c r="F33" i="4" s="1"/>
  <c r="F63" i="4" s="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11" i="4" s="1"/>
  <c r="C33" i="4" s="1"/>
  <c r="C63" i="4" s="1"/>
  <c r="C24" i="11"/>
  <c r="C25" i="11"/>
  <c r="C26" i="11"/>
  <c r="C27" i="11"/>
  <c r="C28" i="11"/>
  <c r="C29" i="11"/>
  <c r="C30" i="11"/>
  <c r="C2" i="11"/>
  <c r="C10" i="4" s="1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U8" i="12"/>
  <c r="U7" i="12"/>
  <c r="U6" i="12"/>
  <c r="U5" i="12"/>
  <c r="U4" i="12"/>
  <c r="U3" i="12"/>
  <c r="U2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3" i="12"/>
  <c r="R2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2" i="12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U7" i="13"/>
  <c r="U6" i="13"/>
  <c r="U5" i="13"/>
  <c r="U4" i="13"/>
  <c r="U3" i="13"/>
  <c r="U2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3" i="13"/>
  <c r="R2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71" i="4" s="1"/>
  <c r="O2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" i="13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U7" i="14"/>
  <c r="U6" i="14"/>
  <c r="U5" i="14"/>
  <c r="U4" i="14"/>
  <c r="U3" i="14"/>
  <c r="U2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" i="14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U2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R2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O2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I2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2" i="15"/>
  <c r="U32" i="16"/>
  <c r="U31" i="16"/>
  <c r="U30" i="16"/>
  <c r="U29" i="16"/>
  <c r="U28" i="16"/>
  <c r="U27" i="16"/>
  <c r="U26" i="16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U6" i="16"/>
  <c r="U5" i="16"/>
  <c r="U4" i="16"/>
  <c r="U3" i="16"/>
  <c r="U2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R5" i="16"/>
  <c r="R4" i="16"/>
  <c r="R3" i="16"/>
  <c r="R2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O2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L2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32" i="16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2" i="16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U6" i="17"/>
  <c r="U5" i="17"/>
  <c r="U4" i="17"/>
  <c r="U3" i="17"/>
  <c r="U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R7" i="17"/>
  <c r="R6" i="17"/>
  <c r="R5" i="17"/>
  <c r="R4" i="17"/>
  <c r="R3" i="17"/>
  <c r="R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O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2" i="17"/>
  <c r="U19" i="18"/>
  <c r="U18" i="18"/>
  <c r="U17" i="18"/>
  <c r="U16" i="18"/>
  <c r="U15" i="18"/>
  <c r="U14" i="18"/>
  <c r="U13" i="18"/>
  <c r="U12" i="18"/>
  <c r="U11" i="18"/>
  <c r="U10" i="18"/>
  <c r="U9" i="18"/>
  <c r="U8" i="18"/>
  <c r="U7" i="18"/>
  <c r="U6" i="18"/>
  <c r="U5" i="18"/>
  <c r="U4" i="18"/>
  <c r="U95" i="4" s="1"/>
  <c r="U3" i="18"/>
  <c r="U2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95" i="4" s="1"/>
  <c r="R3" i="18"/>
  <c r="R2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O95" i="4" s="1"/>
  <c r="O3" i="18"/>
  <c r="O2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101" i="4" s="1"/>
  <c r="L3" i="18"/>
  <c r="L2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101" i="4" s="1"/>
  <c r="I3" i="18"/>
  <c r="I2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101" i="4" s="1"/>
  <c r="F3" i="18"/>
  <c r="F2" i="18"/>
  <c r="C3" i="18"/>
  <c r="C4" i="18"/>
  <c r="C95" i="4" s="1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" i="18"/>
  <c r="U38" i="19"/>
  <c r="U37" i="19"/>
  <c r="U36" i="19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6" i="19"/>
  <c r="U5" i="19"/>
  <c r="U4" i="19"/>
  <c r="U3" i="19"/>
  <c r="U2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R2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O2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L2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2" i="19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U3" i="20"/>
  <c r="U2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R3" i="20"/>
  <c r="R2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3" i="20"/>
  <c r="O2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L3" i="20"/>
  <c r="L2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2" i="20"/>
  <c r="C3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2" i="20"/>
  <c r="U35" i="25"/>
  <c r="U34" i="25"/>
  <c r="U33" i="25"/>
  <c r="U32" i="25"/>
  <c r="U31" i="25"/>
  <c r="U30" i="25"/>
  <c r="U29" i="25"/>
  <c r="U28" i="25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U8" i="25"/>
  <c r="U7" i="25"/>
  <c r="U6" i="25"/>
  <c r="U5" i="25"/>
  <c r="U4" i="25"/>
  <c r="U3" i="25"/>
  <c r="U2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23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R7" i="25"/>
  <c r="R6" i="25"/>
  <c r="R5" i="25"/>
  <c r="R4" i="25"/>
  <c r="R3" i="25"/>
  <c r="R2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" i="25"/>
  <c r="O2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" i="25"/>
  <c r="L2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F3" i="25"/>
  <c r="F2" i="25"/>
  <c r="U19" i="29"/>
  <c r="U18" i="29"/>
  <c r="U17" i="29"/>
  <c r="U16" i="29"/>
  <c r="U15" i="29"/>
  <c r="U14" i="29"/>
  <c r="U13" i="29"/>
  <c r="U12" i="29"/>
  <c r="U11" i="29"/>
  <c r="U10" i="29"/>
  <c r="U9" i="29"/>
  <c r="U8" i="29"/>
  <c r="U7" i="29"/>
  <c r="U6" i="29"/>
  <c r="U5" i="29"/>
  <c r="U4" i="29"/>
  <c r="U3" i="29"/>
  <c r="U2" i="29"/>
  <c r="R19" i="29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5" i="29"/>
  <c r="R4" i="29"/>
  <c r="R3" i="29"/>
  <c r="R2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O4" i="29"/>
  <c r="O3" i="29"/>
  <c r="O2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5" i="29"/>
  <c r="L4" i="29"/>
  <c r="L3" i="29"/>
  <c r="L2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I5" i="29"/>
  <c r="I4" i="29"/>
  <c r="I3" i="29"/>
  <c r="I2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F3" i="29"/>
  <c r="F2" i="29"/>
  <c r="C19" i="29"/>
  <c r="U20" i="30"/>
  <c r="U19" i="30"/>
  <c r="U18" i="30"/>
  <c r="U17" i="30"/>
  <c r="U16" i="30"/>
  <c r="U15" i="30"/>
  <c r="U14" i="30"/>
  <c r="U13" i="30"/>
  <c r="U12" i="30"/>
  <c r="U11" i="30"/>
  <c r="U10" i="30"/>
  <c r="U43" i="4" s="1"/>
  <c r="U9" i="30"/>
  <c r="U8" i="30"/>
  <c r="U7" i="30"/>
  <c r="U6" i="30"/>
  <c r="U5" i="30"/>
  <c r="U4" i="30"/>
  <c r="U3" i="30"/>
  <c r="U2" i="30"/>
  <c r="R20" i="30"/>
  <c r="R19" i="30"/>
  <c r="R18" i="30"/>
  <c r="R17" i="30"/>
  <c r="R16" i="30"/>
  <c r="R15" i="30"/>
  <c r="R14" i="30"/>
  <c r="R13" i="30"/>
  <c r="R12" i="30"/>
  <c r="R11" i="30"/>
  <c r="R10" i="30"/>
  <c r="R43" i="4" s="1"/>
  <c r="R9" i="30"/>
  <c r="R8" i="30"/>
  <c r="R7" i="30"/>
  <c r="R6" i="30"/>
  <c r="R5" i="30"/>
  <c r="R4" i="30"/>
  <c r="R3" i="30"/>
  <c r="R2" i="30"/>
  <c r="O20" i="30"/>
  <c r="O19" i="30"/>
  <c r="O18" i="30"/>
  <c r="O17" i="30"/>
  <c r="O16" i="30"/>
  <c r="O15" i="30"/>
  <c r="O14" i="30"/>
  <c r="O13" i="30"/>
  <c r="O12" i="30"/>
  <c r="O11" i="30"/>
  <c r="O10" i="30"/>
  <c r="O55" i="4" s="1"/>
  <c r="O9" i="30"/>
  <c r="O8" i="30"/>
  <c r="O7" i="30"/>
  <c r="O6" i="30"/>
  <c r="O5" i="30"/>
  <c r="O4" i="30"/>
  <c r="O3" i="30"/>
  <c r="O2" i="30"/>
  <c r="L20" i="30"/>
  <c r="L19" i="30"/>
  <c r="L18" i="30"/>
  <c r="L17" i="30"/>
  <c r="L16" i="30"/>
  <c r="L15" i="30"/>
  <c r="L14" i="30"/>
  <c r="L13" i="30"/>
  <c r="L12" i="30"/>
  <c r="L11" i="30"/>
  <c r="L10" i="30"/>
  <c r="L55" i="4" s="1"/>
  <c r="L9" i="30"/>
  <c r="L8" i="30"/>
  <c r="L7" i="30"/>
  <c r="L6" i="30"/>
  <c r="L5" i="30"/>
  <c r="L4" i="30"/>
  <c r="L3" i="30"/>
  <c r="L2" i="30"/>
  <c r="I20" i="30"/>
  <c r="I19" i="30"/>
  <c r="I18" i="30"/>
  <c r="I17" i="30"/>
  <c r="I16" i="30"/>
  <c r="I15" i="30"/>
  <c r="I14" i="30"/>
  <c r="I13" i="30"/>
  <c r="I12" i="30"/>
  <c r="I11" i="30"/>
  <c r="I10" i="30"/>
  <c r="I43" i="4" s="1"/>
  <c r="I9" i="30"/>
  <c r="I8" i="30"/>
  <c r="I7" i="30"/>
  <c r="I6" i="30"/>
  <c r="I5" i="30"/>
  <c r="I4" i="30"/>
  <c r="I3" i="30"/>
  <c r="I2" i="30"/>
  <c r="F20" i="30"/>
  <c r="F19" i="30"/>
  <c r="F18" i="30"/>
  <c r="F17" i="30"/>
  <c r="F16" i="30"/>
  <c r="F15" i="30"/>
  <c r="F14" i="30"/>
  <c r="F13" i="30"/>
  <c r="F12" i="30"/>
  <c r="F11" i="30"/>
  <c r="F10" i="30"/>
  <c r="F43" i="4" s="1"/>
  <c r="F9" i="30"/>
  <c r="F8" i="30"/>
  <c r="F7" i="30"/>
  <c r="F6" i="30"/>
  <c r="F5" i="30"/>
  <c r="F4" i="30"/>
  <c r="F3" i="30"/>
  <c r="F2" i="30"/>
  <c r="C19" i="30"/>
  <c r="C20" i="30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  <c r="U5" i="31"/>
  <c r="U4" i="31"/>
  <c r="U3" i="31"/>
  <c r="U2" i="31"/>
  <c r="R22" i="31"/>
  <c r="R21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6" i="31"/>
  <c r="R5" i="31"/>
  <c r="R4" i="31"/>
  <c r="R3" i="31"/>
  <c r="R2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O4" i="31"/>
  <c r="O3" i="31"/>
  <c r="O2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4" i="31"/>
  <c r="L3" i="31"/>
  <c r="L2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4" i="31"/>
  <c r="I3" i="31"/>
  <c r="I2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4" i="31"/>
  <c r="F3" i="31"/>
  <c r="F2" i="31"/>
  <c r="C19" i="31"/>
  <c r="C20" i="31"/>
  <c r="C21" i="31"/>
  <c r="C22" i="31"/>
  <c r="U21" i="32"/>
  <c r="U20" i="32"/>
  <c r="U19" i="32"/>
  <c r="U18" i="32"/>
  <c r="U17" i="32"/>
  <c r="U16" i="32"/>
  <c r="U15" i="32"/>
  <c r="U14" i="32"/>
  <c r="U13" i="32"/>
  <c r="U12" i="32"/>
  <c r="U11" i="32"/>
  <c r="U10" i="32"/>
  <c r="U9" i="32"/>
  <c r="U8" i="32"/>
  <c r="U7" i="32"/>
  <c r="U83" i="4" s="1"/>
  <c r="U6" i="32"/>
  <c r="U5" i="32"/>
  <c r="U4" i="32"/>
  <c r="U3" i="32"/>
  <c r="U2" i="32"/>
  <c r="R21" i="32"/>
  <c r="R20" i="32"/>
  <c r="R19" i="32"/>
  <c r="R18" i="32"/>
  <c r="R17" i="32"/>
  <c r="R16" i="32"/>
  <c r="R15" i="32"/>
  <c r="R14" i="32"/>
  <c r="R13" i="32"/>
  <c r="R12" i="32"/>
  <c r="R11" i="32"/>
  <c r="R10" i="32"/>
  <c r="R9" i="32"/>
  <c r="R8" i="32"/>
  <c r="R7" i="32"/>
  <c r="R83" i="4" s="1"/>
  <c r="R6" i="32"/>
  <c r="R5" i="32"/>
  <c r="R4" i="32"/>
  <c r="R3" i="32"/>
  <c r="R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O7" i="32"/>
  <c r="O83" i="4" s="1"/>
  <c r="O6" i="32"/>
  <c r="O5" i="32"/>
  <c r="O4" i="32"/>
  <c r="O3" i="32"/>
  <c r="O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83" i="4" s="1"/>
  <c r="L6" i="32"/>
  <c r="L5" i="32"/>
  <c r="L4" i="32"/>
  <c r="L3" i="32"/>
  <c r="L2" i="32"/>
  <c r="I21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83" i="4" s="1"/>
  <c r="I6" i="32"/>
  <c r="I5" i="32"/>
  <c r="I4" i="32"/>
  <c r="I3" i="32"/>
  <c r="I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83" i="4" s="1"/>
  <c r="F6" i="32"/>
  <c r="F5" i="32"/>
  <c r="F4" i="32"/>
  <c r="F3" i="32"/>
  <c r="F2" i="32"/>
  <c r="C19" i="32"/>
  <c r="C20" i="32"/>
  <c r="C21" i="32"/>
  <c r="U23" i="33"/>
  <c r="U22" i="33"/>
  <c r="U21" i="33"/>
  <c r="U20" i="33"/>
  <c r="U19" i="33"/>
  <c r="U18" i="33"/>
  <c r="U17" i="33"/>
  <c r="U16" i="33"/>
  <c r="U15" i="33"/>
  <c r="U14" i="33"/>
  <c r="U13" i="33"/>
  <c r="U12" i="33"/>
  <c r="U11" i="33"/>
  <c r="U10" i="33"/>
  <c r="U9" i="33"/>
  <c r="U8" i="33"/>
  <c r="U7" i="33"/>
  <c r="U6" i="33"/>
  <c r="U5" i="33"/>
  <c r="U4" i="33"/>
  <c r="U3" i="33"/>
  <c r="U2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R4" i="33"/>
  <c r="R3" i="33"/>
  <c r="R2" i="33"/>
  <c r="O23" i="33"/>
  <c r="O22" i="33"/>
  <c r="O21" i="33"/>
  <c r="O20" i="33"/>
  <c r="O19" i="33"/>
  <c r="O18" i="33"/>
  <c r="O17" i="33"/>
  <c r="O16" i="33"/>
  <c r="O15" i="33"/>
  <c r="O14" i="33"/>
  <c r="O13" i="33"/>
  <c r="O12" i="33"/>
  <c r="O11" i="33"/>
  <c r="O10" i="33"/>
  <c r="O9" i="33"/>
  <c r="O8" i="33"/>
  <c r="O7" i="33"/>
  <c r="O6" i="33"/>
  <c r="O5" i="33"/>
  <c r="O4" i="33"/>
  <c r="O3" i="33"/>
  <c r="O2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L5" i="33"/>
  <c r="L4" i="33"/>
  <c r="L3" i="33"/>
  <c r="L2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11" i="33"/>
  <c r="I10" i="33"/>
  <c r="I9" i="33"/>
  <c r="I8" i="33"/>
  <c r="I7" i="33"/>
  <c r="I6" i="33"/>
  <c r="I5" i="33"/>
  <c r="I4" i="33"/>
  <c r="I3" i="33"/>
  <c r="I2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2" i="33"/>
  <c r="C19" i="33"/>
  <c r="C20" i="33"/>
  <c r="C21" i="33"/>
  <c r="C22" i="33"/>
  <c r="C23" i="33"/>
  <c r="U19" i="34"/>
  <c r="U18" i="34"/>
  <c r="U17" i="34"/>
  <c r="U16" i="34"/>
  <c r="U15" i="34"/>
  <c r="U14" i="34"/>
  <c r="U13" i="34"/>
  <c r="U12" i="34"/>
  <c r="U11" i="34"/>
  <c r="U10" i="34"/>
  <c r="U9" i="34"/>
  <c r="U8" i="34"/>
  <c r="U7" i="34"/>
  <c r="U6" i="34"/>
  <c r="U5" i="34"/>
  <c r="U4" i="34"/>
  <c r="U3" i="34"/>
  <c r="U2" i="34"/>
  <c r="R19" i="34"/>
  <c r="R18" i="34"/>
  <c r="R17" i="34"/>
  <c r="R16" i="34"/>
  <c r="R15" i="34"/>
  <c r="R14" i="34"/>
  <c r="R13" i="34"/>
  <c r="R12" i="34"/>
  <c r="R11" i="34"/>
  <c r="R10" i="34"/>
  <c r="R9" i="34"/>
  <c r="R8" i="34"/>
  <c r="R7" i="34"/>
  <c r="R6" i="34"/>
  <c r="R5" i="34"/>
  <c r="R4" i="34"/>
  <c r="R3" i="34"/>
  <c r="R2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7" i="34"/>
  <c r="O6" i="34"/>
  <c r="O5" i="34"/>
  <c r="O4" i="34"/>
  <c r="O3" i="34"/>
  <c r="O2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/>
  <c r="L2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I4" i="34"/>
  <c r="I3" i="34"/>
  <c r="I2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3" i="34"/>
  <c r="F2" i="34"/>
  <c r="C19" i="34"/>
  <c r="U24" i="35"/>
  <c r="U23" i="35"/>
  <c r="U22" i="35"/>
  <c r="U21" i="35"/>
  <c r="U20" i="35"/>
  <c r="U12" i="4" s="1"/>
  <c r="U19" i="35"/>
  <c r="U18" i="35"/>
  <c r="U17" i="35"/>
  <c r="U16" i="35"/>
  <c r="U15" i="35"/>
  <c r="U14" i="35"/>
  <c r="U13" i="35"/>
  <c r="U12" i="35"/>
  <c r="U11" i="35"/>
  <c r="U10" i="35"/>
  <c r="U9" i="35"/>
  <c r="U8" i="35"/>
  <c r="U7" i="35"/>
  <c r="U6" i="35"/>
  <c r="U5" i="35"/>
  <c r="U4" i="35"/>
  <c r="U3" i="35"/>
  <c r="U2" i="35"/>
  <c r="R24" i="35"/>
  <c r="R23" i="35"/>
  <c r="R22" i="35"/>
  <c r="R21" i="35"/>
  <c r="R20" i="35"/>
  <c r="R12" i="4" s="1"/>
  <c r="R19" i="35"/>
  <c r="R18" i="35"/>
  <c r="R17" i="35"/>
  <c r="R16" i="35"/>
  <c r="R15" i="35"/>
  <c r="R14" i="35"/>
  <c r="R13" i="35"/>
  <c r="R12" i="35"/>
  <c r="R11" i="35"/>
  <c r="R10" i="35"/>
  <c r="R9" i="35"/>
  <c r="R8" i="35"/>
  <c r="R7" i="35"/>
  <c r="R6" i="35"/>
  <c r="R5" i="35"/>
  <c r="R4" i="35"/>
  <c r="R3" i="35"/>
  <c r="R2" i="35"/>
  <c r="O24" i="35"/>
  <c r="O23" i="35"/>
  <c r="O22" i="35"/>
  <c r="O21" i="35"/>
  <c r="O20" i="35"/>
  <c r="O12" i="4" s="1"/>
  <c r="O19" i="35"/>
  <c r="O18" i="35"/>
  <c r="O17" i="35"/>
  <c r="O16" i="35"/>
  <c r="O15" i="35"/>
  <c r="O14" i="35"/>
  <c r="O13" i="35"/>
  <c r="O12" i="35"/>
  <c r="O11" i="35"/>
  <c r="O10" i="35"/>
  <c r="O9" i="35"/>
  <c r="O8" i="35"/>
  <c r="O7" i="35"/>
  <c r="O6" i="35"/>
  <c r="O5" i="35"/>
  <c r="O4" i="35"/>
  <c r="O3" i="35"/>
  <c r="O2" i="35"/>
  <c r="L24" i="35"/>
  <c r="L23" i="35"/>
  <c r="L22" i="35"/>
  <c r="L21" i="35"/>
  <c r="L20" i="35"/>
  <c r="L12" i="4" s="1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3" i="35"/>
  <c r="L2" i="35"/>
  <c r="I24" i="35"/>
  <c r="I23" i="35"/>
  <c r="I22" i="35"/>
  <c r="I21" i="35"/>
  <c r="I20" i="35"/>
  <c r="I12" i="4" s="1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I3" i="35"/>
  <c r="I2" i="35"/>
  <c r="F24" i="35"/>
  <c r="F23" i="35"/>
  <c r="F22" i="35"/>
  <c r="F21" i="35"/>
  <c r="F20" i="35"/>
  <c r="F12" i="4" s="1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F3" i="35"/>
  <c r="F2" i="35"/>
  <c r="C19" i="35"/>
  <c r="C20" i="35"/>
  <c r="C12" i="4" s="1"/>
  <c r="C21" i="35"/>
  <c r="C22" i="35"/>
  <c r="C23" i="35"/>
  <c r="C24" i="35"/>
  <c r="U24" i="36"/>
  <c r="U23" i="36"/>
  <c r="U22" i="36"/>
  <c r="U21" i="36"/>
  <c r="U20" i="36"/>
  <c r="U19" i="36"/>
  <c r="U18" i="36"/>
  <c r="U17" i="36"/>
  <c r="U16" i="36"/>
  <c r="U15" i="36"/>
  <c r="U14" i="36"/>
  <c r="U13" i="36"/>
  <c r="U12" i="36"/>
  <c r="U11" i="36"/>
  <c r="U10" i="36"/>
  <c r="U9" i="36"/>
  <c r="U8" i="36"/>
  <c r="U7" i="36"/>
  <c r="U6" i="36"/>
  <c r="U5" i="36"/>
  <c r="U4" i="36"/>
  <c r="U3" i="36"/>
  <c r="U2" i="36"/>
  <c r="R24" i="36"/>
  <c r="R23" i="36"/>
  <c r="R22" i="36"/>
  <c r="R21" i="36"/>
  <c r="R20" i="36"/>
  <c r="R19" i="36"/>
  <c r="R18" i="36"/>
  <c r="R17" i="36"/>
  <c r="R16" i="36"/>
  <c r="R15" i="36"/>
  <c r="R14" i="36"/>
  <c r="R13" i="36"/>
  <c r="R12" i="36"/>
  <c r="R11" i="36"/>
  <c r="R10" i="36"/>
  <c r="R9" i="36"/>
  <c r="R8" i="36"/>
  <c r="R7" i="36"/>
  <c r="R6" i="36"/>
  <c r="R5" i="36"/>
  <c r="R4" i="36"/>
  <c r="R3" i="36"/>
  <c r="R2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12" i="36"/>
  <c r="O11" i="36"/>
  <c r="O10" i="36"/>
  <c r="O9" i="36"/>
  <c r="O8" i="36"/>
  <c r="O7" i="36"/>
  <c r="O6" i="36"/>
  <c r="O5" i="36"/>
  <c r="O4" i="36"/>
  <c r="O3" i="36"/>
  <c r="O2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L2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I7" i="36"/>
  <c r="I6" i="36"/>
  <c r="I5" i="36"/>
  <c r="I4" i="36"/>
  <c r="I3" i="36"/>
  <c r="I2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  <c r="F2" i="36"/>
  <c r="C19" i="36"/>
  <c r="C20" i="36"/>
  <c r="C21" i="36"/>
  <c r="C22" i="36"/>
  <c r="C23" i="36"/>
  <c r="C24" i="36"/>
  <c r="U18" i="37"/>
  <c r="U17" i="37"/>
  <c r="U16" i="37"/>
  <c r="U15" i="37"/>
  <c r="U14" i="37"/>
  <c r="U13" i="37"/>
  <c r="U12" i="37"/>
  <c r="U11" i="37"/>
  <c r="U10" i="37"/>
  <c r="U9" i="37"/>
  <c r="U8" i="37"/>
  <c r="U7" i="37"/>
  <c r="U6" i="37"/>
  <c r="U5" i="37"/>
  <c r="U4" i="37"/>
  <c r="U3" i="37"/>
  <c r="U2" i="37"/>
  <c r="R18" i="37"/>
  <c r="R17" i="37"/>
  <c r="R16" i="37"/>
  <c r="R15" i="37"/>
  <c r="R14" i="37"/>
  <c r="R13" i="37"/>
  <c r="R12" i="37"/>
  <c r="R11" i="37"/>
  <c r="R10" i="37"/>
  <c r="R9" i="37"/>
  <c r="R8" i="37"/>
  <c r="R7" i="37"/>
  <c r="R6" i="37"/>
  <c r="R5" i="37"/>
  <c r="R4" i="37"/>
  <c r="R3" i="37"/>
  <c r="R2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O6" i="37"/>
  <c r="O5" i="37"/>
  <c r="O4" i="37"/>
  <c r="O3" i="37"/>
  <c r="O2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4" i="37"/>
  <c r="L3" i="37"/>
  <c r="L2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I6" i="37"/>
  <c r="I5" i="37"/>
  <c r="I4" i="37"/>
  <c r="I3" i="37"/>
  <c r="I2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" i="37"/>
  <c r="U45" i="38"/>
  <c r="U44" i="38"/>
  <c r="U43" i="38"/>
  <c r="U42" i="38"/>
  <c r="U41" i="38"/>
  <c r="U40" i="38"/>
  <c r="U39" i="38"/>
  <c r="U38" i="38"/>
  <c r="U37" i="38"/>
  <c r="U36" i="38"/>
  <c r="U35" i="38"/>
  <c r="U34" i="38"/>
  <c r="U33" i="38"/>
  <c r="U32" i="38"/>
  <c r="U31" i="38"/>
  <c r="U30" i="38"/>
  <c r="U29" i="38"/>
  <c r="U28" i="38"/>
  <c r="U27" i="38"/>
  <c r="U26" i="38"/>
  <c r="U25" i="38"/>
  <c r="U24" i="38"/>
  <c r="U23" i="38"/>
  <c r="U22" i="38"/>
  <c r="U21" i="38"/>
  <c r="U20" i="38"/>
  <c r="U19" i="38"/>
  <c r="U18" i="38"/>
  <c r="U17" i="38"/>
  <c r="U16" i="38"/>
  <c r="U15" i="38"/>
  <c r="U14" i="38"/>
  <c r="U13" i="38"/>
  <c r="U12" i="38"/>
  <c r="U11" i="38"/>
  <c r="U10" i="38"/>
  <c r="U9" i="38"/>
  <c r="U8" i="38"/>
  <c r="U7" i="38"/>
  <c r="U6" i="38"/>
  <c r="U5" i="38"/>
  <c r="U4" i="38"/>
  <c r="U3" i="38"/>
  <c r="U2" i="38"/>
  <c r="R45" i="38"/>
  <c r="R44" i="38"/>
  <c r="R43" i="38"/>
  <c r="R42" i="38"/>
  <c r="R41" i="38"/>
  <c r="R40" i="38"/>
  <c r="R39" i="38"/>
  <c r="R38" i="38"/>
  <c r="R37" i="38"/>
  <c r="R36" i="38"/>
  <c r="R35" i="38"/>
  <c r="R34" i="38"/>
  <c r="R33" i="38"/>
  <c r="R32" i="38"/>
  <c r="R31" i="38"/>
  <c r="R30" i="38"/>
  <c r="R29" i="38"/>
  <c r="R28" i="38"/>
  <c r="R27" i="38"/>
  <c r="R26" i="38"/>
  <c r="R25" i="38"/>
  <c r="R24" i="38"/>
  <c r="R23" i="38"/>
  <c r="R22" i="38"/>
  <c r="R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7" i="38"/>
  <c r="R6" i="38"/>
  <c r="R5" i="38"/>
  <c r="R4" i="38"/>
  <c r="R3" i="38"/>
  <c r="R2" i="38"/>
  <c r="O45" i="38"/>
  <c r="O44" i="38"/>
  <c r="O43" i="38"/>
  <c r="O42" i="38"/>
  <c r="O41" i="38"/>
  <c r="O40" i="38"/>
  <c r="O39" i="38"/>
  <c r="O38" i="38"/>
  <c r="O37" i="38"/>
  <c r="O36" i="38"/>
  <c r="O35" i="38"/>
  <c r="O34" i="38"/>
  <c r="O33" i="38"/>
  <c r="O32" i="38"/>
  <c r="O31" i="38"/>
  <c r="O30" i="38"/>
  <c r="O29" i="38"/>
  <c r="O28" i="38"/>
  <c r="O27" i="38"/>
  <c r="O26" i="38"/>
  <c r="O25" i="38"/>
  <c r="O24" i="38"/>
  <c r="O23" i="38"/>
  <c r="O22" i="38"/>
  <c r="O21" i="38"/>
  <c r="O20" i="38"/>
  <c r="O19" i="38"/>
  <c r="O18" i="38"/>
  <c r="O17" i="38"/>
  <c r="O16" i="38"/>
  <c r="O15" i="38"/>
  <c r="O14" i="38"/>
  <c r="O13" i="38"/>
  <c r="O12" i="38"/>
  <c r="O11" i="38"/>
  <c r="O10" i="38"/>
  <c r="O9" i="38"/>
  <c r="O8" i="38"/>
  <c r="O7" i="38"/>
  <c r="O6" i="38"/>
  <c r="O5" i="38"/>
  <c r="O4" i="38"/>
  <c r="O3" i="38"/>
  <c r="O2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3" i="38"/>
  <c r="L2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7" i="38"/>
  <c r="I6" i="38"/>
  <c r="I5" i="38"/>
  <c r="I4" i="38"/>
  <c r="I3" i="38"/>
  <c r="I2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F3" i="38"/>
  <c r="F2" i="38"/>
  <c r="C45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U33" i="39"/>
  <c r="U32" i="39"/>
  <c r="U31" i="39"/>
  <c r="U30" i="39"/>
  <c r="U29" i="39"/>
  <c r="U28" i="39"/>
  <c r="U27" i="39"/>
  <c r="U26" i="39"/>
  <c r="U25" i="39"/>
  <c r="U24" i="39"/>
  <c r="U23" i="39"/>
  <c r="U22" i="39"/>
  <c r="U21" i="39"/>
  <c r="U20" i="39"/>
  <c r="U19" i="39"/>
  <c r="U18" i="39"/>
  <c r="U17" i="39"/>
  <c r="U16" i="39"/>
  <c r="U15" i="39"/>
  <c r="U14" i="39"/>
  <c r="U13" i="39"/>
  <c r="U12" i="39"/>
  <c r="U11" i="39"/>
  <c r="U10" i="39"/>
  <c r="U9" i="39"/>
  <c r="U8" i="39"/>
  <c r="U7" i="39"/>
  <c r="U6" i="39"/>
  <c r="U5" i="39"/>
  <c r="U4" i="39"/>
  <c r="U3" i="39"/>
  <c r="U2" i="39"/>
  <c r="R33" i="39"/>
  <c r="R32" i="39"/>
  <c r="R31" i="39"/>
  <c r="R30" i="39"/>
  <c r="R29" i="39"/>
  <c r="R28" i="39"/>
  <c r="R27" i="39"/>
  <c r="R26" i="39"/>
  <c r="R25" i="39"/>
  <c r="R24" i="39"/>
  <c r="R23" i="39"/>
  <c r="R22" i="39"/>
  <c r="R21" i="39"/>
  <c r="R20" i="39"/>
  <c r="R19" i="39"/>
  <c r="R18" i="39"/>
  <c r="R17" i="39"/>
  <c r="R16" i="39"/>
  <c r="R15" i="39"/>
  <c r="R14" i="39"/>
  <c r="R13" i="39"/>
  <c r="R12" i="39"/>
  <c r="R11" i="39"/>
  <c r="R10" i="39"/>
  <c r="R9" i="39"/>
  <c r="R8" i="39"/>
  <c r="R7" i="39"/>
  <c r="R6" i="39"/>
  <c r="R5" i="39"/>
  <c r="R4" i="39"/>
  <c r="R3" i="39"/>
  <c r="R2" i="39"/>
  <c r="O33" i="39"/>
  <c r="O32" i="39"/>
  <c r="O31" i="39"/>
  <c r="O30" i="39"/>
  <c r="O29" i="39"/>
  <c r="O28" i="39"/>
  <c r="O27" i="39"/>
  <c r="O26" i="39"/>
  <c r="O25" i="39"/>
  <c r="O24" i="39"/>
  <c r="O23" i="39"/>
  <c r="O22" i="39"/>
  <c r="O21" i="39"/>
  <c r="O20" i="39"/>
  <c r="O19" i="39"/>
  <c r="O18" i="39"/>
  <c r="O17" i="39"/>
  <c r="O16" i="39"/>
  <c r="O15" i="39"/>
  <c r="O14" i="39"/>
  <c r="O13" i="39"/>
  <c r="O12" i="39"/>
  <c r="O11" i="39"/>
  <c r="O10" i="39"/>
  <c r="O9" i="39"/>
  <c r="O8" i="39"/>
  <c r="O7" i="39"/>
  <c r="O6" i="39"/>
  <c r="O5" i="39"/>
  <c r="O4" i="39"/>
  <c r="O3" i="39"/>
  <c r="O2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  <c r="L4" i="39"/>
  <c r="L3" i="39"/>
  <c r="L2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7" i="39"/>
  <c r="I6" i="39"/>
  <c r="I5" i="39"/>
  <c r="I4" i="39"/>
  <c r="I3" i="39"/>
  <c r="I2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F4" i="39"/>
  <c r="F3" i="39"/>
  <c r="F2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U37" i="40"/>
  <c r="U36" i="40"/>
  <c r="U35" i="40"/>
  <c r="U34" i="40"/>
  <c r="U33" i="40"/>
  <c r="U32" i="40"/>
  <c r="U31" i="40"/>
  <c r="U30" i="40"/>
  <c r="U29" i="40"/>
  <c r="U28" i="40"/>
  <c r="U27" i="40"/>
  <c r="U26" i="40"/>
  <c r="U25" i="40"/>
  <c r="U24" i="40"/>
  <c r="U23" i="40"/>
  <c r="U22" i="40"/>
  <c r="U21" i="40"/>
  <c r="U20" i="40"/>
  <c r="U19" i="40"/>
  <c r="U18" i="40"/>
  <c r="U17" i="40"/>
  <c r="U16" i="40"/>
  <c r="U15" i="40"/>
  <c r="U14" i="40"/>
  <c r="U13" i="40"/>
  <c r="U12" i="40"/>
  <c r="U11" i="40"/>
  <c r="U10" i="40"/>
  <c r="U9" i="40"/>
  <c r="U8" i="40"/>
  <c r="U7" i="40"/>
  <c r="U6" i="40"/>
  <c r="U5" i="40"/>
  <c r="U4" i="40"/>
  <c r="U3" i="40"/>
  <c r="U2" i="40"/>
  <c r="R37" i="40"/>
  <c r="R36" i="40"/>
  <c r="R35" i="40"/>
  <c r="R34" i="40"/>
  <c r="R33" i="40"/>
  <c r="R32" i="40"/>
  <c r="R31" i="40"/>
  <c r="R30" i="40"/>
  <c r="R29" i="40"/>
  <c r="R28" i="40"/>
  <c r="R27" i="40"/>
  <c r="R26" i="40"/>
  <c r="R25" i="40"/>
  <c r="R24" i="40"/>
  <c r="R23" i="40"/>
  <c r="R22" i="40"/>
  <c r="R21" i="40"/>
  <c r="R20" i="40"/>
  <c r="R19" i="40"/>
  <c r="R18" i="40"/>
  <c r="R17" i="40"/>
  <c r="R16" i="40"/>
  <c r="R15" i="40"/>
  <c r="R14" i="40"/>
  <c r="R13" i="40"/>
  <c r="R12" i="40"/>
  <c r="R11" i="40"/>
  <c r="R10" i="40"/>
  <c r="R9" i="40"/>
  <c r="R8" i="40"/>
  <c r="R7" i="40"/>
  <c r="R6" i="40"/>
  <c r="R5" i="40"/>
  <c r="R4" i="40"/>
  <c r="R3" i="40"/>
  <c r="R2" i="40"/>
  <c r="O37" i="40"/>
  <c r="O36" i="40"/>
  <c r="O35" i="40"/>
  <c r="O34" i="40"/>
  <c r="O33" i="40"/>
  <c r="O32" i="40"/>
  <c r="O31" i="40"/>
  <c r="O30" i="40"/>
  <c r="O29" i="40"/>
  <c r="O28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O9" i="40"/>
  <c r="O8" i="40"/>
  <c r="O7" i="40"/>
  <c r="O6" i="40"/>
  <c r="O5" i="40"/>
  <c r="O4" i="40"/>
  <c r="O3" i="40"/>
  <c r="O2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L3" i="40"/>
  <c r="L2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2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" i="40"/>
  <c r="F4" i="40"/>
  <c r="F3" i="40"/>
  <c r="F2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U27" i="41"/>
  <c r="U26" i="41"/>
  <c r="U25" i="41"/>
  <c r="U24" i="41"/>
  <c r="U23" i="41"/>
  <c r="U22" i="41"/>
  <c r="U21" i="41"/>
  <c r="U20" i="41"/>
  <c r="U19" i="41"/>
  <c r="U18" i="41"/>
  <c r="U17" i="41"/>
  <c r="U16" i="41"/>
  <c r="U15" i="41"/>
  <c r="U14" i="41"/>
  <c r="U13" i="41"/>
  <c r="U12" i="41"/>
  <c r="U11" i="41"/>
  <c r="U10" i="41"/>
  <c r="U9" i="41"/>
  <c r="U8" i="41"/>
  <c r="U7" i="41"/>
  <c r="U6" i="41"/>
  <c r="U5" i="41"/>
  <c r="U4" i="41"/>
  <c r="U3" i="41"/>
  <c r="U2" i="41"/>
  <c r="R27" i="41"/>
  <c r="R26" i="41"/>
  <c r="R25" i="41"/>
  <c r="R24" i="41"/>
  <c r="R23" i="41"/>
  <c r="R22" i="41"/>
  <c r="R21" i="41"/>
  <c r="R20" i="41"/>
  <c r="R19" i="41"/>
  <c r="R18" i="41"/>
  <c r="R17" i="41"/>
  <c r="R16" i="41"/>
  <c r="R15" i="41"/>
  <c r="R14" i="41"/>
  <c r="R13" i="41"/>
  <c r="R12" i="41"/>
  <c r="R11" i="41"/>
  <c r="R10" i="41"/>
  <c r="R9" i="41"/>
  <c r="R8" i="41"/>
  <c r="R7" i="41"/>
  <c r="R6" i="41"/>
  <c r="R5" i="41"/>
  <c r="R4" i="41"/>
  <c r="R3" i="41"/>
  <c r="R2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O6" i="41"/>
  <c r="O5" i="41"/>
  <c r="O4" i="41"/>
  <c r="O3" i="41"/>
  <c r="O2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L4" i="41"/>
  <c r="L3" i="41"/>
  <c r="L2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I5" i="41"/>
  <c r="I4" i="41"/>
  <c r="I3" i="41"/>
  <c r="I2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F3" i="41"/>
  <c r="F2" i="41"/>
  <c r="C19" i="41"/>
  <c r="C20" i="41"/>
  <c r="C21" i="41"/>
  <c r="C22" i="41"/>
  <c r="C23" i="41"/>
  <c r="C24" i="41"/>
  <c r="C25" i="41"/>
  <c r="C26" i="41"/>
  <c r="C27" i="41"/>
  <c r="U36" i="42"/>
  <c r="U35" i="42"/>
  <c r="U34" i="42"/>
  <c r="U33" i="42"/>
  <c r="U32" i="42"/>
  <c r="U31" i="42"/>
  <c r="U30" i="42"/>
  <c r="U29" i="42"/>
  <c r="U28" i="42"/>
  <c r="U27" i="42"/>
  <c r="U26" i="42"/>
  <c r="U25" i="42"/>
  <c r="U24" i="42"/>
  <c r="U23" i="42"/>
  <c r="U22" i="42"/>
  <c r="U21" i="42"/>
  <c r="U20" i="42"/>
  <c r="U19" i="42"/>
  <c r="U18" i="42"/>
  <c r="U17" i="42"/>
  <c r="U16" i="42"/>
  <c r="U15" i="42"/>
  <c r="U14" i="42"/>
  <c r="U13" i="42"/>
  <c r="U12" i="42"/>
  <c r="U11" i="42"/>
  <c r="U10" i="42"/>
  <c r="U9" i="42"/>
  <c r="U8" i="42"/>
  <c r="U7" i="42"/>
  <c r="U6" i="42"/>
  <c r="U5" i="42"/>
  <c r="U4" i="42"/>
  <c r="U3" i="42"/>
  <c r="U2" i="42"/>
  <c r="R36" i="42"/>
  <c r="R35" i="42"/>
  <c r="R34" i="42"/>
  <c r="R33" i="42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5" i="42"/>
  <c r="R14" i="42"/>
  <c r="R13" i="42"/>
  <c r="R12" i="42"/>
  <c r="R11" i="42"/>
  <c r="R10" i="42"/>
  <c r="R9" i="42"/>
  <c r="R8" i="42"/>
  <c r="R7" i="42"/>
  <c r="R6" i="42"/>
  <c r="R5" i="42"/>
  <c r="R4" i="42"/>
  <c r="R3" i="42"/>
  <c r="R2" i="42"/>
  <c r="O36" i="42"/>
  <c r="O35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5" i="42"/>
  <c r="O14" i="42"/>
  <c r="O13" i="42"/>
  <c r="O12" i="42"/>
  <c r="O11" i="42"/>
  <c r="O10" i="42"/>
  <c r="O9" i="42"/>
  <c r="O8" i="42"/>
  <c r="O7" i="42"/>
  <c r="O6" i="42"/>
  <c r="O5" i="42"/>
  <c r="O4" i="42"/>
  <c r="O3" i="42"/>
  <c r="O2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L6" i="42"/>
  <c r="L5" i="42"/>
  <c r="L4" i="42"/>
  <c r="L3" i="42"/>
  <c r="L2" i="42"/>
  <c r="I36" i="42"/>
  <c r="I35" i="42"/>
  <c r="I34" i="42"/>
  <c r="I33" i="42"/>
  <c r="I32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5" i="42"/>
  <c r="I14" i="42"/>
  <c r="I13" i="42"/>
  <c r="I12" i="42"/>
  <c r="I11" i="42"/>
  <c r="I10" i="42"/>
  <c r="I9" i="42"/>
  <c r="I8" i="42"/>
  <c r="I7" i="42"/>
  <c r="I6" i="42"/>
  <c r="I5" i="42"/>
  <c r="I4" i="42"/>
  <c r="I3" i="42"/>
  <c r="I2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F3" i="42"/>
  <c r="F2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U18" i="43"/>
  <c r="U17" i="43"/>
  <c r="U16" i="43"/>
  <c r="U15" i="43"/>
  <c r="U14" i="43"/>
  <c r="U13" i="43"/>
  <c r="U12" i="43"/>
  <c r="U11" i="43"/>
  <c r="U10" i="43"/>
  <c r="U9" i="43"/>
  <c r="U8" i="43"/>
  <c r="U7" i="43"/>
  <c r="U6" i="43"/>
  <c r="U5" i="43"/>
  <c r="U4" i="43"/>
  <c r="U3" i="43"/>
  <c r="U2" i="43"/>
  <c r="R18" i="43"/>
  <c r="R17" i="43"/>
  <c r="R16" i="43"/>
  <c r="R15" i="43"/>
  <c r="R14" i="43"/>
  <c r="R13" i="43"/>
  <c r="R12" i="43"/>
  <c r="R11" i="43"/>
  <c r="R10" i="43"/>
  <c r="R9" i="43"/>
  <c r="R8" i="43"/>
  <c r="R7" i="43"/>
  <c r="R6" i="43"/>
  <c r="R5" i="43"/>
  <c r="R4" i="43"/>
  <c r="R3" i="43"/>
  <c r="R2" i="43"/>
  <c r="O18" i="43"/>
  <c r="O17" i="43"/>
  <c r="O16" i="43"/>
  <c r="O15" i="43"/>
  <c r="O14" i="43"/>
  <c r="O13" i="43"/>
  <c r="O12" i="43"/>
  <c r="O11" i="43"/>
  <c r="O10" i="43"/>
  <c r="O9" i="43"/>
  <c r="O8" i="43"/>
  <c r="O7" i="43"/>
  <c r="O6" i="43"/>
  <c r="O5" i="43"/>
  <c r="O4" i="43"/>
  <c r="O3" i="43"/>
  <c r="O2" i="43"/>
  <c r="L18" i="43"/>
  <c r="L17" i="43"/>
  <c r="L16" i="43"/>
  <c r="L15" i="43"/>
  <c r="L14" i="43"/>
  <c r="L13" i="43"/>
  <c r="L12" i="43"/>
  <c r="L11" i="43"/>
  <c r="L10" i="43"/>
  <c r="L9" i="43"/>
  <c r="L8" i="43"/>
  <c r="L7" i="43"/>
  <c r="L6" i="43"/>
  <c r="L5" i="43"/>
  <c r="L4" i="43"/>
  <c r="L3" i="43"/>
  <c r="L2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4" i="43"/>
  <c r="I3" i="43"/>
  <c r="I2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F4" i="43"/>
  <c r="F3" i="43"/>
  <c r="F2" i="43"/>
  <c r="U23" i="44"/>
  <c r="U22" i="44"/>
  <c r="U21" i="44"/>
  <c r="U20" i="44"/>
  <c r="U19" i="44"/>
  <c r="U18" i="44"/>
  <c r="U17" i="44"/>
  <c r="U16" i="44"/>
  <c r="U15" i="44"/>
  <c r="U14" i="44"/>
  <c r="U13" i="44"/>
  <c r="U12" i="44"/>
  <c r="U11" i="44"/>
  <c r="U10" i="44"/>
  <c r="U9" i="44"/>
  <c r="U8" i="44"/>
  <c r="U7" i="44"/>
  <c r="U6" i="44"/>
  <c r="U5" i="44"/>
  <c r="U4" i="44"/>
  <c r="U3" i="44"/>
  <c r="U2" i="44"/>
  <c r="R23" i="44"/>
  <c r="R22" i="44"/>
  <c r="R21" i="44"/>
  <c r="R20" i="44"/>
  <c r="R19" i="44"/>
  <c r="R18" i="44"/>
  <c r="R17" i="44"/>
  <c r="R16" i="44"/>
  <c r="R15" i="44"/>
  <c r="R14" i="44"/>
  <c r="R13" i="44"/>
  <c r="R12" i="44"/>
  <c r="R11" i="44"/>
  <c r="R10" i="44"/>
  <c r="R9" i="44"/>
  <c r="R8" i="44"/>
  <c r="R7" i="44"/>
  <c r="R6" i="44"/>
  <c r="R5" i="44"/>
  <c r="R4" i="44"/>
  <c r="R3" i="44"/>
  <c r="R2" i="44"/>
  <c r="O23" i="44"/>
  <c r="O22" i="44"/>
  <c r="O21" i="44"/>
  <c r="O20" i="44"/>
  <c r="O19" i="44"/>
  <c r="O18" i="44"/>
  <c r="O17" i="44"/>
  <c r="O16" i="44"/>
  <c r="O15" i="44"/>
  <c r="O14" i="44"/>
  <c r="O13" i="44"/>
  <c r="O12" i="44"/>
  <c r="O11" i="44"/>
  <c r="O10" i="44"/>
  <c r="O9" i="44"/>
  <c r="O8" i="44"/>
  <c r="O7" i="44"/>
  <c r="O6" i="44"/>
  <c r="O5" i="44"/>
  <c r="O4" i="44"/>
  <c r="O3" i="44"/>
  <c r="O2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L6" i="44"/>
  <c r="L5" i="44"/>
  <c r="L4" i="44"/>
  <c r="L3" i="44"/>
  <c r="L2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4" i="44"/>
  <c r="I3" i="44"/>
  <c r="I2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F3" i="44"/>
  <c r="F2" i="44"/>
  <c r="C19" i="44"/>
  <c r="C20" i="44"/>
  <c r="C21" i="44"/>
  <c r="C22" i="44"/>
  <c r="C23" i="44"/>
  <c r="U13" i="45"/>
  <c r="U12" i="45"/>
  <c r="U11" i="45"/>
  <c r="U10" i="45"/>
  <c r="U9" i="45"/>
  <c r="U8" i="45"/>
  <c r="U7" i="45"/>
  <c r="U6" i="45"/>
  <c r="U5" i="45"/>
  <c r="U4" i="45"/>
  <c r="U3" i="45"/>
  <c r="U2" i="45"/>
  <c r="R13" i="45"/>
  <c r="R12" i="45"/>
  <c r="R11" i="45"/>
  <c r="R10" i="45"/>
  <c r="R9" i="45"/>
  <c r="R8" i="45"/>
  <c r="R7" i="45"/>
  <c r="R6" i="45"/>
  <c r="R5" i="45"/>
  <c r="R4" i="45"/>
  <c r="R3" i="45"/>
  <c r="R2" i="45"/>
  <c r="O13" i="45"/>
  <c r="O12" i="45"/>
  <c r="O11" i="45"/>
  <c r="O10" i="45"/>
  <c r="O9" i="45"/>
  <c r="O8" i="45"/>
  <c r="O7" i="45"/>
  <c r="O6" i="45"/>
  <c r="O5" i="45"/>
  <c r="O4" i="45"/>
  <c r="O3" i="45"/>
  <c r="O2" i="45"/>
  <c r="L13" i="45"/>
  <c r="L12" i="45"/>
  <c r="L11" i="45"/>
  <c r="L10" i="45"/>
  <c r="L9" i="45"/>
  <c r="L8" i="45"/>
  <c r="L7" i="45"/>
  <c r="L6" i="45"/>
  <c r="L5" i="45"/>
  <c r="L4" i="45"/>
  <c r="L3" i="45"/>
  <c r="L2" i="45"/>
  <c r="I13" i="45"/>
  <c r="I12" i="45"/>
  <c r="I11" i="45"/>
  <c r="I10" i="45"/>
  <c r="I9" i="45"/>
  <c r="I8" i="45"/>
  <c r="I7" i="45"/>
  <c r="I6" i="45"/>
  <c r="I5" i="45"/>
  <c r="I4" i="45"/>
  <c r="I3" i="45"/>
  <c r="I2" i="45"/>
  <c r="F13" i="45"/>
  <c r="F12" i="45"/>
  <c r="F11" i="45"/>
  <c r="F10" i="45"/>
  <c r="F9" i="45"/>
  <c r="F8" i="45"/>
  <c r="F7" i="45"/>
  <c r="F6" i="45"/>
  <c r="F5" i="45"/>
  <c r="F4" i="45"/>
  <c r="F3" i="45"/>
  <c r="F2" i="45"/>
  <c r="U14" i="46"/>
  <c r="U13" i="46"/>
  <c r="U12" i="46"/>
  <c r="U11" i="46"/>
  <c r="U10" i="46"/>
  <c r="U9" i="46"/>
  <c r="U8" i="46"/>
  <c r="U7" i="46"/>
  <c r="U6" i="46"/>
  <c r="U5" i="46"/>
  <c r="U4" i="46"/>
  <c r="U3" i="46"/>
  <c r="U2" i="46"/>
  <c r="R14" i="46"/>
  <c r="R13" i="46"/>
  <c r="R12" i="46"/>
  <c r="R11" i="46"/>
  <c r="R10" i="46"/>
  <c r="R9" i="46"/>
  <c r="R8" i="46"/>
  <c r="R7" i="46"/>
  <c r="R6" i="46"/>
  <c r="R5" i="46"/>
  <c r="R4" i="46"/>
  <c r="R3" i="46"/>
  <c r="R2" i="46"/>
  <c r="O14" i="46"/>
  <c r="O13" i="46"/>
  <c r="O12" i="46"/>
  <c r="O11" i="46"/>
  <c r="O10" i="46"/>
  <c r="O9" i="46"/>
  <c r="O8" i="46"/>
  <c r="O7" i="46"/>
  <c r="O6" i="46"/>
  <c r="O5" i="46"/>
  <c r="O4" i="46"/>
  <c r="O3" i="46"/>
  <c r="O2" i="46"/>
  <c r="L14" i="46"/>
  <c r="L13" i="46"/>
  <c r="L12" i="46"/>
  <c r="L11" i="46"/>
  <c r="L10" i="46"/>
  <c r="L9" i="46"/>
  <c r="L8" i="46"/>
  <c r="L7" i="46"/>
  <c r="L6" i="46"/>
  <c r="L5" i="46"/>
  <c r="L4" i="46"/>
  <c r="L3" i="46"/>
  <c r="L2" i="46"/>
  <c r="I14" i="46"/>
  <c r="I13" i="46"/>
  <c r="I12" i="46"/>
  <c r="I11" i="46"/>
  <c r="I10" i="46"/>
  <c r="I9" i="46"/>
  <c r="I8" i="46"/>
  <c r="I7" i="46"/>
  <c r="I6" i="46"/>
  <c r="I5" i="46"/>
  <c r="I4" i="46"/>
  <c r="I3" i="46"/>
  <c r="I2" i="46"/>
  <c r="F14" i="46"/>
  <c r="F13" i="46"/>
  <c r="F12" i="46"/>
  <c r="F11" i="46"/>
  <c r="F10" i="46"/>
  <c r="F9" i="46"/>
  <c r="F8" i="46"/>
  <c r="F7" i="46"/>
  <c r="F6" i="46"/>
  <c r="F5" i="46"/>
  <c r="F4" i="46"/>
  <c r="F3" i="46"/>
  <c r="F2" i="46"/>
  <c r="C14" i="46"/>
  <c r="U32" i="47"/>
  <c r="U31" i="47"/>
  <c r="U30" i="47"/>
  <c r="U2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U8" i="47"/>
  <c r="U7" i="47"/>
  <c r="U6" i="47"/>
  <c r="U5" i="47"/>
  <c r="U4" i="47"/>
  <c r="U3" i="47"/>
  <c r="U2" i="47"/>
  <c r="R32" i="47"/>
  <c r="R31" i="47"/>
  <c r="R30" i="47"/>
  <c r="R29" i="47"/>
  <c r="R28" i="47"/>
  <c r="R27" i="47"/>
  <c r="R26" i="47"/>
  <c r="R25" i="47"/>
  <c r="R24" i="47"/>
  <c r="R23" i="47"/>
  <c r="R22" i="47"/>
  <c r="R21" i="47"/>
  <c r="R20" i="47"/>
  <c r="R19" i="47"/>
  <c r="R18" i="47"/>
  <c r="R17" i="47"/>
  <c r="R16" i="47"/>
  <c r="R15" i="47"/>
  <c r="R14" i="47"/>
  <c r="R13" i="47"/>
  <c r="R12" i="47"/>
  <c r="R11" i="47"/>
  <c r="R10" i="47"/>
  <c r="R9" i="47"/>
  <c r="R8" i="47"/>
  <c r="R7" i="47"/>
  <c r="R6" i="47"/>
  <c r="R5" i="47"/>
  <c r="R4" i="47"/>
  <c r="R3" i="47"/>
  <c r="R2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" i="47"/>
  <c r="L32" i="47"/>
  <c r="L31" i="47"/>
  <c r="L30" i="47"/>
  <c r="L29" i="47"/>
  <c r="L28" i="47"/>
  <c r="L27" i="47"/>
  <c r="L26" i="47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L5" i="47"/>
  <c r="L4" i="47"/>
  <c r="L3" i="47"/>
  <c r="L2" i="47"/>
  <c r="I32" i="47"/>
  <c r="I31" i="47"/>
  <c r="I30" i="47"/>
  <c r="I29" i="47"/>
  <c r="I28" i="47"/>
  <c r="I27" i="47"/>
  <c r="I26" i="47"/>
  <c r="I25" i="47"/>
  <c r="I24" i="47"/>
  <c r="I23" i="47"/>
  <c r="I22" i="47"/>
  <c r="I21" i="47"/>
  <c r="I20" i="47"/>
  <c r="I19" i="47"/>
  <c r="I18" i="47"/>
  <c r="I17" i="47"/>
  <c r="I16" i="47"/>
  <c r="I15" i="47"/>
  <c r="I14" i="47"/>
  <c r="I13" i="47"/>
  <c r="I12" i="47"/>
  <c r="I11" i="47"/>
  <c r="I10" i="47"/>
  <c r="I9" i="47"/>
  <c r="I8" i="47"/>
  <c r="I7" i="47"/>
  <c r="I6" i="47"/>
  <c r="I5" i="47"/>
  <c r="I4" i="47"/>
  <c r="I3" i="47"/>
  <c r="I2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" i="47"/>
  <c r="F4" i="47"/>
  <c r="F3" i="47"/>
  <c r="F2" i="47"/>
  <c r="C14" i="47"/>
  <c r="C15" i="47"/>
  <c r="C16" i="47"/>
  <c r="C17" i="47"/>
  <c r="C18" i="47"/>
  <c r="C19" i="47"/>
  <c r="C20" i="47"/>
  <c r="C21" i="47"/>
  <c r="C22" i="47"/>
  <c r="C23" i="47"/>
  <c r="C24" i="47"/>
  <c r="C25" i="47"/>
  <c r="C26" i="47"/>
  <c r="C27" i="47"/>
  <c r="C28" i="47"/>
  <c r="C29" i="47"/>
  <c r="C30" i="47"/>
  <c r="C31" i="47"/>
  <c r="C32" i="47"/>
  <c r="U21" i="48"/>
  <c r="U20" i="48"/>
  <c r="U19" i="48"/>
  <c r="U18" i="48"/>
  <c r="U17" i="48"/>
  <c r="U16" i="48"/>
  <c r="U15" i="48"/>
  <c r="U14" i="48"/>
  <c r="U13" i="48"/>
  <c r="U12" i="48"/>
  <c r="U11" i="48"/>
  <c r="U10" i="48"/>
  <c r="U9" i="48"/>
  <c r="U8" i="48"/>
  <c r="U7" i="48"/>
  <c r="U6" i="48"/>
  <c r="U5" i="48"/>
  <c r="U4" i="48"/>
  <c r="U3" i="48"/>
  <c r="U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R7" i="48"/>
  <c r="R6" i="48"/>
  <c r="R5" i="48"/>
  <c r="R4" i="48"/>
  <c r="R3" i="48"/>
  <c r="R2" i="48"/>
  <c r="O14" i="48"/>
  <c r="O15" i="48"/>
  <c r="O16" i="48"/>
  <c r="O17" i="48"/>
  <c r="O18" i="48"/>
  <c r="O19" i="48"/>
  <c r="O20" i="48"/>
  <c r="O21" i="48"/>
  <c r="L14" i="48"/>
  <c r="L15" i="48"/>
  <c r="L16" i="48"/>
  <c r="L17" i="48"/>
  <c r="L18" i="48"/>
  <c r="L19" i="48"/>
  <c r="L20" i="48"/>
  <c r="L21" i="48"/>
  <c r="I14" i="48"/>
  <c r="I15" i="48"/>
  <c r="I16" i="48"/>
  <c r="I17" i="48"/>
  <c r="I18" i="48"/>
  <c r="I19" i="48"/>
  <c r="I20" i="48"/>
  <c r="I21" i="48"/>
  <c r="F14" i="48"/>
  <c r="F15" i="48"/>
  <c r="F16" i="48"/>
  <c r="F17" i="48"/>
  <c r="F18" i="48"/>
  <c r="F19" i="48"/>
  <c r="F20" i="48"/>
  <c r="F21" i="48"/>
  <c r="C14" i="48"/>
  <c r="C15" i="48"/>
  <c r="C16" i="48"/>
  <c r="C17" i="48"/>
  <c r="C18" i="48"/>
  <c r="C19" i="48"/>
  <c r="C20" i="48"/>
  <c r="C21" i="48"/>
  <c r="O13" i="48"/>
  <c r="L13" i="48"/>
  <c r="I13" i="48"/>
  <c r="F13" i="48"/>
  <c r="C13" i="48"/>
  <c r="O12" i="48"/>
  <c r="L12" i="48"/>
  <c r="I12" i="48"/>
  <c r="F12" i="48"/>
  <c r="C12" i="48"/>
  <c r="O11" i="48"/>
  <c r="L11" i="48"/>
  <c r="I11" i="48"/>
  <c r="F11" i="48"/>
  <c r="C11" i="48"/>
  <c r="O10" i="48"/>
  <c r="L10" i="48"/>
  <c r="I10" i="48"/>
  <c r="F10" i="48"/>
  <c r="C10" i="48"/>
  <c r="O9" i="48"/>
  <c r="L9" i="48"/>
  <c r="I9" i="48"/>
  <c r="F9" i="48"/>
  <c r="C9" i="48"/>
  <c r="O8" i="48"/>
  <c r="L8" i="48"/>
  <c r="I8" i="48"/>
  <c r="F8" i="48"/>
  <c r="C8" i="48"/>
  <c r="O7" i="48"/>
  <c r="L7" i="48"/>
  <c r="I7" i="48"/>
  <c r="F7" i="48"/>
  <c r="C7" i="48"/>
  <c r="O6" i="48"/>
  <c r="L6" i="48"/>
  <c r="I6" i="48"/>
  <c r="F6" i="48"/>
  <c r="C6" i="48"/>
  <c r="O5" i="48"/>
  <c r="L5" i="48"/>
  <c r="I5" i="48"/>
  <c r="F5" i="48"/>
  <c r="C5" i="48"/>
  <c r="O4" i="48"/>
  <c r="L4" i="48"/>
  <c r="I4" i="48"/>
  <c r="F4" i="48"/>
  <c r="C4" i="48"/>
  <c r="O3" i="48"/>
  <c r="L3" i="48"/>
  <c r="I3" i="48"/>
  <c r="F3" i="48"/>
  <c r="C3" i="48"/>
  <c r="O2" i="48"/>
  <c r="L2" i="48"/>
  <c r="I2" i="48"/>
  <c r="F2" i="48"/>
  <c r="C2" i="48"/>
  <c r="C13" i="47"/>
  <c r="C12" i="47"/>
  <c r="C11" i="47"/>
  <c r="C10" i="47"/>
  <c r="C9" i="47"/>
  <c r="C8" i="47"/>
  <c r="C7" i="47"/>
  <c r="C6" i="47"/>
  <c r="C5" i="47"/>
  <c r="C4" i="47"/>
  <c r="C3" i="47"/>
  <c r="C2" i="47"/>
  <c r="C13" i="46"/>
  <c r="C12" i="46"/>
  <c r="C11" i="46"/>
  <c r="C10" i="46"/>
  <c r="C9" i="46"/>
  <c r="C8" i="46"/>
  <c r="C7" i="46"/>
  <c r="C6" i="46"/>
  <c r="C5" i="46"/>
  <c r="C4" i="46"/>
  <c r="C3" i="46"/>
  <c r="C2" i="46"/>
  <c r="C13" i="45"/>
  <c r="C12" i="45"/>
  <c r="C11" i="45"/>
  <c r="C10" i="45"/>
  <c r="C9" i="45"/>
  <c r="C8" i="45"/>
  <c r="C7" i="45"/>
  <c r="C6" i="45"/>
  <c r="C5" i="45"/>
  <c r="C4" i="45"/>
  <c r="C3" i="45"/>
  <c r="C2" i="45"/>
  <c r="C18" i="44"/>
  <c r="C17" i="44"/>
  <c r="C16" i="44"/>
  <c r="C15" i="44"/>
  <c r="C14" i="44"/>
  <c r="C13" i="44"/>
  <c r="C12" i="44"/>
  <c r="C11" i="44"/>
  <c r="C10" i="44"/>
  <c r="C9" i="44"/>
  <c r="C8" i="44"/>
  <c r="C7" i="44"/>
  <c r="C6" i="44"/>
  <c r="C5" i="44"/>
  <c r="C4" i="44"/>
  <c r="C3" i="44"/>
  <c r="C2" i="44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3" i="42"/>
  <c r="C2" i="42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4" i="39"/>
  <c r="C3" i="39"/>
  <c r="C2" i="39"/>
  <c r="C17" i="4" s="1"/>
  <c r="C62" i="4" s="1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E27" i="37"/>
  <c r="D27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4" i="37"/>
  <c r="C3" i="37"/>
  <c r="C2" i="37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E27" i="35"/>
  <c r="D27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E27" i="34"/>
  <c r="D27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" i="34"/>
  <c r="E27" i="33"/>
  <c r="D27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C2" i="33"/>
  <c r="E27" i="32"/>
  <c r="D27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21" i="4" s="1"/>
  <c r="C6" i="32"/>
  <c r="C5" i="32"/>
  <c r="C4" i="32"/>
  <c r="C3" i="32"/>
  <c r="C2" i="32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D27" i="30"/>
  <c r="C18" i="30"/>
  <c r="C17" i="30"/>
  <c r="C42" i="4" s="1"/>
  <c r="C16" i="30"/>
  <c r="C15" i="30"/>
  <c r="C14" i="30"/>
  <c r="C13" i="30"/>
  <c r="C12" i="30"/>
  <c r="C11" i="30"/>
  <c r="C10" i="30"/>
  <c r="C43" i="4" s="1"/>
  <c r="C9" i="30"/>
  <c r="C8" i="30"/>
  <c r="C7" i="30"/>
  <c r="C6" i="30"/>
  <c r="C5" i="30"/>
  <c r="C4" i="30"/>
  <c r="C3" i="30"/>
  <c r="C2" i="30"/>
  <c r="E27" i="29"/>
  <c r="D27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2" i="29"/>
  <c r="E27" i="28"/>
  <c r="D27" i="28"/>
  <c r="U18" i="28"/>
  <c r="R18" i="28"/>
  <c r="O18" i="28"/>
  <c r="L18" i="28"/>
  <c r="I18" i="28"/>
  <c r="F18" i="28"/>
  <c r="C18" i="28"/>
  <c r="U17" i="28"/>
  <c r="R17" i="28"/>
  <c r="O17" i="28"/>
  <c r="L17" i="28"/>
  <c r="I17" i="28"/>
  <c r="F17" i="28"/>
  <c r="C17" i="28"/>
  <c r="U16" i="28"/>
  <c r="R16" i="28"/>
  <c r="O16" i="28"/>
  <c r="L16" i="28"/>
  <c r="I16" i="28"/>
  <c r="F16" i="28"/>
  <c r="C16" i="28"/>
  <c r="U15" i="28"/>
  <c r="R15" i="28"/>
  <c r="O15" i="28"/>
  <c r="L15" i="28"/>
  <c r="I15" i="28"/>
  <c r="F15" i="28"/>
  <c r="C15" i="28"/>
  <c r="U14" i="28"/>
  <c r="R14" i="28"/>
  <c r="O14" i="28"/>
  <c r="L14" i="28"/>
  <c r="I14" i="28"/>
  <c r="F14" i="28"/>
  <c r="C14" i="28"/>
  <c r="U13" i="28"/>
  <c r="R13" i="28"/>
  <c r="O13" i="28"/>
  <c r="L13" i="28"/>
  <c r="I13" i="28"/>
  <c r="F13" i="28"/>
  <c r="C13" i="28"/>
  <c r="U12" i="28"/>
  <c r="R12" i="28"/>
  <c r="O12" i="28"/>
  <c r="L12" i="28"/>
  <c r="I12" i="28"/>
  <c r="F12" i="28"/>
  <c r="C12" i="28"/>
  <c r="U11" i="28"/>
  <c r="R11" i="28"/>
  <c r="O11" i="28"/>
  <c r="L11" i="28"/>
  <c r="I11" i="28"/>
  <c r="F11" i="28"/>
  <c r="C11" i="28"/>
  <c r="U10" i="28"/>
  <c r="R10" i="28"/>
  <c r="O10" i="28"/>
  <c r="L10" i="28"/>
  <c r="I10" i="28"/>
  <c r="F10" i="28"/>
  <c r="C10" i="28"/>
  <c r="U9" i="28"/>
  <c r="R9" i="28"/>
  <c r="O9" i="28"/>
  <c r="L9" i="28"/>
  <c r="I9" i="28"/>
  <c r="F9" i="28"/>
  <c r="C9" i="28"/>
  <c r="U8" i="28"/>
  <c r="R8" i="28"/>
  <c r="O8" i="28"/>
  <c r="L8" i="28"/>
  <c r="I8" i="28"/>
  <c r="F8" i="28"/>
  <c r="C8" i="28"/>
  <c r="U7" i="28"/>
  <c r="R7" i="28"/>
  <c r="O7" i="28"/>
  <c r="L7" i="28"/>
  <c r="I7" i="28"/>
  <c r="F7" i="28"/>
  <c r="C7" i="28"/>
  <c r="U6" i="28"/>
  <c r="R6" i="28"/>
  <c r="O6" i="28"/>
  <c r="L6" i="28"/>
  <c r="I6" i="28"/>
  <c r="F6" i="28"/>
  <c r="C6" i="28"/>
  <c r="U5" i="28"/>
  <c r="R5" i="28"/>
  <c r="O5" i="28"/>
  <c r="L5" i="28"/>
  <c r="I5" i="28"/>
  <c r="F5" i="28"/>
  <c r="C5" i="28"/>
  <c r="U4" i="28"/>
  <c r="R4" i="28"/>
  <c r="O4" i="28"/>
  <c r="L4" i="28"/>
  <c r="I4" i="28"/>
  <c r="F4" i="28"/>
  <c r="C4" i="28"/>
  <c r="U3" i="28"/>
  <c r="R3" i="28"/>
  <c r="O3" i="28"/>
  <c r="L3" i="28"/>
  <c r="I3" i="28"/>
  <c r="F3" i="28"/>
  <c r="C3" i="28"/>
  <c r="U2" i="28"/>
  <c r="R2" i="28"/>
  <c r="O2" i="28"/>
  <c r="L2" i="28"/>
  <c r="I2" i="28"/>
  <c r="F2" i="28"/>
  <c r="C2" i="28"/>
  <c r="E27" i="27"/>
  <c r="D27" i="27"/>
  <c r="U22" i="27"/>
  <c r="R22" i="27"/>
  <c r="O22" i="27"/>
  <c r="L22" i="27"/>
  <c r="I22" i="27"/>
  <c r="F22" i="27"/>
  <c r="C22" i="27"/>
  <c r="U21" i="27"/>
  <c r="R21" i="27"/>
  <c r="O21" i="27"/>
  <c r="L21" i="27"/>
  <c r="I21" i="27"/>
  <c r="F21" i="27"/>
  <c r="C21" i="27"/>
  <c r="U20" i="27"/>
  <c r="R20" i="27"/>
  <c r="O20" i="27"/>
  <c r="L20" i="27"/>
  <c r="I20" i="27"/>
  <c r="F20" i="27"/>
  <c r="C20" i="27"/>
  <c r="U19" i="27"/>
  <c r="R19" i="27"/>
  <c r="O19" i="27"/>
  <c r="L19" i="27"/>
  <c r="I19" i="27"/>
  <c r="F19" i="27"/>
  <c r="C19" i="27"/>
  <c r="U18" i="27"/>
  <c r="R18" i="27"/>
  <c r="O18" i="27"/>
  <c r="L18" i="27"/>
  <c r="I18" i="27"/>
  <c r="F18" i="27"/>
  <c r="C18" i="27"/>
  <c r="U17" i="27"/>
  <c r="R17" i="27"/>
  <c r="O17" i="27"/>
  <c r="L17" i="27"/>
  <c r="I17" i="27"/>
  <c r="F17" i="27"/>
  <c r="C17" i="27"/>
  <c r="U16" i="27"/>
  <c r="R16" i="27"/>
  <c r="O16" i="27"/>
  <c r="L16" i="27"/>
  <c r="I16" i="27"/>
  <c r="F16" i="27"/>
  <c r="C16" i="27"/>
  <c r="U15" i="27"/>
  <c r="R15" i="27"/>
  <c r="O15" i="27"/>
  <c r="L15" i="27"/>
  <c r="I15" i="27"/>
  <c r="F15" i="27"/>
  <c r="C15" i="27"/>
  <c r="U14" i="27"/>
  <c r="R14" i="27"/>
  <c r="O14" i="27"/>
  <c r="L14" i="27"/>
  <c r="I14" i="27"/>
  <c r="F14" i="27"/>
  <c r="C14" i="27"/>
  <c r="U13" i="27"/>
  <c r="R13" i="27"/>
  <c r="O13" i="27"/>
  <c r="L13" i="27"/>
  <c r="I13" i="27"/>
  <c r="F13" i="27"/>
  <c r="C13" i="27"/>
  <c r="U12" i="27"/>
  <c r="R12" i="27"/>
  <c r="O12" i="27"/>
  <c r="L12" i="27"/>
  <c r="I12" i="27"/>
  <c r="F12" i="27"/>
  <c r="C12" i="27"/>
  <c r="U11" i="27"/>
  <c r="R11" i="27"/>
  <c r="O11" i="27"/>
  <c r="L11" i="27"/>
  <c r="I11" i="27"/>
  <c r="F11" i="27"/>
  <c r="C11" i="27"/>
  <c r="U10" i="27"/>
  <c r="R10" i="27"/>
  <c r="O10" i="27"/>
  <c r="L10" i="27"/>
  <c r="I10" i="27"/>
  <c r="F10" i="27"/>
  <c r="C10" i="27"/>
  <c r="U9" i="27"/>
  <c r="R9" i="27"/>
  <c r="O9" i="27"/>
  <c r="L9" i="27"/>
  <c r="I9" i="27"/>
  <c r="F9" i="27"/>
  <c r="C9" i="27"/>
  <c r="U8" i="27"/>
  <c r="R8" i="27"/>
  <c r="O8" i="27"/>
  <c r="L8" i="27"/>
  <c r="I8" i="27"/>
  <c r="F8" i="27"/>
  <c r="C8" i="27"/>
  <c r="U7" i="27"/>
  <c r="R7" i="27"/>
  <c r="O7" i="27"/>
  <c r="L7" i="27"/>
  <c r="I7" i="27"/>
  <c r="F7" i="27"/>
  <c r="C7" i="27"/>
  <c r="U6" i="27"/>
  <c r="R6" i="27"/>
  <c r="O6" i="27"/>
  <c r="L6" i="27"/>
  <c r="I6" i="27"/>
  <c r="F6" i="27"/>
  <c r="C6" i="27"/>
  <c r="U5" i="27"/>
  <c r="R5" i="27"/>
  <c r="O5" i="27"/>
  <c r="L5" i="27"/>
  <c r="I5" i="27"/>
  <c r="F5" i="27"/>
  <c r="C5" i="27"/>
  <c r="U4" i="27"/>
  <c r="R4" i="27"/>
  <c r="O4" i="27"/>
  <c r="L4" i="27"/>
  <c r="I4" i="27"/>
  <c r="F4" i="27"/>
  <c r="C4" i="27"/>
  <c r="U3" i="27"/>
  <c r="R3" i="27"/>
  <c r="O3" i="27"/>
  <c r="L3" i="27"/>
  <c r="I3" i="27"/>
  <c r="F3" i="27"/>
  <c r="C3" i="27"/>
  <c r="U2" i="27"/>
  <c r="U6" i="4" s="1"/>
  <c r="R2" i="27"/>
  <c r="R6" i="4" s="1"/>
  <c r="O2" i="27"/>
  <c r="O6" i="4" s="1"/>
  <c r="L2" i="27"/>
  <c r="L6" i="4" s="1"/>
  <c r="I2" i="27"/>
  <c r="I6" i="4" s="1"/>
  <c r="F2" i="27"/>
  <c r="F6" i="4" s="1"/>
  <c r="C2" i="27"/>
  <c r="C6" i="4" s="1"/>
  <c r="D27" i="26"/>
  <c r="U24" i="26"/>
  <c r="R24" i="26"/>
  <c r="O24" i="26"/>
  <c r="L24" i="26"/>
  <c r="I24" i="26"/>
  <c r="F24" i="26"/>
  <c r="C24" i="26"/>
  <c r="U23" i="26"/>
  <c r="R23" i="26"/>
  <c r="O23" i="26"/>
  <c r="L23" i="26"/>
  <c r="I23" i="26"/>
  <c r="F23" i="26"/>
  <c r="C23" i="26"/>
  <c r="U22" i="26"/>
  <c r="R22" i="26"/>
  <c r="O22" i="26"/>
  <c r="L22" i="26"/>
  <c r="I22" i="26"/>
  <c r="F22" i="26"/>
  <c r="C22" i="26"/>
  <c r="U21" i="26"/>
  <c r="R21" i="26"/>
  <c r="O21" i="26"/>
  <c r="L21" i="26"/>
  <c r="I21" i="26"/>
  <c r="F21" i="26"/>
  <c r="C21" i="26"/>
  <c r="U20" i="26"/>
  <c r="R20" i="26"/>
  <c r="O20" i="26"/>
  <c r="L20" i="26"/>
  <c r="I20" i="26"/>
  <c r="F20" i="26"/>
  <c r="C20" i="26"/>
  <c r="U19" i="26"/>
  <c r="R19" i="26"/>
  <c r="O19" i="26"/>
  <c r="L19" i="26"/>
  <c r="I19" i="26"/>
  <c r="F19" i="26"/>
  <c r="C19" i="26"/>
  <c r="U18" i="26"/>
  <c r="R18" i="26"/>
  <c r="O18" i="26"/>
  <c r="L18" i="26"/>
  <c r="I18" i="26"/>
  <c r="F18" i="26"/>
  <c r="C18" i="26"/>
  <c r="U17" i="26"/>
  <c r="R17" i="26"/>
  <c r="O17" i="26"/>
  <c r="L17" i="26"/>
  <c r="I17" i="26"/>
  <c r="F17" i="26"/>
  <c r="C17" i="26"/>
  <c r="U16" i="26"/>
  <c r="R16" i="26"/>
  <c r="O16" i="26"/>
  <c r="L16" i="26"/>
  <c r="I16" i="26"/>
  <c r="F16" i="26"/>
  <c r="C16" i="26"/>
  <c r="U15" i="26"/>
  <c r="R15" i="26"/>
  <c r="O15" i="26"/>
  <c r="L15" i="26"/>
  <c r="I15" i="26"/>
  <c r="F15" i="26"/>
  <c r="C15" i="26"/>
  <c r="U14" i="26"/>
  <c r="R14" i="26"/>
  <c r="O14" i="26"/>
  <c r="L14" i="26"/>
  <c r="I14" i="26"/>
  <c r="F14" i="26"/>
  <c r="C14" i="26"/>
  <c r="U13" i="26"/>
  <c r="R13" i="26"/>
  <c r="O13" i="26"/>
  <c r="L13" i="26"/>
  <c r="I13" i="26"/>
  <c r="F13" i="26"/>
  <c r="C13" i="26"/>
  <c r="U12" i="26"/>
  <c r="R12" i="26"/>
  <c r="O12" i="26"/>
  <c r="L12" i="26"/>
  <c r="I12" i="26"/>
  <c r="F12" i="26"/>
  <c r="C12" i="26"/>
  <c r="U11" i="26"/>
  <c r="R11" i="26"/>
  <c r="O11" i="26"/>
  <c r="L11" i="26"/>
  <c r="I11" i="26"/>
  <c r="F11" i="26"/>
  <c r="C11" i="26"/>
  <c r="U10" i="26"/>
  <c r="R10" i="26"/>
  <c r="O10" i="26"/>
  <c r="L10" i="26"/>
  <c r="I10" i="26"/>
  <c r="F10" i="26"/>
  <c r="C10" i="26"/>
  <c r="U9" i="26"/>
  <c r="R9" i="26"/>
  <c r="O9" i="26"/>
  <c r="L9" i="26"/>
  <c r="I9" i="26"/>
  <c r="F9" i="26"/>
  <c r="C9" i="26"/>
  <c r="U8" i="26"/>
  <c r="R8" i="26"/>
  <c r="O8" i="26"/>
  <c r="L8" i="26"/>
  <c r="I8" i="26"/>
  <c r="F8" i="26"/>
  <c r="C8" i="26"/>
  <c r="U7" i="26"/>
  <c r="R7" i="26"/>
  <c r="O7" i="26"/>
  <c r="L7" i="26"/>
  <c r="I7" i="26"/>
  <c r="F7" i="26"/>
  <c r="C7" i="26"/>
  <c r="U6" i="26"/>
  <c r="R6" i="26"/>
  <c r="O6" i="26"/>
  <c r="L6" i="26"/>
  <c r="I6" i="26"/>
  <c r="F6" i="26"/>
  <c r="C6" i="26"/>
  <c r="U5" i="26"/>
  <c r="R5" i="26"/>
  <c r="O5" i="26"/>
  <c r="L5" i="26"/>
  <c r="I5" i="26"/>
  <c r="F5" i="26"/>
  <c r="C5" i="26"/>
  <c r="U4" i="26"/>
  <c r="R4" i="26"/>
  <c r="O4" i="26"/>
  <c r="L4" i="26"/>
  <c r="I4" i="26"/>
  <c r="F4" i="26"/>
  <c r="C4" i="26"/>
  <c r="U3" i="26"/>
  <c r="R3" i="26"/>
  <c r="O3" i="26"/>
  <c r="L3" i="26"/>
  <c r="I3" i="26"/>
  <c r="F3" i="26"/>
  <c r="C3" i="26"/>
  <c r="U2" i="26"/>
  <c r="R2" i="26"/>
  <c r="R81" i="4" s="1"/>
  <c r="O2" i="26"/>
  <c r="L2" i="26"/>
  <c r="I2" i="26"/>
  <c r="F2" i="26"/>
  <c r="C2" i="26"/>
  <c r="C29" i="25"/>
  <c r="C30" i="25"/>
  <c r="C31" i="25"/>
  <c r="C32" i="25"/>
  <c r="C33" i="25"/>
  <c r="C34" i="25"/>
  <c r="C35" i="25"/>
  <c r="E38" i="25"/>
  <c r="D38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U23" i="24"/>
  <c r="U24" i="24"/>
  <c r="U25" i="24"/>
  <c r="U26" i="24"/>
  <c r="U27" i="24"/>
  <c r="U28" i="24"/>
  <c r="R23" i="24"/>
  <c r="R24" i="24"/>
  <c r="R25" i="24"/>
  <c r="R26" i="24"/>
  <c r="R27" i="24"/>
  <c r="R28" i="24"/>
  <c r="O23" i="24"/>
  <c r="O24" i="24"/>
  <c r="O25" i="24"/>
  <c r="O26" i="24"/>
  <c r="O27" i="24"/>
  <c r="O28" i="24"/>
  <c r="L23" i="24"/>
  <c r="L24" i="24"/>
  <c r="L25" i="24"/>
  <c r="L26" i="24"/>
  <c r="L27" i="24"/>
  <c r="L28" i="24"/>
  <c r="I23" i="24"/>
  <c r="I24" i="24"/>
  <c r="I25" i="24"/>
  <c r="I26" i="24"/>
  <c r="I27" i="24"/>
  <c r="I28" i="24"/>
  <c r="F23" i="24"/>
  <c r="F24" i="24"/>
  <c r="F25" i="24"/>
  <c r="F26" i="24"/>
  <c r="F27" i="24"/>
  <c r="F28" i="24"/>
  <c r="C23" i="24"/>
  <c r="C24" i="24"/>
  <c r="C25" i="24"/>
  <c r="C26" i="24"/>
  <c r="C27" i="24"/>
  <c r="C28" i="24"/>
  <c r="E38" i="24"/>
  <c r="D38" i="24"/>
  <c r="U22" i="24"/>
  <c r="R22" i="24"/>
  <c r="O22" i="24"/>
  <c r="L22" i="24"/>
  <c r="I22" i="24"/>
  <c r="F22" i="24"/>
  <c r="C22" i="24"/>
  <c r="U21" i="24"/>
  <c r="R21" i="24"/>
  <c r="O21" i="24"/>
  <c r="L21" i="24"/>
  <c r="I21" i="24"/>
  <c r="F21" i="24"/>
  <c r="C21" i="24"/>
  <c r="U20" i="24"/>
  <c r="R20" i="24"/>
  <c r="O20" i="24"/>
  <c r="L20" i="24"/>
  <c r="I20" i="24"/>
  <c r="F20" i="24"/>
  <c r="C20" i="24"/>
  <c r="U19" i="24"/>
  <c r="R19" i="24"/>
  <c r="O19" i="24"/>
  <c r="L19" i="24"/>
  <c r="I19" i="24"/>
  <c r="F19" i="24"/>
  <c r="C19" i="24"/>
  <c r="U18" i="24"/>
  <c r="R18" i="24"/>
  <c r="O18" i="24"/>
  <c r="L18" i="24"/>
  <c r="I18" i="24"/>
  <c r="F18" i="24"/>
  <c r="C18" i="24"/>
  <c r="U17" i="24"/>
  <c r="R17" i="24"/>
  <c r="O17" i="24"/>
  <c r="L17" i="24"/>
  <c r="I17" i="24"/>
  <c r="F17" i="24"/>
  <c r="C17" i="24"/>
  <c r="U16" i="24"/>
  <c r="R16" i="24"/>
  <c r="O16" i="24"/>
  <c r="L16" i="24"/>
  <c r="I16" i="24"/>
  <c r="F16" i="24"/>
  <c r="C16" i="24"/>
  <c r="U15" i="24"/>
  <c r="R15" i="24"/>
  <c r="O15" i="24"/>
  <c r="L15" i="24"/>
  <c r="I15" i="24"/>
  <c r="F15" i="24"/>
  <c r="C15" i="24"/>
  <c r="U14" i="24"/>
  <c r="R14" i="24"/>
  <c r="O14" i="24"/>
  <c r="L14" i="24"/>
  <c r="I14" i="24"/>
  <c r="F14" i="24"/>
  <c r="C14" i="24"/>
  <c r="U13" i="24"/>
  <c r="R13" i="24"/>
  <c r="O13" i="24"/>
  <c r="L13" i="24"/>
  <c r="I13" i="24"/>
  <c r="F13" i="24"/>
  <c r="C13" i="24"/>
  <c r="U12" i="24"/>
  <c r="R12" i="24"/>
  <c r="O12" i="24"/>
  <c r="L12" i="24"/>
  <c r="I12" i="24"/>
  <c r="F12" i="24"/>
  <c r="C12" i="24"/>
  <c r="U11" i="24"/>
  <c r="R11" i="24"/>
  <c r="O11" i="24"/>
  <c r="L11" i="24"/>
  <c r="I11" i="24"/>
  <c r="F11" i="24"/>
  <c r="C11" i="24"/>
  <c r="U10" i="24"/>
  <c r="R10" i="24"/>
  <c r="O10" i="24"/>
  <c r="L10" i="24"/>
  <c r="I10" i="24"/>
  <c r="F10" i="24"/>
  <c r="C10" i="24"/>
  <c r="U9" i="24"/>
  <c r="R9" i="24"/>
  <c r="O9" i="24"/>
  <c r="L9" i="24"/>
  <c r="I9" i="24"/>
  <c r="F9" i="24"/>
  <c r="C9" i="24"/>
  <c r="U8" i="24"/>
  <c r="R8" i="24"/>
  <c r="O8" i="24"/>
  <c r="L8" i="24"/>
  <c r="I8" i="24"/>
  <c r="F8" i="24"/>
  <c r="C8" i="24"/>
  <c r="U7" i="24"/>
  <c r="R7" i="24"/>
  <c r="O7" i="24"/>
  <c r="L7" i="24"/>
  <c r="I7" i="24"/>
  <c r="F7" i="24"/>
  <c r="C7" i="24"/>
  <c r="U6" i="24"/>
  <c r="R6" i="24"/>
  <c r="O6" i="24"/>
  <c r="L6" i="24"/>
  <c r="I6" i="24"/>
  <c r="F6" i="24"/>
  <c r="C6" i="24"/>
  <c r="U5" i="24"/>
  <c r="R5" i="24"/>
  <c r="O5" i="24"/>
  <c r="L5" i="24"/>
  <c r="I5" i="24"/>
  <c r="F5" i="24"/>
  <c r="C5" i="24"/>
  <c r="U4" i="24"/>
  <c r="R4" i="24"/>
  <c r="O4" i="24"/>
  <c r="L4" i="24"/>
  <c r="I4" i="24"/>
  <c r="F4" i="24"/>
  <c r="C4" i="24"/>
  <c r="U3" i="24"/>
  <c r="R3" i="24"/>
  <c r="O3" i="24"/>
  <c r="L3" i="24"/>
  <c r="I3" i="24"/>
  <c r="F3" i="24"/>
  <c r="C3" i="24"/>
  <c r="U2" i="24"/>
  <c r="R2" i="24"/>
  <c r="O2" i="24"/>
  <c r="L2" i="24"/>
  <c r="I2" i="24"/>
  <c r="F2" i="24"/>
  <c r="C2" i="24"/>
  <c r="E38" i="23"/>
  <c r="D38" i="23"/>
  <c r="U22" i="23"/>
  <c r="R22" i="23"/>
  <c r="O22" i="23"/>
  <c r="L22" i="23"/>
  <c r="I22" i="23"/>
  <c r="F22" i="23"/>
  <c r="C22" i="23"/>
  <c r="U21" i="23"/>
  <c r="R21" i="23"/>
  <c r="O21" i="23"/>
  <c r="L21" i="23"/>
  <c r="I21" i="23"/>
  <c r="F21" i="23"/>
  <c r="C21" i="23"/>
  <c r="U20" i="23"/>
  <c r="R20" i="23"/>
  <c r="O20" i="23"/>
  <c r="L20" i="23"/>
  <c r="I20" i="23"/>
  <c r="F20" i="23"/>
  <c r="C20" i="23"/>
  <c r="U19" i="23"/>
  <c r="R19" i="23"/>
  <c r="O19" i="23"/>
  <c r="L19" i="23"/>
  <c r="I19" i="23"/>
  <c r="F19" i="23"/>
  <c r="C19" i="23"/>
  <c r="U18" i="23"/>
  <c r="R18" i="23"/>
  <c r="O18" i="23"/>
  <c r="L18" i="23"/>
  <c r="I18" i="23"/>
  <c r="F18" i="23"/>
  <c r="C18" i="23"/>
  <c r="U17" i="23"/>
  <c r="R17" i="23"/>
  <c r="O17" i="23"/>
  <c r="L17" i="23"/>
  <c r="I17" i="23"/>
  <c r="F17" i="23"/>
  <c r="C17" i="23"/>
  <c r="U16" i="23"/>
  <c r="R16" i="23"/>
  <c r="O16" i="23"/>
  <c r="L16" i="23"/>
  <c r="I16" i="23"/>
  <c r="F16" i="23"/>
  <c r="C16" i="23"/>
  <c r="U15" i="23"/>
  <c r="R15" i="23"/>
  <c r="O15" i="23"/>
  <c r="L15" i="23"/>
  <c r="I15" i="23"/>
  <c r="F15" i="23"/>
  <c r="C15" i="23"/>
  <c r="U14" i="23"/>
  <c r="R14" i="23"/>
  <c r="O14" i="23"/>
  <c r="L14" i="23"/>
  <c r="I14" i="23"/>
  <c r="F14" i="23"/>
  <c r="C14" i="23"/>
  <c r="U13" i="23"/>
  <c r="R13" i="23"/>
  <c r="O13" i="23"/>
  <c r="L13" i="23"/>
  <c r="I13" i="23"/>
  <c r="F13" i="23"/>
  <c r="C13" i="23"/>
  <c r="U12" i="23"/>
  <c r="R12" i="23"/>
  <c r="O12" i="23"/>
  <c r="L12" i="23"/>
  <c r="I12" i="23"/>
  <c r="F12" i="23"/>
  <c r="C12" i="23"/>
  <c r="U11" i="23"/>
  <c r="R11" i="23"/>
  <c r="O11" i="23"/>
  <c r="L11" i="23"/>
  <c r="I11" i="23"/>
  <c r="F11" i="23"/>
  <c r="C11" i="23"/>
  <c r="U10" i="23"/>
  <c r="R10" i="23"/>
  <c r="O10" i="23"/>
  <c r="L10" i="23"/>
  <c r="I10" i="23"/>
  <c r="F10" i="23"/>
  <c r="C10" i="23"/>
  <c r="U9" i="23"/>
  <c r="R9" i="23"/>
  <c r="O9" i="23"/>
  <c r="L9" i="23"/>
  <c r="I9" i="23"/>
  <c r="F9" i="23"/>
  <c r="C9" i="23"/>
  <c r="U8" i="23"/>
  <c r="R8" i="23"/>
  <c r="O8" i="23"/>
  <c r="L8" i="23"/>
  <c r="I8" i="23"/>
  <c r="F8" i="23"/>
  <c r="C8" i="23"/>
  <c r="U7" i="23"/>
  <c r="R7" i="23"/>
  <c r="O7" i="23"/>
  <c r="L7" i="23"/>
  <c r="I7" i="23"/>
  <c r="F7" i="23"/>
  <c r="C7" i="23"/>
  <c r="U6" i="23"/>
  <c r="R6" i="23"/>
  <c r="O6" i="23"/>
  <c r="L6" i="23"/>
  <c r="I6" i="23"/>
  <c r="F6" i="23"/>
  <c r="C6" i="23"/>
  <c r="U5" i="23"/>
  <c r="R5" i="23"/>
  <c r="O5" i="23"/>
  <c r="L5" i="23"/>
  <c r="I5" i="23"/>
  <c r="F5" i="23"/>
  <c r="C5" i="23"/>
  <c r="U4" i="23"/>
  <c r="R4" i="23"/>
  <c r="O4" i="23"/>
  <c r="L4" i="23"/>
  <c r="I4" i="23"/>
  <c r="F4" i="23"/>
  <c r="C4" i="23"/>
  <c r="U3" i="23"/>
  <c r="R3" i="23"/>
  <c r="O3" i="23"/>
  <c r="L3" i="23"/>
  <c r="I3" i="23"/>
  <c r="F3" i="23"/>
  <c r="C3" i="23"/>
  <c r="U2" i="23"/>
  <c r="R2" i="23"/>
  <c r="O2" i="23"/>
  <c r="L2" i="23"/>
  <c r="I2" i="23"/>
  <c r="F2" i="23"/>
  <c r="C2" i="23"/>
  <c r="E39" i="22"/>
  <c r="D39" i="22"/>
  <c r="U23" i="22"/>
  <c r="R23" i="22"/>
  <c r="O23" i="22"/>
  <c r="L23" i="22"/>
  <c r="I23" i="22"/>
  <c r="F23" i="22"/>
  <c r="C23" i="22"/>
  <c r="U22" i="22"/>
  <c r="R22" i="22"/>
  <c r="O22" i="22"/>
  <c r="L22" i="22"/>
  <c r="I22" i="22"/>
  <c r="F22" i="22"/>
  <c r="C22" i="22"/>
  <c r="U21" i="22"/>
  <c r="R21" i="22"/>
  <c r="O21" i="22"/>
  <c r="L21" i="22"/>
  <c r="I21" i="22"/>
  <c r="F21" i="22"/>
  <c r="C21" i="22"/>
  <c r="U20" i="22"/>
  <c r="R20" i="22"/>
  <c r="O20" i="22"/>
  <c r="L20" i="22"/>
  <c r="I20" i="22"/>
  <c r="F20" i="22"/>
  <c r="C20" i="22"/>
  <c r="U19" i="22"/>
  <c r="R19" i="22"/>
  <c r="O19" i="22"/>
  <c r="L19" i="22"/>
  <c r="I19" i="22"/>
  <c r="F19" i="22"/>
  <c r="C19" i="22"/>
  <c r="U18" i="22"/>
  <c r="R18" i="22"/>
  <c r="O18" i="22"/>
  <c r="L18" i="22"/>
  <c r="I18" i="22"/>
  <c r="F18" i="22"/>
  <c r="C18" i="22"/>
  <c r="U17" i="22"/>
  <c r="R17" i="22"/>
  <c r="O17" i="22"/>
  <c r="L17" i="22"/>
  <c r="I17" i="22"/>
  <c r="F17" i="22"/>
  <c r="C17" i="22"/>
  <c r="U16" i="22"/>
  <c r="R16" i="22"/>
  <c r="O16" i="22"/>
  <c r="L16" i="22"/>
  <c r="I16" i="22"/>
  <c r="F16" i="22"/>
  <c r="C16" i="22"/>
  <c r="U15" i="22"/>
  <c r="R15" i="22"/>
  <c r="O15" i="22"/>
  <c r="L15" i="22"/>
  <c r="I15" i="22"/>
  <c r="F15" i="22"/>
  <c r="C15" i="22"/>
  <c r="U14" i="22"/>
  <c r="R14" i="22"/>
  <c r="O14" i="22"/>
  <c r="L14" i="22"/>
  <c r="I14" i="22"/>
  <c r="F14" i="22"/>
  <c r="C14" i="22"/>
  <c r="U13" i="22"/>
  <c r="R13" i="22"/>
  <c r="O13" i="22"/>
  <c r="L13" i="22"/>
  <c r="I13" i="22"/>
  <c r="F13" i="22"/>
  <c r="C13" i="22"/>
  <c r="U12" i="22"/>
  <c r="R12" i="22"/>
  <c r="O12" i="22"/>
  <c r="L12" i="22"/>
  <c r="I12" i="22"/>
  <c r="F12" i="22"/>
  <c r="C12" i="22"/>
  <c r="U11" i="22"/>
  <c r="R11" i="22"/>
  <c r="O11" i="22"/>
  <c r="L11" i="22"/>
  <c r="I11" i="22"/>
  <c r="F11" i="22"/>
  <c r="C11" i="22"/>
  <c r="U10" i="22"/>
  <c r="R10" i="22"/>
  <c r="O10" i="22"/>
  <c r="L10" i="22"/>
  <c r="I10" i="22"/>
  <c r="F10" i="22"/>
  <c r="C10" i="22"/>
  <c r="U9" i="22"/>
  <c r="R9" i="22"/>
  <c r="O9" i="22"/>
  <c r="L9" i="22"/>
  <c r="I9" i="22"/>
  <c r="F9" i="22"/>
  <c r="C9" i="22"/>
  <c r="U8" i="22"/>
  <c r="R8" i="22"/>
  <c r="O8" i="22"/>
  <c r="L8" i="22"/>
  <c r="I8" i="22"/>
  <c r="F8" i="22"/>
  <c r="C8" i="22"/>
  <c r="U7" i="22"/>
  <c r="R7" i="22"/>
  <c r="O7" i="22"/>
  <c r="L7" i="22"/>
  <c r="I7" i="22"/>
  <c r="F7" i="22"/>
  <c r="C7" i="22"/>
  <c r="U6" i="22"/>
  <c r="R6" i="22"/>
  <c r="O6" i="22"/>
  <c r="L6" i="22"/>
  <c r="I6" i="22"/>
  <c r="F6" i="22"/>
  <c r="C6" i="22"/>
  <c r="U5" i="22"/>
  <c r="R5" i="22"/>
  <c r="O5" i="22"/>
  <c r="L5" i="22"/>
  <c r="I5" i="22"/>
  <c r="F5" i="22"/>
  <c r="C5" i="22"/>
  <c r="U4" i="22"/>
  <c r="R4" i="22"/>
  <c r="O4" i="22"/>
  <c r="L4" i="22"/>
  <c r="I4" i="22"/>
  <c r="F4" i="22"/>
  <c r="C4" i="22"/>
  <c r="U3" i="22"/>
  <c r="R3" i="22"/>
  <c r="O3" i="22"/>
  <c r="L3" i="22"/>
  <c r="I3" i="22"/>
  <c r="F3" i="22"/>
  <c r="C3" i="22"/>
  <c r="U2" i="22"/>
  <c r="R2" i="22"/>
  <c r="O2" i="22"/>
  <c r="L2" i="22"/>
  <c r="I2" i="22"/>
  <c r="F2" i="22"/>
  <c r="C2" i="22"/>
  <c r="U31" i="21"/>
  <c r="U30" i="21"/>
  <c r="U29" i="21"/>
  <c r="U28" i="21"/>
  <c r="U27" i="21"/>
  <c r="U26" i="21"/>
  <c r="U25" i="21"/>
  <c r="U24" i="21"/>
  <c r="U23" i="21"/>
  <c r="U22" i="2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U8" i="21"/>
  <c r="U7" i="21"/>
  <c r="U6" i="21"/>
  <c r="U5" i="21"/>
  <c r="U4" i="21"/>
  <c r="U3" i="21"/>
  <c r="U2" i="21"/>
  <c r="R31" i="21"/>
  <c r="R30" i="21"/>
  <c r="R29" i="21"/>
  <c r="R28" i="21"/>
  <c r="R27" i="21"/>
  <c r="R26" i="21"/>
  <c r="R25" i="21"/>
  <c r="R24" i="21"/>
  <c r="R23" i="21"/>
  <c r="R22" i="21"/>
  <c r="R21" i="21"/>
  <c r="R20" i="21"/>
  <c r="R19" i="21"/>
  <c r="R18" i="21"/>
  <c r="R17" i="21"/>
  <c r="R16" i="21"/>
  <c r="R15" i="21"/>
  <c r="R14" i="21"/>
  <c r="R13" i="21"/>
  <c r="R12" i="21"/>
  <c r="R11" i="21"/>
  <c r="R10" i="21"/>
  <c r="R9" i="21"/>
  <c r="R8" i="21"/>
  <c r="R7" i="21"/>
  <c r="R6" i="21"/>
  <c r="R5" i="21"/>
  <c r="R4" i="21"/>
  <c r="R3" i="21"/>
  <c r="R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O3" i="21"/>
  <c r="O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L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2" i="21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2" i="21"/>
  <c r="E39" i="21"/>
  <c r="D39" i="21"/>
  <c r="D39" i="20"/>
  <c r="D35" i="18"/>
  <c r="E35" i="17"/>
  <c r="D35" i="17"/>
  <c r="D35" i="14"/>
  <c r="E31" i="11"/>
  <c r="D31" i="11"/>
  <c r="J39" i="4"/>
  <c r="K39" i="4"/>
  <c r="M39" i="4"/>
  <c r="E35" i="11"/>
  <c r="D35" i="11"/>
  <c r="U98" i="4" l="1"/>
  <c r="U105" i="4"/>
  <c r="U32" i="4"/>
  <c r="U31" i="4"/>
  <c r="U85" i="4"/>
  <c r="U7" i="4"/>
  <c r="U17" i="4"/>
  <c r="U62" i="4" s="1"/>
  <c r="U16" i="4"/>
  <c r="U61" i="4"/>
  <c r="U25" i="36"/>
  <c r="U26" i="4" s="1"/>
  <c r="U49" i="4"/>
  <c r="U88" i="4"/>
  <c r="U20" i="34"/>
  <c r="U50" i="4" s="1"/>
  <c r="U20" i="4"/>
  <c r="U21" i="4"/>
  <c r="U82" i="4"/>
  <c r="U28" i="4"/>
  <c r="U27" i="31"/>
  <c r="U41" i="4"/>
  <c r="U42" i="4"/>
  <c r="U54" i="4"/>
  <c r="U27" i="30"/>
  <c r="U34" i="4"/>
  <c r="U20" i="29"/>
  <c r="U44" i="4" s="1"/>
  <c r="U48" i="4"/>
  <c r="U87" i="4"/>
  <c r="U27" i="27"/>
  <c r="U81" i="4"/>
  <c r="U27" i="26"/>
  <c r="U38" i="4"/>
  <c r="U39" i="20"/>
  <c r="U93" i="4"/>
  <c r="U35" i="18"/>
  <c r="U30" i="4"/>
  <c r="U53" i="4"/>
  <c r="U35" i="16"/>
  <c r="U73" i="4"/>
  <c r="U74" i="4"/>
  <c r="U22" i="4"/>
  <c r="U27" i="14"/>
  <c r="U71" i="4"/>
  <c r="U72" i="4"/>
  <c r="U18" i="4"/>
  <c r="U27" i="13"/>
  <c r="U9" i="4"/>
  <c r="U10" i="4"/>
  <c r="U31" i="11"/>
  <c r="U20" i="10"/>
  <c r="U5" i="4" s="1"/>
  <c r="U13" i="4"/>
  <c r="U20" i="9"/>
  <c r="U56" i="4"/>
  <c r="R98" i="4"/>
  <c r="R105" i="4"/>
  <c r="R60" i="4"/>
  <c r="R31" i="4"/>
  <c r="R85" i="4"/>
  <c r="R7" i="4"/>
  <c r="R17" i="4"/>
  <c r="R62" i="4" s="1"/>
  <c r="R16" i="4"/>
  <c r="R61" i="4"/>
  <c r="R24" i="4"/>
  <c r="R52" i="4"/>
  <c r="R49" i="4"/>
  <c r="R88" i="4"/>
  <c r="R20" i="34"/>
  <c r="R50" i="4" s="1"/>
  <c r="R20" i="4"/>
  <c r="R82" i="4"/>
  <c r="R28" i="4"/>
  <c r="R27" i="31"/>
  <c r="R41" i="4"/>
  <c r="R42" i="4"/>
  <c r="R34" i="4"/>
  <c r="R27" i="30"/>
  <c r="R54" i="4"/>
  <c r="R20" i="29"/>
  <c r="R44" i="4" s="1"/>
  <c r="R48" i="4"/>
  <c r="R87" i="4"/>
  <c r="R27" i="27"/>
  <c r="R80" i="4"/>
  <c r="R27" i="26"/>
  <c r="R38" i="4"/>
  <c r="R93" i="4"/>
  <c r="R39" i="20"/>
  <c r="R35" i="18"/>
  <c r="R30" i="4"/>
  <c r="R53" i="4"/>
  <c r="R35" i="16"/>
  <c r="R73" i="4"/>
  <c r="R22" i="4"/>
  <c r="R23" i="4"/>
  <c r="R74" i="4"/>
  <c r="R27" i="14"/>
  <c r="R71" i="4"/>
  <c r="R19" i="4"/>
  <c r="R18" i="4"/>
  <c r="R27" i="13"/>
  <c r="R9" i="4"/>
  <c r="R89" i="4"/>
  <c r="R31" i="11"/>
  <c r="R10" i="4"/>
  <c r="R20" i="10"/>
  <c r="R5" i="4" s="1"/>
  <c r="R57" i="4"/>
  <c r="R13" i="4"/>
  <c r="R56" i="4"/>
  <c r="R20" i="9"/>
  <c r="O98" i="4"/>
  <c r="O105" i="4"/>
  <c r="O60" i="4"/>
  <c r="O31" i="4"/>
  <c r="O85" i="4"/>
  <c r="O7" i="4"/>
  <c r="O17" i="4"/>
  <c r="O62" i="4" s="1"/>
  <c r="O16" i="4"/>
  <c r="O61" i="4"/>
  <c r="O24" i="4"/>
  <c r="O52" i="4"/>
  <c r="O49" i="4"/>
  <c r="O88" i="4"/>
  <c r="O20" i="34"/>
  <c r="O50" i="4" s="1"/>
  <c r="O20" i="4"/>
  <c r="O82" i="4"/>
  <c r="O28" i="4"/>
  <c r="O27" i="31"/>
  <c r="O41" i="4"/>
  <c r="O42" i="4"/>
  <c r="O54" i="4"/>
  <c r="O27" i="30"/>
  <c r="O34" i="4"/>
  <c r="O20" i="29"/>
  <c r="O44" i="4" s="1"/>
  <c r="O87" i="4"/>
  <c r="O48" i="4"/>
  <c r="O27" i="27"/>
  <c r="O80" i="4"/>
  <c r="O81" i="4"/>
  <c r="O27" i="26"/>
  <c r="O38" i="4"/>
  <c r="O39" i="20"/>
  <c r="O93" i="4"/>
  <c r="O99" i="4"/>
  <c r="O35" i="18"/>
  <c r="O30" i="4"/>
  <c r="O53" i="4"/>
  <c r="O35" i="16"/>
  <c r="O22" i="4"/>
  <c r="O73" i="4"/>
  <c r="O74" i="4"/>
  <c r="O27" i="14"/>
  <c r="O72" i="4"/>
  <c r="O19" i="4"/>
  <c r="O18" i="4"/>
  <c r="O27" i="13"/>
  <c r="O9" i="4"/>
  <c r="O10" i="4"/>
  <c r="O31" i="11"/>
  <c r="O20" i="10"/>
  <c r="O5" i="4" s="1"/>
  <c r="O14" i="4"/>
  <c r="O13" i="4"/>
  <c r="O20" i="9"/>
  <c r="O56" i="4"/>
  <c r="L98" i="4"/>
  <c r="L105" i="4"/>
  <c r="L60" i="4"/>
  <c r="L31" i="4"/>
  <c r="L85" i="4"/>
  <c r="L7" i="4"/>
  <c r="L17" i="4"/>
  <c r="L62" i="4" s="1"/>
  <c r="L16" i="4"/>
  <c r="L61" i="4"/>
  <c r="L24" i="4"/>
  <c r="L52" i="4"/>
  <c r="L49" i="4"/>
  <c r="L88" i="4"/>
  <c r="L20" i="34"/>
  <c r="L50" i="4" s="1"/>
  <c r="L20" i="4"/>
  <c r="L82" i="4"/>
  <c r="L28" i="4"/>
  <c r="L27" i="31"/>
  <c r="L41" i="4"/>
  <c r="L42" i="4"/>
  <c r="L54" i="4"/>
  <c r="L27" i="30"/>
  <c r="L34" i="4"/>
  <c r="L48" i="4"/>
  <c r="L87" i="4"/>
  <c r="L27" i="27"/>
  <c r="L80" i="4"/>
  <c r="L59" i="4"/>
  <c r="L27" i="26"/>
  <c r="L81" i="4"/>
  <c r="L38" i="4"/>
  <c r="L39" i="20"/>
  <c r="L93" i="4"/>
  <c r="L45" i="4"/>
  <c r="L99" i="4"/>
  <c r="L94" i="4"/>
  <c r="L35" i="18"/>
  <c r="L30" i="4"/>
  <c r="L53" i="4"/>
  <c r="L35" i="16"/>
  <c r="L73" i="4"/>
  <c r="L22" i="4"/>
  <c r="L23" i="4"/>
  <c r="L27" i="14"/>
  <c r="L71" i="4"/>
  <c r="L72" i="4"/>
  <c r="L18" i="4"/>
  <c r="L27" i="13"/>
  <c r="L9" i="4"/>
  <c r="L10" i="4"/>
  <c r="L31" i="11"/>
  <c r="L20" i="10"/>
  <c r="L5" i="4" s="1"/>
  <c r="L13" i="4"/>
  <c r="L20" i="9"/>
  <c r="L56" i="4"/>
  <c r="I98" i="4"/>
  <c r="I105" i="4"/>
  <c r="I32" i="4"/>
  <c r="I60" i="4"/>
  <c r="I31" i="4"/>
  <c r="I85" i="4"/>
  <c r="I7" i="4"/>
  <c r="I17" i="4"/>
  <c r="I62" i="4" s="1"/>
  <c r="I16" i="4"/>
  <c r="I61" i="4"/>
  <c r="I24" i="4"/>
  <c r="I52" i="4"/>
  <c r="I49" i="4"/>
  <c r="I88" i="4"/>
  <c r="I20" i="34"/>
  <c r="I50" i="4" s="1"/>
  <c r="I20" i="4"/>
  <c r="I82" i="4"/>
  <c r="I28" i="4"/>
  <c r="I27" i="31"/>
  <c r="I41" i="4"/>
  <c r="I42" i="4"/>
  <c r="I27" i="30"/>
  <c r="I54" i="4"/>
  <c r="I34" i="4"/>
  <c r="I48" i="4"/>
  <c r="I87" i="4"/>
  <c r="I27" i="27"/>
  <c r="I80" i="4"/>
  <c r="I59" i="4"/>
  <c r="I27" i="26"/>
  <c r="I38" i="4"/>
  <c r="I93" i="4"/>
  <c r="I39" i="20"/>
  <c r="I100" i="4"/>
  <c r="I45" i="4"/>
  <c r="I99" i="4"/>
  <c r="I94" i="4"/>
  <c r="I35" i="18"/>
  <c r="I30" i="4"/>
  <c r="I53" i="4"/>
  <c r="I35" i="16"/>
  <c r="I73" i="4"/>
  <c r="I22" i="4"/>
  <c r="I23" i="4"/>
  <c r="I27" i="14"/>
  <c r="I71" i="4"/>
  <c r="I72" i="4"/>
  <c r="I18" i="4"/>
  <c r="I27" i="13"/>
  <c r="I9" i="4"/>
  <c r="I10" i="4"/>
  <c r="I31" i="11"/>
  <c r="I20" i="10"/>
  <c r="I5" i="4" s="1"/>
  <c r="I13" i="4"/>
  <c r="I20" i="9"/>
  <c r="I56" i="4"/>
  <c r="F98" i="4"/>
  <c r="F105" i="4"/>
  <c r="F32" i="4"/>
  <c r="F60" i="4"/>
  <c r="F31" i="4"/>
  <c r="F85" i="4"/>
  <c r="F7" i="4"/>
  <c r="F17" i="4"/>
  <c r="F62" i="4" s="1"/>
  <c r="F16" i="4"/>
  <c r="F61" i="4"/>
  <c r="F24" i="4"/>
  <c r="F52" i="4"/>
  <c r="F49" i="4"/>
  <c r="F88" i="4"/>
  <c r="F20" i="34"/>
  <c r="F50" i="4" s="1"/>
  <c r="F20" i="4"/>
  <c r="F82" i="4"/>
  <c r="F28" i="4"/>
  <c r="F27" i="31"/>
  <c r="F41" i="4"/>
  <c r="F42" i="4"/>
  <c r="F27" i="30"/>
  <c r="F54" i="4"/>
  <c r="F34" i="4"/>
  <c r="F48" i="4"/>
  <c r="F87" i="4"/>
  <c r="F27" i="27"/>
  <c r="F80" i="4"/>
  <c r="F59" i="4"/>
  <c r="F27" i="26"/>
  <c r="F81" i="4"/>
  <c r="F38" i="4"/>
  <c r="F39" i="20"/>
  <c r="F93" i="4"/>
  <c r="F100" i="4"/>
  <c r="F99" i="4"/>
  <c r="F94" i="4"/>
  <c r="F35" i="18"/>
  <c r="F30" i="4"/>
  <c r="F53" i="4"/>
  <c r="F35" i="16"/>
  <c r="F73" i="4"/>
  <c r="F22" i="4"/>
  <c r="F23" i="4"/>
  <c r="F27" i="14"/>
  <c r="F71" i="4"/>
  <c r="F72" i="4"/>
  <c r="F19" i="4"/>
  <c r="F18" i="4"/>
  <c r="F27" i="13"/>
  <c r="F10" i="4"/>
  <c r="F89" i="4"/>
  <c r="F9" i="4"/>
  <c r="F31" i="11"/>
  <c r="F20" i="10"/>
  <c r="F5" i="4" s="1"/>
  <c r="F13" i="4"/>
  <c r="F56" i="4"/>
  <c r="F20" i="9"/>
  <c r="C98" i="4"/>
  <c r="C105" i="4"/>
  <c r="C60" i="4"/>
  <c r="C86" i="4"/>
  <c r="C31" i="4"/>
  <c r="C85" i="4"/>
  <c r="C7" i="4"/>
  <c r="U86" i="4"/>
  <c r="U60" i="4"/>
  <c r="R32" i="4"/>
  <c r="R86" i="4"/>
  <c r="O32" i="4"/>
  <c r="O86" i="4"/>
  <c r="L32" i="4"/>
  <c r="L86" i="4"/>
  <c r="I86" i="4"/>
  <c r="F86" i="4"/>
  <c r="C32" i="4"/>
  <c r="C16" i="4"/>
  <c r="C61" i="4"/>
  <c r="C24" i="4"/>
  <c r="C52" i="4"/>
  <c r="U24" i="4"/>
  <c r="U52" i="4"/>
  <c r="D27" i="36"/>
  <c r="E27" i="36"/>
  <c r="C49" i="4"/>
  <c r="C88" i="4"/>
  <c r="C83" i="4"/>
  <c r="C20" i="4"/>
  <c r="C82" i="4"/>
  <c r="R21" i="4"/>
  <c r="O21" i="4"/>
  <c r="L21" i="4"/>
  <c r="I21" i="4"/>
  <c r="F21" i="4"/>
  <c r="C28" i="4"/>
  <c r="C41" i="4"/>
  <c r="C54" i="4"/>
  <c r="C34" i="4"/>
  <c r="U55" i="4"/>
  <c r="R55" i="4"/>
  <c r="O43" i="4"/>
  <c r="L43" i="4"/>
  <c r="I55" i="4"/>
  <c r="F55" i="4"/>
  <c r="C55" i="4"/>
  <c r="C48" i="4"/>
  <c r="C87" i="4"/>
  <c r="C80" i="4"/>
  <c r="C81" i="4"/>
  <c r="U80" i="4"/>
  <c r="U59" i="4"/>
  <c r="R59" i="4"/>
  <c r="O59" i="4"/>
  <c r="I81" i="4"/>
  <c r="C59" i="4"/>
  <c r="C38" i="4"/>
  <c r="C93" i="4"/>
  <c r="C45" i="4"/>
  <c r="C99" i="4"/>
  <c r="C94" i="4"/>
  <c r="R99" i="4"/>
  <c r="R45" i="4"/>
  <c r="O45" i="4"/>
  <c r="O94" i="4"/>
  <c r="R94" i="4"/>
  <c r="U45" i="4"/>
  <c r="U94" i="4"/>
  <c r="U99" i="4"/>
  <c r="U100" i="4"/>
  <c r="U101" i="4"/>
  <c r="R100" i="4"/>
  <c r="R101" i="4"/>
  <c r="O100" i="4"/>
  <c r="O101" i="4"/>
  <c r="L100" i="4"/>
  <c r="L95" i="4"/>
  <c r="I95" i="4"/>
  <c r="F95" i="4"/>
  <c r="F45" i="4"/>
  <c r="C100" i="4"/>
  <c r="C101" i="4"/>
  <c r="C30" i="4"/>
  <c r="C53" i="4"/>
  <c r="C73" i="4"/>
  <c r="C22" i="4"/>
  <c r="C74" i="4"/>
  <c r="C23" i="4"/>
  <c r="U23" i="4"/>
  <c r="O23" i="4"/>
  <c r="L74" i="4"/>
  <c r="I74" i="4"/>
  <c r="F74" i="4"/>
  <c r="C71" i="4"/>
  <c r="C19" i="4"/>
  <c r="C18" i="4"/>
  <c r="U19" i="4"/>
  <c r="R72" i="4"/>
  <c r="L19" i="4"/>
  <c r="I19" i="4"/>
  <c r="C72" i="4"/>
  <c r="C9" i="4"/>
  <c r="U89" i="4"/>
  <c r="O89" i="4"/>
  <c r="L89" i="4"/>
  <c r="I89" i="4"/>
  <c r="C89" i="4"/>
  <c r="C14" i="4"/>
  <c r="C13" i="4"/>
  <c r="C56" i="4"/>
  <c r="U57" i="4"/>
  <c r="L14" i="4"/>
  <c r="I14" i="4"/>
  <c r="F57" i="4"/>
  <c r="N39" i="4"/>
  <c r="C25" i="36"/>
  <c r="C26" i="4" s="1"/>
  <c r="F25" i="36"/>
  <c r="F26" i="4" s="1"/>
  <c r="I25" i="36"/>
  <c r="I26" i="4" s="1"/>
  <c r="L25" i="36"/>
  <c r="L26" i="4" s="1"/>
  <c r="O25" i="36"/>
  <c r="O26" i="4" s="1"/>
  <c r="R25" i="36"/>
  <c r="R26" i="4" s="1"/>
  <c r="D106" i="4" l="1"/>
  <c r="W39" i="4"/>
  <c r="K25" i="4"/>
  <c r="M25" i="4"/>
  <c r="N25" i="4"/>
  <c r="P25" i="4"/>
  <c r="Q25" i="4"/>
  <c r="S25" i="4"/>
  <c r="T25" i="4"/>
  <c r="V25" i="4"/>
  <c r="W25" i="4"/>
  <c r="G25" i="4"/>
  <c r="P106" i="4"/>
  <c r="Q106" i="4"/>
  <c r="S106" i="4"/>
  <c r="T106" i="4"/>
  <c r="V106" i="4"/>
  <c r="W106" i="4"/>
  <c r="P102" i="4"/>
  <c r="Q102" i="4"/>
  <c r="S102" i="4"/>
  <c r="T102" i="4"/>
  <c r="V102" i="4"/>
  <c r="W102" i="4"/>
  <c r="N96" i="4"/>
  <c r="P96" i="4"/>
  <c r="Q96" i="4"/>
  <c r="S96" i="4"/>
  <c r="T96" i="4"/>
  <c r="V96" i="4"/>
  <c r="W96" i="4"/>
  <c r="N90" i="4"/>
  <c r="P90" i="4"/>
  <c r="Q90" i="4"/>
  <c r="S90" i="4"/>
  <c r="T90" i="4"/>
  <c r="V90" i="4"/>
  <c r="W90" i="4"/>
  <c r="N84" i="4"/>
  <c r="P84" i="4"/>
  <c r="Q84" i="4"/>
  <c r="S84" i="4"/>
  <c r="T84" i="4"/>
  <c r="V84" i="4"/>
  <c r="W84" i="4"/>
  <c r="P75" i="4"/>
  <c r="Q75" i="4"/>
  <c r="S75" i="4"/>
  <c r="T75" i="4"/>
  <c r="V75" i="4"/>
  <c r="W75" i="4"/>
  <c r="N69" i="4"/>
  <c r="P69" i="4"/>
  <c r="Q69" i="4"/>
  <c r="S69" i="4"/>
  <c r="T69" i="4"/>
  <c r="V69" i="4"/>
  <c r="W69" i="4"/>
  <c r="N64" i="4"/>
  <c r="P64" i="4"/>
  <c r="Q64" i="4"/>
  <c r="S64" i="4"/>
  <c r="T64" i="4"/>
  <c r="V64" i="4"/>
  <c r="W64" i="4"/>
  <c r="N51" i="4"/>
  <c r="P51" i="4"/>
  <c r="Q51" i="4"/>
  <c r="S51" i="4"/>
  <c r="T51" i="4"/>
  <c r="V51" i="4"/>
  <c r="W51" i="4"/>
  <c r="M46" i="4"/>
  <c r="N46" i="4"/>
  <c r="P46" i="4"/>
  <c r="Q46" i="4"/>
  <c r="S46" i="4"/>
  <c r="T46" i="4"/>
  <c r="V46" i="4"/>
  <c r="W46" i="4"/>
  <c r="P39" i="4"/>
  <c r="Q39" i="4"/>
  <c r="S39" i="4"/>
  <c r="T39" i="4"/>
  <c r="V39" i="4"/>
  <c r="K35" i="4"/>
  <c r="M35" i="4"/>
  <c r="N35" i="4"/>
  <c r="P35" i="4"/>
  <c r="Q35" i="4"/>
  <c r="S35" i="4"/>
  <c r="T35" i="4"/>
  <c r="V35" i="4"/>
  <c r="W35" i="4"/>
  <c r="K29" i="4"/>
  <c r="M29" i="4"/>
  <c r="N29" i="4"/>
  <c r="P29" i="4"/>
  <c r="Q29" i="4"/>
  <c r="S29" i="4"/>
  <c r="T29" i="4"/>
  <c r="V29" i="4"/>
  <c r="W29" i="4"/>
  <c r="J106" i="4"/>
  <c r="K106" i="4"/>
  <c r="M106" i="4"/>
  <c r="N106" i="4"/>
  <c r="J102" i="4"/>
  <c r="K102" i="4"/>
  <c r="M102" i="4"/>
  <c r="N102" i="4"/>
  <c r="J96" i="4"/>
  <c r="K96" i="4"/>
  <c r="M96" i="4"/>
  <c r="J90" i="4"/>
  <c r="K90" i="4"/>
  <c r="M90" i="4"/>
  <c r="J84" i="4"/>
  <c r="K84" i="4"/>
  <c r="M84" i="4"/>
  <c r="J75" i="4"/>
  <c r="K75" i="4"/>
  <c r="M75" i="4"/>
  <c r="N75" i="4"/>
  <c r="J69" i="4"/>
  <c r="K69" i="4"/>
  <c r="M69" i="4"/>
  <c r="J64" i="4"/>
  <c r="K64" i="4"/>
  <c r="M64" i="4"/>
  <c r="J51" i="4"/>
  <c r="K51" i="4"/>
  <c r="M51" i="4"/>
  <c r="J46" i="4"/>
  <c r="K46" i="4"/>
  <c r="J35" i="4"/>
  <c r="J29" i="4"/>
  <c r="J25" i="4"/>
  <c r="J15" i="4"/>
  <c r="K15" i="4"/>
  <c r="M15" i="4"/>
  <c r="N15" i="4"/>
  <c r="P15" i="4"/>
  <c r="Q15" i="4"/>
  <c r="S15" i="4"/>
  <c r="T15" i="4"/>
  <c r="V15" i="4"/>
  <c r="W15" i="4"/>
  <c r="D90" i="4"/>
  <c r="E90" i="4"/>
  <c r="G90" i="4"/>
  <c r="H90" i="4"/>
  <c r="D96" i="4"/>
  <c r="E96" i="4"/>
  <c r="G96" i="4"/>
  <c r="H96" i="4"/>
  <c r="D102" i="4"/>
  <c r="E102" i="4"/>
  <c r="G102" i="4"/>
  <c r="H102" i="4"/>
  <c r="E106" i="4"/>
  <c r="G106" i="4"/>
  <c r="H106" i="4"/>
  <c r="D84" i="4"/>
  <c r="E84" i="4"/>
  <c r="G84" i="4"/>
  <c r="H84" i="4"/>
  <c r="D75" i="4"/>
  <c r="E75" i="4"/>
  <c r="G75" i="4"/>
  <c r="H75" i="4"/>
  <c r="D69" i="4"/>
  <c r="E69" i="4"/>
  <c r="G69" i="4"/>
  <c r="H69" i="4"/>
  <c r="D64" i="4"/>
  <c r="E64" i="4"/>
  <c r="G64" i="4"/>
  <c r="H64" i="4"/>
  <c r="D51" i="4"/>
  <c r="E51" i="4"/>
  <c r="G51" i="4"/>
  <c r="H51" i="4"/>
  <c r="D46" i="4"/>
  <c r="E46" i="4"/>
  <c r="G46" i="4"/>
  <c r="H46" i="4"/>
  <c r="D39" i="4"/>
  <c r="E39" i="4"/>
  <c r="G39" i="4"/>
  <c r="H39" i="4"/>
  <c r="D35" i="4"/>
  <c r="E35" i="4"/>
  <c r="G35" i="4"/>
  <c r="H35" i="4"/>
  <c r="D29" i="4"/>
  <c r="E29" i="4"/>
  <c r="G29" i="4"/>
  <c r="H29" i="4"/>
  <c r="D25" i="4"/>
  <c r="E25" i="4"/>
  <c r="H25" i="4"/>
  <c r="D15" i="4"/>
  <c r="E15" i="4"/>
  <c r="G15" i="4"/>
  <c r="H15" i="4"/>
  <c r="D8" i="4"/>
  <c r="E8" i="4"/>
  <c r="G8" i="4"/>
  <c r="H8" i="4"/>
  <c r="J8" i="4"/>
  <c r="K8" i="4"/>
  <c r="M8" i="4"/>
  <c r="N8" i="4"/>
  <c r="P8" i="4"/>
  <c r="Q8" i="4"/>
  <c r="S8" i="4"/>
  <c r="T8" i="4"/>
  <c r="V8" i="4"/>
  <c r="W8" i="4"/>
  <c r="C29" i="4" l="1"/>
  <c r="F106" i="4"/>
  <c r="L39" i="4"/>
  <c r="L25" i="4"/>
  <c r="L35" i="4"/>
  <c r="R15" i="4"/>
  <c r="U90" i="4"/>
  <c r="O96" i="4"/>
  <c r="C15" i="4"/>
  <c r="F35" i="4"/>
  <c r="F25" i="4"/>
  <c r="F39" i="4"/>
  <c r="I35" i="4"/>
  <c r="I46" i="4"/>
  <c r="I8" i="4"/>
  <c r="F15" i="4"/>
  <c r="F46" i="4"/>
  <c r="I39" i="4"/>
  <c r="L106" i="4"/>
  <c r="C8" i="4"/>
  <c r="C46" i="4"/>
  <c r="C35" i="4"/>
  <c r="C39" i="4"/>
  <c r="C25" i="4"/>
  <c r="F102" i="4"/>
  <c r="F29" i="4"/>
  <c r="F8" i="4"/>
  <c r="F69" i="4"/>
  <c r="I102" i="4"/>
  <c r="I29" i="4"/>
  <c r="I25" i="4"/>
  <c r="I90" i="4"/>
  <c r="I64" i="4"/>
  <c r="I15" i="4"/>
  <c r="L46" i="4"/>
  <c r="L29" i="4"/>
  <c r="L84" i="4"/>
  <c r="L8" i="4"/>
  <c r="L15" i="4"/>
  <c r="O46" i="4"/>
  <c r="O35" i="4"/>
  <c r="O29" i="4"/>
  <c r="O39" i="4"/>
  <c r="O25" i="4"/>
  <c r="O8" i="4"/>
  <c r="O15" i="4"/>
  <c r="R29" i="4"/>
  <c r="R90" i="4"/>
  <c r="R8" i="4"/>
  <c r="R46" i="4"/>
  <c r="R39" i="4"/>
  <c r="R25" i="4"/>
  <c r="R35" i="4"/>
  <c r="U46" i="4"/>
  <c r="U29" i="4"/>
  <c r="U25" i="4"/>
  <c r="U8" i="4"/>
  <c r="U39" i="4"/>
  <c r="U35" i="4"/>
  <c r="U15" i="4"/>
  <c r="F96" i="4"/>
  <c r="R106" i="4"/>
  <c r="R96" i="4"/>
  <c r="O90" i="4"/>
  <c r="U84" i="4"/>
  <c r="R69" i="4"/>
  <c r="R64" i="4"/>
  <c r="I51" i="4"/>
  <c r="F51" i="4"/>
  <c r="C51" i="4"/>
  <c r="U106" i="4"/>
  <c r="O106" i="4"/>
  <c r="I106" i="4"/>
  <c r="C106" i="4"/>
  <c r="U102" i="4"/>
  <c r="R102" i="4"/>
  <c r="O102" i="4"/>
  <c r="L102" i="4"/>
  <c r="C102" i="4"/>
  <c r="U96" i="4"/>
  <c r="L96" i="4"/>
  <c r="I96" i="4"/>
  <c r="C96" i="4"/>
  <c r="L90" i="4"/>
  <c r="F90" i="4"/>
  <c r="C90" i="4"/>
  <c r="R84" i="4"/>
  <c r="O84" i="4"/>
  <c r="I84" i="4"/>
  <c r="F84" i="4"/>
  <c r="C84" i="4"/>
  <c r="U75" i="4"/>
  <c r="R75" i="4"/>
  <c r="O75" i="4"/>
  <c r="L75" i="4"/>
  <c r="I75" i="4"/>
  <c r="F75" i="4"/>
  <c r="C75" i="4"/>
  <c r="U69" i="4"/>
  <c r="O69" i="4"/>
  <c r="L69" i="4"/>
  <c r="I69" i="4"/>
  <c r="C69" i="4"/>
  <c r="U64" i="4"/>
  <c r="O64" i="4"/>
  <c r="L64" i="4"/>
  <c r="F64" i="4"/>
  <c r="C64" i="4"/>
  <c r="U51" i="4"/>
  <c r="R51" i="4"/>
  <c r="O51" i="4"/>
  <c r="L51" i="4"/>
</calcChain>
</file>

<file path=xl/sharedStrings.xml><?xml version="1.0" encoding="utf-8"?>
<sst xmlns="http://schemas.openxmlformats.org/spreadsheetml/2006/main" count="1002" uniqueCount="111">
  <si>
    <t>單位：人</t>
    <phoneticPr fontId="3" type="noConversion"/>
  </si>
  <si>
    <t>學校名稱</t>
    <phoneticPr fontId="3" type="noConversion"/>
  </si>
  <si>
    <t>學區</t>
    <phoneticPr fontId="3" type="noConversion"/>
  </si>
  <si>
    <t>總人口數</t>
  </si>
  <si>
    <t>男人口數</t>
  </si>
  <si>
    <t>女人口數</t>
  </si>
  <si>
    <t>上田國小</t>
  </si>
  <si>
    <t>上田</t>
  </si>
  <si>
    <r>
      <t>員本（</t>
    </r>
    <r>
      <rPr>
        <sz val="12"/>
        <color indexed="8"/>
        <rFont val="Verdana"/>
        <family val="2"/>
      </rPr>
      <t>1</t>
    </r>
    <r>
      <rPr>
        <sz val="12"/>
        <color indexed="8"/>
        <rFont val="新細明體"/>
        <family val="1"/>
        <charset val="136"/>
      </rPr>
      <t>）</t>
    </r>
  </si>
  <si>
    <r>
      <t>瑞原（</t>
    </r>
    <r>
      <rPr>
        <sz val="12"/>
        <color indexed="8"/>
        <rFont val="Verdana"/>
        <family val="2"/>
      </rPr>
      <t>1-4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19-22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26</t>
    </r>
    <r>
      <rPr>
        <sz val="12"/>
        <color indexed="8"/>
        <rFont val="新細明體"/>
        <family val="1"/>
        <charset val="136"/>
      </rPr>
      <t>）</t>
    </r>
  </si>
  <si>
    <t>上湖國小</t>
  </si>
  <si>
    <r>
      <t>◎</t>
    </r>
    <r>
      <rPr>
        <sz val="12"/>
        <color indexed="8"/>
        <rFont val="新細明體"/>
        <family val="1"/>
        <charset val="136"/>
      </rPr>
      <t>上湖（</t>
    </r>
    <r>
      <rPr>
        <sz val="12"/>
        <color indexed="8"/>
        <rFont val="Verdana"/>
        <family val="2"/>
      </rPr>
      <t>1-2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</si>
  <si>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上湖（</t>
    </r>
    <r>
      <rPr>
        <sz val="12"/>
        <color indexed="8"/>
        <rFont val="Verdana"/>
        <family val="2"/>
      </rPr>
      <t>22</t>
    </r>
    <r>
      <rPr>
        <sz val="12"/>
        <color indexed="8"/>
        <rFont val="新細明體"/>
        <family val="1"/>
        <charset val="136"/>
      </rPr>
      <t>）</t>
    </r>
  </si>
  <si>
    <r>
      <t>富豐（</t>
    </r>
    <r>
      <rPr>
        <sz val="12"/>
        <color indexed="8"/>
        <rFont val="Verdana"/>
        <family val="2"/>
      </rPr>
      <t>19</t>
    </r>
    <r>
      <rPr>
        <sz val="12"/>
        <color indexed="8"/>
        <rFont val="新細明體"/>
        <family val="1"/>
        <charset val="136"/>
      </rPr>
      <t>）</t>
    </r>
  </si>
  <si>
    <r>
      <t>三湖（</t>
    </r>
    <r>
      <rPr>
        <sz val="12"/>
        <color indexed="8"/>
        <rFont val="Verdana"/>
        <family val="2"/>
      </rPr>
      <t>7-10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</si>
  <si>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三湖（</t>
    </r>
    <r>
      <rPr>
        <sz val="12"/>
        <color indexed="8"/>
        <rFont val="Verdana"/>
        <family val="2"/>
      </rPr>
      <t>12</t>
    </r>
    <r>
      <rPr>
        <sz val="12"/>
        <color indexed="8"/>
        <rFont val="新細明體"/>
        <family val="1"/>
        <charset val="136"/>
      </rPr>
      <t>）</t>
    </r>
  </si>
  <si>
    <t>大同國小</t>
  </si>
  <si>
    <r>
      <t>楊梅（</t>
    </r>
    <r>
      <rPr>
        <sz val="12"/>
        <color indexed="8"/>
        <rFont val="Verdana"/>
        <family val="2"/>
      </rPr>
      <t>8-12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14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16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18-28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</si>
  <si>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楊梅（</t>
    </r>
    <r>
      <rPr>
        <sz val="12"/>
        <color indexed="8"/>
        <rFont val="Verdana"/>
        <family val="2"/>
      </rPr>
      <t>1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30-32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</si>
  <si>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大同（</t>
    </r>
    <r>
      <rPr>
        <sz val="12"/>
        <color indexed="8"/>
        <rFont val="Verdana"/>
        <family val="2"/>
      </rPr>
      <t>13-15</t>
    </r>
    <r>
      <rPr>
        <sz val="12"/>
        <color indexed="8"/>
        <rFont val="新細明體"/>
        <family val="1"/>
        <charset val="136"/>
      </rPr>
      <t>）</t>
    </r>
  </si>
  <si>
    <r>
      <t>梅新（</t>
    </r>
    <r>
      <rPr>
        <sz val="12"/>
        <color indexed="8"/>
        <rFont val="Verdana"/>
        <family val="2"/>
      </rPr>
      <t>11-18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</si>
  <si>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梅新（</t>
    </r>
    <r>
      <rPr>
        <sz val="12"/>
        <color indexed="8"/>
        <rFont val="Verdana"/>
        <family val="2"/>
      </rPr>
      <t>6</t>
    </r>
    <r>
      <rPr>
        <sz val="12"/>
        <color indexed="8"/>
        <rFont val="新細明體"/>
        <family val="1"/>
        <charset val="136"/>
      </rPr>
      <t>）</t>
    </r>
  </si>
  <si>
    <r>
      <t>中山（</t>
    </r>
    <r>
      <rPr>
        <sz val="12"/>
        <color indexed="8"/>
        <rFont val="Verdana"/>
        <family val="2"/>
      </rPr>
      <t>5-16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</si>
  <si>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中山（</t>
    </r>
    <r>
      <rPr>
        <sz val="12"/>
        <color indexed="8"/>
        <rFont val="Verdana"/>
        <family val="2"/>
      </rPr>
      <t>1-3</t>
    </r>
    <r>
      <rPr>
        <sz val="12"/>
        <color indexed="8"/>
        <rFont val="新細明體"/>
        <family val="1"/>
        <charset val="136"/>
      </rPr>
      <t>）</t>
    </r>
  </si>
  <si>
    <r>
      <t>楊江（</t>
    </r>
    <r>
      <rPr>
        <sz val="12"/>
        <color indexed="8"/>
        <rFont val="Verdana"/>
        <family val="2"/>
      </rPr>
      <t>8-11</t>
    </r>
    <r>
      <rPr>
        <sz val="12"/>
        <color indexed="8"/>
        <rFont val="新細明體"/>
        <family val="1"/>
        <charset val="136"/>
      </rPr>
      <t>）</t>
    </r>
  </si>
  <si>
    <t>中平國小</t>
  </si>
  <si>
    <t>新榮</t>
  </si>
  <si>
    <t>雙榮</t>
  </si>
  <si>
    <r>
      <t>高榮（</t>
    </r>
    <r>
      <rPr>
        <sz val="12"/>
        <color indexed="8"/>
        <rFont val="Verdana"/>
        <family val="2"/>
      </rPr>
      <t>4-10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19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20</t>
    </r>
    <r>
      <rPr>
        <sz val="12"/>
        <color indexed="8"/>
        <rFont val="新細明體"/>
        <family val="1"/>
        <charset val="136"/>
      </rPr>
      <t>）</t>
    </r>
  </si>
  <si>
    <t>水美國小</t>
  </si>
  <si>
    <r>
      <t>水美（</t>
    </r>
    <r>
      <rPr>
        <sz val="12"/>
        <color indexed="8"/>
        <rFont val="Verdana"/>
        <family val="2"/>
      </rPr>
      <t>5-15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21-31</t>
    </r>
    <r>
      <rPr>
        <sz val="12"/>
        <color indexed="8"/>
        <rFont val="新細明體"/>
        <family val="1"/>
        <charset val="136"/>
      </rPr>
      <t>）</t>
    </r>
  </si>
  <si>
    <r>
      <t>瑞原（</t>
    </r>
    <r>
      <rPr>
        <sz val="12"/>
        <color indexed="8"/>
        <rFont val="Verdana"/>
        <family val="2"/>
      </rPr>
      <t>11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12-18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</si>
  <si>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瑞原（</t>
    </r>
    <r>
      <rPr>
        <sz val="12"/>
        <color indexed="8"/>
        <rFont val="Verdana"/>
        <family val="2"/>
      </rPr>
      <t>23-25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</si>
  <si>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高山（</t>
    </r>
    <r>
      <rPr>
        <sz val="12"/>
        <color indexed="8"/>
        <rFont val="Verdana"/>
        <family val="2"/>
      </rPr>
      <t>1-8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10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11-15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17</t>
    </r>
    <r>
      <rPr>
        <sz val="12"/>
        <color indexed="8"/>
        <rFont val="新細明體"/>
        <family val="1"/>
        <charset val="136"/>
      </rPr>
      <t>）</t>
    </r>
  </si>
  <si>
    <t>四維國小</t>
  </si>
  <si>
    <t>四維</t>
  </si>
  <si>
    <t>金龍</t>
  </si>
  <si>
    <r>
      <t>光華（</t>
    </r>
    <r>
      <rPr>
        <sz val="12"/>
        <color indexed="8"/>
        <rFont val="Verdana"/>
        <family val="2"/>
      </rPr>
      <t>17-28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30-31</t>
    </r>
    <r>
      <rPr>
        <sz val="12"/>
        <color indexed="8"/>
        <rFont val="新細明體"/>
        <family val="1"/>
        <charset val="136"/>
      </rPr>
      <t>）</t>
    </r>
  </si>
  <si>
    <t>高榮國小</t>
  </si>
  <si>
    <t>青山</t>
  </si>
  <si>
    <r>
      <t>高榮（</t>
    </r>
    <r>
      <rPr>
        <sz val="12"/>
        <color indexed="8"/>
        <rFont val="Verdana"/>
        <family val="2"/>
      </rPr>
      <t>1-3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11-18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21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</si>
  <si>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高山（</t>
    </r>
    <r>
      <rPr>
        <sz val="12"/>
        <color indexed="8"/>
        <rFont val="Verdana"/>
        <family val="2"/>
      </rPr>
      <t>9</t>
    </r>
    <r>
      <rPr>
        <sz val="12"/>
        <color indexed="8"/>
        <rFont val="新細明體"/>
        <family val="1"/>
        <charset val="136"/>
      </rPr>
      <t>）</t>
    </r>
  </si>
  <si>
    <t>高上</t>
  </si>
  <si>
    <r>
      <t>◎</t>
    </r>
    <r>
      <rPr>
        <sz val="12"/>
        <color indexed="8"/>
        <rFont val="新細明體"/>
        <family val="1"/>
        <charset val="136"/>
      </rPr>
      <t>永平（</t>
    </r>
    <r>
      <rPr>
        <sz val="12"/>
        <color indexed="8"/>
        <rFont val="Verdana"/>
        <family val="2"/>
      </rPr>
      <t>12-17</t>
    </r>
    <r>
      <rPr>
        <sz val="12"/>
        <color indexed="8"/>
        <rFont val="新細明體"/>
        <family val="1"/>
        <charset val="136"/>
      </rPr>
      <t>）</t>
    </r>
  </si>
  <si>
    <t>富岡國小</t>
  </si>
  <si>
    <t>豐野</t>
  </si>
  <si>
    <r>
      <t>員本（</t>
    </r>
    <r>
      <rPr>
        <sz val="12"/>
        <color indexed="8"/>
        <rFont val="Verdana"/>
        <family val="2"/>
      </rPr>
      <t>3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5-14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17-21</t>
    </r>
    <r>
      <rPr>
        <sz val="12"/>
        <color indexed="8"/>
        <rFont val="新細明體"/>
        <family val="1"/>
        <charset val="136"/>
      </rPr>
      <t>）</t>
    </r>
  </si>
  <si>
    <t>富岡</t>
  </si>
  <si>
    <t>楊心國小</t>
  </si>
  <si>
    <r>
      <t>楊江（</t>
    </r>
    <r>
      <rPr>
        <sz val="12"/>
        <color indexed="8"/>
        <rFont val="Verdana"/>
        <family val="2"/>
      </rPr>
      <t>1-7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12-17</t>
    </r>
    <r>
      <rPr>
        <sz val="12"/>
        <color indexed="8"/>
        <rFont val="新細明體"/>
        <family val="1"/>
        <charset val="136"/>
      </rPr>
      <t>）</t>
    </r>
  </si>
  <si>
    <r>
      <t>水美（</t>
    </r>
    <r>
      <rPr>
        <sz val="12"/>
        <color indexed="8"/>
        <rFont val="Verdana"/>
        <family val="2"/>
      </rPr>
      <t>1-4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16-20</t>
    </r>
    <r>
      <rPr>
        <sz val="12"/>
        <color indexed="8"/>
        <rFont val="新細明體"/>
        <family val="1"/>
        <charset val="136"/>
      </rPr>
      <t>）</t>
    </r>
  </si>
  <si>
    <r>
      <t>三湖（</t>
    </r>
    <r>
      <rPr>
        <sz val="12"/>
        <color indexed="8"/>
        <rFont val="Verdana"/>
        <family val="2"/>
      </rPr>
      <t>1-3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4-6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11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13-15</t>
    </r>
    <r>
      <rPr>
        <sz val="12"/>
        <color indexed="8"/>
        <rFont val="新細明體"/>
        <family val="1"/>
        <charset val="136"/>
      </rPr>
      <t>）</t>
    </r>
  </si>
  <si>
    <r>
      <t>◎</t>
    </r>
    <r>
      <rPr>
        <sz val="12"/>
        <color indexed="8"/>
        <rFont val="新細明體"/>
        <family val="1"/>
        <charset val="136"/>
      </rPr>
      <t>紅梅</t>
    </r>
    <r>
      <rPr>
        <sz val="12"/>
        <color indexed="8"/>
        <rFont val="Verdana"/>
        <family val="2"/>
      </rPr>
      <t>(1-2)</t>
    </r>
  </si>
  <si>
    <r>
      <t>楊梅（</t>
    </r>
    <r>
      <rPr>
        <sz val="12"/>
        <color indexed="8"/>
        <rFont val="Verdana"/>
        <family val="2"/>
      </rPr>
      <t>2-7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13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15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17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29</t>
    </r>
  </si>
  <si>
    <t>楊光中小學</t>
  </si>
  <si>
    <t>金溪</t>
  </si>
  <si>
    <t>裕成</t>
  </si>
  <si>
    <t>三民</t>
  </si>
  <si>
    <t>裕新</t>
  </si>
  <si>
    <t>楊明國小</t>
  </si>
  <si>
    <t>楊明</t>
  </si>
  <si>
    <r>
      <t>大同（</t>
    </r>
    <r>
      <rPr>
        <sz val="12"/>
        <color indexed="8"/>
        <rFont val="Verdana"/>
        <family val="2"/>
      </rPr>
      <t>2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24-25</t>
    </r>
    <r>
      <rPr>
        <sz val="12"/>
        <color indexed="8"/>
        <rFont val="新細明體"/>
        <family val="1"/>
        <charset val="136"/>
      </rPr>
      <t>）</t>
    </r>
  </si>
  <si>
    <r>
      <t>中山（</t>
    </r>
    <r>
      <rPr>
        <sz val="12"/>
        <color indexed="8"/>
        <rFont val="Verdana"/>
        <family val="2"/>
      </rPr>
      <t>4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17-23</t>
    </r>
    <r>
      <rPr>
        <sz val="12"/>
        <color indexed="8"/>
        <rFont val="新細明體"/>
        <family val="1"/>
        <charset val="136"/>
      </rPr>
      <t>）</t>
    </r>
  </si>
  <si>
    <t>楊梅國小</t>
  </si>
  <si>
    <t>大平</t>
  </si>
  <si>
    <t>東流</t>
  </si>
  <si>
    <t>永寧</t>
  </si>
  <si>
    <t>秀才</t>
  </si>
  <si>
    <r>
      <t>紅梅</t>
    </r>
    <r>
      <rPr>
        <sz val="12"/>
        <color indexed="8"/>
        <rFont val="Verdana"/>
        <family val="2"/>
      </rPr>
      <t>(3-23)</t>
    </r>
  </si>
  <si>
    <r>
      <t>梅新（</t>
    </r>
    <r>
      <rPr>
        <sz val="12"/>
        <color indexed="8"/>
        <rFont val="Verdana"/>
        <family val="2"/>
      </rPr>
      <t>1-5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7-10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19-20</t>
    </r>
    <r>
      <rPr>
        <sz val="12"/>
        <color indexed="8"/>
        <rFont val="新細明體"/>
        <family val="1"/>
        <charset val="136"/>
      </rPr>
      <t>）</t>
    </r>
  </si>
  <si>
    <r>
      <t>瑞原（</t>
    </r>
    <r>
      <rPr>
        <sz val="12"/>
        <color indexed="8"/>
        <rFont val="Verdana"/>
        <family val="2"/>
      </rPr>
      <t>5-10</t>
    </r>
    <r>
      <rPr>
        <sz val="12"/>
        <color indexed="8"/>
        <rFont val="新細明體"/>
        <family val="1"/>
        <charset val="136"/>
      </rPr>
      <t>）</t>
    </r>
  </si>
  <si>
    <r>
      <t>員本（</t>
    </r>
    <r>
      <rPr>
        <sz val="12"/>
        <color indexed="8"/>
        <rFont val="Verdana"/>
        <family val="2"/>
      </rPr>
      <t>2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4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15-16</t>
    </r>
    <r>
      <rPr>
        <sz val="12"/>
        <color indexed="8"/>
        <rFont val="新細明體"/>
        <family val="1"/>
        <charset val="136"/>
      </rPr>
      <t>）</t>
    </r>
  </si>
  <si>
    <r>
      <t>富豐（</t>
    </r>
    <r>
      <rPr>
        <sz val="12"/>
        <color indexed="8"/>
        <rFont val="Verdana"/>
        <family val="2"/>
      </rPr>
      <t>1-2</t>
    </r>
    <r>
      <rPr>
        <sz val="12"/>
        <color indexed="8"/>
        <rFont val="新細明體"/>
        <family val="1"/>
        <charset val="136"/>
      </rPr>
      <t>）</t>
    </r>
  </si>
  <si>
    <t>瑞埔國小</t>
  </si>
  <si>
    <t>埔心</t>
  </si>
  <si>
    <t>仁美</t>
  </si>
  <si>
    <r>
      <t>光華（</t>
    </r>
    <r>
      <rPr>
        <sz val="12"/>
        <color indexed="8"/>
        <rFont val="Verdana"/>
        <family val="2"/>
      </rPr>
      <t>1-16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29</t>
    </r>
    <r>
      <rPr>
        <sz val="12"/>
        <color indexed="8"/>
        <rFont val="新細明體"/>
        <family val="1"/>
        <charset val="136"/>
      </rPr>
      <t>）</t>
    </r>
  </si>
  <si>
    <t>瑞梅國小</t>
  </si>
  <si>
    <t>梅溪</t>
  </si>
  <si>
    <r>
      <t>瑞溪（</t>
    </r>
    <r>
      <rPr>
        <sz val="12"/>
        <color indexed="8"/>
        <rFont val="Verdana"/>
        <family val="2"/>
      </rPr>
      <t>6-13</t>
    </r>
    <r>
      <rPr>
        <sz val="12"/>
        <color indexed="8"/>
        <rFont val="新細明體"/>
        <family val="1"/>
        <charset val="136"/>
      </rPr>
      <t>）</t>
    </r>
  </si>
  <si>
    <r>
      <t>永平（</t>
    </r>
    <r>
      <rPr>
        <sz val="12"/>
        <color indexed="8"/>
        <rFont val="Verdana"/>
        <family val="2"/>
      </rPr>
      <t>4-11</t>
    </r>
    <r>
      <rPr>
        <sz val="12"/>
        <color indexed="8"/>
        <rFont val="新細明體"/>
        <family val="1"/>
        <charset val="136"/>
      </rPr>
      <t>）</t>
    </r>
  </si>
  <si>
    <t>瑞塘國小</t>
  </si>
  <si>
    <t>瑞塘</t>
  </si>
  <si>
    <t>瑞坪</t>
  </si>
  <si>
    <t>小計</t>
    <phoneticPr fontId="3" type="noConversion"/>
  </si>
  <si>
    <t>小計</t>
    <phoneticPr fontId="3" type="noConversion"/>
  </si>
  <si>
    <t>瑞原國小</t>
    <phoneticPr fontId="3" type="noConversion"/>
  </si>
  <si>
    <t>資料來源：桃園市楊梅區戶政事務所</t>
    <phoneticPr fontId="3" type="noConversion"/>
  </si>
  <si>
    <t>楊梅區各學區0-7歲學齡兒童數</t>
    <phoneticPr fontId="3" type="noConversion"/>
  </si>
  <si>
    <r>
      <t>上湖（</t>
    </r>
    <r>
      <rPr>
        <sz val="12"/>
        <color indexed="8"/>
        <rFont val="Verdana"/>
        <family val="2"/>
      </rPr>
      <t>3-21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23-29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</si>
  <si>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◎</t>
    </r>
    <r>
      <rPr>
        <sz val="12"/>
        <color indexed="8"/>
        <rFont val="新細明體"/>
        <family val="1"/>
        <charset val="136"/>
      </rPr>
      <t>楊梅（</t>
    </r>
    <r>
      <rPr>
        <sz val="12"/>
        <color indexed="8"/>
        <rFont val="Verdana"/>
        <family val="2"/>
      </rPr>
      <t>1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30-32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</si>
  <si>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大同（</t>
    </r>
    <r>
      <rPr>
        <sz val="12"/>
        <color indexed="8"/>
        <rFont val="Verdana"/>
        <family val="2"/>
      </rPr>
      <t>1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3-12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16-23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</si>
  <si>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◎</t>
    </r>
    <r>
      <rPr>
        <sz val="12"/>
        <color indexed="8"/>
        <rFont val="新細明體"/>
        <family val="1"/>
        <charset val="136"/>
      </rPr>
      <t>高山（</t>
    </r>
    <r>
      <rPr>
        <sz val="12"/>
        <color indexed="8"/>
        <rFont val="Verdana"/>
        <family val="2"/>
      </rPr>
      <t>1-8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10</t>
    </r>
    <r>
      <rPr>
        <sz val="12"/>
        <color indexed="8"/>
        <rFont val="Verdana"/>
        <family val="2"/>
      </rPr>
      <t>-15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17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</si>
  <si>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永平（</t>
    </r>
    <r>
      <rPr>
        <sz val="12"/>
        <color indexed="8"/>
        <rFont val="Verdana"/>
        <family val="2"/>
      </rPr>
      <t>1-2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18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</si>
  <si>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◎</t>
    </r>
    <r>
      <rPr>
        <sz val="12"/>
        <color indexed="8"/>
        <rFont val="新細明體"/>
        <family val="1"/>
        <charset val="136"/>
      </rPr>
      <t>三湖（</t>
    </r>
    <r>
      <rPr>
        <sz val="12"/>
        <color indexed="8"/>
        <rFont val="Verdana"/>
        <family val="2"/>
      </rPr>
      <t>12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</si>
  <si>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◎永平（</t>
    </r>
    <r>
      <rPr>
        <sz val="12"/>
        <color indexed="8"/>
        <rFont val="Verdana"/>
        <family val="2"/>
      </rPr>
      <t>3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</si>
  <si>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r>
      <t>富豐</t>
    </r>
    <r>
      <rPr>
        <sz val="12"/>
        <color indexed="8"/>
        <rFont val="Verdana"/>
        <family val="2"/>
      </rPr>
      <t>(3-18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20-23)</t>
    </r>
    <phoneticPr fontId="3" type="noConversion"/>
  </si>
  <si>
    <t>鄰</t>
    <phoneticPr fontId="11" type="noConversion"/>
  </si>
  <si>
    <t>男</t>
    <phoneticPr fontId="11" type="noConversion"/>
  </si>
  <si>
    <t>女</t>
    <phoneticPr fontId="11" type="noConversion"/>
  </si>
  <si>
    <t>總計</t>
    <phoneticPr fontId="11" type="noConversion"/>
  </si>
  <si>
    <r>
      <t>高山（</t>
    </r>
    <r>
      <rPr>
        <sz val="12"/>
        <color indexed="8"/>
        <rFont val="Verdana"/>
        <family val="2"/>
      </rPr>
      <t>16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18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19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</si>
  <si>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t>頭湖</t>
    <phoneticPr fontId="3" type="noConversion"/>
  </si>
  <si>
    <r>
      <t>瑞溪（</t>
    </r>
    <r>
      <rPr>
        <sz val="12"/>
        <color indexed="8"/>
        <rFont val="Verdana"/>
        <family val="2"/>
      </rPr>
      <t>1-5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Verdana"/>
        <family val="2"/>
      </rPr>
      <t>14-17</t>
    </r>
    <r>
      <rPr>
        <sz val="12"/>
        <color indexed="8"/>
        <rFont val="新細明體"/>
        <family val="1"/>
        <charset val="136"/>
      </rPr>
      <t>）</t>
    </r>
    <phoneticPr fontId="3" type="noConversion"/>
  </si>
  <si>
    <t>7歲(105/1/1～105/12/31)</t>
    <phoneticPr fontId="3" type="noConversion"/>
  </si>
  <si>
    <t>6歲(106/1/1～106/12/31)</t>
    <phoneticPr fontId="3" type="noConversion"/>
  </si>
  <si>
    <t>5歲(107/1/1～107/12/31)</t>
    <phoneticPr fontId="3" type="noConversion"/>
  </si>
  <si>
    <t>4歲(108/1/1～108/12/31)</t>
    <phoneticPr fontId="3" type="noConversion"/>
  </si>
  <si>
    <t>3歲(109/1/1～109/12/31)</t>
    <phoneticPr fontId="3" type="noConversion"/>
  </si>
  <si>
    <t>2歲(110/1/1～110/12/31)</t>
    <phoneticPr fontId="3" type="noConversion"/>
  </si>
  <si>
    <t>1歲(111/1/1)～111/12/31)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</si>
</sst>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Verdana"/>
      <family val="2"/>
    </font>
    <font>
      <sz val="12"/>
      <color rgb="FF000000"/>
      <name val="新細明體"/>
      <family val="1"/>
      <charset val="136"/>
      <scheme val="minor"/>
    </font>
    <font>
      <sz val="12"/>
      <color rgb="FF000000"/>
      <name val="細明體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8" fillId="0" borderId="1" xfId="0" applyFont="1" applyBorder="1"/>
    <xf numFmtId="0" fontId="4" fillId="0" borderId="1" xfId="1" applyFont="1" applyBorder="1" applyAlignment="1">
      <alignment vertical="center"/>
    </xf>
    <xf numFmtId="0" fontId="9" fillId="0" borderId="1" xfId="0" applyFont="1" applyBorder="1"/>
    <xf numFmtId="0" fontId="8" fillId="2" borderId="1" xfId="0" applyFont="1" applyFill="1" applyBorder="1"/>
    <xf numFmtId="0" fontId="4" fillId="2" borderId="1" xfId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0" fillId="0" borderId="6" xfId="0" applyBorder="1"/>
    <xf numFmtId="0" fontId="2" fillId="0" borderId="0" xfId="1" applyFont="1" applyAlignment="1">
      <alignment horizontal="center" vertical="center"/>
    </xf>
    <xf numFmtId="0" fontId="0" fillId="0" borderId="0" xfId="0"/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X107"/>
  <sheetViews>
    <sheetView showGridLines="0" tabSelected="1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U3" sqref="U3:W3"/>
    </sheetView>
  </sheetViews>
  <sheetFormatPr defaultRowHeight="16.5"/>
  <cols>
    <col min="1" max="1" width="11.625" bestFit="1" customWidth="1"/>
    <col min="2" max="2" width="34.125" bestFit="1" customWidth="1"/>
    <col min="22" max="22" width="9.5" bestFit="1" customWidth="1"/>
  </cols>
  <sheetData>
    <row r="1" spans="1:24" ht="21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2"/>
      <c r="W1" s="22"/>
    </row>
    <row r="2" spans="1:2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</row>
    <row r="3" spans="1:24">
      <c r="A3" s="13" t="s">
        <v>1</v>
      </c>
      <c r="B3" s="13" t="s">
        <v>2</v>
      </c>
      <c r="C3" s="16" t="s">
        <v>104</v>
      </c>
      <c r="D3" s="17"/>
      <c r="E3" s="18"/>
      <c r="F3" s="16" t="s">
        <v>105</v>
      </c>
      <c r="G3" s="17"/>
      <c r="H3" s="18"/>
      <c r="I3" s="16" t="s">
        <v>106</v>
      </c>
      <c r="J3" s="17"/>
      <c r="K3" s="18"/>
      <c r="L3" s="16" t="s">
        <v>107</v>
      </c>
      <c r="M3" s="17"/>
      <c r="N3" s="18"/>
      <c r="O3" s="16" t="s">
        <v>108</v>
      </c>
      <c r="P3" s="17"/>
      <c r="Q3" s="18"/>
      <c r="R3" s="16" t="s">
        <v>109</v>
      </c>
      <c r="S3" s="17"/>
      <c r="T3" s="18"/>
      <c r="U3" s="16" t="s">
        <v>110</v>
      </c>
      <c r="V3" s="17"/>
      <c r="W3" s="18"/>
    </row>
    <row r="4" spans="1:24">
      <c r="A4" s="14"/>
      <c r="B4" s="14"/>
      <c r="C4" s="1" t="s">
        <v>3</v>
      </c>
      <c r="D4" s="1" t="s">
        <v>4</v>
      </c>
      <c r="E4" s="1" t="s">
        <v>5</v>
      </c>
      <c r="F4" s="1" t="s">
        <v>3</v>
      </c>
      <c r="G4" s="1" t="s">
        <v>4</v>
      </c>
      <c r="H4" s="1" t="s">
        <v>5</v>
      </c>
      <c r="I4" s="1" t="s">
        <v>3</v>
      </c>
      <c r="J4" s="1" t="s">
        <v>4</v>
      </c>
      <c r="K4" s="1" t="s">
        <v>5</v>
      </c>
      <c r="L4" s="1" t="s">
        <v>3</v>
      </c>
      <c r="M4" s="1" t="s">
        <v>4</v>
      </c>
      <c r="N4" s="1" t="s">
        <v>5</v>
      </c>
      <c r="O4" s="1" t="s">
        <v>3</v>
      </c>
      <c r="P4" s="1" t="s">
        <v>4</v>
      </c>
      <c r="Q4" s="1" t="s">
        <v>5</v>
      </c>
      <c r="R4" s="1" t="s">
        <v>3</v>
      </c>
      <c r="S4" s="1" t="s">
        <v>4</v>
      </c>
      <c r="T4" s="1" t="s">
        <v>5</v>
      </c>
      <c r="U4" s="1" t="s">
        <v>3</v>
      </c>
      <c r="V4" s="1" t="s">
        <v>4</v>
      </c>
      <c r="W4" s="1" t="s">
        <v>5</v>
      </c>
    </row>
    <row r="5" spans="1:24">
      <c r="A5" s="10" t="s">
        <v>6</v>
      </c>
      <c r="B5" s="2" t="s">
        <v>7</v>
      </c>
      <c r="C5" s="3">
        <f>上田!C20</f>
        <v>21</v>
      </c>
      <c r="D5" s="3">
        <f>上田!D20</f>
        <v>12</v>
      </c>
      <c r="E5" s="3">
        <f>上田!E20</f>
        <v>9</v>
      </c>
      <c r="F5" s="3">
        <f>上田!F20</f>
        <v>18</v>
      </c>
      <c r="G5" s="3">
        <f>上田!G20</f>
        <v>12</v>
      </c>
      <c r="H5" s="3">
        <f>上田!H20</f>
        <v>6</v>
      </c>
      <c r="I5" s="3">
        <f>上田!I20</f>
        <v>21</v>
      </c>
      <c r="J5" s="3">
        <f>上田!J20</f>
        <v>8</v>
      </c>
      <c r="K5" s="3">
        <f>上田!K20</f>
        <v>13</v>
      </c>
      <c r="L5" s="3">
        <f>上田!L20</f>
        <v>23</v>
      </c>
      <c r="M5" s="3">
        <f>上田!M20</f>
        <v>7</v>
      </c>
      <c r="N5" s="3">
        <f>上田!N20</f>
        <v>16</v>
      </c>
      <c r="O5" s="3">
        <f>上田!O20</f>
        <v>18</v>
      </c>
      <c r="P5" s="3">
        <f>上田!P20</f>
        <v>2</v>
      </c>
      <c r="Q5" s="3">
        <f>上田!Q20</f>
        <v>16</v>
      </c>
      <c r="R5" s="3">
        <f>上田!R20</f>
        <v>25</v>
      </c>
      <c r="S5" s="3">
        <f>上田!S20</f>
        <v>12</v>
      </c>
      <c r="T5" s="3">
        <f>上田!T20</f>
        <v>13</v>
      </c>
      <c r="U5" s="3">
        <f>上田!U20</f>
        <v>23</v>
      </c>
      <c r="V5" s="3">
        <f>上田!V20</f>
        <v>10</v>
      </c>
      <c r="W5" s="3">
        <f>上田!W20</f>
        <v>13</v>
      </c>
    </row>
    <row r="6" spans="1:24">
      <c r="A6" s="11"/>
      <c r="B6" s="2" t="s">
        <v>8</v>
      </c>
      <c r="C6" s="3">
        <f>員本!C2</f>
        <v>1</v>
      </c>
      <c r="D6" s="3">
        <f>員本!D2</f>
        <v>0</v>
      </c>
      <c r="E6" s="3">
        <f>員本!E2</f>
        <v>1</v>
      </c>
      <c r="F6" s="3">
        <f>員本!F2</f>
        <v>0</v>
      </c>
      <c r="G6" s="3">
        <f>員本!G2</f>
        <v>0</v>
      </c>
      <c r="H6" s="3">
        <f>員本!H2</f>
        <v>0</v>
      </c>
      <c r="I6" s="3">
        <f>員本!I2</f>
        <v>2</v>
      </c>
      <c r="J6" s="3">
        <f>員本!J2</f>
        <v>1</v>
      </c>
      <c r="K6" s="3">
        <f>員本!K2</f>
        <v>1</v>
      </c>
      <c r="L6" s="3">
        <f>員本!L2</f>
        <v>1</v>
      </c>
      <c r="M6" s="3">
        <f>員本!M2</f>
        <v>0</v>
      </c>
      <c r="N6" s="3">
        <f>員本!N2</f>
        <v>1</v>
      </c>
      <c r="O6" s="3">
        <f>員本!O2</f>
        <v>1</v>
      </c>
      <c r="P6" s="3">
        <f>員本!P2</f>
        <v>0</v>
      </c>
      <c r="Q6" s="3">
        <f>員本!Q2</f>
        <v>1</v>
      </c>
      <c r="R6" s="3">
        <f>員本!R2</f>
        <v>1</v>
      </c>
      <c r="S6" s="3">
        <f>員本!S2</f>
        <v>1</v>
      </c>
      <c r="T6" s="3">
        <f>員本!T2</f>
        <v>0</v>
      </c>
      <c r="U6" s="3">
        <f>員本!U2</f>
        <v>2</v>
      </c>
      <c r="V6" s="3">
        <f>員本!V2</f>
        <v>2</v>
      </c>
      <c r="W6" s="3">
        <f>員本!W2</f>
        <v>0</v>
      </c>
    </row>
    <row r="7" spans="1:24">
      <c r="A7" s="11"/>
      <c r="B7" s="2" t="s">
        <v>9</v>
      </c>
      <c r="C7" s="3">
        <f>SUM(瑞原!C2:C5)+SUM(瑞原!C20:C23)+SUM(瑞原!C27)</f>
        <v>13</v>
      </c>
      <c r="D7" s="3">
        <f>SUM(瑞原!D2:D5)+SUM(瑞原!D20:D23)+SUM(瑞原!D27)</f>
        <v>6</v>
      </c>
      <c r="E7" s="3">
        <f>SUM(瑞原!E2:E5)+SUM(瑞原!E20:E23)+SUM(瑞原!E27)</f>
        <v>7</v>
      </c>
      <c r="F7" s="3">
        <f>SUM(瑞原!F2:F5)+SUM(瑞原!F20:F23)+SUM(瑞原!F27)</f>
        <v>13</v>
      </c>
      <c r="G7" s="3">
        <f>SUM(瑞原!G2:G5)+SUM(瑞原!G20:G23)+SUM(瑞原!G27)</f>
        <v>5</v>
      </c>
      <c r="H7" s="3">
        <f>SUM(瑞原!H2:H5)+SUM(瑞原!H20:H23)+SUM(瑞原!H27)</f>
        <v>8</v>
      </c>
      <c r="I7" s="3">
        <f>SUM(瑞原!I2:I5)+SUM(瑞原!I20:I23)+SUM(瑞原!I27)</f>
        <v>10</v>
      </c>
      <c r="J7" s="3">
        <f>SUM(瑞原!J2:J5)+SUM(瑞原!J20:J23)+SUM(瑞原!J27)</f>
        <v>6</v>
      </c>
      <c r="K7" s="3">
        <f>SUM(瑞原!K2:K5)+SUM(瑞原!K20:K23)+SUM(瑞原!K27)</f>
        <v>4</v>
      </c>
      <c r="L7" s="3">
        <f>SUM(瑞原!L2:L5)+SUM(瑞原!L20:L23)+SUM(瑞原!L27)</f>
        <v>12</v>
      </c>
      <c r="M7" s="3">
        <f>SUM(瑞原!M2:M5)+SUM(瑞原!M20:M23)+SUM(瑞原!M27)</f>
        <v>8</v>
      </c>
      <c r="N7" s="3">
        <f>SUM(瑞原!N2:N5)+SUM(瑞原!N20:N23)+SUM(瑞原!N27)</f>
        <v>4</v>
      </c>
      <c r="O7" s="3">
        <f>SUM(瑞原!O2:O5)+SUM(瑞原!O20:O23)+SUM(瑞原!O27)</f>
        <v>19</v>
      </c>
      <c r="P7" s="3">
        <f>SUM(瑞原!P2:P5)+SUM(瑞原!P20:P23)+SUM(瑞原!P27)</f>
        <v>10</v>
      </c>
      <c r="Q7" s="3">
        <f>SUM(瑞原!Q2:Q5)+SUM(瑞原!Q20:Q23)+SUM(瑞原!Q27)</f>
        <v>9</v>
      </c>
      <c r="R7" s="3">
        <f>SUM(瑞原!R2:R5)+SUM(瑞原!R20:R23)+SUM(瑞原!R27)</f>
        <v>20</v>
      </c>
      <c r="S7" s="3">
        <f>SUM(瑞原!S2:S5)+SUM(瑞原!S20:S23)+SUM(瑞原!S27)</f>
        <v>11</v>
      </c>
      <c r="T7" s="3">
        <f>SUM(瑞原!T2:T5)+SUM(瑞原!T20:T23)+SUM(瑞原!T27)</f>
        <v>9</v>
      </c>
      <c r="U7" s="3">
        <f>SUM(瑞原!U2:U5)+SUM(瑞原!U20:U23)+SUM(瑞原!U27)</f>
        <v>14</v>
      </c>
      <c r="V7" s="3">
        <f>SUM(瑞原!V2:V5)+SUM(瑞原!V20:V23)+SUM(瑞原!V27)</f>
        <v>9</v>
      </c>
      <c r="W7" s="3">
        <f>SUM(瑞原!W2:W5)+SUM(瑞原!W20:W23)+SUM(瑞原!W27)</f>
        <v>5</v>
      </c>
    </row>
    <row r="8" spans="1:24">
      <c r="A8" s="12"/>
      <c r="B8" s="5" t="s">
        <v>84</v>
      </c>
      <c r="C8" s="6">
        <f t="shared" ref="C8:C69" si="0">SUM(D8:E8)</f>
        <v>35</v>
      </c>
      <c r="D8" s="6">
        <f t="shared" ref="D8:W8" si="1">SUM(D5:D7)</f>
        <v>18</v>
      </c>
      <c r="E8" s="6">
        <f t="shared" si="1"/>
        <v>17</v>
      </c>
      <c r="F8" s="6">
        <f t="shared" ref="F8:F69" si="2">SUM(G8:H8)</f>
        <v>31</v>
      </c>
      <c r="G8" s="6">
        <f t="shared" si="1"/>
        <v>17</v>
      </c>
      <c r="H8" s="6">
        <f t="shared" si="1"/>
        <v>14</v>
      </c>
      <c r="I8" s="6">
        <f t="shared" ref="I8:I69" si="3">SUM(J8:K8)</f>
        <v>33</v>
      </c>
      <c r="J8" s="6">
        <f t="shared" si="1"/>
        <v>15</v>
      </c>
      <c r="K8" s="6">
        <f t="shared" si="1"/>
        <v>18</v>
      </c>
      <c r="L8" s="6">
        <f t="shared" ref="L8:L69" si="4">SUM(M8:N8)</f>
        <v>36</v>
      </c>
      <c r="M8" s="6">
        <f t="shared" si="1"/>
        <v>15</v>
      </c>
      <c r="N8" s="6">
        <f t="shared" si="1"/>
        <v>21</v>
      </c>
      <c r="O8" s="6">
        <f t="shared" ref="O8:O69" si="5">SUM(P8:Q8)</f>
        <v>38</v>
      </c>
      <c r="P8" s="6">
        <f t="shared" si="1"/>
        <v>12</v>
      </c>
      <c r="Q8" s="6">
        <f t="shared" si="1"/>
        <v>26</v>
      </c>
      <c r="R8" s="6">
        <f t="shared" ref="R8:R69" si="6">SUM(S8:T8)</f>
        <v>46</v>
      </c>
      <c r="S8" s="6">
        <f t="shared" si="1"/>
        <v>24</v>
      </c>
      <c r="T8" s="6">
        <f t="shared" si="1"/>
        <v>22</v>
      </c>
      <c r="U8" s="6">
        <f t="shared" ref="U8:U69" si="7">SUM(V8:W8)</f>
        <v>39</v>
      </c>
      <c r="V8" s="6">
        <f t="shared" si="1"/>
        <v>21</v>
      </c>
      <c r="W8" s="6">
        <f t="shared" si="1"/>
        <v>18</v>
      </c>
    </row>
    <row r="9" spans="1:24">
      <c r="A9" s="10" t="s">
        <v>10</v>
      </c>
      <c r="B9" s="2" t="s">
        <v>89</v>
      </c>
      <c r="C9" s="3">
        <f>SUM(上湖!C4:C22)+SUM(上湖!C24:C30)</f>
        <v>28</v>
      </c>
      <c r="D9" s="3">
        <f>SUM(上湖!D4:D22)+SUM(上湖!D24:D30)</f>
        <v>18</v>
      </c>
      <c r="E9" s="3">
        <f>SUM(上湖!E4:E22)+SUM(上湖!E24:E30)</f>
        <v>10</v>
      </c>
      <c r="F9" s="3">
        <f>SUM(上湖!F4:F22)+SUM(上湖!F24:F30)</f>
        <v>42</v>
      </c>
      <c r="G9" s="3">
        <f>SUM(上湖!G4:G22)+SUM(上湖!G24:G30)</f>
        <v>17</v>
      </c>
      <c r="H9" s="3">
        <f>SUM(上湖!H4:H22)+SUM(上湖!H24:H30)</f>
        <v>25</v>
      </c>
      <c r="I9" s="3">
        <f>SUM(上湖!I4:I22)+SUM(上湖!I24:I30)</f>
        <v>61</v>
      </c>
      <c r="J9" s="3">
        <f>SUM(上湖!J4:J22)+SUM(上湖!J24:J30)</f>
        <v>33</v>
      </c>
      <c r="K9" s="3">
        <f>SUM(上湖!K4:K22)+SUM(上湖!K24:K30)</f>
        <v>28</v>
      </c>
      <c r="L9" s="3">
        <f>SUM(上湖!L4:L22)+SUM(上湖!L24:L30)</f>
        <v>77</v>
      </c>
      <c r="M9" s="3">
        <f>SUM(上湖!M4:M22)+SUM(上湖!M24:M30)</f>
        <v>48</v>
      </c>
      <c r="N9" s="3">
        <f>SUM(上湖!N4:N22)+SUM(上湖!N24:N30)</f>
        <v>29</v>
      </c>
      <c r="O9" s="3">
        <f>SUM(上湖!O4:O22)+SUM(上湖!O24:O30)</f>
        <v>62</v>
      </c>
      <c r="P9" s="3">
        <f>SUM(上湖!P4:P22)+SUM(上湖!P24:P30)</f>
        <v>29</v>
      </c>
      <c r="Q9" s="3">
        <f>SUM(上湖!Q4:Q22)+SUM(上湖!Q24:Q30)</f>
        <v>33</v>
      </c>
      <c r="R9" s="3">
        <f>SUM(上湖!R4:R22)+SUM(上湖!R24:R30)</f>
        <v>73</v>
      </c>
      <c r="S9" s="3">
        <f>SUM(上湖!S4:S22)+SUM(上湖!S24:S30)</f>
        <v>41</v>
      </c>
      <c r="T9" s="3">
        <f>SUM(上湖!T4:T22)+SUM(上湖!T24:T30)</f>
        <v>32</v>
      </c>
      <c r="U9" s="3">
        <f>SUM(上湖!U4:U22)+SUM(上湖!U24:U30)</f>
        <v>67</v>
      </c>
      <c r="V9" s="3">
        <f>SUM(上湖!V4:V22)+SUM(上湖!V24:V30)</f>
        <v>34</v>
      </c>
      <c r="W9" s="3">
        <f>SUM(上湖!W4:W22)+SUM(上湖!W24:W30)</f>
        <v>33</v>
      </c>
    </row>
    <row r="10" spans="1:24">
      <c r="A10" s="11"/>
      <c r="B10" s="4" t="s">
        <v>11</v>
      </c>
      <c r="C10" s="3">
        <f>上湖!C2+上湖!C3</f>
        <v>0</v>
      </c>
      <c r="D10" s="3">
        <f>上湖!D2+上湖!D3</f>
        <v>0</v>
      </c>
      <c r="E10" s="3">
        <f>上湖!E2+上湖!E3</f>
        <v>0</v>
      </c>
      <c r="F10" s="3">
        <f>上湖!F2+上湖!F3</f>
        <v>0</v>
      </c>
      <c r="G10" s="3">
        <f>上湖!G2+上湖!G3</f>
        <v>0</v>
      </c>
      <c r="H10" s="3">
        <f>上湖!H2+上湖!H3</f>
        <v>0</v>
      </c>
      <c r="I10" s="3">
        <f>上湖!I2+上湖!I3</f>
        <v>4</v>
      </c>
      <c r="J10" s="3">
        <f>上湖!J2+上湖!J3</f>
        <v>3</v>
      </c>
      <c r="K10" s="3">
        <f>上湖!K2+上湖!K3</f>
        <v>1</v>
      </c>
      <c r="L10" s="3">
        <f>上湖!L2+上湖!L3</f>
        <v>0</v>
      </c>
      <c r="M10" s="3">
        <f>上湖!M2+上湖!M3</f>
        <v>0</v>
      </c>
      <c r="N10" s="3">
        <f>上湖!N2+上湖!N3</f>
        <v>0</v>
      </c>
      <c r="O10" s="3">
        <f>上湖!O2+上湖!O3</f>
        <v>0</v>
      </c>
      <c r="P10" s="3">
        <f>上湖!P2+上湖!P3</f>
        <v>0</v>
      </c>
      <c r="Q10" s="3">
        <f>上湖!Q2+上湖!Q3</f>
        <v>0</v>
      </c>
      <c r="R10" s="3">
        <f>上湖!R2+上湖!R3</f>
        <v>1</v>
      </c>
      <c r="S10" s="3">
        <f>上湖!S2+上湖!S3</f>
        <v>0</v>
      </c>
      <c r="T10" s="3">
        <f>上湖!T2+上湖!T3</f>
        <v>1</v>
      </c>
      <c r="U10" s="3">
        <f>上湖!U2+上湖!U3</f>
        <v>3</v>
      </c>
      <c r="V10" s="3">
        <f>上湖!V2+上湖!V3</f>
        <v>1</v>
      </c>
      <c r="W10" s="3">
        <f>上湖!W2+上湖!W3</f>
        <v>2</v>
      </c>
    </row>
    <row r="11" spans="1:24">
      <c r="A11" s="11"/>
      <c r="B11" s="4" t="s">
        <v>12</v>
      </c>
      <c r="C11" s="3">
        <f>上湖!C23</f>
        <v>5</v>
      </c>
      <c r="D11" s="3">
        <f>上湖!D23</f>
        <v>4</v>
      </c>
      <c r="E11" s="3">
        <f>上湖!E23</f>
        <v>1</v>
      </c>
      <c r="F11" s="3">
        <f>上湖!F23</f>
        <v>5</v>
      </c>
      <c r="G11" s="3">
        <f>上湖!G23</f>
        <v>3</v>
      </c>
      <c r="H11" s="3">
        <f>上湖!H23</f>
        <v>2</v>
      </c>
      <c r="I11" s="3">
        <f>上湖!I23</f>
        <v>5</v>
      </c>
      <c r="J11" s="3">
        <f>上湖!J23</f>
        <v>3</v>
      </c>
      <c r="K11" s="3">
        <f>上湖!K23</f>
        <v>2</v>
      </c>
      <c r="L11" s="3">
        <f>上湖!L23</f>
        <v>6</v>
      </c>
      <c r="M11" s="3">
        <f>上湖!M23</f>
        <v>0</v>
      </c>
      <c r="N11" s="3">
        <f>上湖!N23</f>
        <v>6</v>
      </c>
      <c r="O11" s="3">
        <f>上湖!O23</f>
        <v>2</v>
      </c>
      <c r="P11" s="3">
        <f>上湖!P23</f>
        <v>2</v>
      </c>
      <c r="Q11" s="3">
        <f>上湖!Q23</f>
        <v>0</v>
      </c>
      <c r="R11" s="3">
        <f>上湖!R23</f>
        <v>3</v>
      </c>
      <c r="S11" s="3">
        <f>上湖!S23</f>
        <v>1</v>
      </c>
      <c r="T11" s="3">
        <f>上湖!T23</f>
        <v>2</v>
      </c>
      <c r="U11" s="3">
        <f>上湖!U23</f>
        <v>7</v>
      </c>
      <c r="V11" s="3">
        <f>上湖!V23</f>
        <v>4</v>
      </c>
      <c r="W11" s="3">
        <f>上湖!W23</f>
        <v>3</v>
      </c>
    </row>
    <row r="12" spans="1:24">
      <c r="A12" s="11"/>
      <c r="B12" s="2" t="s">
        <v>13</v>
      </c>
      <c r="C12" s="3">
        <f>富豐!C20</f>
        <v>1</v>
      </c>
      <c r="D12" s="3">
        <f>富豐!D20</f>
        <v>1</v>
      </c>
      <c r="E12" s="3">
        <f>富豐!E20</f>
        <v>0</v>
      </c>
      <c r="F12" s="3">
        <f>富豐!F20</f>
        <v>0</v>
      </c>
      <c r="G12" s="3">
        <f>富豐!G20</f>
        <v>0</v>
      </c>
      <c r="H12" s="3">
        <f>富豐!H20</f>
        <v>0</v>
      </c>
      <c r="I12" s="3">
        <f>富豐!I20</f>
        <v>0</v>
      </c>
      <c r="J12" s="3">
        <f>富豐!J20</f>
        <v>0</v>
      </c>
      <c r="K12" s="3">
        <f>富豐!K20</f>
        <v>0</v>
      </c>
      <c r="L12" s="3">
        <f>富豐!L20</f>
        <v>0</v>
      </c>
      <c r="M12" s="3">
        <f>富豐!M20</f>
        <v>0</v>
      </c>
      <c r="N12" s="3">
        <f>富豐!N20</f>
        <v>0</v>
      </c>
      <c r="O12" s="3">
        <f>富豐!O20</f>
        <v>1</v>
      </c>
      <c r="P12" s="3">
        <f>富豐!P20</f>
        <v>1</v>
      </c>
      <c r="Q12" s="3">
        <f>富豐!Q20</f>
        <v>0</v>
      </c>
      <c r="R12" s="3">
        <f>富豐!R20</f>
        <v>0</v>
      </c>
      <c r="S12" s="3">
        <f>富豐!S20</f>
        <v>0</v>
      </c>
      <c r="T12" s="3">
        <f>富豐!T20</f>
        <v>0</v>
      </c>
      <c r="U12" s="3">
        <f>富豐!U20</f>
        <v>1</v>
      </c>
      <c r="V12" s="3">
        <f>富豐!V20</f>
        <v>0</v>
      </c>
      <c r="W12" s="3">
        <f>富豐!W20</f>
        <v>1</v>
      </c>
    </row>
    <row r="13" spans="1:24">
      <c r="A13" s="11"/>
      <c r="B13" s="2" t="s">
        <v>14</v>
      </c>
      <c r="C13" s="3">
        <f>SUM(三湖!C8:C11)</f>
        <v>6</v>
      </c>
      <c r="D13" s="3">
        <f>SUM(三湖!D8:D11)</f>
        <v>4</v>
      </c>
      <c r="E13" s="3">
        <f>SUM(三湖!E8:E11)</f>
        <v>2</v>
      </c>
      <c r="F13" s="3">
        <f>SUM(三湖!F8:F11)</f>
        <v>4</v>
      </c>
      <c r="G13" s="3">
        <f>SUM(三湖!G8:G11)</f>
        <v>2</v>
      </c>
      <c r="H13" s="3">
        <f>SUM(三湖!H8:H11)</f>
        <v>2</v>
      </c>
      <c r="I13" s="3">
        <f>SUM(三湖!I8:I11)</f>
        <v>4</v>
      </c>
      <c r="J13" s="3">
        <f>SUM(三湖!J8:J11)</f>
        <v>3</v>
      </c>
      <c r="K13" s="3">
        <f>SUM(三湖!K8:K11)</f>
        <v>1</v>
      </c>
      <c r="L13" s="3">
        <f>SUM(三湖!L8:L11)</f>
        <v>3</v>
      </c>
      <c r="M13" s="3">
        <f>SUM(三湖!M8:M11)</f>
        <v>3</v>
      </c>
      <c r="N13" s="3">
        <f>SUM(三湖!N8:N11)</f>
        <v>0</v>
      </c>
      <c r="O13" s="3">
        <f>SUM(三湖!O8:O11)</f>
        <v>12</v>
      </c>
      <c r="P13" s="3">
        <f>SUM(三湖!P8:P11)</f>
        <v>5</v>
      </c>
      <c r="Q13" s="3">
        <f>SUM(三湖!Q8:Q11)</f>
        <v>7</v>
      </c>
      <c r="R13" s="3">
        <f>SUM(三湖!R8:R11)</f>
        <v>6</v>
      </c>
      <c r="S13" s="3">
        <f>SUM(三湖!S8:S11)</f>
        <v>2</v>
      </c>
      <c r="T13" s="3">
        <f>SUM(三湖!T8:T11)</f>
        <v>4</v>
      </c>
      <c r="U13" s="3">
        <f>SUM(三湖!U8:U11)</f>
        <v>12</v>
      </c>
      <c r="V13" s="3">
        <f>SUM(三湖!V8:V11)</f>
        <v>6</v>
      </c>
      <c r="W13" s="3">
        <f>SUM(三湖!W8:W11)</f>
        <v>6</v>
      </c>
      <c r="X13" s="8"/>
    </row>
    <row r="14" spans="1:24">
      <c r="A14" s="11"/>
      <c r="B14" s="4" t="s">
        <v>94</v>
      </c>
      <c r="C14" s="3">
        <f>三湖!C13</f>
        <v>4</v>
      </c>
      <c r="D14" s="3">
        <f>三湖!D13</f>
        <v>0</v>
      </c>
      <c r="E14" s="3">
        <f>三湖!E13</f>
        <v>4</v>
      </c>
      <c r="F14" s="3">
        <f>三湖!F13</f>
        <v>0</v>
      </c>
      <c r="G14" s="3">
        <f>三湖!G13</f>
        <v>0</v>
      </c>
      <c r="H14" s="3">
        <f>三湖!H13</f>
        <v>0</v>
      </c>
      <c r="I14" s="3">
        <f>三湖!I13</f>
        <v>2</v>
      </c>
      <c r="J14" s="3">
        <f>三湖!J13</f>
        <v>1</v>
      </c>
      <c r="K14" s="3">
        <f>三湖!K13</f>
        <v>1</v>
      </c>
      <c r="L14" s="3">
        <f>三湖!L13</f>
        <v>1</v>
      </c>
      <c r="M14" s="3">
        <f>三湖!M13</f>
        <v>1</v>
      </c>
      <c r="N14" s="3">
        <f>三湖!N13</f>
        <v>0</v>
      </c>
      <c r="O14" s="3">
        <f>三湖!O13</f>
        <v>3</v>
      </c>
      <c r="P14" s="3">
        <f>三湖!P13</f>
        <v>2</v>
      </c>
      <c r="Q14" s="3">
        <f>三湖!Q13</f>
        <v>1</v>
      </c>
      <c r="R14" s="3">
        <f>三湖!R13</f>
        <v>1</v>
      </c>
      <c r="S14" s="3">
        <f>三湖!S13</f>
        <v>0</v>
      </c>
      <c r="T14" s="3">
        <f>三湖!T13</f>
        <v>1</v>
      </c>
      <c r="U14" s="3">
        <f>三湖!U13</f>
        <v>3</v>
      </c>
      <c r="V14" s="3">
        <f>三湖!V13</f>
        <v>2</v>
      </c>
      <c r="W14" s="3">
        <f>三湖!W13</f>
        <v>1</v>
      </c>
    </row>
    <row r="15" spans="1:24">
      <c r="A15" s="12"/>
      <c r="B15" s="5" t="s">
        <v>84</v>
      </c>
      <c r="C15" s="6">
        <f t="shared" si="0"/>
        <v>44</v>
      </c>
      <c r="D15" s="6">
        <f t="shared" ref="D15:H15" si="8">SUM(D9:D14)</f>
        <v>27</v>
      </c>
      <c r="E15" s="6">
        <f t="shared" si="8"/>
        <v>17</v>
      </c>
      <c r="F15" s="6">
        <f t="shared" si="2"/>
        <v>51</v>
      </c>
      <c r="G15" s="6">
        <f t="shared" si="8"/>
        <v>22</v>
      </c>
      <c r="H15" s="6">
        <f t="shared" si="8"/>
        <v>29</v>
      </c>
      <c r="I15" s="6">
        <f t="shared" si="3"/>
        <v>76</v>
      </c>
      <c r="J15" s="6">
        <f t="shared" ref="J15" si="9">SUM(J9:J14)</f>
        <v>43</v>
      </c>
      <c r="K15" s="6">
        <f t="shared" ref="K15" si="10">SUM(K9:K14)</f>
        <v>33</v>
      </c>
      <c r="L15" s="6">
        <f t="shared" si="4"/>
        <v>87</v>
      </c>
      <c r="M15" s="6">
        <f t="shared" ref="M15" si="11">SUM(M9:M14)</f>
        <v>52</v>
      </c>
      <c r="N15" s="6">
        <f t="shared" ref="N15" si="12">SUM(N9:N14)</f>
        <v>35</v>
      </c>
      <c r="O15" s="6">
        <f t="shared" si="5"/>
        <v>80</v>
      </c>
      <c r="P15" s="6">
        <f t="shared" ref="P15" si="13">SUM(P9:P14)</f>
        <v>39</v>
      </c>
      <c r="Q15" s="6">
        <f t="shared" ref="Q15" si="14">SUM(Q9:Q14)</f>
        <v>41</v>
      </c>
      <c r="R15" s="6">
        <f t="shared" si="6"/>
        <v>84</v>
      </c>
      <c r="S15" s="6">
        <f t="shared" ref="S15" si="15">SUM(S9:S14)</f>
        <v>44</v>
      </c>
      <c r="T15" s="6">
        <f t="shared" ref="T15" si="16">SUM(T9:T14)</f>
        <v>40</v>
      </c>
      <c r="U15" s="6">
        <f t="shared" si="7"/>
        <v>93</v>
      </c>
      <c r="V15" s="6">
        <f t="shared" ref="V15" si="17">SUM(V9:V14)</f>
        <v>47</v>
      </c>
      <c r="W15" s="6">
        <f t="shared" ref="W15" si="18">SUM(W9:W14)</f>
        <v>46</v>
      </c>
    </row>
    <row r="16" spans="1:24">
      <c r="A16" s="10" t="s">
        <v>16</v>
      </c>
      <c r="B16" s="2" t="s">
        <v>17</v>
      </c>
      <c r="C16" s="3">
        <f>SUM(楊梅!C9:C13)+楊梅!C15+楊梅!C17+SUM(楊梅!C19:C29)</f>
        <v>26</v>
      </c>
      <c r="D16" s="3">
        <f>SUM(楊梅!D9:D13)+楊梅!D15+楊梅!D17+SUM(楊梅!D19:D29)</f>
        <v>12</v>
      </c>
      <c r="E16" s="3">
        <f>SUM(楊梅!E9:E13)+楊梅!E15+楊梅!E17+SUM(楊梅!E19:E29)</f>
        <v>14</v>
      </c>
      <c r="F16" s="3">
        <f>SUM(楊梅!F9:F13)+楊梅!F15+楊梅!F17+SUM(楊梅!F19:F29)</f>
        <v>29</v>
      </c>
      <c r="G16" s="3">
        <f>SUM(楊梅!G9:G13)+楊梅!G15+楊梅!G17+SUM(楊梅!G19:G29)</f>
        <v>19</v>
      </c>
      <c r="H16" s="3">
        <f>SUM(楊梅!H9:H13)+楊梅!H15+楊梅!H17+SUM(楊梅!H19:H29)</f>
        <v>10</v>
      </c>
      <c r="I16" s="3">
        <f>SUM(楊梅!I9:I13)+楊梅!I15+楊梅!I17+SUM(楊梅!I19:I29)</f>
        <v>22</v>
      </c>
      <c r="J16" s="3">
        <f>SUM(楊梅!J9:J13)+楊梅!J15+楊梅!J17+SUM(楊梅!J19:J29)</f>
        <v>13</v>
      </c>
      <c r="K16" s="3">
        <f>SUM(楊梅!K9:K13)+楊梅!K15+楊梅!K17+SUM(楊梅!K19:K29)</f>
        <v>9</v>
      </c>
      <c r="L16" s="3">
        <f>SUM(楊梅!L9:L13)+楊梅!L15+楊梅!L17+SUM(楊梅!L19:L29)</f>
        <v>13</v>
      </c>
      <c r="M16" s="3">
        <f>SUM(楊梅!M9:M13)+楊梅!M15+楊梅!M17+SUM(楊梅!M19:M29)</f>
        <v>7</v>
      </c>
      <c r="N16" s="3">
        <f>SUM(楊梅!N9:N13)+楊梅!N15+楊梅!N17+SUM(楊梅!N19:N29)</f>
        <v>6</v>
      </c>
      <c r="O16" s="3">
        <f>SUM(楊梅!O9:O13)+楊梅!O15+楊梅!O17+SUM(楊梅!O19:O29)</f>
        <v>18</v>
      </c>
      <c r="P16" s="3">
        <f>SUM(楊梅!P9:P13)+楊梅!P15+楊梅!P17+SUM(楊梅!P19:P29)</f>
        <v>9</v>
      </c>
      <c r="Q16" s="3">
        <f>SUM(楊梅!Q9:Q13)+楊梅!Q15+楊梅!Q17+SUM(楊梅!Q19:Q29)</f>
        <v>9</v>
      </c>
      <c r="R16" s="3">
        <f>SUM(楊梅!R9:R13)+楊梅!R15+楊梅!R17+SUM(楊梅!R19:R29)</f>
        <v>14</v>
      </c>
      <c r="S16" s="3">
        <f>SUM(楊梅!S9:S13)+楊梅!S15+楊梅!S17+SUM(楊梅!S19:S29)</f>
        <v>7</v>
      </c>
      <c r="T16" s="3">
        <f>SUM(楊梅!T9:T13)+楊梅!T15+楊梅!T17+SUM(楊梅!T19:T29)</f>
        <v>7</v>
      </c>
      <c r="U16" s="3">
        <f>SUM(楊梅!U9:U13)+楊梅!U15+楊梅!U17+SUM(楊梅!U19:U29)</f>
        <v>16</v>
      </c>
      <c r="V16" s="3">
        <f>SUM(楊梅!V9:V13)+楊梅!V15+楊梅!V17+SUM(楊梅!V19:V29)</f>
        <v>8</v>
      </c>
      <c r="W16" s="3">
        <f>SUM(楊梅!W9:W13)+楊梅!W15+楊梅!W17+SUM(楊梅!W19:W29)</f>
        <v>8</v>
      </c>
    </row>
    <row r="17" spans="1:23">
      <c r="A17" s="11"/>
      <c r="B17" s="4" t="s">
        <v>90</v>
      </c>
      <c r="C17" s="3">
        <f>楊梅!C2+SUM(楊梅!C31:C33)</f>
        <v>19</v>
      </c>
      <c r="D17" s="3">
        <f>楊梅!D2+SUM(楊梅!D31:D33)</f>
        <v>10</v>
      </c>
      <c r="E17" s="3">
        <f>楊梅!E2+SUM(楊梅!E31:E33)</f>
        <v>9</v>
      </c>
      <c r="F17" s="3">
        <f>楊梅!F2+SUM(楊梅!F31:F33)</f>
        <v>17</v>
      </c>
      <c r="G17" s="3">
        <f>楊梅!G2+SUM(楊梅!G31:G33)</f>
        <v>8</v>
      </c>
      <c r="H17" s="3">
        <f>楊梅!H2+SUM(楊梅!H31:H33)</f>
        <v>9</v>
      </c>
      <c r="I17" s="3">
        <f>楊梅!I2+SUM(楊梅!I31:I33)</f>
        <v>20</v>
      </c>
      <c r="J17" s="3">
        <f>楊梅!J2+SUM(楊梅!J31:J33)</f>
        <v>13</v>
      </c>
      <c r="K17" s="3">
        <f>楊梅!K2+SUM(楊梅!K31:K33)</f>
        <v>7</v>
      </c>
      <c r="L17" s="3">
        <f>楊梅!L2+SUM(楊梅!L31:L33)</f>
        <v>20</v>
      </c>
      <c r="M17" s="3">
        <f>楊梅!M2+SUM(楊梅!M31:M33)</f>
        <v>12</v>
      </c>
      <c r="N17" s="3">
        <f>楊梅!N2+SUM(楊梅!N31:N33)</f>
        <v>8</v>
      </c>
      <c r="O17" s="3">
        <f>楊梅!O2+SUM(楊梅!O31:O33)</f>
        <v>21</v>
      </c>
      <c r="P17" s="3">
        <f>楊梅!P2+SUM(楊梅!P31:P33)</f>
        <v>9</v>
      </c>
      <c r="Q17" s="3">
        <f>楊梅!Q2+SUM(楊梅!Q31:Q33)</f>
        <v>12</v>
      </c>
      <c r="R17" s="3">
        <f>楊梅!R2+SUM(楊梅!R31:R33)</f>
        <v>21</v>
      </c>
      <c r="S17" s="3">
        <f>楊梅!S2+SUM(楊梅!S31:S33)</f>
        <v>12</v>
      </c>
      <c r="T17" s="3">
        <f>楊梅!T2+SUM(楊梅!T31:T33)</f>
        <v>9</v>
      </c>
      <c r="U17" s="3">
        <f>楊梅!U2+SUM(楊梅!U31:U33)</f>
        <v>12</v>
      </c>
      <c r="V17" s="3">
        <f>楊梅!V2+SUM(楊梅!V31:V33)</f>
        <v>6</v>
      </c>
      <c r="W17" s="3">
        <f>楊梅!W2+SUM(楊梅!W31:W33)</f>
        <v>6</v>
      </c>
    </row>
    <row r="18" spans="1:23">
      <c r="A18" s="11"/>
      <c r="B18" s="2" t="s">
        <v>91</v>
      </c>
      <c r="C18" s="3">
        <f>大同!C2+SUM(大同!C4:C13)+SUM(大同!C17:C24)</f>
        <v>47</v>
      </c>
      <c r="D18" s="3">
        <f>大同!D2+SUM(大同!D4:D13)+SUM(大同!D17:D24)</f>
        <v>25</v>
      </c>
      <c r="E18" s="3">
        <f>大同!E2+SUM(大同!E4:E13)+SUM(大同!E17:E24)</f>
        <v>22</v>
      </c>
      <c r="F18" s="3">
        <f>大同!F2+SUM(大同!F4:F13)+SUM(大同!F17:F24)</f>
        <v>44</v>
      </c>
      <c r="G18" s="3">
        <f>大同!G2+SUM(大同!G4:G13)+SUM(大同!G17:G24)</f>
        <v>18</v>
      </c>
      <c r="H18" s="3">
        <f>大同!H2+SUM(大同!H4:H13)+SUM(大同!H17:H24)</f>
        <v>26</v>
      </c>
      <c r="I18" s="3">
        <f>大同!I2+SUM(大同!I4:I13)+SUM(大同!I17:I24)</f>
        <v>40</v>
      </c>
      <c r="J18" s="3">
        <f>大同!J2+SUM(大同!J4:J13)+SUM(大同!J17:J24)</f>
        <v>18</v>
      </c>
      <c r="K18" s="3">
        <f>大同!K2+SUM(大同!K4:K13)+SUM(大同!K17:K24)</f>
        <v>22</v>
      </c>
      <c r="L18" s="3">
        <f>大同!L2+SUM(大同!L4:L13)+SUM(大同!L17:L24)</f>
        <v>33</v>
      </c>
      <c r="M18" s="3">
        <f>大同!M2+SUM(大同!M4:M13)+SUM(大同!M17:M24)</f>
        <v>14</v>
      </c>
      <c r="N18" s="3">
        <f>大同!N2+SUM(大同!N4:N13)+SUM(大同!N17:N24)</f>
        <v>19</v>
      </c>
      <c r="O18" s="3">
        <f>大同!O2+SUM(大同!O4:O13)+SUM(大同!O17:O24)</f>
        <v>22</v>
      </c>
      <c r="P18" s="3">
        <f>大同!P2+SUM(大同!P4:P13)+SUM(大同!P17:P24)</f>
        <v>11</v>
      </c>
      <c r="Q18" s="3">
        <f>大同!Q2+SUM(大同!Q4:Q13)+SUM(大同!Q17:Q24)</f>
        <v>11</v>
      </c>
      <c r="R18" s="3">
        <f>大同!R2+SUM(大同!R4:R13)+SUM(大同!R17:R24)</f>
        <v>36</v>
      </c>
      <c r="S18" s="3">
        <f>大同!S2+SUM(大同!S4:S13)+SUM(大同!S17:S24)</f>
        <v>20</v>
      </c>
      <c r="T18" s="3">
        <f>大同!T2+SUM(大同!T4:T13)+SUM(大同!T17:T24)</f>
        <v>16</v>
      </c>
      <c r="U18" s="3">
        <f>大同!U2+SUM(大同!U4:U13)+SUM(大同!U17:U24)</f>
        <v>33</v>
      </c>
      <c r="V18" s="3">
        <f>大同!V2+SUM(大同!V4:V13)+SUM(大同!V17:V24)</f>
        <v>14</v>
      </c>
      <c r="W18" s="3">
        <f>大同!W2+SUM(大同!W4:W13)+SUM(大同!W17:W24)</f>
        <v>19</v>
      </c>
    </row>
    <row r="19" spans="1:23">
      <c r="A19" s="11"/>
      <c r="B19" s="4" t="s">
        <v>19</v>
      </c>
      <c r="C19" s="3">
        <f>SUM(大同!C14:C16)</f>
        <v>9</v>
      </c>
      <c r="D19" s="3">
        <f>SUM(大同!D14:D16)</f>
        <v>4</v>
      </c>
      <c r="E19" s="3">
        <f>SUM(大同!E14:E16)</f>
        <v>5</v>
      </c>
      <c r="F19" s="3">
        <f>SUM(大同!F14:F16)</f>
        <v>9</v>
      </c>
      <c r="G19" s="3">
        <f>SUM(大同!G14:G16)</f>
        <v>4</v>
      </c>
      <c r="H19" s="3">
        <f>SUM(大同!H14:H16)</f>
        <v>5</v>
      </c>
      <c r="I19" s="3">
        <f>SUM(大同!I14:I16)</f>
        <v>7</v>
      </c>
      <c r="J19" s="3">
        <f>SUM(大同!J14:J16)</f>
        <v>5</v>
      </c>
      <c r="K19" s="3">
        <f>SUM(大同!K14:K16)</f>
        <v>2</v>
      </c>
      <c r="L19" s="3">
        <f>SUM(大同!L14:L16)</f>
        <v>4</v>
      </c>
      <c r="M19" s="3">
        <f>SUM(大同!M14:M16)</f>
        <v>3</v>
      </c>
      <c r="N19" s="3">
        <f>SUM(大同!N14:N16)</f>
        <v>1</v>
      </c>
      <c r="O19" s="3">
        <f>SUM(大同!O14:O16)</f>
        <v>8</v>
      </c>
      <c r="P19" s="3">
        <f>SUM(大同!P14:P16)</f>
        <v>3</v>
      </c>
      <c r="Q19" s="3">
        <f>SUM(大同!Q14:Q16)</f>
        <v>5</v>
      </c>
      <c r="R19" s="3">
        <f>SUM(大同!R14:R16)</f>
        <v>7</v>
      </c>
      <c r="S19" s="3">
        <f>SUM(大同!S14:S16)</f>
        <v>2</v>
      </c>
      <c r="T19" s="3">
        <f>SUM(大同!T14:T16)</f>
        <v>5</v>
      </c>
      <c r="U19" s="3">
        <f>SUM(大同!U14:U16)</f>
        <v>9</v>
      </c>
      <c r="V19" s="3">
        <f>SUM(大同!V14:V16)</f>
        <v>7</v>
      </c>
      <c r="W19" s="3">
        <f>SUM(大同!W14:W16)</f>
        <v>2</v>
      </c>
    </row>
    <row r="20" spans="1:23">
      <c r="A20" s="11"/>
      <c r="B20" s="2" t="s">
        <v>20</v>
      </c>
      <c r="C20" s="3">
        <f>SUM(梅新!C12:C19)</f>
        <v>6</v>
      </c>
      <c r="D20" s="3">
        <f>SUM(梅新!D12:D19)</f>
        <v>4</v>
      </c>
      <c r="E20" s="3">
        <f>SUM(梅新!E12:E19)</f>
        <v>2</v>
      </c>
      <c r="F20" s="3">
        <f>SUM(梅新!F12:F19)</f>
        <v>5</v>
      </c>
      <c r="G20" s="3">
        <f>SUM(梅新!G12:G19)</f>
        <v>3</v>
      </c>
      <c r="H20" s="3">
        <f>SUM(梅新!H12:H19)</f>
        <v>2</v>
      </c>
      <c r="I20" s="3">
        <f>SUM(梅新!I12:I19)</f>
        <v>8</v>
      </c>
      <c r="J20" s="3">
        <f>SUM(梅新!J12:J19)</f>
        <v>5</v>
      </c>
      <c r="K20" s="3">
        <f>SUM(梅新!K12:K19)</f>
        <v>3</v>
      </c>
      <c r="L20" s="3">
        <f>SUM(梅新!L12:L19)</f>
        <v>6</v>
      </c>
      <c r="M20" s="3">
        <f>SUM(梅新!M12:M19)</f>
        <v>3</v>
      </c>
      <c r="N20" s="3">
        <f>SUM(梅新!N12:N19)</f>
        <v>3</v>
      </c>
      <c r="O20" s="3">
        <f>SUM(梅新!O12:O19)</f>
        <v>5</v>
      </c>
      <c r="P20" s="3">
        <f>SUM(梅新!P12:P19)</f>
        <v>3</v>
      </c>
      <c r="Q20" s="3">
        <f>SUM(梅新!Q12:Q19)</f>
        <v>2</v>
      </c>
      <c r="R20" s="3">
        <f>SUM(梅新!R12:R19)</f>
        <v>3</v>
      </c>
      <c r="S20" s="3">
        <f>SUM(梅新!S12:S19)</f>
        <v>1</v>
      </c>
      <c r="T20" s="3">
        <f>SUM(梅新!T12:T19)</f>
        <v>2</v>
      </c>
      <c r="U20" s="3">
        <f>SUM(梅新!U12:U19)</f>
        <v>6</v>
      </c>
      <c r="V20" s="3">
        <f>SUM(梅新!V12:V19)</f>
        <v>4</v>
      </c>
      <c r="W20" s="3">
        <f>SUM(梅新!W12:W19)</f>
        <v>2</v>
      </c>
    </row>
    <row r="21" spans="1:23">
      <c r="A21" s="11"/>
      <c r="B21" s="4" t="s">
        <v>21</v>
      </c>
      <c r="C21" s="3">
        <f>梅新!C7</f>
        <v>1</v>
      </c>
      <c r="D21" s="3">
        <f>梅新!D7</f>
        <v>1</v>
      </c>
      <c r="E21" s="3">
        <f>梅新!E7</f>
        <v>0</v>
      </c>
      <c r="F21" s="3">
        <f>梅新!F7</f>
        <v>0</v>
      </c>
      <c r="G21" s="3">
        <f>梅新!G7</f>
        <v>0</v>
      </c>
      <c r="H21" s="3">
        <f>梅新!H7</f>
        <v>0</v>
      </c>
      <c r="I21" s="3">
        <f>梅新!I7</f>
        <v>2</v>
      </c>
      <c r="J21" s="3">
        <f>梅新!J7</f>
        <v>2</v>
      </c>
      <c r="K21" s="3">
        <f>梅新!K7</f>
        <v>0</v>
      </c>
      <c r="L21" s="3">
        <f>梅新!L7</f>
        <v>0</v>
      </c>
      <c r="M21" s="3">
        <f>梅新!M7</f>
        <v>0</v>
      </c>
      <c r="N21" s="3">
        <f>梅新!N7</f>
        <v>0</v>
      </c>
      <c r="O21" s="3">
        <f>梅新!O7</f>
        <v>0</v>
      </c>
      <c r="P21" s="3">
        <f>梅新!P7</f>
        <v>0</v>
      </c>
      <c r="Q21" s="3">
        <f>梅新!Q7</f>
        <v>0</v>
      </c>
      <c r="R21" s="3">
        <f>梅新!R7</f>
        <v>0</v>
      </c>
      <c r="S21" s="3">
        <f>梅新!S7</f>
        <v>0</v>
      </c>
      <c r="T21" s="3">
        <f>梅新!T7</f>
        <v>0</v>
      </c>
      <c r="U21" s="3">
        <f>梅新!U7</f>
        <v>0</v>
      </c>
      <c r="V21" s="3">
        <f>梅新!V7</f>
        <v>0</v>
      </c>
      <c r="W21" s="3">
        <f>梅新!W7</f>
        <v>0</v>
      </c>
    </row>
    <row r="22" spans="1:23">
      <c r="A22" s="11"/>
      <c r="B22" s="2" t="s">
        <v>22</v>
      </c>
      <c r="C22" s="3">
        <f>SUM(中山!C6:C17)</f>
        <v>29</v>
      </c>
      <c r="D22" s="3">
        <f>SUM(中山!D6:D17)</f>
        <v>16</v>
      </c>
      <c r="E22" s="3">
        <f>SUM(中山!E6:E17)</f>
        <v>13</v>
      </c>
      <c r="F22" s="3">
        <f>SUM(中山!F6:F17)</f>
        <v>15</v>
      </c>
      <c r="G22" s="3">
        <f>SUM(中山!G6:G17)</f>
        <v>8</v>
      </c>
      <c r="H22" s="3">
        <f>SUM(中山!H6:H17)</f>
        <v>7</v>
      </c>
      <c r="I22" s="3">
        <f>SUM(中山!I6:I17)</f>
        <v>20</v>
      </c>
      <c r="J22" s="3">
        <f>SUM(中山!J6:J17)</f>
        <v>9</v>
      </c>
      <c r="K22" s="3">
        <f>SUM(中山!K6:K17)</f>
        <v>11</v>
      </c>
      <c r="L22" s="3">
        <f>SUM(中山!L6:L17)</f>
        <v>16</v>
      </c>
      <c r="M22" s="3">
        <f>SUM(中山!M6:M17)</f>
        <v>10</v>
      </c>
      <c r="N22" s="3">
        <f>SUM(中山!N6:N17)</f>
        <v>6</v>
      </c>
      <c r="O22" s="3">
        <f>SUM(中山!O6:O17)</f>
        <v>15</v>
      </c>
      <c r="P22" s="3">
        <f>SUM(中山!P6:P17)</f>
        <v>10</v>
      </c>
      <c r="Q22" s="3">
        <f>SUM(中山!Q6:Q17)</f>
        <v>5</v>
      </c>
      <c r="R22" s="3">
        <f>SUM(中山!R6:R17)</f>
        <v>17</v>
      </c>
      <c r="S22" s="3">
        <f>SUM(中山!S6:S17)</f>
        <v>7</v>
      </c>
      <c r="T22" s="3">
        <f>SUM(中山!T6:T17)</f>
        <v>10</v>
      </c>
      <c r="U22" s="3">
        <f>SUM(中山!U6:U17)</f>
        <v>13</v>
      </c>
      <c r="V22" s="3">
        <f>SUM(中山!V6:V17)</f>
        <v>8</v>
      </c>
      <c r="W22" s="3">
        <f>SUM(中山!W6:W17)</f>
        <v>5</v>
      </c>
    </row>
    <row r="23" spans="1:23">
      <c r="A23" s="11"/>
      <c r="B23" s="4" t="s">
        <v>23</v>
      </c>
      <c r="C23" s="3">
        <f>中山!C2+中山!C3+中山!C4</f>
        <v>3</v>
      </c>
      <c r="D23" s="3">
        <f>中山!D2+中山!D3+中山!D4</f>
        <v>3</v>
      </c>
      <c r="E23" s="3">
        <f>中山!E2+中山!E3+中山!E4</f>
        <v>0</v>
      </c>
      <c r="F23" s="3">
        <f>中山!F2+中山!F3+中山!F4</f>
        <v>8</v>
      </c>
      <c r="G23" s="3">
        <f>中山!G2+中山!G3+中山!G4</f>
        <v>2</v>
      </c>
      <c r="H23" s="3">
        <f>中山!H2+中山!H3+中山!H4</f>
        <v>6</v>
      </c>
      <c r="I23" s="3">
        <f>中山!I2+中山!I3+中山!I4</f>
        <v>3</v>
      </c>
      <c r="J23" s="3">
        <f>中山!J2+中山!J3+中山!J4</f>
        <v>0</v>
      </c>
      <c r="K23" s="3">
        <f>中山!K2+中山!K3+中山!K4</f>
        <v>3</v>
      </c>
      <c r="L23" s="3">
        <f>中山!L2+中山!L3+中山!L4</f>
        <v>3</v>
      </c>
      <c r="M23" s="3">
        <f>中山!M2+中山!M3+中山!M4</f>
        <v>0</v>
      </c>
      <c r="N23" s="3">
        <f>中山!N2+中山!N3+中山!N4</f>
        <v>3</v>
      </c>
      <c r="O23" s="3">
        <f>中山!O2+中山!O3+中山!O4</f>
        <v>5</v>
      </c>
      <c r="P23" s="3">
        <f>中山!P2+中山!P3+中山!P4</f>
        <v>3</v>
      </c>
      <c r="Q23" s="3">
        <f>中山!Q2+中山!Q3+中山!Q4</f>
        <v>2</v>
      </c>
      <c r="R23" s="3">
        <f>中山!R2+中山!R3+中山!R4</f>
        <v>6</v>
      </c>
      <c r="S23" s="3">
        <f>中山!S2+中山!S3+中山!S4</f>
        <v>2</v>
      </c>
      <c r="T23" s="3">
        <f>中山!T2+中山!T3+中山!T4</f>
        <v>4</v>
      </c>
      <c r="U23" s="3">
        <f>中山!U2+中山!U3+中山!U4</f>
        <v>2</v>
      </c>
      <c r="V23" s="3">
        <f>中山!V2+中山!V3+中山!V4</f>
        <v>1</v>
      </c>
      <c r="W23" s="3">
        <f>中山!W2+中山!W3+中山!W4</f>
        <v>1</v>
      </c>
    </row>
    <row r="24" spans="1:23">
      <c r="A24" s="11"/>
      <c r="B24" s="2" t="s">
        <v>24</v>
      </c>
      <c r="C24" s="3">
        <f>SUM(楊江!C9:C11)</f>
        <v>5</v>
      </c>
      <c r="D24" s="3">
        <f>SUM(楊江!D9:D11)</f>
        <v>3</v>
      </c>
      <c r="E24" s="3">
        <f>SUM(楊江!E9:E11)</f>
        <v>2</v>
      </c>
      <c r="F24" s="3">
        <f>SUM(楊江!F9:F11)</f>
        <v>1</v>
      </c>
      <c r="G24" s="3">
        <f>SUM(楊江!G9:G11)</f>
        <v>0</v>
      </c>
      <c r="H24" s="3">
        <f>SUM(楊江!H9:H11)</f>
        <v>1</v>
      </c>
      <c r="I24" s="3">
        <f>SUM(楊江!I9:I11)</f>
        <v>2</v>
      </c>
      <c r="J24" s="3">
        <f>SUM(楊江!J9:J11)</f>
        <v>2</v>
      </c>
      <c r="K24" s="3">
        <f>SUM(楊江!K9:K11)</f>
        <v>0</v>
      </c>
      <c r="L24" s="3">
        <f>SUM(楊江!L9:L11)</f>
        <v>1</v>
      </c>
      <c r="M24" s="3">
        <f>SUM(楊江!M9:M11)</f>
        <v>0</v>
      </c>
      <c r="N24" s="3">
        <f>SUM(楊江!N9:N11)</f>
        <v>1</v>
      </c>
      <c r="O24" s="3">
        <f>SUM(楊江!O9:O11)</f>
        <v>3</v>
      </c>
      <c r="P24" s="3">
        <f>SUM(楊江!P9:P11)</f>
        <v>2</v>
      </c>
      <c r="Q24" s="3">
        <f>SUM(楊江!Q9:Q11)</f>
        <v>1</v>
      </c>
      <c r="R24" s="3">
        <f>SUM(楊江!R9:R11)</f>
        <v>1</v>
      </c>
      <c r="S24" s="3">
        <f>SUM(楊江!S9:S11)</f>
        <v>1</v>
      </c>
      <c r="T24" s="3">
        <f>SUM(楊江!T9:T11)</f>
        <v>0</v>
      </c>
      <c r="U24" s="3">
        <f>SUM(楊江!U9:U11)</f>
        <v>2</v>
      </c>
      <c r="V24" s="3">
        <f>SUM(楊江!V9:V11)</f>
        <v>1</v>
      </c>
      <c r="W24" s="3">
        <f>SUM(楊江!W9:W11)</f>
        <v>1</v>
      </c>
    </row>
    <row r="25" spans="1:23">
      <c r="A25" s="12"/>
      <c r="B25" s="5" t="s">
        <v>84</v>
      </c>
      <c r="C25" s="6">
        <f t="shared" si="0"/>
        <v>145</v>
      </c>
      <c r="D25" s="6">
        <f t="shared" ref="D25:J25" si="19">SUM(D16:D24)</f>
        <v>78</v>
      </c>
      <c r="E25" s="6">
        <f t="shared" si="19"/>
        <v>67</v>
      </c>
      <c r="F25" s="6">
        <f t="shared" si="2"/>
        <v>128</v>
      </c>
      <c r="G25" s="6">
        <f t="shared" si="19"/>
        <v>62</v>
      </c>
      <c r="H25" s="6">
        <f t="shared" si="19"/>
        <v>66</v>
      </c>
      <c r="I25" s="6">
        <f t="shared" si="3"/>
        <v>124</v>
      </c>
      <c r="J25" s="6">
        <f t="shared" si="19"/>
        <v>67</v>
      </c>
      <c r="K25" s="6">
        <f t="shared" ref="K25" si="20">SUM(K16:K24)</f>
        <v>57</v>
      </c>
      <c r="L25" s="6">
        <f t="shared" si="4"/>
        <v>96</v>
      </c>
      <c r="M25" s="6">
        <f t="shared" ref="M25" si="21">SUM(M16:M24)</f>
        <v>49</v>
      </c>
      <c r="N25" s="6">
        <f t="shared" ref="N25" si="22">SUM(N16:N24)</f>
        <v>47</v>
      </c>
      <c r="O25" s="6">
        <f t="shared" si="5"/>
        <v>97</v>
      </c>
      <c r="P25" s="6">
        <f t="shared" ref="P25" si="23">SUM(P16:P24)</f>
        <v>50</v>
      </c>
      <c r="Q25" s="6">
        <f t="shared" ref="Q25" si="24">SUM(Q16:Q24)</f>
        <v>47</v>
      </c>
      <c r="R25" s="6">
        <f t="shared" si="6"/>
        <v>105</v>
      </c>
      <c r="S25" s="6">
        <f t="shared" ref="S25" si="25">SUM(S16:S24)</f>
        <v>52</v>
      </c>
      <c r="T25" s="6">
        <f t="shared" ref="T25" si="26">SUM(T16:T24)</f>
        <v>53</v>
      </c>
      <c r="U25" s="6">
        <f t="shared" si="7"/>
        <v>93</v>
      </c>
      <c r="V25" s="6">
        <f t="shared" ref="V25" si="27">SUM(V16:V24)</f>
        <v>49</v>
      </c>
      <c r="W25" s="6">
        <f t="shared" ref="W25" si="28">SUM(W16:W24)</f>
        <v>44</v>
      </c>
    </row>
    <row r="26" spans="1:23">
      <c r="A26" s="10" t="s">
        <v>25</v>
      </c>
      <c r="B26" s="2" t="s">
        <v>26</v>
      </c>
      <c r="C26" s="3">
        <f>新榮!C25</f>
        <v>46</v>
      </c>
      <c r="D26" s="3">
        <f>新榮!D25</f>
        <v>23</v>
      </c>
      <c r="E26" s="3">
        <f>新榮!E25</f>
        <v>23</v>
      </c>
      <c r="F26" s="3">
        <f>新榮!F25</f>
        <v>42</v>
      </c>
      <c r="G26" s="3">
        <f>新榮!G25</f>
        <v>17</v>
      </c>
      <c r="H26" s="3">
        <f>新榮!H25</f>
        <v>25</v>
      </c>
      <c r="I26" s="3">
        <f>新榮!I25</f>
        <v>46</v>
      </c>
      <c r="J26" s="3">
        <f>新榮!J25</f>
        <v>22</v>
      </c>
      <c r="K26" s="3">
        <f>新榮!K25</f>
        <v>24</v>
      </c>
      <c r="L26" s="3">
        <f>新榮!L25</f>
        <v>42</v>
      </c>
      <c r="M26" s="3">
        <f>新榮!M25</f>
        <v>19</v>
      </c>
      <c r="N26" s="3">
        <f>新榮!N25</f>
        <v>23</v>
      </c>
      <c r="O26" s="3">
        <f>新榮!O25</f>
        <v>33</v>
      </c>
      <c r="P26" s="3">
        <f>新榮!P25</f>
        <v>22</v>
      </c>
      <c r="Q26" s="3">
        <f>新榮!Q25</f>
        <v>11</v>
      </c>
      <c r="R26" s="3">
        <f>新榮!R25</f>
        <v>34</v>
      </c>
      <c r="S26" s="3">
        <f>新榮!S25</f>
        <v>17</v>
      </c>
      <c r="T26" s="3">
        <f>新榮!T25</f>
        <v>17</v>
      </c>
      <c r="U26" s="3">
        <f>新榮!U25</f>
        <v>30</v>
      </c>
      <c r="V26" s="3">
        <f>新榮!V25</f>
        <v>16</v>
      </c>
      <c r="W26" s="3">
        <f>新榮!W25</f>
        <v>14</v>
      </c>
    </row>
    <row r="27" spans="1:23">
      <c r="A27" s="11"/>
      <c r="B27" s="2" t="s">
        <v>27</v>
      </c>
      <c r="C27" s="3">
        <f>雙榮!C22</f>
        <v>53</v>
      </c>
      <c r="D27" s="3">
        <f>雙榮!D22</f>
        <v>23</v>
      </c>
      <c r="E27" s="3">
        <f>雙榮!E22</f>
        <v>30</v>
      </c>
      <c r="F27" s="3">
        <f>雙榮!F22</f>
        <v>54</v>
      </c>
      <c r="G27" s="3">
        <f>雙榮!G22</f>
        <v>29</v>
      </c>
      <c r="H27" s="3">
        <f>雙榮!H22</f>
        <v>25</v>
      </c>
      <c r="I27" s="3">
        <f>雙榮!I22</f>
        <v>46</v>
      </c>
      <c r="J27" s="3">
        <f>雙榮!J22</f>
        <v>14</v>
      </c>
      <c r="K27" s="3">
        <f>雙榮!K22</f>
        <v>32</v>
      </c>
      <c r="L27" s="3">
        <f>雙榮!L22</f>
        <v>42</v>
      </c>
      <c r="M27" s="3">
        <f>雙榮!M22</f>
        <v>24</v>
      </c>
      <c r="N27" s="3">
        <f>雙榮!N22</f>
        <v>18</v>
      </c>
      <c r="O27" s="3">
        <f>雙榮!O22</f>
        <v>43</v>
      </c>
      <c r="P27" s="3">
        <f>雙榮!P22</f>
        <v>24</v>
      </c>
      <c r="Q27" s="3">
        <f>雙榮!Q22</f>
        <v>19</v>
      </c>
      <c r="R27" s="3">
        <f>雙榮!R22</f>
        <v>27</v>
      </c>
      <c r="S27" s="3">
        <f>雙榮!S22</f>
        <v>11</v>
      </c>
      <c r="T27" s="3">
        <f>雙榮!T22</f>
        <v>16</v>
      </c>
      <c r="U27" s="3">
        <f>雙榮!U22</f>
        <v>32</v>
      </c>
      <c r="V27" s="3">
        <f>雙榮!V22</f>
        <v>17</v>
      </c>
      <c r="W27" s="3">
        <f>雙榮!W22</f>
        <v>15</v>
      </c>
    </row>
    <row r="28" spans="1:23">
      <c r="A28" s="11"/>
      <c r="B28" s="2" t="s">
        <v>28</v>
      </c>
      <c r="C28" s="3">
        <f>SUM(高榮!C5:C11)+高榮!C20+高榮!C21</f>
        <v>21</v>
      </c>
      <c r="D28" s="3">
        <f>SUM(高榮!D5:D11)+高榮!D20+高榮!D21</f>
        <v>9</v>
      </c>
      <c r="E28" s="3">
        <f>SUM(高榮!E5:E11)+高榮!E20+高榮!E21</f>
        <v>12</v>
      </c>
      <c r="F28" s="3">
        <f>SUM(高榮!F5:F11)+高榮!F20+高榮!F21</f>
        <v>28</v>
      </c>
      <c r="G28" s="3">
        <f>SUM(高榮!G5:G11)+高榮!G20+高榮!G21</f>
        <v>17</v>
      </c>
      <c r="H28" s="3">
        <f>SUM(高榮!H5:H11)+高榮!H20+高榮!H21</f>
        <v>11</v>
      </c>
      <c r="I28" s="3">
        <f>SUM(高榮!I5:I11)+高榮!I20+高榮!I21</f>
        <v>20</v>
      </c>
      <c r="J28" s="3">
        <f>SUM(高榮!J5:J11)+高榮!J20+高榮!J21</f>
        <v>10</v>
      </c>
      <c r="K28" s="3">
        <f>SUM(高榮!K5:K11)+高榮!K20+高榮!K21</f>
        <v>10</v>
      </c>
      <c r="L28" s="3">
        <f>SUM(高榮!L5:L11)+高榮!L20+高榮!L21</f>
        <v>27</v>
      </c>
      <c r="M28" s="3">
        <f>SUM(高榮!M5:M11)+高榮!M20+高榮!M21</f>
        <v>12</v>
      </c>
      <c r="N28" s="3">
        <f>SUM(高榮!N5:N11)+高榮!N20+高榮!N21</f>
        <v>15</v>
      </c>
      <c r="O28" s="3">
        <f>SUM(高榮!O5:O11)+高榮!O20+高榮!O21</f>
        <v>20</v>
      </c>
      <c r="P28" s="3">
        <f>SUM(高榮!P5:P11)+高榮!P20+高榮!P21</f>
        <v>9</v>
      </c>
      <c r="Q28" s="3">
        <f>SUM(高榮!Q5:Q11)+高榮!Q20+高榮!Q21</f>
        <v>11</v>
      </c>
      <c r="R28" s="3">
        <f>SUM(高榮!R5:R11)+高榮!R20+高榮!R21</f>
        <v>30</v>
      </c>
      <c r="S28" s="3">
        <f>SUM(高榮!S5:S11)+高榮!S20+高榮!S21</f>
        <v>13</v>
      </c>
      <c r="T28" s="3">
        <f>SUM(高榮!T5:T11)+高榮!T20+高榮!T21</f>
        <v>17</v>
      </c>
      <c r="U28" s="3">
        <f>SUM(高榮!U5:U11)+高榮!U20+高榮!U21</f>
        <v>15</v>
      </c>
      <c r="V28" s="3">
        <f>SUM(高榮!V5:V11)+高榮!V20+高榮!V21</f>
        <v>6</v>
      </c>
      <c r="W28" s="3">
        <f>SUM(高榮!W5:W11)+高榮!W20+高榮!W21</f>
        <v>9</v>
      </c>
    </row>
    <row r="29" spans="1:23">
      <c r="A29" s="12"/>
      <c r="B29" s="5" t="s">
        <v>85</v>
      </c>
      <c r="C29" s="6">
        <f t="shared" si="0"/>
        <v>120</v>
      </c>
      <c r="D29" s="6">
        <f t="shared" ref="D29:J29" si="29">SUM(D26:D28)</f>
        <v>55</v>
      </c>
      <c r="E29" s="6">
        <f t="shared" si="29"/>
        <v>65</v>
      </c>
      <c r="F29" s="6">
        <f t="shared" si="2"/>
        <v>124</v>
      </c>
      <c r="G29" s="6">
        <f t="shared" si="29"/>
        <v>63</v>
      </c>
      <c r="H29" s="6">
        <f t="shared" si="29"/>
        <v>61</v>
      </c>
      <c r="I29" s="6">
        <f t="shared" si="3"/>
        <v>112</v>
      </c>
      <c r="J29" s="6">
        <f t="shared" si="29"/>
        <v>46</v>
      </c>
      <c r="K29" s="6">
        <f t="shared" ref="K29" si="30">SUM(K26:K28)</f>
        <v>66</v>
      </c>
      <c r="L29" s="6">
        <f t="shared" si="4"/>
        <v>111</v>
      </c>
      <c r="M29" s="6">
        <f t="shared" ref="M29" si="31">SUM(M26:M28)</f>
        <v>55</v>
      </c>
      <c r="N29" s="6">
        <f t="shared" ref="N29" si="32">SUM(N26:N28)</f>
        <v>56</v>
      </c>
      <c r="O29" s="6">
        <f t="shared" si="5"/>
        <v>96</v>
      </c>
      <c r="P29" s="6">
        <f t="shared" ref="P29" si="33">SUM(P26:P28)</f>
        <v>55</v>
      </c>
      <c r="Q29" s="6">
        <f t="shared" ref="Q29" si="34">SUM(Q26:Q28)</f>
        <v>41</v>
      </c>
      <c r="R29" s="6">
        <f t="shared" si="6"/>
        <v>91</v>
      </c>
      <c r="S29" s="6">
        <f t="shared" ref="S29" si="35">SUM(S26:S28)</f>
        <v>41</v>
      </c>
      <c r="T29" s="6">
        <f t="shared" ref="T29" si="36">SUM(T26:T28)</f>
        <v>50</v>
      </c>
      <c r="U29" s="6">
        <f t="shared" si="7"/>
        <v>77</v>
      </c>
      <c r="V29" s="6">
        <f t="shared" ref="V29" si="37">SUM(V26:V28)</f>
        <v>39</v>
      </c>
      <c r="W29" s="6">
        <f t="shared" ref="W29" si="38">SUM(W26:W28)</f>
        <v>38</v>
      </c>
    </row>
    <row r="30" spans="1:23">
      <c r="A30" s="10" t="s">
        <v>29</v>
      </c>
      <c r="B30" s="2" t="s">
        <v>30</v>
      </c>
      <c r="C30" s="3">
        <f>SUM(水美!C6:C16)+SUM(水美!C22:C32)</f>
        <v>26</v>
      </c>
      <c r="D30" s="3">
        <f>SUM(水美!D6:D16)+SUM(水美!D22:D32)</f>
        <v>15</v>
      </c>
      <c r="E30" s="3">
        <f>SUM(水美!E6:E16)+SUM(水美!E22:E32)</f>
        <v>11</v>
      </c>
      <c r="F30" s="3">
        <f>SUM(水美!F6:F16)+SUM(水美!F22:F32)</f>
        <v>22</v>
      </c>
      <c r="G30" s="3">
        <f>SUM(水美!G6:G16)+SUM(水美!G22:G32)</f>
        <v>7</v>
      </c>
      <c r="H30" s="3">
        <f>SUM(水美!H6:H16)+SUM(水美!H22:H32)</f>
        <v>15</v>
      </c>
      <c r="I30" s="3">
        <f>SUM(水美!I6:I16)+SUM(水美!I22:I32)</f>
        <v>20</v>
      </c>
      <c r="J30" s="3">
        <f>SUM(水美!J6:J16)+SUM(水美!J22:J32)</f>
        <v>12</v>
      </c>
      <c r="K30" s="3">
        <f>SUM(水美!K6:K16)+SUM(水美!K22:K32)</f>
        <v>8</v>
      </c>
      <c r="L30" s="3">
        <f>SUM(水美!L6:L16)+SUM(水美!L22:L32)</f>
        <v>26</v>
      </c>
      <c r="M30" s="3">
        <f>SUM(水美!M6:M16)+SUM(水美!M22:M32)</f>
        <v>13</v>
      </c>
      <c r="N30" s="3">
        <f>SUM(水美!N6:N16)+SUM(水美!N22:N32)</f>
        <v>13</v>
      </c>
      <c r="O30" s="3">
        <f>SUM(水美!O6:O16)+SUM(水美!O22:O32)</f>
        <v>36</v>
      </c>
      <c r="P30" s="3">
        <f>SUM(水美!P6:P16)+SUM(水美!P22:P32)</f>
        <v>21</v>
      </c>
      <c r="Q30" s="3">
        <f>SUM(水美!Q6:Q16)+SUM(水美!Q22:Q32)</f>
        <v>15</v>
      </c>
      <c r="R30" s="3">
        <f>SUM(水美!R6:R16)+SUM(水美!R22:R32)</f>
        <v>21</v>
      </c>
      <c r="S30" s="3">
        <f>SUM(水美!S6:S16)+SUM(水美!S22:S32)</f>
        <v>13</v>
      </c>
      <c r="T30" s="3">
        <f>SUM(水美!T6:T16)+SUM(水美!T22:T32)</f>
        <v>8</v>
      </c>
      <c r="U30" s="3">
        <f>SUM(水美!U6:U16)+SUM(水美!U22:U32)</f>
        <v>24</v>
      </c>
      <c r="V30" s="3">
        <f>SUM(水美!V6:V16)+SUM(水美!V22:V32)</f>
        <v>8</v>
      </c>
      <c r="W30" s="3">
        <f>SUM(水美!W6:W16)+SUM(水美!W22:W32)</f>
        <v>16</v>
      </c>
    </row>
    <row r="31" spans="1:23">
      <c r="A31" s="11"/>
      <c r="B31" s="2" t="s">
        <v>31</v>
      </c>
      <c r="C31" s="3">
        <f>瑞原!C12+SUM(瑞原!C13:C19)</f>
        <v>9</v>
      </c>
      <c r="D31" s="3">
        <f>瑞原!D12+SUM(瑞原!D13:D19)</f>
        <v>8</v>
      </c>
      <c r="E31" s="3">
        <f>瑞原!E12+SUM(瑞原!E13:E19)</f>
        <v>1</v>
      </c>
      <c r="F31" s="3">
        <f>瑞原!F12+SUM(瑞原!F13:F19)</f>
        <v>11</v>
      </c>
      <c r="G31" s="3">
        <f>瑞原!G12+SUM(瑞原!G13:G19)</f>
        <v>7</v>
      </c>
      <c r="H31" s="3">
        <f>瑞原!H12+SUM(瑞原!H13:H19)</f>
        <v>4</v>
      </c>
      <c r="I31" s="3">
        <f>瑞原!I12+SUM(瑞原!I13:I19)</f>
        <v>16</v>
      </c>
      <c r="J31" s="3">
        <f>瑞原!J12+SUM(瑞原!J13:J19)</f>
        <v>10</v>
      </c>
      <c r="K31" s="3">
        <f>瑞原!K12+SUM(瑞原!K13:K19)</f>
        <v>6</v>
      </c>
      <c r="L31" s="3">
        <f>瑞原!L12+SUM(瑞原!L13:L19)</f>
        <v>5</v>
      </c>
      <c r="M31" s="3">
        <f>瑞原!M12+SUM(瑞原!M13:M19)</f>
        <v>4</v>
      </c>
      <c r="N31" s="3">
        <f>瑞原!N12+SUM(瑞原!N13:N19)</f>
        <v>1</v>
      </c>
      <c r="O31" s="3">
        <f>瑞原!O12+SUM(瑞原!O13:O19)</f>
        <v>12</v>
      </c>
      <c r="P31" s="3">
        <f>瑞原!P12+SUM(瑞原!P13:P19)</f>
        <v>7</v>
      </c>
      <c r="Q31" s="3">
        <f>瑞原!Q12+SUM(瑞原!Q13:Q19)</f>
        <v>5</v>
      </c>
      <c r="R31" s="3">
        <f>瑞原!R12+SUM(瑞原!R13:R19)</f>
        <v>11</v>
      </c>
      <c r="S31" s="3">
        <f>瑞原!S12+SUM(瑞原!S13:S19)</f>
        <v>7</v>
      </c>
      <c r="T31" s="3">
        <f>瑞原!T12+SUM(瑞原!T13:T19)</f>
        <v>4</v>
      </c>
      <c r="U31" s="3">
        <f>瑞原!U12+SUM(瑞原!U13:U19)</f>
        <v>5</v>
      </c>
      <c r="V31" s="3">
        <f>瑞原!V12+SUM(瑞原!V13:V19)</f>
        <v>3</v>
      </c>
      <c r="W31" s="3">
        <f>瑞原!W12+SUM(瑞原!W13:W19)</f>
        <v>2</v>
      </c>
    </row>
    <row r="32" spans="1:23">
      <c r="A32" s="11"/>
      <c r="B32" s="4" t="s">
        <v>32</v>
      </c>
      <c r="C32" s="3">
        <f>SUM(瑞原!C24:C26)</f>
        <v>6</v>
      </c>
      <c r="D32" s="3">
        <f>SUM(瑞原!D24:D26)</f>
        <v>4</v>
      </c>
      <c r="E32" s="3">
        <f>SUM(瑞原!E24:E26)</f>
        <v>2</v>
      </c>
      <c r="F32" s="3">
        <f>SUM(瑞原!F24:F26)</f>
        <v>4</v>
      </c>
      <c r="G32" s="3">
        <f>SUM(瑞原!G24:G26)</f>
        <v>4</v>
      </c>
      <c r="H32" s="3">
        <f>SUM(瑞原!H24:H26)</f>
        <v>0</v>
      </c>
      <c r="I32" s="3">
        <f>SUM(瑞原!I24:I26)</f>
        <v>2</v>
      </c>
      <c r="J32" s="3">
        <f>SUM(瑞原!J24:J26)</f>
        <v>2</v>
      </c>
      <c r="K32" s="3">
        <f>SUM(瑞原!K24:K26)</f>
        <v>0</v>
      </c>
      <c r="L32" s="3">
        <f>SUM(瑞原!L24:L26)</f>
        <v>3</v>
      </c>
      <c r="M32" s="3">
        <f>SUM(瑞原!M24:M26)</f>
        <v>1</v>
      </c>
      <c r="N32" s="3">
        <f>SUM(瑞原!N24:N26)</f>
        <v>2</v>
      </c>
      <c r="O32" s="3">
        <f>SUM(瑞原!O24:O26)</f>
        <v>4</v>
      </c>
      <c r="P32" s="3">
        <f>SUM(瑞原!P24:P26)</f>
        <v>2</v>
      </c>
      <c r="Q32" s="3">
        <f>SUM(瑞原!Q24:Q26)</f>
        <v>2</v>
      </c>
      <c r="R32" s="3">
        <f>SUM(瑞原!R24:R26)</f>
        <v>4</v>
      </c>
      <c r="S32" s="3">
        <f>SUM(瑞原!S24:S26)</f>
        <v>2</v>
      </c>
      <c r="T32" s="3">
        <f>SUM(瑞原!T24:T26)</f>
        <v>2</v>
      </c>
      <c r="U32" s="3">
        <f>SUM(瑞原!U24:U26)</f>
        <v>3</v>
      </c>
      <c r="V32" s="3">
        <f>SUM(瑞原!V24:V26)</f>
        <v>1</v>
      </c>
      <c r="W32" s="3">
        <f>SUM(瑞原!W24:W26)</f>
        <v>2</v>
      </c>
    </row>
    <row r="33" spans="1:23">
      <c r="A33" s="11"/>
      <c r="B33" s="4" t="s">
        <v>12</v>
      </c>
      <c r="C33" s="3">
        <f t="shared" ref="C33:Q33" si="39">C11</f>
        <v>5</v>
      </c>
      <c r="D33" s="3">
        <f t="shared" si="39"/>
        <v>4</v>
      </c>
      <c r="E33" s="3">
        <f t="shared" si="39"/>
        <v>1</v>
      </c>
      <c r="F33" s="3">
        <f t="shared" si="39"/>
        <v>5</v>
      </c>
      <c r="G33" s="3">
        <f t="shared" si="39"/>
        <v>3</v>
      </c>
      <c r="H33" s="3">
        <f t="shared" si="39"/>
        <v>2</v>
      </c>
      <c r="I33" s="3">
        <f t="shared" si="39"/>
        <v>5</v>
      </c>
      <c r="J33" s="3">
        <f t="shared" si="39"/>
        <v>3</v>
      </c>
      <c r="K33" s="3">
        <f t="shared" si="39"/>
        <v>2</v>
      </c>
      <c r="L33" s="3">
        <f t="shared" si="39"/>
        <v>6</v>
      </c>
      <c r="M33" s="3">
        <f t="shared" si="39"/>
        <v>0</v>
      </c>
      <c r="N33" s="3">
        <f t="shared" si="39"/>
        <v>6</v>
      </c>
      <c r="O33" s="3">
        <f t="shared" si="39"/>
        <v>2</v>
      </c>
      <c r="P33" s="3">
        <f t="shared" si="39"/>
        <v>2</v>
      </c>
      <c r="Q33" s="3">
        <f t="shared" si="39"/>
        <v>0</v>
      </c>
      <c r="R33" s="3">
        <f t="shared" ref="R33:V33" si="40">R11</f>
        <v>3</v>
      </c>
      <c r="S33" s="3">
        <f t="shared" si="40"/>
        <v>1</v>
      </c>
      <c r="T33" s="3">
        <f t="shared" si="40"/>
        <v>2</v>
      </c>
      <c r="U33" s="3">
        <f t="shared" si="40"/>
        <v>7</v>
      </c>
      <c r="V33" s="3">
        <f t="shared" si="40"/>
        <v>4</v>
      </c>
      <c r="W33" s="3">
        <f>W11</f>
        <v>3</v>
      </c>
    </row>
    <row r="34" spans="1:23">
      <c r="A34" s="11"/>
      <c r="B34" s="4" t="s">
        <v>92</v>
      </c>
      <c r="C34" s="3">
        <f>SUM(高山!C2:C9)+SUM(高山!C11:C16)+高山!C18</f>
        <v>35</v>
      </c>
      <c r="D34" s="3">
        <f>SUM(高山!D2:D9)+SUM(高山!D11:D16)+高山!D18</f>
        <v>20</v>
      </c>
      <c r="E34" s="3">
        <f>SUM(高山!E2:E9)+SUM(高山!E11:E16)+高山!E18</f>
        <v>15</v>
      </c>
      <c r="F34" s="3">
        <f>SUM(高山!F2:F9)+SUM(高山!F11:F16)+高山!F18</f>
        <v>44</v>
      </c>
      <c r="G34" s="3">
        <f>SUM(高山!G2:G9)+SUM(高山!G11:G16)+高山!G18</f>
        <v>22</v>
      </c>
      <c r="H34" s="3">
        <f>SUM(高山!H2:H9)+SUM(高山!H11:H16)+高山!H18</f>
        <v>22</v>
      </c>
      <c r="I34" s="3">
        <f>SUM(高山!I2:I9)+SUM(高山!I11:I16)+高山!I18</f>
        <v>23</v>
      </c>
      <c r="J34" s="3">
        <f>SUM(高山!J2:J9)+SUM(高山!J11:J16)+高山!J18</f>
        <v>10</v>
      </c>
      <c r="K34" s="3">
        <f>SUM(高山!K2:K9)+SUM(高山!K11:K16)+高山!K18</f>
        <v>13</v>
      </c>
      <c r="L34" s="3">
        <f>SUM(高山!L2:L9)+SUM(高山!L11:L16)+高山!L18</f>
        <v>44</v>
      </c>
      <c r="M34" s="3">
        <f>SUM(高山!M2:M9)+SUM(高山!M11:M16)+高山!M18</f>
        <v>17</v>
      </c>
      <c r="N34" s="3">
        <f>SUM(高山!N2:N9)+SUM(高山!N11:N16)+高山!N18</f>
        <v>27</v>
      </c>
      <c r="O34" s="3">
        <f>SUM(高山!O2:O9)+SUM(高山!O11:O16)+高山!O18</f>
        <v>27</v>
      </c>
      <c r="P34" s="3">
        <f>SUM(高山!P2:P9)+SUM(高山!P11:P16)+高山!P18</f>
        <v>14</v>
      </c>
      <c r="Q34" s="3">
        <f>SUM(高山!Q2:Q9)+SUM(高山!Q11:Q16)+高山!Q18</f>
        <v>13</v>
      </c>
      <c r="R34" s="3">
        <f>SUM(高山!R2:R9)+SUM(高山!R11:R16)+高山!R18</f>
        <v>32</v>
      </c>
      <c r="S34" s="3">
        <f>SUM(高山!S2:S9)+SUM(高山!S11:S16)+高山!S18</f>
        <v>17</v>
      </c>
      <c r="T34" s="3">
        <f>SUM(高山!T2:T9)+SUM(高山!T11:T16)+高山!T18</f>
        <v>15</v>
      </c>
      <c r="U34" s="3">
        <f>SUM(高山!U2:U9)+SUM(高山!U11:U16)+高山!U18</f>
        <v>23</v>
      </c>
      <c r="V34" s="3">
        <f>SUM(高山!V2:V9)+SUM(高山!V11:V16)+高山!V18</f>
        <v>12</v>
      </c>
      <c r="W34" s="3">
        <f>SUM(高山!W2:W9)+SUM(高山!W11:W16)+高山!W18</f>
        <v>11</v>
      </c>
    </row>
    <row r="35" spans="1:23">
      <c r="A35" s="12"/>
      <c r="B35" s="5" t="s">
        <v>85</v>
      </c>
      <c r="C35" s="6">
        <f t="shared" si="0"/>
        <v>81</v>
      </c>
      <c r="D35" s="6">
        <f t="shared" ref="D35:J35" si="41">SUM(D30:D34)</f>
        <v>51</v>
      </c>
      <c r="E35" s="6">
        <f t="shared" si="41"/>
        <v>30</v>
      </c>
      <c r="F35" s="6">
        <f t="shared" si="2"/>
        <v>86</v>
      </c>
      <c r="G35" s="6">
        <f t="shared" si="41"/>
        <v>43</v>
      </c>
      <c r="H35" s="6">
        <f t="shared" si="41"/>
        <v>43</v>
      </c>
      <c r="I35" s="6">
        <f t="shared" si="3"/>
        <v>66</v>
      </c>
      <c r="J35" s="6">
        <f t="shared" si="41"/>
        <v>37</v>
      </c>
      <c r="K35" s="6">
        <f t="shared" ref="K35" si="42">SUM(K30:K34)</f>
        <v>29</v>
      </c>
      <c r="L35" s="6">
        <f t="shared" si="4"/>
        <v>84</v>
      </c>
      <c r="M35" s="6">
        <f t="shared" ref="M35" si="43">SUM(M30:M34)</f>
        <v>35</v>
      </c>
      <c r="N35" s="6">
        <f t="shared" ref="N35" si="44">SUM(N30:N34)</f>
        <v>49</v>
      </c>
      <c r="O35" s="6">
        <f t="shared" si="5"/>
        <v>81</v>
      </c>
      <c r="P35" s="6">
        <f t="shared" ref="P35" si="45">SUM(P30:P34)</f>
        <v>46</v>
      </c>
      <c r="Q35" s="6">
        <f t="shared" ref="Q35" si="46">SUM(Q30:Q34)</f>
        <v>35</v>
      </c>
      <c r="R35" s="6">
        <f t="shared" si="6"/>
        <v>71</v>
      </c>
      <c r="S35" s="6">
        <f t="shared" ref="S35" si="47">SUM(S30:S34)</f>
        <v>40</v>
      </c>
      <c r="T35" s="6">
        <f t="shared" ref="T35" si="48">SUM(T30:T34)</f>
        <v>31</v>
      </c>
      <c r="U35" s="6">
        <f t="shared" si="7"/>
        <v>62</v>
      </c>
      <c r="V35" s="6">
        <f t="shared" ref="V35" si="49">SUM(V30:V34)</f>
        <v>28</v>
      </c>
      <c r="W35" s="6">
        <f t="shared" ref="W35" si="50">SUM(W30:W34)</f>
        <v>34</v>
      </c>
    </row>
    <row r="36" spans="1:23">
      <c r="A36" s="10" t="s">
        <v>34</v>
      </c>
      <c r="B36" s="2" t="s">
        <v>35</v>
      </c>
      <c r="C36" s="3">
        <f>四維!C32</f>
        <v>39</v>
      </c>
      <c r="D36" s="3">
        <f>四維!D32</f>
        <v>23</v>
      </c>
      <c r="E36" s="3">
        <f>四維!E32</f>
        <v>16</v>
      </c>
      <c r="F36" s="3">
        <f>四維!F32</f>
        <v>44</v>
      </c>
      <c r="G36" s="3">
        <f>四維!G32</f>
        <v>23</v>
      </c>
      <c r="H36" s="3">
        <f>四維!H32</f>
        <v>21</v>
      </c>
      <c r="I36" s="3">
        <f>四維!I32</f>
        <v>46</v>
      </c>
      <c r="J36" s="3">
        <f>四維!J32</f>
        <v>23</v>
      </c>
      <c r="K36" s="3">
        <f>四維!K32</f>
        <v>23</v>
      </c>
      <c r="L36" s="3">
        <f>四維!L32</f>
        <v>52</v>
      </c>
      <c r="M36" s="3">
        <f>四維!M32</f>
        <v>29</v>
      </c>
      <c r="N36" s="3">
        <f>四維!N32</f>
        <v>23</v>
      </c>
      <c r="O36" s="3">
        <f>四維!O32</f>
        <v>43</v>
      </c>
      <c r="P36" s="3">
        <f>四維!P32</f>
        <v>22</v>
      </c>
      <c r="Q36" s="3">
        <f>四維!Q32</f>
        <v>21</v>
      </c>
      <c r="R36" s="3">
        <f>四維!R32</f>
        <v>38</v>
      </c>
      <c r="S36" s="3">
        <f>四維!S32</f>
        <v>18</v>
      </c>
      <c r="T36" s="3">
        <f>四維!T32</f>
        <v>20</v>
      </c>
      <c r="U36" s="3">
        <f>四維!U32</f>
        <v>42</v>
      </c>
      <c r="V36" s="3">
        <f>四維!V32</f>
        <v>18</v>
      </c>
      <c r="W36" s="3">
        <f>四維!W32</f>
        <v>24</v>
      </c>
    </row>
    <row r="37" spans="1:23">
      <c r="A37" s="11"/>
      <c r="B37" s="2" t="s">
        <v>36</v>
      </c>
      <c r="C37" s="3">
        <f>金龍!C29</f>
        <v>18</v>
      </c>
      <c r="D37" s="3">
        <f>金龍!D29</f>
        <v>8</v>
      </c>
      <c r="E37" s="3">
        <f>金龍!E29</f>
        <v>10</v>
      </c>
      <c r="F37" s="3">
        <f>金龍!F29</f>
        <v>23</v>
      </c>
      <c r="G37" s="3">
        <f>金龍!G29</f>
        <v>16</v>
      </c>
      <c r="H37" s="3">
        <f>金龍!H29</f>
        <v>7</v>
      </c>
      <c r="I37" s="3">
        <f>金龍!I29</f>
        <v>16</v>
      </c>
      <c r="J37" s="3">
        <f>金龍!J29</f>
        <v>10</v>
      </c>
      <c r="K37" s="3">
        <f>金龍!K29</f>
        <v>6</v>
      </c>
      <c r="L37" s="3">
        <f>金龍!L29</f>
        <v>16</v>
      </c>
      <c r="M37" s="3">
        <f>金龍!M29</f>
        <v>6</v>
      </c>
      <c r="N37" s="3">
        <f>金龍!N29</f>
        <v>10</v>
      </c>
      <c r="O37" s="3">
        <f>金龍!O29</f>
        <v>21</v>
      </c>
      <c r="P37" s="3">
        <f>金龍!P29</f>
        <v>9</v>
      </c>
      <c r="Q37" s="3">
        <f>金龍!Q29</f>
        <v>12</v>
      </c>
      <c r="R37" s="3">
        <f>金龍!R29</f>
        <v>16</v>
      </c>
      <c r="S37" s="3">
        <f>金龍!S29</f>
        <v>7</v>
      </c>
      <c r="T37" s="3">
        <f>金龍!T29</f>
        <v>9</v>
      </c>
      <c r="U37" s="3">
        <f>金龍!U29</f>
        <v>15</v>
      </c>
      <c r="V37" s="3">
        <f>金龍!V29</f>
        <v>11</v>
      </c>
      <c r="W37" s="3">
        <f>金龍!W29</f>
        <v>4</v>
      </c>
    </row>
    <row r="38" spans="1:23" ht="15.75" customHeight="1">
      <c r="A38" s="11"/>
      <c r="B38" s="2" t="s">
        <v>37</v>
      </c>
      <c r="C38" s="3">
        <f>SUM(光華!C18:C29)+光華!C31+光華!C32</f>
        <v>10</v>
      </c>
      <c r="D38" s="3">
        <f>SUM(光華!D18:D29)+光華!D31+光華!D32</f>
        <v>3</v>
      </c>
      <c r="E38" s="3">
        <f>SUM(光華!E18:E29)+光華!E31+光華!E32</f>
        <v>7</v>
      </c>
      <c r="F38" s="3">
        <f>SUM(光華!F18:F29)+光華!F31+光華!F32</f>
        <v>11</v>
      </c>
      <c r="G38" s="3">
        <f>SUM(光華!G18:G29)+光華!G31+光華!G32</f>
        <v>7</v>
      </c>
      <c r="H38" s="3">
        <f>SUM(光華!H18:H29)+光華!H31+光華!H32</f>
        <v>4</v>
      </c>
      <c r="I38" s="3">
        <f>SUM(光華!I18:I29)+光華!I31+光華!I32</f>
        <v>14</v>
      </c>
      <c r="J38" s="3">
        <f>SUM(光華!J18:J29)+光華!J31+光華!J32</f>
        <v>5</v>
      </c>
      <c r="K38" s="3">
        <f>SUM(光華!K18:K29)+光華!K31+光華!K32</f>
        <v>9</v>
      </c>
      <c r="L38" s="3">
        <f>SUM(光華!L18:L29)+光華!L31+光華!L32</f>
        <v>17</v>
      </c>
      <c r="M38" s="3">
        <f>SUM(光華!M18:M29)+光華!M31+光華!M32</f>
        <v>6</v>
      </c>
      <c r="N38" s="3">
        <f>SUM(光華!N18:N29)+光華!N31+光華!N32</f>
        <v>11</v>
      </c>
      <c r="O38" s="3">
        <f>SUM(光華!O18:O29)+光華!O31+光華!O32</f>
        <v>15</v>
      </c>
      <c r="P38" s="3">
        <f>SUM(光華!P18:P29)+光華!P31+光華!P32</f>
        <v>11</v>
      </c>
      <c r="Q38" s="3">
        <f>SUM(光華!Q18:Q29)+光華!Q31+光華!Q32</f>
        <v>4</v>
      </c>
      <c r="R38" s="3">
        <f>SUM(光華!R18:R29)+光華!R31+光華!R32</f>
        <v>12</v>
      </c>
      <c r="S38" s="3">
        <f>SUM(光華!S18:S29)+光華!S31+光華!S32</f>
        <v>4</v>
      </c>
      <c r="T38" s="3">
        <f>SUM(光華!T18:T29)+光華!T31+光華!T32</f>
        <v>8</v>
      </c>
      <c r="U38" s="3">
        <f>SUM(光華!U18:U29)+光華!U31+光華!U32</f>
        <v>8</v>
      </c>
      <c r="V38" s="3">
        <f>SUM(光華!V18:V29)+光華!V31+光華!V32</f>
        <v>3</v>
      </c>
      <c r="W38" s="3">
        <f>SUM(光華!W18:W29)+光華!W31+光華!W32</f>
        <v>5</v>
      </c>
    </row>
    <row r="39" spans="1:23">
      <c r="A39" s="12"/>
      <c r="B39" s="5" t="s">
        <v>85</v>
      </c>
      <c r="C39" s="6">
        <f t="shared" si="0"/>
        <v>67</v>
      </c>
      <c r="D39" s="6">
        <f t="shared" ref="D39:J39" si="51">SUM(D36:D38)</f>
        <v>34</v>
      </c>
      <c r="E39" s="6">
        <f t="shared" si="51"/>
        <v>33</v>
      </c>
      <c r="F39" s="6">
        <f t="shared" si="2"/>
        <v>78</v>
      </c>
      <c r="G39" s="6">
        <f t="shared" si="51"/>
        <v>46</v>
      </c>
      <c r="H39" s="6">
        <f t="shared" si="51"/>
        <v>32</v>
      </c>
      <c r="I39" s="6">
        <f t="shared" si="3"/>
        <v>76</v>
      </c>
      <c r="J39" s="6">
        <f t="shared" si="51"/>
        <v>38</v>
      </c>
      <c r="K39" s="6">
        <f t="shared" ref="K39" si="52">SUM(K36:K38)</f>
        <v>38</v>
      </c>
      <c r="L39" s="6">
        <f t="shared" si="4"/>
        <v>85</v>
      </c>
      <c r="M39" s="6">
        <f t="shared" ref="M39" si="53">SUM(M36:M38)</f>
        <v>41</v>
      </c>
      <c r="N39" s="6">
        <f t="shared" ref="N39" si="54">SUM(N36:N38)</f>
        <v>44</v>
      </c>
      <c r="O39" s="6">
        <f t="shared" si="5"/>
        <v>79</v>
      </c>
      <c r="P39" s="6">
        <f t="shared" ref="P39" si="55">SUM(P36:P38)</f>
        <v>42</v>
      </c>
      <c r="Q39" s="6">
        <f t="shared" ref="Q39" si="56">SUM(Q36:Q38)</f>
        <v>37</v>
      </c>
      <c r="R39" s="6">
        <f t="shared" si="6"/>
        <v>66</v>
      </c>
      <c r="S39" s="6">
        <f t="shared" ref="S39" si="57">SUM(S36:S38)</f>
        <v>29</v>
      </c>
      <c r="T39" s="6">
        <f t="shared" ref="T39" si="58">SUM(T36:T38)</f>
        <v>37</v>
      </c>
      <c r="U39" s="6">
        <f t="shared" si="7"/>
        <v>65</v>
      </c>
      <c r="V39" s="6">
        <f t="shared" ref="V39" si="59">SUM(V36:V38)</f>
        <v>32</v>
      </c>
      <c r="W39" s="6">
        <f t="shared" ref="W39" si="60">SUM(W36:W38)</f>
        <v>33</v>
      </c>
    </row>
    <row r="40" spans="1:23">
      <c r="A40" s="10" t="s">
        <v>38</v>
      </c>
      <c r="B40" s="2" t="s">
        <v>39</v>
      </c>
      <c r="C40" s="3">
        <f>青山!C36</f>
        <v>43</v>
      </c>
      <c r="D40" s="3">
        <f>青山!D36</f>
        <v>19</v>
      </c>
      <c r="E40" s="3">
        <f>青山!E36</f>
        <v>24</v>
      </c>
      <c r="F40" s="3">
        <f>青山!F36</f>
        <v>49</v>
      </c>
      <c r="G40" s="3">
        <f>青山!G36</f>
        <v>23</v>
      </c>
      <c r="H40" s="3">
        <f>青山!H36</f>
        <v>26</v>
      </c>
      <c r="I40" s="3">
        <f>青山!I36</f>
        <v>46</v>
      </c>
      <c r="J40" s="3">
        <f>青山!J36</f>
        <v>23</v>
      </c>
      <c r="K40" s="3">
        <f>青山!K36</f>
        <v>23</v>
      </c>
      <c r="L40" s="3">
        <f>青山!L36</f>
        <v>56</v>
      </c>
      <c r="M40" s="3">
        <f>青山!M36</f>
        <v>27</v>
      </c>
      <c r="N40" s="3">
        <f>青山!N36</f>
        <v>29</v>
      </c>
      <c r="O40" s="3">
        <f>青山!O36</f>
        <v>66</v>
      </c>
      <c r="P40" s="3">
        <f>青山!P36</f>
        <v>32</v>
      </c>
      <c r="Q40" s="3">
        <f>青山!Q36</f>
        <v>34</v>
      </c>
      <c r="R40" s="3">
        <f>青山!R36</f>
        <v>63</v>
      </c>
      <c r="S40" s="3">
        <f>青山!S36</f>
        <v>27</v>
      </c>
      <c r="T40" s="3">
        <f>青山!T36</f>
        <v>36</v>
      </c>
      <c r="U40" s="3">
        <f>青山!U36</f>
        <v>34</v>
      </c>
      <c r="V40" s="3">
        <f>青山!V36</f>
        <v>13</v>
      </c>
      <c r="W40" s="3">
        <f>青山!W36</f>
        <v>21</v>
      </c>
    </row>
    <row r="41" spans="1:23">
      <c r="A41" s="11"/>
      <c r="B41" s="2" t="s">
        <v>40</v>
      </c>
      <c r="C41" s="3">
        <f>SUM(高榮!C2:C4)+SUM(高榮!C12:C19)+高榮!C22</f>
        <v>10</v>
      </c>
      <c r="D41" s="3">
        <f>SUM(高榮!D2:D4)+SUM(高榮!D12:D19)+高榮!D22</f>
        <v>4</v>
      </c>
      <c r="E41" s="3">
        <f>SUM(高榮!E2:E4)+SUM(高榮!E12:E19)+高榮!E22</f>
        <v>6</v>
      </c>
      <c r="F41" s="3">
        <f>SUM(高榮!F2:F4)+SUM(高榮!F12:F19)+高榮!F22</f>
        <v>14</v>
      </c>
      <c r="G41" s="3">
        <f>SUM(高榮!G2:G4)+SUM(高榮!G12:G19)+高榮!G22</f>
        <v>7</v>
      </c>
      <c r="H41" s="3">
        <f>SUM(高榮!H2:H4)+SUM(高榮!H12:H19)+高榮!H22</f>
        <v>7</v>
      </c>
      <c r="I41" s="3">
        <f>SUM(高榮!I2:I4)+SUM(高榮!I12:I19)+高榮!I22</f>
        <v>12</v>
      </c>
      <c r="J41" s="3">
        <f>SUM(高榮!J2:J4)+SUM(高榮!J12:J19)+高榮!J22</f>
        <v>6</v>
      </c>
      <c r="K41" s="3">
        <f>SUM(高榮!K2:K4)+SUM(高榮!K12:K19)+高榮!K22</f>
        <v>6</v>
      </c>
      <c r="L41" s="3">
        <f>SUM(高榮!L2:L4)+SUM(高榮!L12:L19)+高榮!L22</f>
        <v>17</v>
      </c>
      <c r="M41" s="3">
        <f>SUM(高榮!M2:M4)+SUM(高榮!M12:M19)+高榮!M22</f>
        <v>8</v>
      </c>
      <c r="N41" s="3">
        <f>SUM(高榮!N2:N4)+SUM(高榮!N12:N19)+高榮!N22</f>
        <v>9</v>
      </c>
      <c r="O41" s="3">
        <f>SUM(高榮!O2:O4)+SUM(高榮!O12:O19)+高榮!O22</f>
        <v>11</v>
      </c>
      <c r="P41" s="3">
        <f>SUM(高榮!P2:P4)+SUM(高榮!P12:P19)+高榮!P22</f>
        <v>5</v>
      </c>
      <c r="Q41" s="3">
        <f>SUM(高榮!Q2:Q4)+SUM(高榮!Q12:Q19)+高榮!Q22</f>
        <v>6</v>
      </c>
      <c r="R41" s="3">
        <f>SUM(高榮!R2:R4)+SUM(高榮!R12:R19)+高榮!R22</f>
        <v>26</v>
      </c>
      <c r="S41" s="3">
        <f>SUM(高榮!S2:S4)+SUM(高榮!S12:S19)+高榮!S22</f>
        <v>14</v>
      </c>
      <c r="T41" s="3">
        <f>SUM(高榮!T2:T4)+SUM(高榮!T12:T19)+高榮!T22</f>
        <v>12</v>
      </c>
      <c r="U41" s="3">
        <f>SUM(高榮!U2:U4)+SUM(高榮!U12:U19)+高榮!U22</f>
        <v>17</v>
      </c>
      <c r="V41" s="3">
        <f>SUM(高榮!V2:V4)+SUM(高榮!V12:V19)+高榮!V22</f>
        <v>7</v>
      </c>
      <c r="W41" s="3">
        <f>SUM(高榮!W2:W4)+SUM(高榮!W12:W19)+高榮!W22</f>
        <v>10</v>
      </c>
    </row>
    <row r="42" spans="1:23">
      <c r="A42" s="11"/>
      <c r="B42" s="2" t="s">
        <v>101</v>
      </c>
      <c r="C42" s="3">
        <f>高山!C17+高山!C19+高山!C20</f>
        <v>10</v>
      </c>
      <c r="D42" s="3">
        <f>高山!D17+高山!D19+高山!D20</f>
        <v>5</v>
      </c>
      <c r="E42" s="3">
        <f>高山!E17+高山!E19+高山!E20</f>
        <v>5</v>
      </c>
      <c r="F42" s="3">
        <f>高山!F17+高山!F19+高山!F20</f>
        <v>4</v>
      </c>
      <c r="G42" s="3">
        <f>高山!G17+高山!G19+高山!G20</f>
        <v>1</v>
      </c>
      <c r="H42" s="3">
        <f>高山!H17+高山!H19+高山!H20</f>
        <v>3</v>
      </c>
      <c r="I42" s="3">
        <f>高山!I17+高山!I19+高山!I20</f>
        <v>7</v>
      </c>
      <c r="J42" s="3">
        <f>高山!J17+高山!J19+高山!J20</f>
        <v>4</v>
      </c>
      <c r="K42" s="3">
        <f>高山!K17+高山!K19+高山!K20</f>
        <v>3</v>
      </c>
      <c r="L42" s="3">
        <f>高山!L17+高山!L19+高山!L20</f>
        <v>10</v>
      </c>
      <c r="M42" s="3">
        <f>高山!M17+高山!M19+高山!M20</f>
        <v>7</v>
      </c>
      <c r="N42" s="3">
        <f>高山!N17+高山!N19+高山!N20</f>
        <v>3</v>
      </c>
      <c r="O42" s="3">
        <f>高山!O17+高山!O19+高山!O20</f>
        <v>11</v>
      </c>
      <c r="P42" s="3">
        <f>高山!P17+高山!P19+高山!P20</f>
        <v>4</v>
      </c>
      <c r="Q42" s="3">
        <f>高山!Q17+高山!Q19+高山!Q20</f>
        <v>7</v>
      </c>
      <c r="R42" s="3">
        <f>高山!R17+高山!R19+高山!R20</f>
        <v>6</v>
      </c>
      <c r="S42" s="3">
        <f>高山!S17+高山!S19+高山!S20</f>
        <v>3</v>
      </c>
      <c r="T42" s="3">
        <f>高山!T17+高山!T19+高山!T20</f>
        <v>3</v>
      </c>
      <c r="U42" s="3">
        <f>高山!U17+高山!U19+高山!U20</f>
        <v>9</v>
      </c>
      <c r="V42" s="3">
        <f>高山!V17+高山!V19+高山!V20</f>
        <v>6</v>
      </c>
      <c r="W42" s="3">
        <f>高山!W17+高山!W19+高山!W20</f>
        <v>3</v>
      </c>
    </row>
    <row r="43" spans="1:23">
      <c r="A43" s="11"/>
      <c r="B43" s="4" t="s">
        <v>41</v>
      </c>
      <c r="C43" s="3">
        <f>高山!C10</f>
        <v>3</v>
      </c>
      <c r="D43" s="3">
        <f>高山!D10</f>
        <v>1</v>
      </c>
      <c r="E43" s="3">
        <f>高山!E10</f>
        <v>2</v>
      </c>
      <c r="F43" s="3">
        <f>高山!F10</f>
        <v>3</v>
      </c>
      <c r="G43" s="3">
        <f>高山!G10</f>
        <v>1</v>
      </c>
      <c r="H43" s="3">
        <f>高山!H10</f>
        <v>2</v>
      </c>
      <c r="I43" s="3">
        <f>高山!I10</f>
        <v>3</v>
      </c>
      <c r="J43" s="3">
        <f>高山!J10</f>
        <v>2</v>
      </c>
      <c r="K43" s="3">
        <f>高山!K10</f>
        <v>1</v>
      </c>
      <c r="L43" s="3">
        <f>高山!L10</f>
        <v>1</v>
      </c>
      <c r="M43" s="3">
        <f>高山!M10</f>
        <v>1</v>
      </c>
      <c r="N43" s="3">
        <f>高山!N10</f>
        <v>0</v>
      </c>
      <c r="O43" s="3">
        <f>高山!O10</f>
        <v>3</v>
      </c>
      <c r="P43" s="3">
        <f>高山!P10</f>
        <v>3</v>
      </c>
      <c r="Q43" s="3">
        <f>高山!Q10</f>
        <v>0</v>
      </c>
      <c r="R43" s="3">
        <f>高山!R10</f>
        <v>0</v>
      </c>
      <c r="S43" s="3">
        <f>高山!S10</f>
        <v>0</v>
      </c>
      <c r="T43" s="3">
        <f>高山!T10</f>
        <v>0</v>
      </c>
      <c r="U43" s="3">
        <f>高山!U10</f>
        <v>2</v>
      </c>
      <c r="V43" s="3">
        <f>高山!V10</f>
        <v>0</v>
      </c>
      <c r="W43" s="3">
        <f>高山!W10</f>
        <v>2</v>
      </c>
    </row>
    <row r="44" spans="1:23">
      <c r="A44" s="11"/>
      <c r="B44" s="2" t="s">
        <v>42</v>
      </c>
      <c r="C44" s="3">
        <f>高上!C20</f>
        <v>25</v>
      </c>
      <c r="D44" s="3">
        <f>高上!D20</f>
        <v>10</v>
      </c>
      <c r="E44" s="3">
        <f>高上!E20</f>
        <v>15</v>
      </c>
      <c r="F44" s="3">
        <f>高上!F20</f>
        <v>19</v>
      </c>
      <c r="G44" s="3">
        <f>高上!G20</f>
        <v>12</v>
      </c>
      <c r="H44" s="3">
        <f>高上!H20</f>
        <v>7</v>
      </c>
      <c r="I44" s="3">
        <f>高上!I20</f>
        <v>23</v>
      </c>
      <c r="J44" s="3">
        <f>高上!J20</f>
        <v>13</v>
      </c>
      <c r="K44" s="3">
        <f>高上!K20</f>
        <v>10</v>
      </c>
      <c r="L44" s="3">
        <f>高上!L20</f>
        <v>25</v>
      </c>
      <c r="M44" s="3">
        <f>高上!M20</f>
        <v>8</v>
      </c>
      <c r="N44" s="3">
        <f>高上!N20</f>
        <v>17</v>
      </c>
      <c r="O44" s="3">
        <f>高上!O20</f>
        <v>30</v>
      </c>
      <c r="P44" s="3">
        <f>高上!P20</f>
        <v>11</v>
      </c>
      <c r="Q44" s="3">
        <f>高上!Q20</f>
        <v>19</v>
      </c>
      <c r="R44" s="3">
        <f>高上!R20</f>
        <v>27</v>
      </c>
      <c r="S44" s="3">
        <f>高上!S20</f>
        <v>15</v>
      </c>
      <c r="T44" s="3">
        <f>高上!T20</f>
        <v>12</v>
      </c>
      <c r="U44" s="3">
        <f>高上!U20</f>
        <v>20</v>
      </c>
      <c r="V44" s="3">
        <f>高上!V20</f>
        <v>12</v>
      </c>
      <c r="W44" s="3">
        <f>高上!W20</f>
        <v>8</v>
      </c>
    </row>
    <row r="45" spans="1:23">
      <c r="A45" s="11"/>
      <c r="B45" s="4" t="s">
        <v>43</v>
      </c>
      <c r="C45" s="3">
        <f>SUM(永平!C13:C18)</f>
        <v>7</v>
      </c>
      <c r="D45" s="3">
        <f>SUM(永平!D13:D18)</f>
        <v>0</v>
      </c>
      <c r="E45" s="3">
        <f>SUM(永平!E13:E18)</f>
        <v>7</v>
      </c>
      <c r="F45" s="3">
        <f>SUM(永平!F13:F18)</f>
        <v>10</v>
      </c>
      <c r="G45" s="3">
        <f>SUM(永平!G13:G18)</f>
        <v>5</v>
      </c>
      <c r="H45" s="3">
        <f>SUM(永平!H13:H18)</f>
        <v>5</v>
      </c>
      <c r="I45" s="3">
        <f>SUM(永平!I13:I18)</f>
        <v>13</v>
      </c>
      <c r="J45" s="3">
        <f>SUM(永平!J13:J18)</f>
        <v>6</v>
      </c>
      <c r="K45" s="3">
        <f>SUM(永平!K13:K18)</f>
        <v>7</v>
      </c>
      <c r="L45" s="3">
        <f>SUM(永平!L13:L18)</f>
        <v>9</v>
      </c>
      <c r="M45" s="3">
        <f>SUM(永平!M13:M18)</f>
        <v>6</v>
      </c>
      <c r="N45" s="3">
        <f>SUM(永平!N13:N18)</f>
        <v>3</v>
      </c>
      <c r="O45" s="3">
        <f>SUM(永平!O13:O18)</f>
        <v>7</v>
      </c>
      <c r="P45" s="3">
        <f>SUM(永平!P13:P18)</f>
        <v>3</v>
      </c>
      <c r="Q45" s="3">
        <f>SUM(永平!Q13:Q18)</f>
        <v>4</v>
      </c>
      <c r="R45" s="3">
        <f>SUM(永平!R13:R18)</f>
        <v>8</v>
      </c>
      <c r="S45" s="3">
        <f>SUM(永平!S13:S18)</f>
        <v>4</v>
      </c>
      <c r="T45" s="3">
        <f>SUM(永平!T13:T18)</f>
        <v>4</v>
      </c>
      <c r="U45" s="3">
        <f>SUM(永平!U13:U18)</f>
        <v>8</v>
      </c>
      <c r="V45" s="3">
        <f>SUM(永平!V13:V18)</f>
        <v>4</v>
      </c>
      <c r="W45" s="3">
        <f>SUM(永平!W13:W18)</f>
        <v>4</v>
      </c>
    </row>
    <row r="46" spans="1:23">
      <c r="A46" s="12"/>
      <c r="B46" s="5" t="s">
        <v>85</v>
      </c>
      <c r="C46" s="6">
        <f t="shared" si="0"/>
        <v>98</v>
      </c>
      <c r="D46" s="6">
        <f t="shared" ref="D46:H46" si="61">SUM(D40:D45)</f>
        <v>39</v>
      </c>
      <c r="E46" s="6">
        <f t="shared" si="61"/>
        <v>59</v>
      </c>
      <c r="F46" s="6">
        <f t="shared" si="2"/>
        <v>99</v>
      </c>
      <c r="G46" s="6">
        <f t="shared" si="61"/>
        <v>49</v>
      </c>
      <c r="H46" s="6">
        <f t="shared" si="61"/>
        <v>50</v>
      </c>
      <c r="I46" s="6">
        <f t="shared" si="3"/>
        <v>104</v>
      </c>
      <c r="J46" s="6">
        <f t="shared" ref="J46" si="62">SUM(J40:J45)</f>
        <v>54</v>
      </c>
      <c r="K46" s="6">
        <f t="shared" ref="K46" si="63">SUM(K40:K45)</f>
        <v>50</v>
      </c>
      <c r="L46" s="6">
        <f t="shared" si="4"/>
        <v>118</v>
      </c>
      <c r="M46" s="6">
        <f t="shared" ref="M46" si="64">SUM(M40:M45)</f>
        <v>57</v>
      </c>
      <c r="N46" s="6">
        <f t="shared" ref="N46" si="65">SUM(N40:N45)</f>
        <v>61</v>
      </c>
      <c r="O46" s="6">
        <f t="shared" si="5"/>
        <v>128</v>
      </c>
      <c r="P46" s="6">
        <f t="shared" ref="P46" si="66">SUM(P40:P45)</f>
        <v>58</v>
      </c>
      <c r="Q46" s="6">
        <f t="shared" ref="Q46" si="67">SUM(Q40:Q45)</f>
        <v>70</v>
      </c>
      <c r="R46" s="6">
        <f t="shared" si="6"/>
        <v>130</v>
      </c>
      <c r="S46" s="6">
        <f t="shared" ref="S46" si="68">SUM(S40:S45)</f>
        <v>63</v>
      </c>
      <c r="T46" s="6">
        <f t="shared" ref="T46" si="69">SUM(T40:T45)</f>
        <v>67</v>
      </c>
      <c r="U46" s="6">
        <f t="shared" si="7"/>
        <v>90</v>
      </c>
      <c r="V46" s="6">
        <f t="shared" ref="V46" si="70">SUM(V40:V45)</f>
        <v>42</v>
      </c>
      <c r="W46" s="6">
        <f t="shared" ref="W46" si="71">SUM(W40:W45)</f>
        <v>48</v>
      </c>
    </row>
    <row r="47" spans="1:23">
      <c r="A47" s="10" t="s">
        <v>44</v>
      </c>
      <c r="B47" s="2" t="s">
        <v>45</v>
      </c>
      <c r="C47" s="3">
        <f>豐野!C33</f>
        <v>46</v>
      </c>
      <c r="D47" s="3">
        <f>豐野!D33</f>
        <v>25</v>
      </c>
      <c r="E47" s="3">
        <f>豐野!E33</f>
        <v>21</v>
      </c>
      <c r="F47" s="3">
        <f>豐野!F33</f>
        <v>42</v>
      </c>
      <c r="G47" s="3">
        <f>豐野!G33</f>
        <v>21</v>
      </c>
      <c r="H47" s="3">
        <f>豐野!H33</f>
        <v>21</v>
      </c>
      <c r="I47" s="3">
        <f>豐野!I33</f>
        <v>38</v>
      </c>
      <c r="J47" s="3">
        <f>豐野!J33</f>
        <v>21</v>
      </c>
      <c r="K47" s="3">
        <f>豐野!K33</f>
        <v>17</v>
      </c>
      <c r="L47" s="3">
        <f>豐野!L33</f>
        <v>35</v>
      </c>
      <c r="M47" s="3">
        <f>豐野!M33</f>
        <v>23</v>
      </c>
      <c r="N47" s="3">
        <f>豐野!N33</f>
        <v>12</v>
      </c>
      <c r="O47" s="3">
        <f>豐野!O33</f>
        <v>35</v>
      </c>
      <c r="P47" s="3">
        <f>豐野!P33</f>
        <v>17</v>
      </c>
      <c r="Q47" s="3">
        <f>豐野!Q33</f>
        <v>18</v>
      </c>
      <c r="R47" s="3">
        <f>豐野!R33</f>
        <v>28</v>
      </c>
      <c r="S47" s="3">
        <f>豐野!S33</f>
        <v>12</v>
      </c>
      <c r="T47" s="3">
        <f>豐野!T33</f>
        <v>16</v>
      </c>
      <c r="U47" s="3">
        <f>豐野!U33</f>
        <v>34</v>
      </c>
      <c r="V47" s="3">
        <f>豐野!V33</f>
        <v>19</v>
      </c>
      <c r="W47" s="3">
        <f>豐野!W33</f>
        <v>15</v>
      </c>
    </row>
    <row r="48" spans="1:23">
      <c r="A48" s="11"/>
      <c r="B48" s="2" t="s">
        <v>46</v>
      </c>
      <c r="C48" s="3">
        <f>SUM(員本!C6:C15)+SUM(員本!C18:C22)+員本!C4</f>
        <v>29</v>
      </c>
      <c r="D48" s="3">
        <f>SUM(員本!D6:D15)+SUM(員本!D18:D22)+員本!D4</f>
        <v>17</v>
      </c>
      <c r="E48" s="3">
        <f>SUM(員本!E6:E15)+SUM(員本!E18:E22)+員本!E4</f>
        <v>12</v>
      </c>
      <c r="F48" s="3">
        <f>SUM(員本!F6:F15)+SUM(員本!F18:F22)+員本!F4</f>
        <v>18</v>
      </c>
      <c r="G48" s="3">
        <f>SUM(員本!G6:G15)+SUM(員本!G18:G22)+員本!G4</f>
        <v>8</v>
      </c>
      <c r="H48" s="3">
        <f>SUM(員本!H6:H15)+SUM(員本!H18:H22)+員本!H4</f>
        <v>10</v>
      </c>
      <c r="I48" s="3">
        <f>SUM(員本!I6:I15)+SUM(員本!I18:I22)+員本!I4</f>
        <v>24</v>
      </c>
      <c r="J48" s="3">
        <f>SUM(員本!J6:J15)+SUM(員本!J18:J22)+員本!J4</f>
        <v>13</v>
      </c>
      <c r="K48" s="3">
        <f>SUM(員本!K6:K15)+SUM(員本!K18:K22)+員本!K4</f>
        <v>11</v>
      </c>
      <c r="L48" s="3">
        <f>SUM(員本!L6:L15)+SUM(員本!L18:L22)+員本!L4</f>
        <v>24</v>
      </c>
      <c r="M48" s="3">
        <f>SUM(員本!M6:M15)+SUM(員本!M18:M22)+員本!M4</f>
        <v>15</v>
      </c>
      <c r="N48" s="3">
        <f>SUM(員本!N6:N15)+SUM(員本!N18:N22)+員本!N4</f>
        <v>9</v>
      </c>
      <c r="O48" s="3">
        <f>SUM(員本!O6:O15)+SUM(員本!O18:O22)+員本!O4</f>
        <v>31</v>
      </c>
      <c r="P48" s="3">
        <f>SUM(員本!P6:P15)+SUM(員本!P18:P22)+員本!P4</f>
        <v>14</v>
      </c>
      <c r="Q48" s="3">
        <f>SUM(員本!Q6:Q15)+SUM(員本!Q18:Q22)+員本!Q4</f>
        <v>17</v>
      </c>
      <c r="R48" s="3">
        <f>SUM(員本!R6:R15)+SUM(員本!R18:R22)+員本!R4</f>
        <v>24</v>
      </c>
      <c r="S48" s="3">
        <f>SUM(員本!S6:S15)+SUM(員本!S18:S22)+員本!S4</f>
        <v>13</v>
      </c>
      <c r="T48" s="3">
        <f>SUM(員本!T6:T15)+SUM(員本!T18:T22)+員本!T4</f>
        <v>11</v>
      </c>
      <c r="U48" s="3">
        <f>SUM(員本!U6:U15)+SUM(員本!U18:U22)+員本!U4</f>
        <v>28</v>
      </c>
      <c r="V48" s="3">
        <f>SUM(員本!V6:V15)+SUM(員本!V18:V22)+員本!V4</f>
        <v>16</v>
      </c>
      <c r="W48" s="3">
        <f>SUM(員本!W6:W15)+SUM(員本!W18:W22)+員本!W4</f>
        <v>12</v>
      </c>
    </row>
    <row r="49" spans="1:23">
      <c r="A49" s="11"/>
      <c r="B49" s="2" t="s">
        <v>96</v>
      </c>
      <c r="C49" s="3">
        <f>SUM(富豐!C4:C19)+SUM(富豐!C21:C24)</f>
        <v>18</v>
      </c>
      <c r="D49" s="3">
        <f>SUM(富豐!D4:D19)+SUM(富豐!D21:D24)</f>
        <v>7</v>
      </c>
      <c r="E49" s="3">
        <f>SUM(富豐!E4:E19)+SUM(富豐!E21:E24)</f>
        <v>11</v>
      </c>
      <c r="F49" s="3">
        <f>SUM(富豐!F4:F19)+SUM(富豐!F21:F24)</f>
        <v>22</v>
      </c>
      <c r="G49" s="3">
        <f>SUM(富豐!G4:G19)+SUM(富豐!G21:G24)</f>
        <v>15</v>
      </c>
      <c r="H49" s="3">
        <f>SUM(富豐!H4:H19)+SUM(富豐!H21:H24)</f>
        <v>7</v>
      </c>
      <c r="I49" s="3">
        <f>SUM(富豐!I4:I19)+SUM(富豐!I21:I24)</f>
        <v>20</v>
      </c>
      <c r="J49" s="3">
        <f>SUM(富豐!J4:J19)+SUM(富豐!J21:J24)</f>
        <v>10</v>
      </c>
      <c r="K49" s="3">
        <f>SUM(富豐!K4:K19)+SUM(富豐!K21:K24)</f>
        <v>10</v>
      </c>
      <c r="L49" s="3">
        <f>SUM(富豐!L4:L19)+SUM(富豐!L21:L24)</f>
        <v>31</v>
      </c>
      <c r="M49" s="3">
        <f>SUM(富豐!M4:M19)+SUM(富豐!M21:M24)</f>
        <v>14</v>
      </c>
      <c r="N49" s="3">
        <f>SUM(富豐!N4:N19)+SUM(富豐!N21:N24)</f>
        <v>17</v>
      </c>
      <c r="O49" s="3">
        <f>SUM(富豐!O4:O19)+SUM(富豐!O21:O24)</f>
        <v>26</v>
      </c>
      <c r="P49" s="3">
        <f>SUM(富豐!P4:P19)+SUM(富豐!P21:P24)</f>
        <v>15</v>
      </c>
      <c r="Q49" s="3">
        <f>SUM(富豐!Q4:Q19)+SUM(富豐!Q21:Q24)</f>
        <v>11</v>
      </c>
      <c r="R49" s="3">
        <f>SUM(富豐!R4:R19)+SUM(富豐!R21:R24)</f>
        <v>27</v>
      </c>
      <c r="S49" s="3">
        <f>SUM(富豐!S4:S19)+SUM(富豐!S21:S24)</f>
        <v>16</v>
      </c>
      <c r="T49" s="3">
        <f>SUM(富豐!T4:T19)+SUM(富豐!T21:T24)</f>
        <v>11</v>
      </c>
      <c r="U49" s="3">
        <f>SUM(富豐!U4:U19)+SUM(富豐!U21:U24)</f>
        <v>26</v>
      </c>
      <c r="V49" s="3">
        <f>SUM(富豐!V4:V19)+SUM(富豐!V21:V24)</f>
        <v>9</v>
      </c>
      <c r="W49" s="3">
        <f>SUM(富豐!W4:W19)+SUM(富豐!W21:W24)</f>
        <v>17</v>
      </c>
    </row>
    <row r="50" spans="1:23">
      <c r="A50" s="11"/>
      <c r="B50" s="2" t="s">
        <v>47</v>
      </c>
      <c r="C50" s="3">
        <f>富岡!C20</f>
        <v>12</v>
      </c>
      <c r="D50" s="3">
        <f>富岡!D20</f>
        <v>5</v>
      </c>
      <c r="E50" s="3">
        <f>富岡!E20</f>
        <v>7</v>
      </c>
      <c r="F50" s="3">
        <f>富岡!F20</f>
        <v>18</v>
      </c>
      <c r="G50" s="3">
        <f>富岡!G20</f>
        <v>9</v>
      </c>
      <c r="H50" s="3">
        <f>富岡!H20</f>
        <v>9</v>
      </c>
      <c r="I50" s="3">
        <f>富岡!I20</f>
        <v>14</v>
      </c>
      <c r="J50" s="3">
        <f>富岡!J20</f>
        <v>6</v>
      </c>
      <c r="K50" s="3">
        <f>富岡!K20</f>
        <v>8</v>
      </c>
      <c r="L50" s="3">
        <f>富岡!L20</f>
        <v>19</v>
      </c>
      <c r="M50" s="3">
        <f>富岡!M20</f>
        <v>7</v>
      </c>
      <c r="N50" s="3">
        <f>富岡!N20</f>
        <v>12</v>
      </c>
      <c r="O50" s="3">
        <f>富岡!O20</f>
        <v>10</v>
      </c>
      <c r="P50" s="3">
        <f>富岡!P20</f>
        <v>3</v>
      </c>
      <c r="Q50" s="3">
        <f>富岡!Q20</f>
        <v>7</v>
      </c>
      <c r="R50" s="3">
        <f>富岡!R20</f>
        <v>14</v>
      </c>
      <c r="S50" s="3">
        <f>富岡!S20</f>
        <v>9</v>
      </c>
      <c r="T50" s="3">
        <f>富岡!T20</f>
        <v>5</v>
      </c>
      <c r="U50" s="3">
        <f>富岡!U20</f>
        <v>12</v>
      </c>
      <c r="V50" s="3">
        <f>富岡!V20</f>
        <v>5</v>
      </c>
      <c r="W50" s="3">
        <f>富岡!W20</f>
        <v>7</v>
      </c>
    </row>
    <row r="51" spans="1:23">
      <c r="A51" s="12"/>
      <c r="B51" s="5" t="s">
        <v>85</v>
      </c>
      <c r="C51" s="6">
        <f t="shared" si="0"/>
        <v>105</v>
      </c>
      <c r="D51" s="6">
        <f t="shared" ref="D51:H51" si="72">SUM(D47:D50)</f>
        <v>54</v>
      </c>
      <c r="E51" s="6">
        <f t="shared" si="72"/>
        <v>51</v>
      </c>
      <c r="F51" s="6">
        <f t="shared" si="2"/>
        <v>100</v>
      </c>
      <c r="G51" s="6">
        <f t="shared" si="72"/>
        <v>53</v>
      </c>
      <c r="H51" s="6">
        <f t="shared" si="72"/>
        <v>47</v>
      </c>
      <c r="I51" s="6">
        <f t="shared" si="3"/>
        <v>96</v>
      </c>
      <c r="J51" s="6">
        <f t="shared" ref="J51" si="73">SUM(J47:J50)</f>
        <v>50</v>
      </c>
      <c r="K51" s="6">
        <f t="shared" ref="K51" si="74">SUM(K47:K50)</f>
        <v>46</v>
      </c>
      <c r="L51" s="6">
        <f t="shared" si="4"/>
        <v>109</v>
      </c>
      <c r="M51" s="6">
        <f t="shared" ref="M51" si="75">SUM(M47:M50)</f>
        <v>59</v>
      </c>
      <c r="N51" s="6">
        <f t="shared" ref="N51" si="76">SUM(N47:N50)</f>
        <v>50</v>
      </c>
      <c r="O51" s="6">
        <f t="shared" si="5"/>
        <v>102</v>
      </c>
      <c r="P51" s="6">
        <f t="shared" ref="P51" si="77">SUM(P47:P50)</f>
        <v>49</v>
      </c>
      <c r="Q51" s="6">
        <f t="shared" ref="Q51" si="78">SUM(Q47:Q50)</f>
        <v>53</v>
      </c>
      <c r="R51" s="6">
        <f t="shared" si="6"/>
        <v>93</v>
      </c>
      <c r="S51" s="6">
        <f t="shared" ref="S51" si="79">SUM(S47:S50)</f>
        <v>50</v>
      </c>
      <c r="T51" s="6">
        <f t="shared" ref="T51" si="80">SUM(T47:T50)</f>
        <v>43</v>
      </c>
      <c r="U51" s="6">
        <f t="shared" si="7"/>
        <v>100</v>
      </c>
      <c r="V51" s="6">
        <f t="shared" ref="V51" si="81">SUM(V47:V50)</f>
        <v>49</v>
      </c>
      <c r="W51" s="6">
        <f t="shared" ref="W51" si="82">SUM(W47:W50)</f>
        <v>51</v>
      </c>
    </row>
    <row r="52" spans="1:23">
      <c r="A52" s="10" t="s">
        <v>48</v>
      </c>
      <c r="B52" s="2" t="s">
        <v>49</v>
      </c>
      <c r="C52" s="3">
        <f>SUM(楊江!C2:C8)+SUM(楊江!C13:C18)</f>
        <v>4</v>
      </c>
      <c r="D52" s="3">
        <f>SUM(楊江!D2:D8)+SUM(楊江!D13:D18)</f>
        <v>3</v>
      </c>
      <c r="E52" s="3">
        <f>SUM(楊江!E2:E8)+SUM(楊江!E13:E18)</f>
        <v>1</v>
      </c>
      <c r="F52" s="3">
        <f>SUM(楊江!F2:F8)+SUM(楊江!F13:F18)</f>
        <v>2</v>
      </c>
      <c r="G52" s="3">
        <f>SUM(楊江!G2:G8)+SUM(楊江!G13:G18)</f>
        <v>1</v>
      </c>
      <c r="H52" s="3">
        <f>SUM(楊江!H2:H8)+SUM(楊江!H13:H18)</f>
        <v>1</v>
      </c>
      <c r="I52" s="3">
        <f>SUM(楊江!I2:I8)+SUM(楊江!I13:I18)</f>
        <v>4</v>
      </c>
      <c r="J52" s="3">
        <f>SUM(楊江!J2:J8)+SUM(楊江!J13:J18)</f>
        <v>1</v>
      </c>
      <c r="K52" s="3">
        <f>SUM(楊江!K2:K8)+SUM(楊江!K13:K18)</f>
        <v>3</v>
      </c>
      <c r="L52" s="3">
        <f>SUM(楊江!L2:L8)+SUM(楊江!L13:L18)</f>
        <v>6</v>
      </c>
      <c r="M52" s="3">
        <f>SUM(楊江!M2:M8)+SUM(楊江!M13:M18)</f>
        <v>1</v>
      </c>
      <c r="N52" s="3">
        <f>SUM(楊江!N2:N8)+SUM(楊江!N13:N18)</f>
        <v>5</v>
      </c>
      <c r="O52" s="3">
        <f>SUM(楊江!O2:O8)+SUM(楊江!O13:O18)</f>
        <v>3</v>
      </c>
      <c r="P52" s="3">
        <f>SUM(楊江!P2:P8)+SUM(楊江!P13:P18)</f>
        <v>1</v>
      </c>
      <c r="Q52" s="3">
        <f>SUM(楊江!Q2:Q8)+SUM(楊江!Q13:Q18)</f>
        <v>2</v>
      </c>
      <c r="R52" s="3">
        <f>SUM(楊江!R2:R8)+SUM(楊江!R13:R18)</f>
        <v>6</v>
      </c>
      <c r="S52" s="3">
        <f>SUM(楊江!S2:S8)+SUM(楊江!S13:S18)</f>
        <v>1</v>
      </c>
      <c r="T52" s="3">
        <f>SUM(楊江!T2:T8)+SUM(楊江!T13:T18)</f>
        <v>5</v>
      </c>
      <c r="U52" s="3">
        <f>SUM(楊江!U2:U8)+SUM(楊江!U13:U18)</f>
        <v>2</v>
      </c>
      <c r="V52" s="3">
        <f>SUM(楊江!V2:V8)+SUM(楊江!V13:V18)</f>
        <v>0</v>
      </c>
      <c r="W52" s="3">
        <f>SUM(楊江!W2:W8)+SUM(楊江!W13:W18)</f>
        <v>2</v>
      </c>
    </row>
    <row r="53" spans="1:23">
      <c r="A53" s="11"/>
      <c r="B53" s="2" t="s">
        <v>50</v>
      </c>
      <c r="C53" s="3">
        <f>SUM(水美!C2:C5)+SUM(水美!C17:C21)</f>
        <v>9</v>
      </c>
      <c r="D53" s="3">
        <f>SUM(水美!D2:D5)+SUM(水美!D17:D21)</f>
        <v>5</v>
      </c>
      <c r="E53" s="3">
        <f>SUM(水美!E2:E5)+SUM(水美!E17:E21)</f>
        <v>4</v>
      </c>
      <c r="F53" s="3">
        <f>SUM(水美!F2:F5)+SUM(水美!F17:F21)</f>
        <v>9</v>
      </c>
      <c r="G53" s="3">
        <f>SUM(水美!G2:G5)+SUM(水美!G17:G21)</f>
        <v>5</v>
      </c>
      <c r="H53" s="3">
        <f>SUM(水美!H2:H5)+SUM(水美!H17:H21)</f>
        <v>4</v>
      </c>
      <c r="I53" s="3">
        <f>SUM(水美!I2:I5)+SUM(水美!I17:I21)</f>
        <v>14</v>
      </c>
      <c r="J53" s="3">
        <f>SUM(水美!J2:J5)+SUM(水美!J17:J21)</f>
        <v>8</v>
      </c>
      <c r="K53" s="3">
        <f>SUM(水美!K2:K5)+SUM(水美!K17:K21)</f>
        <v>6</v>
      </c>
      <c r="L53" s="3">
        <f>SUM(水美!L2:L5)+SUM(水美!L17:L21)</f>
        <v>6</v>
      </c>
      <c r="M53" s="3">
        <f>SUM(水美!M2:M5)+SUM(水美!M17:M21)</f>
        <v>5</v>
      </c>
      <c r="N53" s="3">
        <f>SUM(水美!N2:N5)+SUM(水美!N17:N21)</f>
        <v>1</v>
      </c>
      <c r="O53" s="3">
        <f>SUM(水美!O2:O5)+SUM(水美!O17:O21)</f>
        <v>4</v>
      </c>
      <c r="P53" s="3">
        <f>SUM(水美!P2:P5)+SUM(水美!P17:P21)</f>
        <v>1</v>
      </c>
      <c r="Q53" s="3">
        <f>SUM(水美!Q2:Q5)+SUM(水美!Q17:Q21)</f>
        <v>3</v>
      </c>
      <c r="R53" s="3">
        <f>SUM(水美!R2:R5)+SUM(水美!R17:R21)</f>
        <v>9</v>
      </c>
      <c r="S53" s="3">
        <f>SUM(水美!S2:S5)+SUM(水美!S17:S21)</f>
        <v>3</v>
      </c>
      <c r="T53" s="3">
        <f>SUM(水美!T2:T5)+SUM(水美!T17:T21)</f>
        <v>6</v>
      </c>
      <c r="U53" s="3">
        <f>SUM(水美!U2:U5)+SUM(水美!U17:U21)</f>
        <v>12</v>
      </c>
      <c r="V53" s="3">
        <f>SUM(水美!V2:V5)+SUM(水美!V17:V21)</f>
        <v>6</v>
      </c>
      <c r="W53" s="3">
        <f>SUM(水美!W2:W5)+SUM(水美!W17:W21)</f>
        <v>6</v>
      </c>
    </row>
    <row r="54" spans="1:23">
      <c r="A54" s="11"/>
      <c r="B54" s="4" t="s">
        <v>33</v>
      </c>
      <c r="C54" s="3">
        <f>SUM(高山!C2:C9)+高山!C11+高山!C18+SUM(高山!C12:C16)</f>
        <v>35</v>
      </c>
      <c r="D54" s="3">
        <f>SUM(高山!D2:D9)+高山!D11+高山!D18+SUM(高山!D12:D16)</f>
        <v>20</v>
      </c>
      <c r="E54" s="3">
        <f>SUM(高山!E2:E9)+高山!E11+高山!E18+SUM(高山!E12:E16)</f>
        <v>15</v>
      </c>
      <c r="F54" s="3">
        <f>SUM(高山!F2:F9)+高山!F11+高山!F18+SUM(高山!F12:F16)</f>
        <v>44</v>
      </c>
      <c r="G54" s="3">
        <f>SUM(高山!G2:G9)+高山!G11+高山!G18+SUM(高山!G12:G16)</f>
        <v>22</v>
      </c>
      <c r="H54" s="3">
        <f>SUM(高山!H2:H9)+高山!H11+高山!H18+SUM(高山!H12:H16)</f>
        <v>22</v>
      </c>
      <c r="I54" s="3">
        <f>SUM(高山!I2:I9)+高山!I11+高山!I18+SUM(高山!I12:I16)</f>
        <v>23</v>
      </c>
      <c r="J54" s="3">
        <f>SUM(高山!J2:J9)+高山!J11+高山!J18+SUM(高山!J12:J16)</f>
        <v>10</v>
      </c>
      <c r="K54" s="3">
        <f>SUM(高山!K2:K9)+高山!K11+高山!K18+SUM(高山!K12:K16)</f>
        <v>13</v>
      </c>
      <c r="L54" s="3">
        <f>SUM(高山!L2:L9)+高山!L11+高山!L18+SUM(高山!L12:L16)</f>
        <v>44</v>
      </c>
      <c r="M54" s="3">
        <f>SUM(高山!M2:M9)+高山!M11+高山!M18+SUM(高山!M12:M16)</f>
        <v>17</v>
      </c>
      <c r="N54" s="3">
        <f>SUM(高山!N2:N9)+高山!N11+高山!N18+SUM(高山!N12:N16)</f>
        <v>27</v>
      </c>
      <c r="O54" s="3">
        <f>SUM(高山!O2:O9)+高山!O11+高山!O18+SUM(高山!O12:O16)</f>
        <v>27</v>
      </c>
      <c r="P54" s="3">
        <f>SUM(高山!P2:P9)+高山!P11+高山!P18+SUM(高山!P12:P16)</f>
        <v>14</v>
      </c>
      <c r="Q54" s="3">
        <f>SUM(高山!Q2:Q9)+高山!Q11+高山!Q18+SUM(高山!Q12:Q16)</f>
        <v>13</v>
      </c>
      <c r="R54" s="3">
        <f>SUM(高山!R2:R9)+高山!R11+高山!R18+SUM(高山!R12:R16)</f>
        <v>32</v>
      </c>
      <c r="S54" s="3">
        <f>SUM(高山!S2:S9)+高山!S11+高山!S18+SUM(高山!S12:S16)</f>
        <v>17</v>
      </c>
      <c r="T54" s="3">
        <f>SUM(高山!T2:T9)+高山!T11+高山!T18+SUM(高山!T12:T16)</f>
        <v>15</v>
      </c>
      <c r="U54" s="3">
        <f>SUM(高山!U2:U9)+高山!U11+高山!U18+SUM(高山!U12:U16)</f>
        <v>23</v>
      </c>
      <c r="V54" s="3">
        <f>SUM(高山!V2:V9)+高山!V11+高山!V18+SUM(高山!V12:V16)</f>
        <v>12</v>
      </c>
      <c r="W54" s="3">
        <f>SUM(高山!W2:W9)+高山!W11+高山!W18+SUM(高山!W12:W16)</f>
        <v>11</v>
      </c>
    </row>
    <row r="55" spans="1:23">
      <c r="A55" s="11"/>
      <c r="B55" s="4" t="s">
        <v>41</v>
      </c>
      <c r="C55" s="3">
        <f>高山!C10</f>
        <v>3</v>
      </c>
      <c r="D55" s="3">
        <f>高山!D10</f>
        <v>1</v>
      </c>
      <c r="E55" s="3">
        <f>高山!E10</f>
        <v>2</v>
      </c>
      <c r="F55" s="3">
        <f>高山!F10</f>
        <v>3</v>
      </c>
      <c r="G55" s="3">
        <f>高山!G10</f>
        <v>1</v>
      </c>
      <c r="H55" s="3">
        <f>高山!H10</f>
        <v>2</v>
      </c>
      <c r="I55" s="3">
        <f>高山!I10</f>
        <v>3</v>
      </c>
      <c r="J55" s="3">
        <f>高山!J10</f>
        <v>2</v>
      </c>
      <c r="K55" s="3">
        <f>高山!K10</f>
        <v>1</v>
      </c>
      <c r="L55" s="3">
        <f>高山!L10</f>
        <v>1</v>
      </c>
      <c r="M55" s="3">
        <f>高山!M10</f>
        <v>1</v>
      </c>
      <c r="N55" s="3">
        <f>高山!N10</f>
        <v>0</v>
      </c>
      <c r="O55" s="3">
        <f>高山!O10</f>
        <v>3</v>
      </c>
      <c r="P55" s="3">
        <f>高山!P10</f>
        <v>3</v>
      </c>
      <c r="Q55" s="3">
        <f>高山!Q10</f>
        <v>0</v>
      </c>
      <c r="R55" s="3">
        <f>高山!R10</f>
        <v>0</v>
      </c>
      <c r="S55" s="3">
        <f>高山!S10</f>
        <v>0</v>
      </c>
      <c r="T55" s="3">
        <f>高山!T10</f>
        <v>0</v>
      </c>
      <c r="U55" s="3">
        <f>高山!U10</f>
        <v>2</v>
      </c>
      <c r="V55" s="3">
        <f>高山!V10</f>
        <v>0</v>
      </c>
      <c r="W55" s="3">
        <f>高山!W10</f>
        <v>2</v>
      </c>
    </row>
    <row r="56" spans="1:23">
      <c r="A56" s="11"/>
      <c r="B56" s="2" t="s">
        <v>51</v>
      </c>
      <c r="C56" s="3">
        <f>SUM(三湖!C2:C4)+SUM(三湖!C5:C7)+三湖!C12+SUM(三湖!C14:C16)</f>
        <v>14</v>
      </c>
      <c r="D56" s="3">
        <f>SUM(三湖!D2:D4)+SUM(三湖!D5:D7)+三湖!D12+SUM(三湖!D14:D16)</f>
        <v>6</v>
      </c>
      <c r="E56" s="3">
        <f>SUM(三湖!E2:E4)+SUM(三湖!E5:E7)+三湖!E12+SUM(三湖!E14:E16)</f>
        <v>8</v>
      </c>
      <c r="F56" s="3">
        <f>SUM(三湖!F2:F4)+SUM(三湖!F5:F7)+三湖!F12+SUM(三湖!F14:F16)</f>
        <v>19</v>
      </c>
      <c r="G56" s="3">
        <f>SUM(三湖!G2:G4)+SUM(三湖!G5:G7)+三湖!G12+SUM(三湖!G14:G16)</f>
        <v>11</v>
      </c>
      <c r="H56" s="3">
        <f>SUM(三湖!H2:H4)+SUM(三湖!H5:H7)+三湖!H12+SUM(三湖!H14:H16)</f>
        <v>8</v>
      </c>
      <c r="I56" s="3">
        <f>SUM(三湖!I2:I4)+SUM(三湖!I5:I7)+三湖!I12+SUM(三湖!I14:I16)</f>
        <v>30</v>
      </c>
      <c r="J56" s="3">
        <f>SUM(三湖!J2:J4)+SUM(三湖!J5:J7)+三湖!J12+SUM(三湖!J14:J16)</f>
        <v>12</v>
      </c>
      <c r="K56" s="3">
        <f>SUM(三湖!K2:K4)+SUM(三湖!K5:K7)+三湖!K12+SUM(三湖!K14:K16)</f>
        <v>18</v>
      </c>
      <c r="L56" s="3">
        <f>SUM(三湖!L2:L4)+SUM(三湖!L5:L7)+三湖!L12+SUM(三湖!L14:L16)</f>
        <v>22</v>
      </c>
      <c r="M56" s="3">
        <f>SUM(三湖!M2:M4)+SUM(三湖!M5:M7)+三湖!M12+SUM(三湖!M14:M16)</f>
        <v>14</v>
      </c>
      <c r="N56" s="3">
        <f>SUM(三湖!N2:N4)+SUM(三湖!N5:N7)+三湖!N12+SUM(三湖!N14:N16)</f>
        <v>8</v>
      </c>
      <c r="O56" s="3">
        <f>SUM(三湖!O2:O4)+SUM(三湖!O5:O7)+三湖!O12+SUM(三湖!O14:O16)</f>
        <v>19</v>
      </c>
      <c r="P56" s="3">
        <f>SUM(三湖!P2:P4)+SUM(三湖!P5:P7)+三湖!P12+SUM(三湖!P14:P16)</f>
        <v>12</v>
      </c>
      <c r="Q56" s="3">
        <f>SUM(三湖!Q2:Q4)+SUM(三湖!Q5:Q7)+三湖!Q12+SUM(三湖!Q14:Q16)</f>
        <v>7</v>
      </c>
      <c r="R56" s="3">
        <f>SUM(三湖!R2:R4)+SUM(三湖!R5:R7)+三湖!R12+SUM(三湖!R14:R16)</f>
        <v>16</v>
      </c>
      <c r="S56" s="3">
        <f>SUM(三湖!S2:S4)+SUM(三湖!S5:S7)+三湖!S12+SUM(三湖!S14:S16)</f>
        <v>6</v>
      </c>
      <c r="T56" s="3">
        <f>SUM(三湖!T2:T4)+SUM(三湖!T5:T7)+三湖!T12+SUM(三湖!T14:T16)</f>
        <v>10</v>
      </c>
      <c r="U56" s="3">
        <f>SUM(三湖!U2:U4)+SUM(三湖!U5:U7)+三湖!U12+SUM(三湖!U14:U16)</f>
        <v>22</v>
      </c>
      <c r="V56" s="3">
        <f>SUM(三湖!V2:V4)+SUM(三湖!V5:V7)+三湖!V12+SUM(三湖!V14:V16)</f>
        <v>11</v>
      </c>
      <c r="W56" s="3">
        <f>SUM(三湖!W2:W4)+SUM(三湖!W5:W7)+三湖!W12+SUM(三湖!W14:W16)</f>
        <v>11</v>
      </c>
    </row>
    <row r="57" spans="1:23">
      <c r="A57" s="11"/>
      <c r="B57" s="4" t="s">
        <v>15</v>
      </c>
      <c r="C57" s="3">
        <f>三湖!C13</f>
        <v>4</v>
      </c>
      <c r="D57" s="3">
        <f>三湖!D13</f>
        <v>0</v>
      </c>
      <c r="E57" s="3">
        <f>三湖!E13</f>
        <v>4</v>
      </c>
      <c r="F57" s="3">
        <f>三湖!F13</f>
        <v>0</v>
      </c>
      <c r="G57" s="3">
        <f>三湖!G13</f>
        <v>0</v>
      </c>
      <c r="H57" s="3">
        <f>三湖!H13</f>
        <v>0</v>
      </c>
      <c r="I57" s="3">
        <f>三湖!I13</f>
        <v>2</v>
      </c>
      <c r="J57" s="3">
        <f>三湖!J13</f>
        <v>1</v>
      </c>
      <c r="K57" s="3">
        <f>三湖!K13</f>
        <v>1</v>
      </c>
      <c r="L57" s="3">
        <f>三湖!L13</f>
        <v>1</v>
      </c>
      <c r="M57" s="3">
        <f>三湖!M13</f>
        <v>1</v>
      </c>
      <c r="N57" s="3">
        <f>三湖!N13</f>
        <v>0</v>
      </c>
      <c r="O57" s="3">
        <f>三湖!O13</f>
        <v>3</v>
      </c>
      <c r="P57" s="3">
        <f>三湖!P13</f>
        <v>2</v>
      </c>
      <c r="Q57" s="3">
        <f>三湖!Q13</f>
        <v>1</v>
      </c>
      <c r="R57" s="3">
        <f>三湖!R13</f>
        <v>1</v>
      </c>
      <c r="S57" s="3">
        <f>三湖!S13</f>
        <v>0</v>
      </c>
      <c r="T57" s="3">
        <f>三湖!T13</f>
        <v>1</v>
      </c>
      <c r="U57" s="3">
        <f>三湖!U13</f>
        <v>3</v>
      </c>
      <c r="V57" s="3">
        <f>三湖!V13</f>
        <v>2</v>
      </c>
      <c r="W57" s="3">
        <f>三湖!W13</f>
        <v>1</v>
      </c>
    </row>
    <row r="58" spans="1:23">
      <c r="A58" s="11"/>
      <c r="B58" s="2" t="s">
        <v>102</v>
      </c>
      <c r="C58" s="3">
        <f>頭湖!C15</f>
        <v>31</v>
      </c>
      <c r="D58" s="3">
        <f>頭湖!D15</f>
        <v>16</v>
      </c>
      <c r="E58" s="3">
        <f>頭湖!E15</f>
        <v>15</v>
      </c>
      <c r="F58" s="3">
        <f>頭湖!F15</f>
        <v>34</v>
      </c>
      <c r="G58" s="3">
        <f>頭湖!G15</f>
        <v>14</v>
      </c>
      <c r="H58" s="3">
        <f>頭湖!H15</f>
        <v>20</v>
      </c>
      <c r="I58" s="3">
        <f>頭湖!I15</f>
        <v>18</v>
      </c>
      <c r="J58" s="3">
        <f>頭湖!J15</f>
        <v>9</v>
      </c>
      <c r="K58" s="3">
        <f>頭湖!K15</f>
        <v>9</v>
      </c>
      <c r="L58" s="3">
        <f>頭湖!L15</f>
        <v>27</v>
      </c>
      <c r="M58" s="3">
        <f>頭湖!M15</f>
        <v>17</v>
      </c>
      <c r="N58" s="3">
        <f>頭湖!N15</f>
        <v>10</v>
      </c>
      <c r="O58" s="3">
        <f>頭湖!O15</f>
        <v>39</v>
      </c>
      <c r="P58" s="3">
        <f>頭湖!P15</f>
        <v>19</v>
      </c>
      <c r="Q58" s="3">
        <f>頭湖!Q15</f>
        <v>20</v>
      </c>
      <c r="R58" s="3">
        <f>頭湖!R15</f>
        <v>20</v>
      </c>
      <c r="S58" s="3">
        <f>頭湖!S15</f>
        <v>11</v>
      </c>
      <c r="T58" s="3">
        <f>頭湖!T15</f>
        <v>9</v>
      </c>
      <c r="U58" s="3">
        <f>頭湖!U15</f>
        <v>35</v>
      </c>
      <c r="V58" s="3">
        <f>頭湖!V15</f>
        <v>17</v>
      </c>
      <c r="W58" s="3">
        <f>頭湖!W15</f>
        <v>18</v>
      </c>
    </row>
    <row r="59" spans="1:23">
      <c r="A59" s="11"/>
      <c r="B59" s="4" t="s">
        <v>52</v>
      </c>
      <c r="C59" s="3">
        <f>紅梅!C2+紅梅!C3</f>
        <v>3</v>
      </c>
      <c r="D59" s="3">
        <f>紅梅!D2+紅梅!D3</f>
        <v>1</v>
      </c>
      <c r="E59" s="3">
        <f>紅梅!E2+紅梅!E3</f>
        <v>2</v>
      </c>
      <c r="F59" s="3">
        <f>紅梅!F2+紅梅!F3</f>
        <v>1</v>
      </c>
      <c r="G59" s="3">
        <f>紅梅!G2+紅梅!G3</f>
        <v>1</v>
      </c>
      <c r="H59" s="3">
        <f>紅梅!H2+紅梅!H3</f>
        <v>0</v>
      </c>
      <c r="I59" s="3">
        <f>紅梅!I2+紅梅!I3</f>
        <v>4</v>
      </c>
      <c r="J59" s="3">
        <f>紅梅!J2+紅梅!J3</f>
        <v>3</v>
      </c>
      <c r="K59" s="3">
        <f>紅梅!K2+紅梅!K3</f>
        <v>1</v>
      </c>
      <c r="L59" s="3">
        <f>紅梅!L2+紅梅!L3</f>
        <v>7</v>
      </c>
      <c r="M59" s="3">
        <f>紅梅!M2+紅梅!M3</f>
        <v>1</v>
      </c>
      <c r="N59" s="3">
        <f>紅梅!N2+紅梅!N3</f>
        <v>6</v>
      </c>
      <c r="O59" s="3">
        <f>紅梅!O2+紅梅!O3</f>
        <v>1</v>
      </c>
      <c r="P59" s="3">
        <f>紅梅!P2+紅梅!P3</f>
        <v>0</v>
      </c>
      <c r="Q59" s="3">
        <f>紅梅!Q2+紅梅!Q3</f>
        <v>1</v>
      </c>
      <c r="R59" s="3">
        <f>紅梅!R2+紅梅!R3</f>
        <v>1</v>
      </c>
      <c r="S59" s="3">
        <f>紅梅!S2+紅梅!S3</f>
        <v>1</v>
      </c>
      <c r="T59" s="3">
        <f>紅梅!T2+紅梅!T3</f>
        <v>0</v>
      </c>
      <c r="U59" s="3">
        <f>紅梅!U2+紅梅!U3</f>
        <v>4</v>
      </c>
      <c r="V59" s="3">
        <f>紅梅!V2+紅梅!V3</f>
        <v>4</v>
      </c>
      <c r="W59" s="3">
        <f>紅梅!W2+紅梅!W3</f>
        <v>0</v>
      </c>
    </row>
    <row r="60" spans="1:23">
      <c r="A60" s="11"/>
      <c r="B60" s="4" t="s">
        <v>32</v>
      </c>
      <c r="C60" s="3">
        <f>SUM(瑞原!C24:C26)</f>
        <v>6</v>
      </c>
      <c r="D60" s="3">
        <f>SUM(瑞原!D24:D26)</f>
        <v>4</v>
      </c>
      <c r="E60" s="3">
        <f>SUM(瑞原!E24:E26)</f>
        <v>2</v>
      </c>
      <c r="F60" s="3">
        <f>SUM(瑞原!F24:F26)</f>
        <v>4</v>
      </c>
      <c r="G60" s="3">
        <f>SUM(瑞原!G24:G26)</f>
        <v>4</v>
      </c>
      <c r="H60" s="3">
        <f>SUM(瑞原!H24:H26)</f>
        <v>0</v>
      </c>
      <c r="I60" s="3">
        <f>SUM(瑞原!I24:I26)</f>
        <v>2</v>
      </c>
      <c r="J60" s="3">
        <f>SUM(瑞原!J24:J26)</f>
        <v>2</v>
      </c>
      <c r="K60" s="3">
        <f>SUM(瑞原!K24:K26)</f>
        <v>0</v>
      </c>
      <c r="L60" s="3">
        <f>SUM(瑞原!L24:L26)</f>
        <v>3</v>
      </c>
      <c r="M60" s="3">
        <f>SUM(瑞原!M24:M26)</f>
        <v>1</v>
      </c>
      <c r="N60" s="3">
        <f>SUM(瑞原!N24:N26)</f>
        <v>2</v>
      </c>
      <c r="O60" s="3">
        <f>SUM(瑞原!O24:O26)</f>
        <v>4</v>
      </c>
      <c r="P60" s="3">
        <f>SUM(瑞原!P24:P26)</f>
        <v>2</v>
      </c>
      <c r="Q60" s="3">
        <f>SUM(瑞原!Q24:Q26)</f>
        <v>2</v>
      </c>
      <c r="R60" s="3">
        <f>SUM(瑞原!R24:R26)</f>
        <v>4</v>
      </c>
      <c r="S60" s="3">
        <f>SUM(瑞原!S24:S26)</f>
        <v>2</v>
      </c>
      <c r="T60" s="3">
        <f>SUM(瑞原!T24:T26)</f>
        <v>2</v>
      </c>
      <c r="U60" s="3">
        <f>SUM(瑞原!U24:U26)</f>
        <v>3</v>
      </c>
      <c r="V60" s="3">
        <f>SUM(瑞原!V24:V26)</f>
        <v>1</v>
      </c>
      <c r="W60" s="3">
        <f>SUM(瑞原!W24:W26)</f>
        <v>2</v>
      </c>
    </row>
    <row r="61" spans="1:23">
      <c r="A61" s="11"/>
      <c r="B61" s="2" t="s">
        <v>53</v>
      </c>
      <c r="C61" s="3">
        <f>SUM(楊梅!C3:C8)+楊梅!C14+楊梅!C16+楊梅!C18+楊梅!C30</f>
        <v>5</v>
      </c>
      <c r="D61" s="3">
        <f>SUM(楊梅!D3:D8)+楊梅!D14+楊梅!D16+楊梅!D18+楊梅!D30</f>
        <v>2</v>
      </c>
      <c r="E61" s="3">
        <f>SUM(楊梅!E3:E8)+楊梅!E14+楊梅!E16+楊梅!E18+楊梅!E30</f>
        <v>3</v>
      </c>
      <c r="F61" s="3">
        <f>SUM(楊梅!F3:F8)+楊梅!F14+楊梅!F16+楊梅!F18+楊梅!F30</f>
        <v>8</v>
      </c>
      <c r="G61" s="3">
        <f>SUM(楊梅!G3:G8)+楊梅!G14+楊梅!G16+楊梅!G18+楊梅!G30</f>
        <v>6</v>
      </c>
      <c r="H61" s="3">
        <f>SUM(楊梅!H3:H8)+楊梅!H14+楊梅!H16+楊梅!H18+楊梅!H30</f>
        <v>2</v>
      </c>
      <c r="I61" s="3">
        <f>SUM(楊梅!I3:I8)+楊梅!I14+楊梅!I16+楊梅!I18+楊梅!I30</f>
        <v>7</v>
      </c>
      <c r="J61" s="3">
        <f>SUM(楊梅!J3:J8)+楊梅!J14+楊梅!J16+楊梅!J18+楊梅!J30</f>
        <v>5</v>
      </c>
      <c r="K61" s="3">
        <f>SUM(楊梅!K3:K8)+楊梅!K14+楊梅!K16+楊梅!K18+楊梅!K30</f>
        <v>2</v>
      </c>
      <c r="L61" s="3">
        <f>SUM(楊梅!L3:L8)+楊梅!L14+楊梅!L16+楊梅!L18+楊梅!L30</f>
        <v>8</v>
      </c>
      <c r="M61" s="3">
        <f>SUM(楊梅!M3:M8)+楊梅!M14+楊梅!M16+楊梅!M18+楊梅!M30</f>
        <v>6</v>
      </c>
      <c r="N61" s="3">
        <f>SUM(楊梅!N3:N8)+楊梅!N14+楊梅!N16+楊梅!N18+楊梅!N30</f>
        <v>2</v>
      </c>
      <c r="O61" s="3">
        <f>SUM(楊梅!O3:O8)+楊梅!O14+楊梅!O16+楊梅!O18+楊梅!O30</f>
        <v>5</v>
      </c>
      <c r="P61" s="3">
        <f>SUM(楊梅!P3:P8)+楊梅!P14+楊梅!P16+楊梅!P18+楊梅!P30</f>
        <v>4</v>
      </c>
      <c r="Q61" s="3">
        <f>SUM(楊梅!Q3:Q8)+楊梅!Q14+楊梅!Q16+楊梅!Q18+楊梅!Q30</f>
        <v>1</v>
      </c>
      <c r="R61" s="3">
        <f>SUM(楊梅!R3:R8)+楊梅!R14+楊梅!R16+楊梅!R18+楊梅!R30</f>
        <v>5</v>
      </c>
      <c r="S61" s="3">
        <f>SUM(楊梅!S3:S8)+楊梅!S14+楊梅!S16+楊梅!S18+楊梅!S30</f>
        <v>4</v>
      </c>
      <c r="T61" s="3">
        <f>SUM(楊梅!T3:T8)+楊梅!T14+楊梅!T16+楊梅!T18+楊梅!T30</f>
        <v>1</v>
      </c>
      <c r="U61" s="3">
        <f>SUM(楊梅!U3:U8)+楊梅!U14+楊梅!U16+楊梅!U18+楊梅!U30</f>
        <v>1</v>
      </c>
      <c r="V61" s="3">
        <f>SUM(楊梅!V3:V8)+楊梅!V14+楊梅!V16+楊梅!V18+楊梅!V30</f>
        <v>1</v>
      </c>
      <c r="W61" s="3">
        <f>SUM(楊梅!W3:W8)+楊梅!W14+楊梅!W16+楊梅!W18+楊梅!W30</f>
        <v>0</v>
      </c>
    </row>
    <row r="62" spans="1:23">
      <c r="A62" s="11"/>
      <c r="B62" s="4" t="s">
        <v>18</v>
      </c>
      <c r="C62" s="3">
        <f t="shared" ref="C62:Q62" si="83">C17</f>
        <v>19</v>
      </c>
      <c r="D62" s="3">
        <f t="shared" si="83"/>
        <v>10</v>
      </c>
      <c r="E62" s="3">
        <f t="shared" si="83"/>
        <v>9</v>
      </c>
      <c r="F62" s="3">
        <f t="shared" si="83"/>
        <v>17</v>
      </c>
      <c r="G62" s="3">
        <f t="shared" si="83"/>
        <v>8</v>
      </c>
      <c r="H62" s="3">
        <f t="shared" si="83"/>
        <v>9</v>
      </c>
      <c r="I62" s="3">
        <f t="shared" si="83"/>
        <v>20</v>
      </c>
      <c r="J62" s="3">
        <f t="shared" si="83"/>
        <v>13</v>
      </c>
      <c r="K62" s="3">
        <f t="shared" si="83"/>
        <v>7</v>
      </c>
      <c r="L62" s="3">
        <f t="shared" si="83"/>
        <v>20</v>
      </c>
      <c r="M62" s="3">
        <f t="shared" si="83"/>
        <v>12</v>
      </c>
      <c r="N62" s="3">
        <f t="shared" si="83"/>
        <v>8</v>
      </c>
      <c r="O62" s="3">
        <f t="shared" si="83"/>
        <v>21</v>
      </c>
      <c r="P62" s="3">
        <f t="shared" si="83"/>
        <v>9</v>
      </c>
      <c r="Q62" s="3">
        <f t="shared" si="83"/>
        <v>12</v>
      </c>
      <c r="R62" s="3">
        <f t="shared" ref="R62:V62" si="84">R17</f>
        <v>21</v>
      </c>
      <c r="S62" s="3">
        <f t="shared" si="84"/>
        <v>12</v>
      </c>
      <c r="T62" s="3">
        <f t="shared" si="84"/>
        <v>9</v>
      </c>
      <c r="U62" s="3">
        <f t="shared" si="84"/>
        <v>12</v>
      </c>
      <c r="V62" s="3">
        <f t="shared" si="84"/>
        <v>6</v>
      </c>
      <c r="W62" s="3">
        <f>W17</f>
        <v>6</v>
      </c>
    </row>
    <row r="63" spans="1:23">
      <c r="A63" s="11"/>
      <c r="B63" s="4" t="s">
        <v>12</v>
      </c>
      <c r="C63" s="3">
        <f t="shared" ref="C63:Q63" si="85">C33</f>
        <v>5</v>
      </c>
      <c r="D63" s="3">
        <f t="shared" si="85"/>
        <v>4</v>
      </c>
      <c r="E63" s="3">
        <f t="shared" si="85"/>
        <v>1</v>
      </c>
      <c r="F63" s="3">
        <f t="shared" si="85"/>
        <v>5</v>
      </c>
      <c r="G63" s="3">
        <f t="shared" si="85"/>
        <v>3</v>
      </c>
      <c r="H63" s="3">
        <f t="shared" si="85"/>
        <v>2</v>
      </c>
      <c r="I63" s="3">
        <f t="shared" si="85"/>
        <v>5</v>
      </c>
      <c r="J63" s="3">
        <f t="shared" si="85"/>
        <v>3</v>
      </c>
      <c r="K63" s="3">
        <f t="shared" si="85"/>
        <v>2</v>
      </c>
      <c r="L63" s="3">
        <f t="shared" si="85"/>
        <v>6</v>
      </c>
      <c r="M63" s="3">
        <f t="shared" si="85"/>
        <v>0</v>
      </c>
      <c r="N63" s="3">
        <f t="shared" si="85"/>
        <v>6</v>
      </c>
      <c r="O63" s="3">
        <f t="shared" si="85"/>
        <v>2</v>
      </c>
      <c r="P63" s="3">
        <f t="shared" si="85"/>
        <v>2</v>
      </c>
      <c r="Q63" s="3">
        <f t="shared" si="85"/>
        <v>0</v>
      </c>
      <c r="R63" s="3">
        <f t="shared" ref="R63:V63" si="86">R33</f>
        <v>3</v>
      </c>
      <c r="S63" s="3">
        <f t="shared" si="86"/>
        <v>1</v>
      </c>
      <c r="T63" s="3">
        <f t="shared" si="86"/>
        <v>2</v>
      </c>
      <c r="U63" s="3">
        <f t="shared" si="86"/>
        <v>7</v>
      </c>
      <c r="V63" s="3">
        <f t="shared" si="86"/>
        <v>4</v>
      </c>
      <c r="W63" s="3">
        <f>W33</f>
        <v>3</v>
      </c>
    </row>
    <row r="64" spans="1:23">
      <c r="A64" s="12"/>
      <c r="B64" s="5" t="s">
        <v>85</v>
      </c>
      <c r="C64" s="6">
        <f t="shared" si="0"/>
        <v>138</v>
      </c>
      <c r="D64" s="6">
        <f t="shared" ref="D64:H64" si="87">SUM(D52:D63)</f>
        <v>72</v>
      </c>
      <c r="E64" s="6">
        <f t="shared" si="87"/>
        <v>66</v>
      </c>
      <c r="F64" s="6">
        <f t="shared" si="2"/>
        <v>146</v>
      </c>
      <c r="G64" s="6">
        <f t="shared" si="87"/>
        <v>76</v>
      </c>
      <c r="H64" s="6">
        <f t="shared" si="87"/>
        <v>70</v>
      </c>
      <c r="I64" s="6">
        <f t="shared" si="3"/>
        <v>132</v>
      </c>
      <c r="J64" s="6">
        <f t="shared" ref="J64" si="88">SUM(J52:J63)</f>
        <v>69</v>
      </c>
      <c r="K64" s="6">
        <f t="shared" ref="K64" si="89">SUM(K52:K63)</f>
        <v>63</v>
      </c>
      <c r="L64" s="6">
        <f t="shared" si="4"/>
        <v>151</v>
      </c>
      <c r="M64" s="6">
        <f t="shared" ref="M64" si="90">SUM(M52:M63)</f>
        <v>76</v>
      </c>
      <c r="N64" s="6">
        <f t="shared" ref="N64" si="91">SUM(N52:N63)</f>
        <v>75</v>
      </c>
      <c r="O64" s="6">
        <f t="shared" si="5"/>
        <v>131</v>
      </c>
      <c r="P64" s="6">
        <f t="shared" ref="P64" si="92">SUM(P52:P63)</f>
        <v>69</v>
      </c>
      <c r="Q64" s="6">
        <f t="shared" ref="Q64" si="93">SUM(Q52:Q63)</f>
        <v>62</v>
      </c>
      <c r="R64" s="6">
        <f t="shared" si="6"/>
        <v>118</v>
      </c>
      <c r="S64" s="6">
        <f t="shared" ref="S64" si="94">SUM(S52:S63)</f>
        <v>58</v>
      </c>
      <c r="T64" s="6">
        <f t="shared" ref="T64" si="95">SUM(T52:T63)</f>
        <v>60</v>
      </c>
      <c r="U64" s="6">
        <f t="shared" si="7"/>
        <v>126</v>
      </c>
      <c r="V64" s="6">
        <f t="shared" ref="V64" si="96">SUM(V52:V63)</f>
        <v>64</v>
      </c>
      <c r="W64" s="6">
        <f t="shared" ref="W64" si="97">SUM(W52:W63)</f>
        <v>62</v>
      </c>
    </row>
    <row r="65" spans="1:23">
      <c r="A65" s="10" t="s">
        <v>54</v>
      </c>
      <c r="B65" s="2" t="s">
        <v>55</v>
      </c>
      <c r="C65" s="3">
        <f>金溪!C23</f>
        <v>62</v>
      </c>
      <c r="D65" s="3">
        <f>金溪!D23</f>
        <v>29</v>
      </c>
      <c r="E65" s="3">
        <f>金溪!E23</f>
        <v>33</v>
      </c>
      <c r="F65" s="3">
        <f>金溪!F23</f>
        <v>54</v>
      </c>
      <c r="G65" s="3">
        <f>金溪!G23</f>
        <v>21</v>
      </c>
      <c r="H65" s="3">
        <f>金溪!H23</f>
        <v>33</v>
      </c>
      <c r="I65" s="3">
        <f>金溪!I23</f>
        <v>48</v>
      </c>
      <c r="J65" s="3">
        <f>金溪!J23</f>
        <v>25</v>
      </c>
      <c r="K65" s="3">
        <f>金溪!K23</f>
        <v>23</v>
      </c>
      <c r="L65" s="3">
        <f>金溪!L23</f>
        <v>44</v>
      </c>
      <c r="M65" s="3">
        <f>金溪!M23</f>
        <v>28</v>
      </c>
      <c r="N65" s="3">
        <f>金溪!N23</f>
        <v>16</v>
      </c>
      <c r="O65" s="3">
        <f>金溪!O23</f>
        <v>46</v>
      </c>
      <c r="P65" s="3">
        <f>金溪!P23</f>
        <v>21</v>
      </c>
      <c r="Q65" s="3">
        <f>金溪!Q23</f>
        <v>25</v>
      </c>
      <c r="R65" s="3">
        <f>金溪!R23</f>
        <v>39</v>
      </c>
      <c r="S65" s="3">
        <f>金溪!S23</f>
        <v>19</v>
      </c>
      <c r="T65" s="3">
        <f>金溪!T23</f>
        <v>20</v>
      </c>
      <c r="U65" s="3">
        <f>金溪!U23</f>
        <v>47</v>
      </c>
      <c r="V65" s="3">
        <f>金溪!V23</f>
        <v>30</v>
      </c>
      <c r="W65" s="3">
        <f>金溪!W23</f>
        <v>17</v>
      </c>
    </row>
    <row r="66" spans="1:23">
      <c r="A66" s="11"/>
      <c r="B66" s="2" t="s">
        <v>56</v>
      </c>
      <c r="C66" s="3">
        <f>裕成!C24</f>
        <v>30</v>
      </c>
      <c r="D66" s="3">
        <f>裕成!D24</f>
        <v>13</v>
      </c>
      <c r="E66" s="3">
        <f>裕成!E24</f>
        <v>17</v>
      </c>
      <c r="F66" s="3">
        <f>裕成!F24</f>
        <v>43</v>
      </c>
      <c r="G66" s="3">
        <f>裕成!G24</f>
        <v>26</v>
      </c>
      <c r="H66" s="3">
        <f>裕成!H24</f>
        <v>17</v>
      </c>
      <c r="I66" s="3">
        <f>裕成!I24</f>
        <v>30</v>
      </c>
      <c r="J66" s="3">
        <f>裕成!J24</f>
        <v>18</v>
      </c>
      <c r="K66" s="3">
        <f>裕成!K24</f>
        <v>12</v>
      </c>
      <c r="L66" s="3">
        <f>裕成!L24</f>
        <v>28</v>
      </c>
      <c r="M66" s="3">
        <f>裕成!M24</f>
        <v>11</v>
      </c>
      <c r="N66" s="3">
        <f>裕成!N24</f>
        <v>17</v>
      </c>
      <c r="O66" s="3">
        <f>裕成!O24</f>
        <v>38</v>
      </c>
      <c r="P66" s="3">
        <f>裕成!P24</f>
        <v>21</v>
      </c>
      <c r="Q66" s="3">
        <f>裕成!Q24</f>
        <v>17</v>
      </c>
      <c r="R66" s="3">
        <f>裕成!R24</f>
        <v>29</v>
      </c>
      <c r="S66" s="3">
        <f>裕成!S24</f>
        <v>12</v>
      </c>
      <c r="T66" s="3">
        <f>裕成!T24</f>
        <v>17</v>
      </c>
      <c r="U66" s="3">
        <f>裕成!U24</f>
        <v>25</v>
      </c>
      <c r="V66" s="3">
        <f>裕成!V24</f>
        <v>12</v>
      </c>
      <c r="W66" s="3">
        <f>裕成!W24</f>
        <v>13</v>
      </c>
    </row>
    <row r="67" spans="1:23">
      <c r="A67" s="11"/>
      <c r="B67" s="2" t="s">
        <v>57</v>
      </c>
      <c r="C67" s="3">
        <f>三民!C20</f>
        <v>71</v>
      </c>
      <c r="D67" s="3">
        <f>三民!D20</f>
        <v>34</v>
      </c>
      <c r="E67" s="3">
        <f>三民!E20</f>
        <v>37</v>
      </c>
      <c r="F67" s="3">
        <f>三民!F20</f>
        <v>53</v>
      </c>
      <c r="G67" s="3">
        <f>三民!G20</f>
        <v>22</v>
      </c>
      <c r="H67" s="3">
        <f>三民!H20</f>
        <v>31</v>
      </c>
      <c r="I67" s="3">
        <f>三民!I20</f>
        <v>51</v>
      </c>
      <c r="J67" s="3">
        <f>三民!J20</f>
        <v>22</v>
      </c>
      <c r="K67" s="3">
        <f>三民!K20</f>
        <v>29</v>
      </c>
      <c r="L67" s="3">
        <f>三民!L20</f>
        <v>56</v>
      </c>
      <c r="M67" s="3">
        <f>三民!M20</f>
        <v>35</v>
      </c>
      <c r="N67" s="3">
        <f>三民!N20</f>
        <v>21</v>
      </c>
      <c r="O67" s="3">
        <f>三民!O20</f>
        <v>42</v>
      </c>
      <c r="P67" s="3">
        <f>三民!P20</f>
        <v>18</v>
      </c>
      <c r="Q67" s="3">
        <f>三民!Q20</f>
        <v>24</v>
      </c>
      <c r="R67" s="3">
        <f>三民!R20</f>
        <v>35</v>
      </c>
      <c r="S67" s="3">
        <f>三民!S20</f>
        <v>16</v>
      </c>
      <c r="T67" s="3">
        <f>三民!T20</f>
        <v>19</v>
      </c>
      <c r="U67" s="3">
        <f>三民!U20</f>
        <v>26</v>
      </c>
      <c r="V67" s="3">
        <f>三民!V20</f>
        <v>10</v>
      </c>
      <c r="W67" s="3">
        <f>三民!W20</f>
        <v>16</v>
      </c>
    </row>
    <row r="68" spans="1:23">
      <c r="A68" s="11"/>
      <c r="B68" s="2" t="s">
        <v>58</v>
      </c>
      <c r="C68" s="3">
        <f>裕新!C14</f>
        <v>35</v>
      </c>
      <c r="D68" s="3">
        <f>裕新!D14</f>
        <v>13</v>
      </c>
      <c r="E68" s="3">
        <f>裕新!E14</f>
        <v>22</v>
      </c>
      <c r="F68" s="3">
        <f>裕新!F14</f>
        <v>34</v>
      </c>
      <c r="G68" s="3">
        <f>裕新!G14</f>
        <v>15</v>
      </c>
      <c r="H68" s="3">
        <f>裕新!H14</f>
        <v>19</v>
      </c>
      <c r="I68" s="3">
        <f>裕新!I14</f>
        <v>32</v>
      </c>
      <c r="J68" s="3">
        <f>裕新!J14</f>
        <v>15</v>
      </c>
      <c r="K68" s="3">
        <f>裕新!K14</f>
        <v>17</v>
      </c>
      <c r="L68" s="3">
        <f>裕新!L14</f>
        <v>31</v>
      </c>
      <c r="M68" s="3">
        <f>裕新!M14</f>
        <v>9</v>
      </c>
      <c r="N68" s="3">
        <f>裕新!N14</f>
        <v>22</v>
      </c>
      <c r="O68" s="3">
        <f>裕新!O14</f>
        <v>30</v>
      </c>
      <c r="P68" s="3">
        <f>裕新!P14</f>
        <v>16</v>
      </c>
      <c r="Q68" s="3">
        <f>裕新!Q14</f>
        <v>14</v>
      </c>
      <c r="R68" s="3">
        <f>裕新!R14</f>
        <v>20</v>
      </c>
      <c r="S68" s="3">
        <f>裕新!S14</f>
        <v>11</v>
      </c>
      <c r="T68" s="3">
        <f>裕新!T14</f>
        <v>9</v>
      </c>
      <c r="U68" s="3">
        <f>裕新!U14</f>
        <v>25</v>
      </c>
      <c r="V68" s="3">
        <f>裕新!V14</f>
        <v>11</v>
      </c>
      <c r="W68" s="3">
        <f>裕新!W14</f>
        <v>14</v>
      </c>
    </row>
    <row r="69" spans="1:23">
      <c r="A69" s="12"/>
      <c r="B69" s="5" t="s">
        <v>85</v>
      </c>
      <c r="C69" s="6">
        <f t="shared" si="0"/>
        <v>198</v>
      </c>
      <c r="D69" s="6">
        <f t="shared" ref="D69:H69" si="98">SUM(D65:D68)</f>
        <v>89</v>
      </c>
      <c r="E69" s="6">
        <f t="shared" si="98"/>
        <v>109</v>
      </c>
      <c r="F69" s="6">
        <f t="shared" si="2"/>
        <v>184</v>
      </c>
      <c r="G69" s="6">
        <f t="shared" si="98"/>
        <v>84</v>
      </c>
      <c r="H69" s="6">
        <f t="shared" si="98"/>
        <v>100</v>
      </c>
      <c r="I69" s="6">
        <f t="shared" si="3"/>
        <v>161</v>
      </c>
      <c r="J69" s="6">
        <f t="shared" ref="J69" si="99">SUM(J65:J68)</f>
        <v>80</v>
      </c>
      <c r="K69" s="6">
        <f t="shared" ref="K69" si="100">SUM(K65:K68)</f>
        <v>81</v>
      </c>
      <c r="L69" s="6">
        <f t="shared" si="4"/>
        <v>159</v>
      </c>
      <c r="M69" s="6">
        <f t="shared" ref="M69" si="101">SUM(M65:M68)</f>
        <v>83</v>
      </c>
      <c r="N69" s="6">
        <f t="shared" ref="N69" si="102">SUM(N65:N68)</f>
        <v>76</v>
      </c>
      <c r="O69" s="6">
        <f t="shared" si="5"/>
        <v>156</v>
      </c>
      <c r="P69" s="6">
        <f t="shared" ref="P69" si="103">SUM(P65:P68)</f>
        <v>76</v>
      </c>
      <c r="Q69" s="6">
        <f t="shared" ref="Q69" si="104">SUM(Q65:Q68)</f>
        <v>80</v>
      </c>
      <c r="R69" s="6">
        <f t="shared" si="6"/>
        <v>123</v>
      </c>
      <c r="S69" s="6">
        <f t="shared" ref="S69" si="105">SUM(S65:S68)</f>
        <v>58</v>
      </c>
      <c r="T69" s="6">
        <f t="shared" ref="T69" si="106">SUM(T65:T68)</f>
        <v>65</v>
      </c>
      <c r="U69" s="6">
        <f t="shared" si="7"/>
        <v>123</v>
      </c>
      <c r="V69" s="6">
        <f t="shared" ref="V69" si="107">SUM(V65:V68)</f>
        <v>63</v>
      </c>
      <c r="W69" s="6">
        <f t="shared" ref="W69" si="108">SUM(W65:W68)</f>
        <v>60</v>
      </c>
    </row>
    <row r="70" spans="1:23">
      <c r="A70" s="10" t="s">
        <v>59</v>
      </c>
      <c r="B70" s="2" t="s">
        <v>60</v>
      </c>
      <c r="C70" s="3">
        <f>楊明!C46</f>
        <v>163</v>
      </c>
      <c r="D70" s="3">
        <f>楊明!D46</f>
        <v>89</v>
      </c>
      <c r="E70" s="3">
        <f>楊明!E46</f>
        <v>74</v>
      </c>
      <c r="F70" s="3">
        <f>楊明!F46</f>
        <v>163</v>
      </c>
      <c r="G70" s="3">
        <f>楊明!G46</f>
        <v>89</v>
      </c>
      <c r="H70" s="3">
        <f>楊明!H46</f>
        <v>74</v>
      </c>
      <c r="I70" s="3">
        <f>楊明!I46</f>
        <v>169</v>
      </c>
      <c r="J70" s="3">
        <f>楊明!J46</f>
        <v>88</v>
      </c>
      <c r="K70" s="3">
        <f>楊明!K46</f>
        <v>81</v>
      </c>
      <c r="L70" s="3">
        <f>楊明!L46</f>
        <v>156</v>
      </c>
      <c r="M70" s="3">
        <f>楊明!M46</f>
        <v>74</v>
      </c>
      <c r="N70" s="3">
        <f>楊明!N46</f>
        <v>82</v>
      </c>
      <c r="O70" s="3">
        <f>楊明!O46</f>
        <v>147</v>
      </c>
      <c r="P70" s="3">
        <f>楊明!P46</f>
        <v>74</v>
      </c>
      <c r="Q70" s="3">
        <f>楊明!Q46</f>
        <v>73</v>
      </c>
      <c r="R70" s="3">
        <f>楊明!R46</f>
        <v>134</v>
      </c>
      <c r="S70" s="3">
        <f>楊明!S46</f>
        <v>70</v>
      </c>
      <c r="T70" s="3">
        <f>楊明!T46</f>
        <v>64</v>
      </c>
      <c r="U70" s="3">
        <f>楊明!U46</f>
        <v>116</v>
      </c>
      <c r="V70" s="3">
        <f>楊明!V46</f>
        <v>63</v>
      </c>
      <c r="W70" s="3">
        <f>楊明!W46</f>
        <v>53</v>
      </c>
    </row>
    <row r="71" spans="1:23">
      <c r="A71" s="11"/>
      <c r="B71" s="2" t="s">
        <v>61</v>
      </c>
      <c r="C71" s="3">
        <f>大同!C3+大同!C25+大同!C26</f>
        <v>1</v>
      </c>
      <c r="D71" s="3">
        <f>大同!D3+大同!D25+大同!D26</f>
        <v>0</v>
      </c>
      <c r="E71" s="3">
        <f>大同!E3+大同!E25+大同!E26</f>
        <v>1</v>
      </c>
      <c r="F71" s="3">
        <f>大同!F3+大同!F25+大同!F26</f>
        <v>1</v>
      </c>
      <c r="G71" s="3">
        <f>大同!G3+大同!G25+大同!G26</f>
        <v>0</v>
      </c>
      <c r="H71" s="3">
        <f>大同!H3+大同!H25+大同!H26</f>
        <v>1</v>
      </c>
      <c r="I71" s="3">
        <f>大同!I3+大同!I25+大同!I26</f>
        <v>2</v>
      </c>
      <c r="J71" s="3">
        <f>大同!J3+大同!J25+大同!J26</f>
        <v>1</v>
      </c>
      <c r="K71" s="3">
        <f>大同!K3+大同!K25+大同!K26</f>
        <v>1</v>
      </c>
      <c r="L71" s="3">
        <f>大同!L3+大同!L25+大同!L26</f>
        <v>0</v>
      </c>
      <c r="M71" s="3">
        <f>大同!M3+大同!M25+大同!M26</f>
        <v>0</v>
      </c>
      <c r="N71" s="3">
        <f>大同!N3+大同!N25+大同!N26</f>
        <v>0</v>
      </c>
      <c r="O71" s="3">
        <f>大同!O3+大同!O25+大同!O26</f>
        <v>1</v>
      </c>
      <c r="P71" s="3">
        <f>大同!P3+大同!P25+大同!P26</f>
        <v>1</v>
      </c>
      <c r="Q71" s="3">
        <f>大同!Q3+大同!Q25+大同!Q26</f>
        <v>0</v>
      </c>
      <c r="R71" s="3">
        <f>大同!R3+大同!R25+大同!R26</f>
        <v>1</v>
      </c>
      <c r="S71" s="3">
        <f>大同!S3+大同!S25+大同!S26</f>
        <v>0</v>
      </c>
      <c r="T71" s="3">
        <f>大同!T3+大同!T25+大同!T26</f>
        <v>1</v>
      </c>
      <c r="U71" s="3">
        <f>大同!U3+大同!U25+大同!U26</f>
        <v>2</v>
      </c>
      <c r="V71" s="3">
        <f>大同!V3+大同!V25+大同!V26</f>
        <v>1</v>
      </c>
      <c r="W71" s="3">
        <f>大同!W3+大同!W25+大同!W26</f>
        <v>1</v>
      </c>
    </row>
    <row r="72" spans="1:23">
      <c r="A72" s="11"/>
      <c r="B72" s="4" t="s">
        <v>19</v>
      </c>
      <c r="C72" s="3">
        <f>大同!C14+大同!C15+大同!C16</f>
        <v>9</v>
      </c>
      <c r="D72" s="3">
        <f>大同!D14+大同!D15+大同!D16</f>
        <v>4</v>
      </c>
      <c r="E72" s="3">
        <f>大同!E14+大同!E15+大同!E16</f>
        <v>5</v>
      </c>
      <c r="F72" s="3">
        <f>大同!F14+大同!F15+大同!F16</f>
        <v>9</v>
      </c>
      <c r="G72" s="3">
        <f>大同!G14+大同!G15+大同!G16</f>
        <v>4</v>
      </c>
      <c r="H72" s="3">
        <f>大同!H14+大同!H15+大同!H16</f>
        <v>5</v>
      </c>
      <c r="I72" s="3">
        <f>大同!I14+大同!I15+大同!I16</f>
        <v>7</v>
      </c>
      <c r="J72" s="3">
        <f>大同!J14+大同!J15+大同!J16</f>
        <v>5</v>
      </c>
      <c r="K72" s="3">
        <f>大同!K14+大同!K15+大同!K16</f>
        <v>2</v>
      </c>
      <c r="L72" s="3">
        <f>大同!L14+大同!L15+大同!L16</f>
        <v>4</v>
      </c>
      <c r="M72" s="3">
        <f>大同!M14+大同!M15+大同!M16</f>
        <v>3</v>
      </c>
      <c r="N72" s="3">
        <f>大同!N14+大同!N15+大同!N16</f>
        <v>1</v>
      </c>
      <c r="O72" s="3">
        <f>大同!O14+大同!O15+大同!O16</f>
        <v>8</v>
      </c>
      <c r="P72" s="3">
        <f>大同!P14+大同!P15+大同!P16</f>
        <v>3</v>
      </c>
      <c r="Q72" s="3">
        <f>大同!Q14+大同!Q15+大同!Q16</f>
        <v>5</v>
      </c>
      <c r="R72" s="3">
        <f>大同!R14+大同!R15+大同!R16</f>
        <v>7</v>
      </c>
      <c r="S72" s="3">
        <f>大同!S14+大同!S15+大同!S16</f>
        <v>2</v>
      </c>
      <c r="T72" s="3">
        <f>大同!T14+大同!T15+大同!T16</f>
        <v>5</v>
      </c>
      <c r="U72" s="3">
        <f>大同!U14+大同!U15+大同!U16</f>
        <v>9</v>
      </c>
      <c r="V72" s="3">
        <f>大同!V14+大同!V15+大同!V16</f>
        <v>7</v>
      </c>
      <c r="W72" s="3">
        <f>大同!W14+大同!W15+大同!W16</f>
        <v>2</v>
      </c>
    </row>
    <row r="73" spans="1:23">
      <c r="A73" s="11"/>
      <c r="B73" s="2" t="s">
        <v>62</v>
      </c>
      <c r="C73" s="3">
        <f>中山!C5+SUM(中山!C18:C24)</f>
        <v>14</v>
      </c>
      <c r="D73" s="3">
        <f>中山!D5+SUM(中山!D18:D24)</f>
        <v>9</v>
      </c>
      <c r="E73" s="3">
        <f>中山!E5+SUM(中山!E18:E24)</f>
        <v>5</v>
      </c>
      <c r="F73" s="3">
        <f>中山!F5+SUM(中山!F18:F24)</f>
        <v>17</v>
      </c>
      <c r="G73" s="3">
        <f>中山!G5+SUM(中山!G18:G24)</f>
        <v>10</v>
      </c>
      <c r="H73" s="3">
        <f>中山!H5+SUM(中山!H18:H24)</f>
        <v>7</v>
      </c>
      <c r="I73" s="3">
        <f>中山!I5+SUM(中山!I18:I24)</f>
        <v>13</v>
      </c>
      <c r="J73" s="3">
        <f>中山!J5+SUM(中山!J18:J24)</f>
        <v>6</v>
      </c>
      <c r="K73" s="3">
        <f>中山!K5+SUM(中山!K18:K24)</f>
        <v>7</v>
      </c>
      <c r="L73" s="3">
        <f>中山!L5+SUM(中山!L18:L24)</f>
        <v>19</v>
      </c>
      <c r="M73" s="3">
        <f>中山!M5+SUM(中山!M18:M24)</f>
        <v>9</v>
      </c>
      <c r="N73" s="3">
        <f>中山!N5+SUM(中山!N18:N24)</f>
        <v>10</v>
      </c>
      <c r="O73" s="3">
        <f>中山!O5+SUM(中山!O18:O24)</f>
        <v>13</v>
      </c>
      <c r="P73" s="3">
        <f>中山!P5+SUM(中山!P18:P24)</f>
        <v>7</v>
      </c>
      <c r="Q73" s="3">
        <f>中山!Q5+SUM(中山!Q18:Q24)</f>
        <v>6</v>
      </c>
      <c r="R73" s="3">
        <f>中山!R5+SUM(中山!R18:R24)</f>
        <v>13</v>
      </c>
      <c r="S73" s="3">
        <f>中山!S5+SUM(中山!S18:S24)</f>
        <v>4</v>
      </c>
      <c r="T73" s="3">
        <f>中山!T5+SUM(中山!T18:T24)</f>
        <v>9</v>
      </c>
      <c r="U73" s="3">
        <f>中山!U5+SUM(中山!U18:U24)</f>
        <v>11</v>
      </c>
      <c r="V73" s="3">
        <f>中山!V5+SUM(中山!V18:V24)</f>
        <v>5</v>
      </c>
      <c r="W73" s="3">
        <f>中山!W5+SUM(中山!W18:W24)</f>
        <v>6</v>
      </c>
    </row>
    <row r="74" spans="1:23">
      <c r="A74" s="11"/>
      <c r="B74" s="4" t="s">
        <v>23</v>
      </c>
      <c r="C74" s="3">
        <f>SUM(中山!C2:C4)</f>
        <v>3</v>
      </c>
      <c r="D74" s="3">
        <f>SUM(中山!D2:D4)</f>
        <v>3</v>
      </c>
      <c r="E74" s="3">
        <f>SUM(中山!E2:E4)</f>
        <v>0</v>
      </c>
      <c r="F74" s="3">
        <f>SUM(中山!F2:F4)</f>
        <v>8</v>
      </c>
      <c r="G74" s="3">
        <f>SUM(中山!G2:G4)</f>
        <v>2</v>
      </c>
      <c r="H74" s="3">
        <f>SUM(中山!H2:H4)</f>
        <v>6</v>
      </c>
      <c r="I74" s="3">
        <f>SUM(中山!I2:I4)</f>
        <v>3</v>
      </c>
      <c r="J74" s="3">
        <f>SUM(中山!J2:J4)</f>
        <v>0</v>
      </c>
      <c r="K74" s="3">
        <f>SUM(中山!K2:K4)</f>
        <v>3</v>
      </c>
      <c r="L74" s="3">
        <f>SUM(中山!L2:L4)</f>
        <v>3</v>
      </c>
      <c r="M74" s="3">
        <f>SUM(中山!M2:M4)</f>
        <v>0</v>
      </c>
      <c r="N74" s="3">
        <f>SUM(中山!N2:N4)</f>
        <v>3</v>
      </c>
      <c r="O74" s="3">
        <f>SUM(中山!O2:O4)</f>
        <v>5</v>
      </c>
      <c r="P74" s="3">
        <f>SUM(中山!P2:P4)</f>
        <v>3</v>
      </c>
      <c r="Q74" s="3">
        <f>SUM(中山!Q2:Q4)</f>
        <v>2</v>
      </c>
      <c r="R74" s="3">
        <f>SUM(中山!R2:R4)</f>
        <v>6</v>
      </c>
      <c r="S74" s="3">
        <f>SUM(中山!S2:S4)</f>
        <v>2</v>
      </c>
      <c r="T74" s="3">
        <f>SUM(中山!T2:T4)</f>
        <v>4</v>
      </c>
      <c r="U74" s="3">
        <f>SUM(中山!U2:U4)</f>
        <v>2</v>
      </c>
      <c r="V74" s="3">
        <f>SUM(中山!V2:V4)</f>
        <v>1</v>
      </c>
      <c r="W74" s="3">
        <f>SUM(中山!W2:W4)</f>
        <v>1</v>
      </c>
    </row>
    <row r="75" spans="1:23">
      <c r="A75" s="12"/>
      <c r="B75" s="5" t="s">
        <v>85</v>
      </c>
      <c r="C75" s="6">
        <f t="shared" ref="C75:C106" si="109">SUM(D75:E75)</f>
        <v>190</v>
      </c>
      <c r="D75" s="6">
        <f t="shared" ref="D75:H75" si="110">SUM(D70:D74)</f>
        <v>105</v>
      </c>
      <c r="E75" s="6">
        <f t="shared" si="110"/>
        <v>85</v>
      </c>
      <c r="F75" s="6">
        <f t="shared" ref="F75:F106" si="111">SUM(G75:H75)</f>
        <v>198</v>
      </c>
      <c r="G75" s="6">
        <f t="shared" si="110"/>
        <v>105</v>
      </c>
      <c r="H75" s="6">
        <f t="shared" si="110"/>
        <v>93</v>
      </c>
      <c r="I75" s="6">
        <f t="shared" ref="I75:I106" si="112">SUM(J75:K75)</f>
        <v>194</v>
      </c>
      <c r="J75" s="6">
        <f t="shared" ref="J75" si="113">SUM(J70:J74)</f>
        <v>100</v>
      </c>
      <c r="K75" s="6">
        <f t="shared" ref="K75" si="114">SUM(K70:K74)</f>
        <v>94</v>
      </c>
      <c r="L75" s="6">
        <f t="shared" ref="L75:L106" si="115">SUM(M75:N75)</f>
        <v>182</v>
      </c>
      <c r="M75" s="6">
        <f t="shared" ref="M75" si="116">SUM(M70:M74)</f>
        <v>86</v>
      </c>
      <c r="N75" s="6">
        <f t="shared" ref="N75" si="117">SUM(N70:N74)</f>
        <v>96</v>
      </c>
      <c r="O75" s="6">
        <f t="shared" ref="O75:O106" si="118">SUM(P75:Q75)</f>
        <v>174</v>
      </c>
      <c r="P75" s="6">
        <f t="shared" ref="P75" si="119">SUM(P70:P74)</f>
        <v>88</v>
      </c>
      <c r="Q75" s="6">
        <f t="shared" ref="Q75" si="120">SUM(Q70:Q74)</f>
        <v>86</v>
      </c>
      <c r="R75" s="6">
        <f t="shared" ref="R75:R106" si="121">SUM(S75:T75)</f>
        <v>161</v>
      </c>
      <c r="S75" s="6">
        <f t="shared" ref="S75" si="122">SUM(S70:S74)</f>
        <v>78</v>
      </c>
      <c r="T75" s="6">
        <f t="shared" ref="T75" si="123">SUM(T70:T74)</f>
        <v>83</v>
      </c>
      <c r="U75" s="6">
        <f t="shared" ref="U75:U106" si="124">SUM(V75:W75)</f>
        <v>140</v>
      </c>
      <c r="V75" s="6">
        <f t="shared" ref="V75" si="125">SUM(V70:V74)</f>
        <v>77</v>
      </c>
      <c r="W75" s="6">
        <f t="shared" ref="W75" si="126">SUM(W70:W74)</f>
        <v>63</v>
      </c>
    </row>
    <row r="76" spans="1:23">
      <c r="A76" s="10" t="s">
        <v>63</v>
      </c>
      <c r="B76" s="2" t="s">
        <v>64</v>
      </c>
      <c r="C76" s="3">
        <f>大平!C36</f>
        <v>29</v>
      </c>
      <c r="D76" s="3">
        <f>大平!D36</f>
        <v>14</v>
      </c>
      <c r="E76" s="3">
        <f>大平!E36</f>
        <v>15</v>
      </c>
      <c r="F76" s="3">
        <f>大平!F36</f>
        <v>29</v>
      </c>
      <c r="G76" s="3">
        <f>大平!G36</f>
        <v>14</v>
      </c>
      <c r="H76" s="3">
        <f>大平!H36</f>
        <v>15</v>
      </c>
      <c r="I76" s="3">
        <f>大平!I36</f>
        <v>28</v>
      </c>
      <c r="J76" s="3">
        <f>大平!J36</f>
        <v>16</v>
      </c>
      <c r="K76" s="3">
        <f>大平!K36</f>
        <v>12</v>
      </c>
      <c r="L76" s="3">
        <f>大平!L36</f>
        <v>31</v>
      </c>
      <c r="M76" s="3">
        <f>大平!M36</f>
        <v>16</v>
      </c>
      <c r="N76" s="3">
        <f>大平!N36</f>
        <v>15</v>
      </c>
      <c r="O76" s="3">
        <f>大平!O36</f>
        <v>31</v>
      </c>
      <c r="P76" s="3">
        <f>大平!P36</f>
        <v>15</v>
      </c>
      <c r="Q76" s="3">
        <f>大平!Q36</f>
        <v>16</v>
      </c>
      <c r="R76" s="3">
        <f>大平!R36</f>
        <v>19</v>
      </c>
      <c r="S76" s="3">
        <f>大平!S36</f>
        <v>8</v>
      </c>
      <c r="T76" s="3">
        <f>大平!T36</f>
        <v>11</v>
      </c>
      <c r="U76" s="3">
        <f>大平!U36</f>
        <v>20</v>
      </c>
      <c r="V76" s="3">
        <f>大平!V36</f>
        <v>8</v>
      </c>
      <c r="W76" s="3">
        <f>大平!W36</f>
        <v>12</v>
      </c>
    </row>
    <row r="77" spans="1:23">
      <c r="A77" s="11"/>
      <c r="B77" s="2" t="s">
        <v>65</v>
      </c>
      <c r="C77" s="3">
        <f>東流里!C24</f>
        <v>20</v>
      </c>
      <c r="D77" s="3">
        <f>東流里!D24</f>
        <v>7</v>
      </c>
      <c r="E77" s="3">
        <f>東流里!E24</f>
        <v>13</v>
      </c>
      <c r="F77" s="3">
        <f>東流里!F24</f>
        <v>30</v>
      </c>
      <c r="G77" s="3">
        <f>東流里!G24</f>
        <v>11</v>
      </c>
      <c r="H77" s="3">
        <f>東流里!H24</f>
        <v>19</v>
      </c>
      <c r="I77" s="3">
        <f>東流里!I24</f>
        <v>19</v>
      </c>
      <c r="J77" s="3">
        <f>東流里!J24</f>
        <v>11</v>
      </c>
      <c r="K77" s="3">
        <f>東流里!K24</f>
        <v>8</v>
      </c>
      <c r="L77" s="3">
        <f>東流里!L24</f>
        <v>27</v>
      </c>
      <c r="M77" s="3">
        <f>東流里!M24</f>
        <v>11</v>
      </c>
      <c r="N77" s="3">
        <f>東流里!N24</f>
        <v>16</v>
      </c>
      <c r="O77" s="3">
        <f>東流里!O24</f>
        <v>33</v>
      </c>
      <c r="P77" s="3">
        <f>東流里!P24</f>
        <v>20</v>
      </c>
      <c r="Q77" s="3">
        <f>東流里!Q24</f>
        <v>13</v>
      </c>
      <c r="R77" s="3">
        <f>東流里!R24</f>
        <v>25</v>
      </c>
      <c r="S77" s="3">
        <f>東流里!S24</f>
        <v>14</v>
      </c>
      <c r="T77" s="3">
        <f>東流里!T24</f>
        <v>11</v>
      </c>
      <c r="U77" s="3">
        <f>東流里!U24</f>
        <v>18</v>
      </c>
      <c r="V77" s="3">
        <f>東流里!V24</f>
        <v>6</v>
      </c>
      <c r="W77" s="3">
        <f>東流里!W24</f>
        <v>12</v>
      </c>
    </row>
    <row r="78" spans="1:23">
      <c r="A78" s="11"/>
      <c r="B78" s="2" t="s">
        <v>66</v>
      </c>
      <c r="C78" s="3">
        <f>永寧!C39</f>
        <v>127</v>
      </c>
      <c r="D78" s="3">
        <f>永寧!D39</f>
        <v>68</v>
      </c>
      <c r="E78" s="3">
        <f>永寧!E39</f>
        <v>59</v>
      </c>
      <c r="F78" s="3">
        <f>永寧!F39</f>
        <v>107</v>
      </c>
      <c r="G78" s="3">
        <f>永寧!G39</f>
        <v>58</v>
      </c>
      <c r="H78" s="3">
        <f>永寧!H39</f>
        <v>49</v>
      </c>
      <c r="I78" s="3">
        <f>永寧!I39</f>
        <v>116</v>
      </c>
      <c r="J78" s="3">
        <f>永寧!J39</f>
        <v>70</v>
      </c>
      <c r="K78" s="3">
        <f>永寧!K39</f>
        <v>46</v>
      </c>
      <c r="L78" s="3">
        <f>永寧!L39</f>
        <v>95</v>
      </c>
      <c r="M78" s="3">
        <f>永寧!M39</f>
        <v>50</v>
      </c>
      <c r="N78" s="3">
        <f>永寧!N39</f>
        <v>45</v>
      </c>
      <c r="O78" s="3">
        <f>永寧!O39</f>
        <v>94</v>
      </c>
      <c r="P78" s="3">
        <f>永寧!P39</f>
        <v>44</v>
      </c>
      <c r="Q78" s="3">
        <f>永寧!Q39</f>
        <v>50</v>
      </c>
      <c r="R78" s="3">
        <f>永寧!R39</f>
        <v>96</v>
      </c>
      <c r="S78" s="3">
        <f>永寧!S39</f>
        <v>47</v>
      </c>
      <c r="T78" s="3">
        <f>永寧!T39</f>
        <v>49</v>
      </c>
      <c r="U78" s="3">
        <f>永寧!U39</f>
        <v>70</v>
      </c>
      <c r="V78" s="3">
        <f>永寧!V39</f>
        <v>35</v>
      </c>
      <c r="W78" s="3">
        <f>永寧!W39</f>
        <v>35</v>
      </c>
    </row>
    <row r="79" spans="1:23" ht="15.75" customHeight="1">
      <c r="A79" s="11"/>
      <c r="B79" s="2" t="s">
        <v>67</v>
      </c>
      <c r="C79" s="3">
        <f>秀才!C32</f>
        <v>42</v>
      </c>
      <c r="D79" s="3">
        <f>秀才!D32</f>
        <v>25</v>
      </c>
      <c r="E79" s="3">
        <f>秀才!E32</f>
        <v>17</v>
      </c>
      <c r="F79" s="3">
        <f>秀才!F32</f>
        <v>38</v>
      </c>
      <c r="G79" s="3">
        <f>秀才!G32</f>
        <v>22</v>
      </c>
      <c r="H79" s="3">
        <f>秀才!H32</f>
        <v>16</v>
      </c>
      <c r="I79" s="3">
        <f>秀才!I32</f>
        <v>20</v>
      </c>
      <c r="J79" s="3">
        <f>秀才!J32</f>
        <v>14</v>
      </c>
      <c r="K79" s="3">
        <f>秀才!K32</f>
        <v>6</v>
      </c>
      <c r="L79" s="3">
        <f>秀才!L32</f>
        <v>27</v>
      </c>
      <c r="M79" s="3">
        <f>秀才!M32</f>
        <v>17</v>
      </c>
      <c r="N79" s="3">
        <f>秀才!N32</f>
        <v>10</v>
      </c>
      <c r="O79" s="3">
        <f>秀才!O32</f>
        <v>33</v>
      </c>
      <c r="P79" s="3">
        <f>秀才!P32</f>
        <v>20</v>
      </c>
      <c r="Q79" s="3">
        <f>秀才!Q32</f>
        <v>13</v>
      </c>
      <c r="R79" s="3">
        <f>秀才!R32</f>
        <v>26</v>
      </c>
      <c r="S79" s="3">
        <f>秀才!S32</f>
        <v>12</v>
      </c>
      <c r="T79" s="3">
        <f>秀才!T32</f>
        <v>14</v>
      </c>
      <c r="U79" s="3">
        <f>秀才!U32</f>
        <v>39</v>
      </c>
      <c r="V79" s="3">
        <f>秀才!V32</f>
        <v>16</v>
      </c>
      <c r="W79" s="3">
        <f>秀才!W32</f>
        <v>23</v>
      </c>
    </row>
    <row r="80" spans="1:23">
      <c r="A80" s="11"/>
      <c r="B80" s="2" t="s">
        <v>68</v>
      </c>
      <c r="C80" s="3">
        <f>SUM(紅梅!C4:C24)</f>
        <v>37</v>
      </c>
      <c r="D80" s="3">
        <f>SUM(紅梅!D4:D24)</f>
        <v>17</v>
      </c>
      <c r="E80" s="3">
        <f>SUM(紅梅!E4:E24)</f>
        <v>20</v>
      </c>
      <c r="F80" s="3">
        <f>SUM(紅梅!F4:F24)</f>
        <v>14</v>
      </c>
      <c r="G80" s="3">
        <f>SUM(紅梅!G4:G24)</f>
        <v>7</v>
      </c>
      <c r="H80" s="3">
        <f>SUM(紅梅!H4:H24)</f>
        <v>7</v>
      </c>
      <c r="I80" s="3">
        <f>SUM(紅梅!I4:I24)</f>
        <v>30</v>
      </c>
      <c r="J80" s="3">
        <f>SUM(紅梅!J4:J24)</f>
        <v>15</v>
      </c>
      <c r="K80" s="3">
        <f>SUM(紅梅!K4:K24)</f>
        <v>15</v>
      </c>
      <c r="L80" s="3">
        <f>SUM(紅梅!L4:L24)</f>
        <v>16</v>
      </c>
      <c r="M80" s="3">
        <f>SUM(紅梅!M4:M24)</f>
        <v>10</v>
      </c>
      <c r="N80" s="3">
        <f>SUM(紅梅!N4:N24)</f>
        <v>6</v>
      </c>
      <c r="O80" s="3">
        <f>SUM(紅梅!O4:O24)</f>
        <v>11</v>
      </c>
      <c r="P80" s="3">
        <f>SUM(紅梅!P4:P24)</f>
        <v>6</v>
      </c>
      <c r="Q80" s="3">
        <f>SUM(紅梅!Q4:Q24)</f>
        <v>5</v>
      </c>
      <c r="R80" s="3">
        <f>SUM(紅梅!R4:R24)</f>
        <v>21</v>
      </c>
      <c r="S80" s="3">
        <f>SUM(紅梅!S4:S24)</f>
        <v>8</v>
      </c>
      <c r="T80" s="3">
        <f>SUM(紅梅!T4:T24)</f>
        <v>13</v>
      </c>
      <c r="U80" s="3">
        <f>SUM(紅梅!U4:U24)</f>
        <v>14</v>
      </c>
      <c r="V80" s="3">
        <f>SUM(紅梅!V4:V24)</f>
        <v>6</v>
      </c>
      <c r="W80" s="3">
        <f>SUM(紅梅!W4:W24)</f>
        <v>8</v>
      </c>
    </row>
    <row r="81" spans="1:23">
      <c r="A81" s="11"/>
      <c r="B81" s="4" t="s">
        <v>52</v>
      </c>
      <c r="C81" s="3">
        <f>SUM(紅梅!C2:C3)</f>
        <v>3</v>
      </c>
      <c r="D81" s="3">
        <f>SUM(紅梅!D2:D3)</f>
        <v>1</v>
      </c>
      <c r="E81" s="3">
        <f>SUM(紅梅!E2:E3)</f>
        <v>2</v>
      </c>
      <c r="F81" s="3">
        <f>SUM(紅梅!F2:F3)</f>
        <v>1</v>
      </c>
      <c r="G81" s="3">
        <f>SUM(紅梅!G2:G3)</f>
        <v>1</v>
      </c>
      <c r="H81" s="3">
        <f>SUM(紅梅!H2:H3)</f>
        <v>0</v>
      </c>
      <c r="I81" s="3">
        <f>SUM(紅梅!I2:I3)</f>
        <v>4</v>
      </c>
      <c r="J81" s="3">
        <f>SUM(紅梅!J2:J3)</f>
        <v>3</v>
      </c>
      <c r="K81" s="3">
        <f>SUM(紅梅!K2:K3)</f>
        <v>1</v>
      </c>
      <c r="L81" s="3">
        <f>SUM(紅梅!L2:L3)</f>
        <v>7</v>
      </c>
      <c r="M81" s="3">
        <f>SUM(紅梅!M2:M3)</f>
        <v>1</v>
      </c>
      <c r="N81" s="3">
        <f>SUM(紅梅!N2:N3)</f>
        <v>6</v>
      </c>
      <c r="O81" s="3">
        <f>SUM(紅梅!O2:O3)</f>
        <v>1</v>
      </c>
      <c r="P81" s="3">
        <f>SUM(紅梅!P2:P3)</f>
        <v>0</v>
      </c>
      <c r="Q81" s="3">
        <f>SUM(紅梅!Q2:Q3)</f>
        <v>1</v>
      </c>
      <c r="R81" s="3">
        <f>SUM(紅梅!R2:R3)</f>
        <v>1</v>
      </c>
      <c r="S81" s="3">
        <f>SUM(紅梅!S2:S3)</f>
        <v>1</v>
      </c>
      <c r="T81" s="3">
        <f>SUM(紅梅!T2:T3)</f>
        <v>0</v>
      </c>
      <c r="U81" s="3">
        <f>SUM(紅梅!U2:U3)</f>
        <v>4</v>
      </c>
      <c r="V81" s="3">
        <f>SUM(紅梅!V2:V3)</f>
        <v>4</v>
      </c>
      <c r="W81" s="3">
        <f>SUM(紅梅!W2:W3)</f>
        <v>0</v>
      </c>
    </row>
    <row r="82" spans="1:23">
      <c r="A82" s="11"/>
      <c r="B82" s="2" t="s">
        <v>69</v>
      </c>
      <c r="C82" s="3">
        <f>SUM(梅新!C2:C6)+SUM(梅新!C8:C11)+SUM(梅新!C20:C21)</f>
        <v>11</v>
      </c>
      <c r="D82" s="3">
        <f>SUM(梅新!D2:D6)+SUM(梅新!D8:D11)+SUM(梅新!D20:D21)</f>
        <v>6</v>
      </c>
      <c r="E82" s="3">
        <f>SUM(梅新!E2:E6)+SUM(梅新!E8:E11)+SUM(梅新!E20:E21)</f>
        <v>5</v>
      </c>
      <c r="F82" s="3">
        <f>SUM(梅新!F2:F6)+SUM(梅新!F8:F11)+SUM(梅新!F20:F21)</f>
        <v>11</v>
      </c>
      <c r="G82" s="3">
        <f>SUM(梅新!G2:G6)+SUM(梅新!G8:G11)+SUM(梅新!G20:G21)</f>
        <v>6</v>
      </c>
      <c r="H82" s="3">
        <f>SUM(梅新!H2:H6)+SUM(梅新!H8:H11)+SUM(梅新!H20:H21)</f>
        <v>5</v>
      </c>
      <c r="I82" s="3">
        <f>SUM(梅新!I2:I6)+SUM(梅新!I8:I11)+SUM(梅新!I20:I21)</f>
        <v>14</v>
      </c>
      <c r="J82" s="3">
        <f>SUM(梅新!J2:J6)+SUM(梅新!J8:J11)+SUM(梅新!J20:J21)</f>
        <v>5</v>
      </c>
      <c r="K82" s="3">
        <f>SUM(梅新!K2:K6)+SUM(梅新!K8:K11)+SUM(梅新!K20:K21)</f>
        <v>9</v>
      </c>
      <c r="L82" s="3">
        <f>SUM(梅新!L2:L6)+SUM(梅新!L8:L11)+SUM(梅新!L20:L21)</f>
        <v>11</v>
      </c>
      <c r="M82" s="3">
        <f>SUM(梅新!M2:M6)+SUM(梅新!M8:M11)+SUM(梅新!M20:M21)</f>
        <v>4</v>
      </c>
      <c r="N82" s="3">
        <f>SUM(梅新!N2:N6)+SUM(梅新!N8:N11)+SUM(梅新!N20:N21)</f>
        <v>7</v>
      </c>
      <c r="O82" s="3">
        <f>SUM(梅新!O2:O6)+SUM(梅新!O8:O11)+SUM(梅新!O20:O21)</f>
        <v>8</v>
      </c>
      <c r="P82" s="3">
        <f>SUM(梅新!P2:P6)+SUM(梅新!P8:P11)+SUM(梅新!P20:P21)</f>
        <v>5</v>
      </c>
      <c r="Q82" s="3">
        <f>SUM(梅新!Q2:Q6)+SUM(梅新!Q8:Q11)+SUM(梅新!Q20:Q21)</f>
        <v>3</v>
      </c>
      <c r="R82" s="3">
        <f>SUM(梅新!R2:R6)+SUM(梅新!R8:R11)+SUM(梅新!R20:R21)</f>
        <v>11</v>
      </c>
      <c r="S82" s="3">
        <f>SUM(梅新!S2:S6)+SUM(梅新!S8:S11)+SUM(梅新!S20:S21)</f>
        <v>7</v>
      </c>
      <c r="T82" s="3">
        <f>SUM(梅新!T2:T6)+SUM(梅新!T8:T11)+SUM(梅新!T20:T21)</f>
        <v>4</v>
      </c>
      <c r="U82" s="3">
        <f>SUM(梅新!U2:U6)+SUM(梅新!U8:U11)+SUM(梅新!U20:U21)</f>
        <v>11</v>
      </c>
      <c r="V82" s="3">
        <f>SUM(梅新!V2:V6)+SUM(梅新!V8:V11)+SUM(梅新!V20:V21)</f>
        <v>7</v>
      </c>
      <c r="W82" s="3">
        <f>SUM(梅新!W2:W6)+SUM(梅新!W8:W11)+SUM(梅新!W20:W21)</f>
        <v>4</v>
      </c>
    </row>
    <row r="83" spans="1:23">
      <c r="A83" s="11"/>
      <c r="B83" s="4" t="s">
        <v>21</v>
      </c>
      <c r="C83" s="3">
        <f>梅新!C7</f>
        <v>1</v>
      </c>
      <c r="D83" s="3">
        <f>梅新!D7</f>
        <v>1</v>
      </c>
      <c r="E83" s="3">
        <f>梅新!E7</f>
        <v>0</v>
      </c>
      <c r="F83" s="3">
        <f>梅新!F7</f>
        <v>0</v>
      </c>
      <c r="G83" s="3">
        <f>梅新!G7</f>
        <v>0</v>
      </c>
      <c r="H83" s="3">
        <f>梅新!H7</f>
        <v>0</v>
      </c>
      <c r="I83" s="3">
        <f>梅新!I7</f>
        <v>2</v>
      </c>
      <c r="J83" s="3">
        <f>梅新!J7</f>
        <v>2</v>
      </c>
      <c r="K83" s="3">
        <f>梅新!K7</f>
        <v>0</v>
      </c>
      <c r="L83" s="3">
        <f>梅新!L7</f>
        <v>0</v>
      </c>
      <c r="M83" s="3">
        <f>梅新!M7</f>
        <v>0</v>
      </c>
      <c r="N83" s="3">
        <f>梅新!N7</f>
        <v>0</v>
      </c>
      <c r="O83" s="3">
        <f>梅新!O7</f>
        <v>0</v>
      </c>
      <c r="P83" s="3">
        <f>梅新!P7</f>
        <v>0</v>
      </c>
      <c r="Q83" s="3">
        <f>梅新!Q7</f>
        <v>0</v>
      </c>
      <c r="R83" s="3">
        <f>梅新!R7</f>
        <v>0</v>
      </c>
      <c r="S83" s="3">
        <f>梅新!S7</f>
        <v>0</v>
      </c>
      <c r="T83" s="3">
        <f>梅新!T7</f>
        <v>0</v>
      </c>
      <c r="U83" s="3">
        <f>梅新!U7</f>
        <v>0</v>
      </c>
      <c r="V83" s="3">
        <f>梅新!V7</f>
        <v>0</v>
      </c>
      <c r="W83" s="3">
        <f>梅新!W7</f>
        <v>0</v>
      </c>
    </row>
    <row r="84" spans="1:23">
      <c r="A84" s="12"/>
      <c r="B84" s="5" t="s">
        <v>85</v>
      </c>
      <c r="C84" s="6">
        <f t="shared" si="109"/>
        <v>270</v>
      </c>
      <c r="D84" s="6">
        <f t="shared" ref="D84:H84" si="127">SUM(D76:D83)</f>
        <v>139</v>
      </c>
      <c r="E84" s="6">
        <f t="shared" si="127"/>
        <v>131</v>
      </c>
      <c r="F84" s="6">
        <f t="shared" si="111"/>
        <v>230</v>
      </c>
      <c r="G84" s="6">
        <f t="shared" si="127"/>
        <v>119</v>
      </c>
      <c r="H84" s="6">
        <f t="shared" si="127"/>
        <v>111</v>
      </c>
      <c r="I84" s="6">
        <f t="shared" si="112"/>
        <v>233</v>
      </c>
      <c r="J84" s="6">
        <f t="shared" ref="J84:M84" si="128">SUM(J76:J83)</f>
        <v>136</v>
      </c>
      <c r="K84" s="6">
        <f t="shared" si="128"/>
        <v>97</v>
      </c>
      <c r="L84" s="6">
        <f t="shared" si="115"/>
        <v>214</v>
      </c>
      <c r="M84" s="6">
        <f t="shared" si="128"/>
        <v>109</v>
      </c>
      <c r="N84" s="6">
        <f t="shared" ref="N84" si="129">SUM(N76:N83)</f>
        <v>105</v>
      </c>
      <c r="O84" s="6">
        <f t="shared" si="118"/>
        <v>211</v>
      </c>
      <c r="P84" s="6">
        <f t="shared" ref="P84" si="130">SUM(P76:P83)</f>
        <v>110</v>
      </c>
      <c r="Q84" s="6">
        <f t="shared" ref="Q84" si="131">SUM(Q76:Q83)</f>
        <v>101</v>
      </c>
      <c r="R84" s="6">
        <f t="shared" si="121"/>
        <v>199</v>
      </c>
      <c r="S84" s="6">
        <f t="shared" ref="S84" si="132">SUM(S76:S83)</f>
        <v>97</v>
      </c>
      <c r="T84" s="6">
        <f t="shared" ref="T84" si="133">SUM(T76:T83)</f>
        <v>102</v>
      </c>
      <c r="U84" s="6">
        <f t="shared" si="124"/>
        <v>176</v>
      </c>
      <c r="V84" s="6">
        <f t="shared" ref="V84" si="134">SUM(V76:V83)</f>
        <v>82</v>
      </c>
      <c r="W84" s="6">
        <f t="shared" ref="W84" si="135">SUM(W76:W83)</f>
        <v>94</v>
      </c>
    </row>
    <row r="85" spans="1:23">
      <c r="A85" s="10" t="s">
        <v>86</v>
      </c>
      <c r="B85" s="2" t="s">
        <v>70</v>
      </c>
      <c r="C85" s="3">
        <f>SUM(瑞原!C6:C11)</f>
        <v>1</v>
      </c>
      <c r="D85" s="3">
        <f>SUM(瑞原!D6:D11)</f>
        <v>1</v>
      </c>
      <c r="E85" s="3">
        <f>SUM(瑞原!E6:E11)</f>
        <v>0</v>
      </c>
      <c r="F85" s="3">
        <f>SUM(瑞原!F6:F11)</f>
        <v>4</v>
      </c>
      <c r="G85" s="3">
        <f>SUM(瑞原!G6:G11)</f>
        <v>1</v>
      </c>
      <c r="H85" s="3">
        <f>SUM(瑞原!H6:H11)</f>
        <v>3</v>
      </c>
      <c r="I85" s="3">
        <f>SUM(瑞原!I6:I11)</f>
        <v>2</v>
      </c>
      <c r="J85" s="3">
        <f>SUM(瑞原!J6:J11)</f>
        <v>1</v>
      </c>
      <c r="K85" s="3">
        <f>SUM(瑞原!K6:K11)</f>
        <v>1</v>
      </c>
      <c r="L85" s="3">
        <f>SUM(瑞原!L6:L11)</f>
        <v>2</v>
      </c>
      <c r="M85" s="3">
        <f>SUM(瑞原!M6:M11)</f>
        <v>2</v>
      </c>
      <c r="N85" s="3">
        <f>SUM(瑞原!N6:N11)</f>
        <v>0</v>
      </c>
      <c r="O85" s="3">
        <f>SUM(瑞原!O6:O11)</f>
        <v>4</v>
      </c>
      <c r="P85" s="3">
        <f>SUM(瑞原!P6:P11)</f>
        <v>4</v>
      </c>
      <c r="Q85" s="3">
        <f>SUM(瑞原!Q6:Q11)</f>
        <v>0</v>
      </c>
      <c r="R85" s="3">
        <f>SUM(瑞原!R6:R11)</f>
        <v>6</v>
      </c>
      <c r="S85" s="3">
        <f>SUM(瑞原!S6:S11)</f>
        <v>4</v>
      </c>
      <c r="T85" s="3">
        <f>SUM(瑞原!T6:T11)</f>
        <v>2</v>
      </c>
      <c r="U85" s="3">
        <f>SUM(瑞原!U6:U11)</f>
        <v>1</v>
      </c>
      <c r="V85" s="3">
        <f>SUM(瑞原!V6:V11)</f>
        <v>0</v>
      </c>
      <c r="W85" s="3">
        <f>SUM(瑞原!W6:W11)</f>
        <v>1</v>
      </c>
    </row>
    <row r="86" spans="1:23">
      <c r="A86" s="11"/>
      <c r="B86" s="4" t="s">
        <v>32</v>
      </c>
      <c r="C86" s="3">
        <f>SUM(瑞原!C24:C26)</f>
        <v>6</v>
      </c>
      <c r="D86" s="3">
        <f>SUM(瑞原!D24:D26)</f>
        <v>4</v>
      </c>
      <c r="E86" s="3">
        <f>SUM(瑞原!E24:E26)</f>
        <v>2</v>
      </c>
      <c r="F86" s="3">
        <f>SUM(瑞原!F24:F26)</f>
        <v>4</v>
      </c>
      <c r="G86" s="3">
        <f>SUM(瑞原!G24:G26)</f>
        <v>4</v>
      </c>
      <c r="H86" s="3">
        <f>SUM(瑞原!H24:H26)</f>
        <v>0</v>
      </c>
      <c r="I86" s="3">
        <f>SUM(瑞原!I24:I26)</f>
        <v>2</v>
      </c>
      <c r="J86" s="3">
        <f>SUM(瑞原!J24:J26)</f>
        <v>2</v>
      </c>
      <c r="K86" s="3">
        <f>SUM(瑞原!K24:K26)</f>
        <v>0</v>
      </c>
      <c r="L86" s="3">
        <f>SUM(瑞原!L24:L26)</f>
        <v>3</v>
      </c>
      <c r="M86" s="3">
        <f>SUM(瑞原!M24:M26)</f>
        <v>1</v>
      </c>
      <c r="N86" s="3">
        <f>SUM(瑞原!N24:N26)</f>
        <v>2</v>
      </c>
      <c r="O86" s="3">
        <f>SUM(瑞原!O24:O26)</f>
        <v>4</v>
      </c>
      <c r="P86" s="3">
        <f>SUM(瑞原!P24:P26)</f>
        <v>2</v>
      </c>
      <c r="Q86" s="3">
        <f>SUM(瑞原!Q24:Q26)</f>
        <v>2</v>
      </c>
      <c r="R86" s="3">
        <f>SUM(瑞原!R24:R26)</f>
        <v>4</v>
      </c>
      <c r="S86" s="3">
        <f>SUM(瑞原!S24:S26)</f>
        <v>2</v>
      </c>
      <c r="T86" s="3">
        <f>SUM(瑞原!T24:T26)</f>
        <v>2</v>
      </c>
      <c r="U86" s="3">
        <f>SUM(瑞原!U24:U26)</f>
        <v>3</v>
      </c>
      <c r="V86" s="3">
        <f>SUM(瑞原!V24:V26)</f>
        <v>1</v>
      </c>
      <c r="W86" s="3">
        <f>SUM(瑞原!W24:W26)</f>
        <v>2</v>
      </c>
    </row>
    <row r="87" spans="1:23">
      <c r="A87" s="11"/>
      <c r="B87" s="2" t="s">
        <v>71</v>
      </c>
      <c r="C87" s="3">
        <f>員本!C3+員本!C5+員本!C16+員本!C17</f>
        <v>2</v>
      </c>
      <c r="D87" s="3">
        <f>員本!D3+員本!D5+員本!D16+員本!D17</f>
        <v>1</v>
      </c>
      <c r="E87" s="3">
        <f>員本!E3+員本!E5+員本!E16+員本!E17</f>
        <v>1</v>
      </c>
      <c r="F87" s="3">
        <f>員本!F3+員本!F5+員本!F16+員本!F17</f>
        <v>1</v>
      </c>
      <c r="G87" s="3">
        <f>員本!G3+員本!G5+員本!G16+員本!G17</f>
        <v>1</v>
      </c>
      <c r="H87" s="3">
        <f>員本!H3+員本!H5+員本!H16+員本!H17</f>
        <v>0</v>
      </c>
      <c r="I87" s="3">
        <f>員本!I3+員本!I5+員本!I16+員本!I17</f>
        <v>5</v>
      </c>
      <c r="J87" s="3">
        <f>員本!J3+員本!J5+員本!J16+員本!J17</f>
        <v>2</v>
      </c>
      <c r="K87" s="3">
        <f>員本!K3+員本!K5+員本!K16+員本!K17</f>
        <v>3</v>
      </c>
      <c r="L87" s="3">
        <f>員本!L3+員本!L5+員本!L16+員本!L17</f>
        <v>2</v>
      </c>
      <c r="M87" s="3">
        <f>員本!M3+員本!M5+員本!M16+員本!M17</f>
        <v>1</v>
      </c>
      <c r="N87" s="3">
        <f>員本!N3+員本!N5+員本!N16+員本!N17</f>
        <v>1</v>
      </c>
      <c r="O87" s="3">
        <f>員本!O3+員本!O5+員本!O16+員本!O17</f>
        <v>2</v>
      </c>
      <c r="P87" s="3">
        <f>員本!P3+員本!P5+員本!P16+員本!P17</f>
        <v>2</v>
      </c>
      <c r="Q87" s="3">
        <f>員本!Q3+員本!Q5+員本!Q16+員本!Q17</f>
        <v>0</v>
      </c>
      <c r="R87" s="3">
        <f>員本!R3+員本!R5+員本!R16+員本!R17</f>
        <v>1</v>
      </c>
      <c r="S87" s="3">
        <f>員本!S3+員本!S5+員本!S16+員本!S17</f>
        <v>1</v>
      </c>
      <c r="T87" s="3">
        <f>員本!T3+員本!T5+員本!T16+員本!T17</f>
        <v>0</v>
      </c>
      <c r="U87" s="3">
        <f>員本!U3+員本!U5+員本!U16+員本!U17</f>
        <v>3</v>
      </c>
      <c r="V87" s="3">
        <f>員本!V3+員本!V5+員本!V16+員本!V17</f>
        <v>3</v>
      </c>
      <c r="W87" s="3">
        <f>員本!W3+員本!W5+員本!W16+員本!W17</f>
        <v>0</v>
      </c>
    </row>
    <row r="88" spans="1:23">
      <c r="A88" s="11"/>
      <c r="B88" s="2" t="s">
        <v>72</v>
      </c>
      <c r="C88" s="3">
        <f>富豐!C2+富豐!C3</f>
        <v>3</v>
      </c>
      <c r="D88" s="3">
        <f>富豐!D2+富豐!D3</f>
        <v>2</v>
      </c>
      <c r="E88" s="3">
        <f>富豐!E2+富豐!E3</f>
        <v>1</v>
      </c>
      <c r="F88" s="3">
        <f>富豐!F2+富豐!F3</f>
        <v>2</v>
      </c>
      <c r="G88" s="3">
        <f>富豐!G2+富豐!G3</f>
        <v>2</v>
      </c>
      <c r="H88" s="3">
        <f>富豐!H2+富豐!H3</f>
        <v>0</v>
      </c>
      <c r="I88" s="3">
        <f>富豐!I2+富豐!I3</f>
        <v>5</v>
      </c>
      <c r="J88" s="3">
        <f>富豐!J2+富豐!J3</f>
        <v>4</v>
      </c>
      <c r="K88" s="3">
        <f>富豐!K2+富豐!K3</f>
        <v>1</v>
      </c>
      <c r="L88" s="3">
        <f>富豐!L2+富豐!L3</f>
        <v>5</v>
      </c>
      <c r="M88" s="3">
        <f>富豐!M2+富豐!M3</f>
        <v>3</v>
      </c>
      <c r="N88" s="3">
        <f>富豐!N2+富豐!N3</f>
        <v>2</v>
      </c>
      <c r="O88" s="3">
        <f>富豐!O2+富豐!O3</f>
        <v>3</v>
      </c>
      <c r="P88" s="3">
        <f>富豐!P2+富豐!P3</f>
        <v>1</v>
      </c>
      <c r="Q88" s="3">
        <f>富豐!Q2+富豐!Q3</f>
        <v>2</v>
      </c>
      <c r="R88" s="3">
        <f>富豐!R2+富豐!R3</f>
        <v>12</v>
      </c>
      <c r="S88" s="3">
        <f>富豐!S2+富豐!S3</f>
        <v>6</v>
      </c>
      <c r="T88" s="3">
        <f>富豐!T2+富豐!T3</f>
        <v>6</v>
      </c>
      <c r="U88" s="3">
        <f>富豐!U2+富豐!U3</f>
        <v>2</v>
      </c>
      <c r="V88" s="3">
        <f>富豐!V2+富豐!V3</f>
        <v>2</v>
      </c>
      <c r="W88" s="3">
        <f>富豐!W2+富豐!W3</f>
        <v>0</v>
      </c>
    </row>
    <row r="89" spans="1:23">
      <c r="A89" s="11"/>
      <c r="B89" s="4" t="s">
        <v>11</v>
      </c>
      <c r="C89" s="3">
        <f>上湖!C2+上湖!C3</f>
        <v>0</v>
      </c>
      <c r="D89" s="3">
        <f>上湖!D2+上湖!D3</f>
        <v>0</v>
      </c>
      <c r="E89" s="3">
        <f>上湖!E2+上湖!E3</f>
        <v>0</v>
      </c>
      <c r="F89" s="3">
        <f>上湖!F2+上湖!F3</f>
        <v>0</v>
      </c>
      <c r="G89" s="3">
        <f>上湖!G2+上湖!G3</f>
        <v>0</v>
      </c>
      <c r="H89" s="3">
        <f>上湖!H2+上湖!H3</f>
        <v>0</v>
      </c>
      <c r="I89" s="3">
        <f>上湖!I2+上湖!I3</f>
        <v>4</v>
      </c>
      <c r="J89" s="3">
        <f>上湖!J2+上湖!J3</f>
        <v>3</v>
      </c>
      <c r="K89" s="3">
        <f>上湖!K2+上湖!K3</f>
        <v>1</v>
      </c>
      <c r="L89" s="3">
        <f>上湖!L2+上湖!L3</f>
        <v>0</v>
      </c>
      <c r="M89" s="3">
        <f>上湖!M2+上湖!M3</f>
        <v>0</v>
      </c>
      <c r="N89" s="3">
        <f>上湖!N2+上湖!N3</f>
        <v>0</v>
      </c>
      <c r="O89" s="3">
        <f>上湖!O2+上湖!O3</f>
        <v>0</v>
      </c>
      <c r="P89" s="3">
        <f>上湖!P2+上湖!P3</f>
        <v>0</v>
      </c>
      <c r="Q89" s="3">
        <f>上湖!Q2+上湖!Q3</f>
        <v>0</v>
      </c>
      <c r="R89" s="3">
        <f>上湖!R2+上湖!R3</f>
        <v>1</v>
      </c>
      <c r="S89" s="3">
        <f>上湖!S2+上湖!S3</f>
        <v>0</v>
      </c>
      <c r="T89" s="3">
        <f>上湖!T2+上湖!T3</f>
        <v>1</v>
      </c>
      <c r="U89" s="3">
        <f>上湖!U2+上湖!U3</f>
        <v>3</v>
      </c>
      <c r="V89" s="3">
        <f>上湖!V2+上湖!V3</f>
        <v>1</v>
      </c>
      <c r="W89" s="3">
        <f>上湖!W2+上湖!W3</f>
        <v>2</v>
      </c>
    </row>
    <row r="90" spans="1:23">
      <c r="A90" s="12"/>
      <c r="B90" s="5" t="s">
        <v>85</v>
      </c>
      <c r="C90" s="6">
        <f t="shared" si="109"/>
        <v>12</v>
      </c>
      <c r="D90" s="6">
        <f t="shared" ref="D90:H90" si="136">SUM(D85:D89)</f>
        <v>8</v>
      </c>
      <c r="E90" s="6">
        <f t="shared" si="136"/>
        <v>4</v>
      </c>
      <c r="F90" s="6">
        <f t="shared" si="111"/>
        <v>11</v>
      </c>
      <c r="G90" s="6">
        <f t="shared" si="136"/>
        <v>8</v>
      </c>
      <c r="H90" s="6">
        <f t="shared" si="136"/>
        <v>3</v>
      </c>
      <c r="I90" s="6">
        <f t="shared" si="112"/>
        <v>18</v>
      </c>
      <c r="J90" s="6">
        <f t="shared" ref="J90" si="137">SUM(J85:J89)</f>
        <v>12</v>
      </c>
      <c r="K90" s="6">
        <f t="shared" ref="K90" si="138">SUM(K85:K89)</f>
        <v>6</v>
      </c>
      <c r="L90" s="6">
        <f t="shared" si="115"/>
        <v>12</v>
      </c>
      <c r="M90" s="6">
        <f t="shared" ref="M90" si="139">SUM(M85:M89)</f>
        <v>7</v>
      </c>
      <c r="N90" s="6">
        <f t="shared" ref="N90" si="140">SUM(N85:N89)</f>
        <v>5</v>
      </c>
      <c r="O90" s="6">
        <f t="shared" si="118"/>
        <v>13</v>
      </c>
      <c r="P90" s="6">
        <f t="shared" ref="P90" si="141">SUM(P85:P89)</f>
        <v>9</v>
      </c>
      <c r="Q90" s="6">
        <f t="shared" ref="Q90" si="142">SUM(Q85:Q89)</f>
        <v>4</v>
      </c>
      <c r="R90" s="6">
        <f t="shared" si="121"/>
        <v>24</v>
      </c>
      <c r="S90" s="6">
        <f t="shared" ref="S90" si="143">SUM(S85:S89)</f>
        <v>13</v>
      </c>
      <c r="T90" s="6">
        <f t="shared" ref="T90" si="144">SUM(T85:T89)</f>
        <v>11</v>
      </c>
      <c r="U90" s="6">
        <f t="shared" si="124"/>
        <v>12</v>
      </c>
      <c r="V90" s="6">
        <f t="shared" ref="V90" si="145">SUM(V85:V89)</f>
        <v>7</v>
      </c>
      <c r="W90" s="6">
        <f t="shared" ref="W90" si="146">SUM(W85:W89)</f>
        <v>5</v>
      </c>
    </row>
    <row r="91" spans="1:23">
      <c r="A91" s="10" t="s">
        <v>73</v>
      </c>
      <c r="B91" s="2" t="s">
        <v>74</v>
      </c>
      <c r="C91" s="3">
        <f>埔心!C19</f>
        <v>9</v>
      </c>
      <c r="D91" s="3">
        <f>埔心!D19</f>
        <v>4</v>
      </c>
      <c r="E91" s="3">
        <f>埔心!E19</f>
        <v>5</v>
      </c>
      <c r="F91" s="3">
        <f>埔心!F19</f>
        <v>5</v>
      </c>
      <c r="G91" s="3">
        <f>埔心!G19</f>
        <v>1</v>
      </c>
      <c r="H91" s="3">
        <f>埔心!H19</f>
        <v>4</v>
      </c>
      <c r="I91" s="3">
        <f>埔心!I19</f>
        <v>6</v>
      </c>
      <c r="J91" s="3">
        <f>埔心!J19</f>
        <v>4</v>
      </c>
      <c r="K91" s="3">
        <f>埔心!K19</f>
        <v>2</v>
      </c>
      <c r="L91" s="3">
        <f>埔心!L19</f>
        <v>11</v>
      </c>
      <c r="M91" s="3">
        <f>埔心!M19</f>
        <v>2</v>
      </c>
      <c r="N91" s="3">
        <f>埔心!N19</f>
        <v>9</v>
      </c>
      <c r="O91" s="3">
        <f>埔心!O19</f>
        <v>8</v>
      </c>
      <c r="P91" s="3">
        <f>埔心!P19</f>
        <v>3</v>
      </c>
      <c r="Q91" s="3">
        <f>埔心!Q19</f>
        <v>5</v>
      </c>
      <c r="R91" s="3">
        <f>埔心!R19</f>
        <v>9</v>
      </c>
      <c r="S91" s="3">
        <f>埔心!S19</f>
        <v>3</v>
      </c>
      <c r="T91" s="3">
        <f>埔心!T19</f>
        <v>6</v>
      </c>
      <c r="U91" s="3">
        <f>埔心!U19</f>
        <v>9</v>
      </c>
      <c r="V91" s="3">
        <f>埔心!V19</f>
        <v>7</v>
      </c>
      <c r="W91" s="3">
        <f>埔心!W19</f>
        <v>2</v>
      </c>
    </row>
    <row r="92" spans="1:23">
      <c r="A92" s="11"/>
      <c r="B92" s="2" t="s">
        <v>75</v>
      </c>
      <c r="C92" s="3">
        <f>仁美!C35</f>
        <v>25</v>
      </c>
      <c r="D92" s="3">
        <f>仁美!D35</f>
        <v>15</v>
      </c>
      <c r="E92" s="3">
        <f>仁美!E35</f>
        <v>10</v>
      </c>
      <c r="F92" s="3">
        <f>仁美!F35</f>
        <v>27</v>
      </c>
      <c r="G92" s="3">
        <f>仁美!G35</f>
        <v>17</v>
      </c>
      <c r="H92" s="3">
        <f>仁美!H35</f>
        <v>10</v>
      </c>
      <c r="I92" s="3">
        <f>仁美!I35</f>
        <v>23</v>
      </c>
      <c r="J92" s="3">
        <f>仁美!J35</f>
        <v>12</v>
      </c>
      <c r="K92" s="3">
        <f>仁美!K35</f>
        <v>11</v>
      </c>
      <c r="L92" s="3">
        <f>仁美!L35</f>
        <v>20</v>
      </c>
      <c r="M92" s="3">
        <f>仁美!M35</f>
        <v>7</v>
      </c>
      <c r="N92" s="3">
        <f>仁美!N35</f>
        <v>13</v>
      </c>
      <c r="O92" s="3">
        <f>仁美!O35</f>
        <v>38</v>
      </c>
      <c r="P92" s="3">
        <f>仁美!P35</f>
        <v>20</v>
      </c>
      <c r="Q92" s="3">
        <f>仁美!Q35</f>
        <v>18</v>
      </c>
      <c r="R92" s="3">
        <f>仁美!R35</f>
        <v>24</v>
      </c>
      <c r="S92" s="3">
        <f>仁美!S35</f>
        <v>17</v>
      </c>
      <c r="T92" s="3">
        <f>仁美!T35</f>
        <v>7</v>
      </c>
      <c r="U92" s="3">
        <f>仁美!U35</f>
        <v>35</v>
      </c>
      <c r="V92" s="3">
        <f>仁美!V35</f>
        <v>15</v>
      </c>
      <c r="W92" s="3">
        <f>仁美!W35</f>
        <v>20</v>
      </c>
    </row>
    <row r="93" spans="1:23">
      <c r="A93" s="11"/>
      <c r="B93" s="2" t="s">
        <v>76</v>
      </c>
      <c r="C93" s="3">
        <f>SUM(光華!C2:C17)+光華!C30</f>
        <v>19</v>
      </c>
      <c r="D93" s="3">
        <f>SUM(光華!D2:D17)+光華!D30</f>
        <v>12</v>
      </c>
      <c r="E93" s="3">
        <f>SUM(光華!E2:E17)+光華!E30</f>
        <v>7</v>
      </c>
      <c r="F93" s="3">
        <f>SUM(光華!F2:F17)+光華!F30</f>
        <v>15</v>
      </c>
      <c r="G93" s="3">
        <f>SUM(光華!G2:G17)+光華!G30</f>
        <v>7</v>
      </c>
      <c r="H93" s="3">
        <f>SUM(光華!H2:H17)+光華!H30</f>
        <v>8</v>
      </c>
      <c r="I93" s="3">
        <f>SUM(光華!I2:I17)+光華!I30</f>
        <v>15</v>
      </c>
      <c r="J93" s="3">
        <f>SUM(光華!J2:J17)+光華!J30</f>
        <v>11</v>
      </c>
      <c r="K93" s="3">
        <f>SUM(光華!K2:K17)+光華!K30</f>
        <v>4</v>
      </c>
      <c r="L93" s="3">
        <f>SUM(光華!L2:L17)+光華!L30</f>
        <v>13</v>
      </c>
      <c r="M93" s="3">
        <f>SUM(光華!M2:M17)+光華!M30</f>
        <v>7</v>
      </c>
      <c r="N93" s="3">
        <f>SUM(光華!N2:N17)+光華!N30</f>
        <v>6</v>
      </c>
      <c r="O93" s="3">
        <f>SUM(光華!O2:O17)+光華!O30</f>
        <v>9</v>
      </c>
      <c r="P93" s="3">
        <f>SUM(光華!P2:P17)+光華!P30</f>
        <v>2</v>
      </c>
      <c r="Q93" s="3">
        <f>SUM(光華!Q2:Q17)+光華!Q30</f>
        <v>7</v>
      </c>
      <c r="R93" s="3">
        <f>SUM(光華!R2:R17)+光華!R30</f>
        <v>14</v>
      </c>
      <c r="S93" s="3">
        <f>SUM(光華!S2:S17)+光華!S30</f>
        <v>8</v>
      </c>
      <c r="T93" s="3">
        <f>SUM(光華!T2:T17)+光華!T30</f>
        <v>6</v>
      </c>
      <c r="U93" s="3">
        <f>SUM(光華!U2:U17)+光華!U30</f>
        <v>6</v>
      </c>
      <c r="V93" s="3">
        <f>SUM(光華!V2:V17)+光華!V30</f>
        <v>4</v>
      </c>
      <c r="W93" s="3">
        <f>SUM(光華!W2:W17)+光華!W30</f>
        <v>2</v>
      </c>
    </row>
    <row r="94" spans="1:23">
      <c r="A94" s="11"/>
      <c r="B94" s="2" t="s">
        <v>93</v>
      </c>
      <c r="C94" s="3">
        <f>永平!C2+永平!C3+永平!C19</f>
        <v>1</v>
      </c>
      <c r="D94" s="3">
        <f>永平!D2+永平!D3+永平!D19</f>
        <v>0</v>
      </c>
      <c r="E94" s="3">
        <f>永平!E2+永平!E3+永平!E19</f>
        <v>1</v>
      </c>
      <c r="F94" s="3">
        <f>永平!F2+永平!F3+永平!F19</f>
        <v>0</v>
      </c>
      <c r="G94" s="3">
        <f>永平!G2+永平!G3+永平!G19</f>
        <v>0</v>
      </c>
      <c r="H94" s="3">
        <f>永平!H2+永平!H3+永平!H19</f>
        <v>0</v>
      </c>
      <c r="I94" s="3">
        <f>永平!I2+永平!I3+永平!I19</f>
        <v>1</v>
      </c>
      <c r="J94" s="3">
        <f>永平!J2+永平!J3+永平!J19</f>
        <v>0</v>
      </c>
      <c r="K94" s="3">
        <f>永平!K2+永平!K3+永平!K19</f>
        <v>1</v>
      </c>
      <c r="L94" s="3">
        <f>永平!L2+永平!L3+永平!L19</f>
        <v>2</v>
      </c>
      <c r="M94" s="3">
        <f>永平!M2+永平!M3+永平!M19</f>
        <v>1</v>
      </c>
      <c r="N94" s="3">
        <f>永平!N2+永平!N3+永平!N19</f>
        <v>1</v>
      </c>
      <c r="O94" s="3">
        <f>永平!O2+永平!O3+永平!O19</f>
        <v>0</v>
      </c>
      <c r="P94" s="3">
        <f>永平!P2+永平!P3+永平!P19</f>
        <v>0</v>
      </c>
      <c r="Q94" s="3">
        <f>永平!Q2+永平!Q3+永平!Q19</f>
        <v>0</v>
      </c>
      <c r="R94" s="3">
        <f>永平!R2+永平!R3+永平!R19</f>
        <v>0</v>
      </c>
      <c r="S94" s="3">
        <f>永平!S2+永平!S3+永平!S19</f>
        <v>0</v>
      </c>
      <c r="T94" s="3">
        <f>永平!T2+永平!T3+永平!T19</f>
        <v>0</v>
      </c>
      <c r="U94" s="3">
        <f>永平!U2+永平!U3+永平!U19</f>
        <v>5</v>
      </c>
      <c r="V94" s="3">
        <f>永平!V2+永平!V3+永平!V19</f>
        <v>2</v>
      </c>
      <c r="W94" s="3">
        <f>永平!W2+永平!W3+永平!W19</f>
        <v>3</v>
      </c>
    </row>
    <row r="95" spans="1:23">
      <c r="A95" s="11"/>
      <c r="B95" s="2" t="s">
        <v>95</v>
      </c>
      <c r="C95" s="3">
        <f>永平!C4</f>
        <v>2</v>
      </c>
      <c r="D95" s="3">
        <f>永平!D4</f>
        <v>0</v>
      </c>
      <c r="E95" s="3">
        <f>永平!E4</f>
        <v>2</v>
      </c>
      <c r="F95" s="3">
        <f>永平!F4</f>
        <v>1</v>
      </c>
      <c r="G95" s="3">
        <f>永平!G4</f>
        <v>1</v>
      </c>
      <c r="H95" s="3">
        <f>永平!H4</f>
        <v>0</v>
      </c>
      <c r="I95" s="3">
        <f>永平!I4</f>
        <v>2</v>
      </c>
      <c r="J95" s="3">
        <f>永平!J4</f>
        <v>0</v>
      </c>
      <c r="K95" s="3">
        <f>永平!K4</f>
        <v>2</v>
      </c>
      <c r="L95" s="3">
        <f>永平!L4</f>
        <v>4</v>
      </c>
      <c r="M95" s="3">
        <f>永平!M4</f>
        <v>4</v>
      </c>
      <c r="N95" s="3">
        <f>永平!N4</f>
        <v>0</v>
      </c>
      <c r="O95" s="3">
        <f>永平!O4</f>
        <v>2</v>
      </c>
      <c r="P95" s="3">
        <f>永平!P4</f>
        <v>2</v>
      </c>
      <c r="Q95" s="3">
        <f>永平!Q4</f>
        <v>0</v>
      </c>
      <c r="R95" s="3">
        <f>永平!R4</f>
        <v>2</v>
      </c>
      <c r="S95" s="3">
        <f>永平!S4</f>
        <v>1</v>
      </c>
      <c r="T95" s="3">
        <f>永平!T4</f>
        <v>1</v>
      </c>
      <c r="U95" s="3">
        <f>永平!U4</f>
        <v>2</v>
      </c>
      <c r="V95" s="3">
        <f>永平!V4</f>
        <v>2</v>
      </c>
      <c r="W95" s="3">
        <f>永平!W4</f>
        <v>0</v>
      </c>
    </row>
    <row r="96" spans="1:23">
      <c r="A96" s="12"/>
      <c r="B96" s="5" t="s">
        <v>85</v>
      </c>
      <c r="C96" s="6">
        <f t="shared" si="109"/>
        <v>56</v>
      </c>
      <c r="D96" s="6">
        <f t="shared" ref="D96:H96" si="147">SUM(D91:D95)</f>
        <v>31</v>
      </c>
      <c r="E96" s="6">
        <f t="shared" si="147"/>
        <v>25</v>
      </c>
      <c r="F96" s="6">
        <f t="shared" si="111"/>
        <v>48</v>
      </c>
      <c r="G96" s="6">
        <f t="shared" si="147"/>
        <v>26</v>
      </c>
      <c r="H96" s="6">
        <f t="shared" si="147"/>
        <v>22</v>
      </c>
      <c r="I96" s="6">
        <f t="shared" si="112"/>
        <v>47</v>
      </c>
      <c r="J96" s="6">
        <f t="shared" ref="J96" si="148">SUM(J91:J95)</f>
        <v>27</v>
      </c>
      <c r="K96" s="6">
        <f t="shared" ref="K96" si="149">SUM(K91:K95)</f>
        <v>20</v>
      </c>
      <c r="L96" s="6">
        <f t="shared" si="115"/>
        <v>50</v>
      </c>
      <c r="M96" s="6">
        <f t="shared" ref="M96" si="150">SUM(M91:M95)</f>
        <v>21</v>
      </c>
      <c r="N96" s="6">
        <f t="shared" ref="N96" si="151">SUM(N91:N95)</f>
        <v>29</v>
      </c>
      <c r="O96" s="6">
        <f t="shared" si="118"/>
        <v>57</v>
      </c>
      <c r="P96" s="6">
        <f t="shared" ref="P96" si="152">SUM(P91:P95)</f>
        <v>27</v>
      </c>
      <c r="Q96" s="6">
        <f t="shared" ref="Q96" si="153">SUM(Q91:Q95)</f>
        <v>30</v>
      </c>
      <c r="R96" s="6">
        <f t="shared" si="121"/>
        <v>49</v>
      </c>
      <c r="S96" s="6">
        <f t="shared" ref="S96" si="154">SUM(S91:S95)</f>
        <v>29</v>
      </c>
      <c r="T96" s="6">
        <f t="shared" ref="T96" si="155">SUM(T91:T95)</f>
        <v>20</v>
      </c>
      <c r="U96" s="6">
        <f t="shared" si="124"/>
        <v>57</v>
      </c>
      <c r="V96" s="6">
        <f t="shared" ref="V96" si="156">SUM(V91:V95)</f>
        <v>30</v>
      </c>
      <c r="W96" s="6">
        <f t="shared" ref="W96" si="157">SUM(W91:W95)</f>
        <v>27</v>
      </c>
    </row>
    <row r="97" spans="1:23">
      <c r="A97" s="10" t="s">
        <v>77</v>
      </c>
      <c r="B97" s="2" t="s">
        <v>78</v>
      </c>
      <c r="C97" s="3">
        <f>梅溪!C24</f>
        <v>63</v>
      </c>
      <c r="D97" s="3">
        <f>梅溪!D24</f>
        <v>32</v>
      </c>
      <c r="E97" s="3">
        <f>梅溪!E24</f>
        <v>31</v>
      </c>
      <c r="F97" s="3">
        <f>梅溪!F24</f>
        <v>70</v>
      </c>
      <c r="G97" s="3">
        <f>梅溪!G24</f>
        <v>36</v>
      </c>
      <c r="H97" s="3">
        <f>梅溪!H24</f>
        <v>34</v>
      </c>
      <c r="I97" s="3">
        <f>梅溪!I24</f>
        <v>62</v>
      </c>
      <c r="J97" s="3">
        <f>梅溪!J24</f>
        <v>31</v>
      </c>
      <c r="K97" s="3">
        <f>梅溪!K24</f>
        <v>31</v>
      </c>
      <c r="L97" s="3">
        <f>梅溪!L24</f>
        <v>55</v>
      </c>
      <c r="M97" s="3">
        <f>梅溪!M24</f>
        <v>32</v>
      </c>
      <c r="N97" s="3">
        <f>梅溪!N24</f>
        <v>23</v>
      </c>
      <c r="O97" s="3">
        <f>梅溪!O24</f>
        <v>50</v>
      </c>
      <c r="P97" s="3">
        <f>梅溪!P24</f>
        <v>34</v>
      </c>
      <c r="Q97" s="3">
        <f>梅溪!Q24</f>
        <v>16</v>
      </c>
      <c r="R97" s="3">
        <f>梅溪!R24</f>
        <v>60</v>
      </c>
      <c r="S97" s="3">
        <f>梅溪!S24</f>
        <v>28</v>
      </c>
      <c r="T97" s="3">
        <f>梅溪!T24</f>
        <v>32</v>
      </c>
      <c r="U97" s="3">
        <f>梅溪!U24</f>
        <v>39</v>
      </c>
      <c r="V97" s="3">
        <f>梅溪!V24</f>
        <v>20</v>
      </c>
      <c r="W97" s="3">
        <f>梅溪!W24</f>
        <v>19</v>
      </c>
    </row>
    <row r="98" spans="1:23">
      <c r="A98" s="11"/>
      <c r="B98" s="2" t="s">
        <v>79</v>
      </c>
      <c r="C98" s="3">
        <f>SUM(瑞溪!C7:C14)</f>
        <v>8</v>
      </c>
      <c r="D98" s="3">
        <f>SUM(瑞溪!D7:D14)</f>
        <v>3</v>
      </c>
      <c r="E98" s="3">
        <f>SUM(瑞溪!E7:E14)</f>
        <v>5</v>
      </c>
      <c r="F98" s="3">
        <f>SUM(瑞溪!F7:F14)</f>
        <v>7</v>
      </c>
      <c r="G98" s="3">
        <f>SUM(瑞溪!G7:G14)</f>
        <v>3</v>
      </c>
      <c r="H98" s="3">
        <f>SUM(瑞溪!H7:H14)</f>
        <v>4</v>
      </c>
      <c r="I98" s="3">
        <f>SUM(瑞溪!I7:I14)</f>
        <v>12</v>
      </c>
      <c r="J98" s="3">
        <f>SUM(瑞溪!J7:J14)</f>
        <v>7</v>
      </c>
      <c r="K98" s="3">
        <f>SUM(瑞溪!K7:K14)</f>
        <v>5</v>
      </c>
      <c r="L98" s="3">
        <f>SUM(瑞溪!L7:L14)</f>
        <v>9</v>
      </c>
      <c r="M98" s="3">
        <f>SUM(瑞溪!M7:M14)</f>
        <v>8</v>
      </c>
      <c r="N98" s="3">
        <f>SUM(瑞溪!N7:N14)</f>
        <v>1</v>
      </c>
      <c r="O98" s="3">
        <f>SUM(瑞溪!O7:O14)</f>
        <v>12</v>
      </c>
      <c r="P98" s="3">
        <f>SUM(瑞溪!P7:P14)</f>
        <v>8</v>
      </c>
      <c r="Q98" s="3">
        <f>SUM(瑞溪!Q7:Q14)</f>
        <v>4</v>
      </c>
      <c r="R98" s="3">
        <f>SUM(瑞溪!R7:R14)</f>
        <v>8</v>
      </c>
      <c r="S98" s="3">
        <f>SUM(瑞溪!S7:S14)</f>
        <v>5</v>
      </c>
      <c r="T98" s="3">
        <f>SUM(瑞溪!T7:T14)</f>
        <v>3</v>
      </c>
      <c r="U98" s="3">
        <f>SUM(瑞溪!U7:U14)</f>
        <v>6</v>
      </c>
      <c r="V98" s="3">
        <f>SUM(瑞溪!V7:V14)</f>
        <v>4</v>
      </c>
      <c r="W98" s="3">
        <f>SUM(瑞溪!W7:W14)</f>
        <v>2</v>
      </c>
    </row>
    <row r="99" spans="1:23">
      <c r="A99" s="11"/>
      <c r="B99" s="2" t="s">
        <v>80</v>
      </c>
      <c r="C99" s="3">
        <f>SUM(永平!C5:C12)</f>
        <v>12</v>
      </c>
      <c r="D99" s="3">
        <f>SUM(永平!D5:D12)</f>
        <v>4</v>
      </c>
      <c r="E99" s="3">
        <f>SUM(永平!E5:E12)</f>
        <v>8</v>
      </c>
      <c r="F99" s="3">
        <f>SUM(永平!F5:F12)</f>
        <v>10</v>
      </c>
      <c r="G99" s="3">
        <f>SUM(永平!G5:G12)</f>
        <v>4</v>
      </c>
      <c r="H99" s="3">
        <f>SUM(永平!H5:H12)</f>
        <v>6</v>
      </c>
      <c r="I99" s="3">
        <f>SUM(永平!I5:I12)</f>
        <v>12</v>
      </c>
      <c r="J99" s="3">
        <f>SUM(永平!J5:J12)</f>
        <v>7</v>
      </c>
      <c r="K99" s="3">
        <f>SUM(永平!K5:K12)</f>
        <v>5</v>
      </c>
      <c r="L99" s="3">
        <f>SUM(永平!L5:L12)</f>
        <v>10</v>
      </c>
      <c r="M99" s="3">
        <f>SUM(永平!M5:M12)</f>
        <v>3</v>
      </c>
      <c r="N99" s="3">
        <f>SUM(永平!N5:N12)</f>
        <v>7</v>
      </c>
      <c r="O99" s="3">
        <f>SUM(永平!O5:O12)</f>
        <v>9</v>
      </c>
      <c r="P99" s="3">
        <f>SUM(永平!P5:P12)</f>
        <v>5</v>
      </c>
      <c r="Q99" s="3">
        <f>SUM(永平!Q5:Q12)</f>
        <v>4</v>
      </c>
      <c r="R99" s="3">
        <f>SUM(永平!R5:R12)</f>
        <v>15</v>
      </c>
      <c r="S99" s="3">
        <f>SUM(永平!S5:S12)</f>
        <v>9</v>
      </c>
      <c r="T99" s="3">
        <f>SUM(永平!T5:T12)</f>
        <v>6</v>
      </c>
      <c r="U99" s="3">
        <f>SUM(永平!U5:U12)</f>
        <v>10</v>
      </c>
      <c r="V99" s="3">
        <f>SUM(永平!V5:V12)</f>
        <v>2</v>
      </c>
      <c r="W99" s="3">
        <f>SUM(永平!W5:W12)</f>
        <v>8</v>
      </c>
    </row>
    <row r="100" spans="1:23">
      <c r="A100" s="11"/>
      <c r="B100" s="4" t="s">
        <v>43</v>
      </c>
      <c r="C100" s="3">
        <f>SUM(永平!C13:C18)</f>
        <v>7</v>
      </c>
      <c r="D100" s="3">
        <f>SUM(永平!D13:D18)</f>
        <v>0</v>
      </c>
      <c r="E100" s="3">
        <f>SUM(永平!E13:E18)</f>
        <v>7</v>
      </c>
      <c r="F100" s="3">
        <f>SUM(永平!F13:F18)</f>
        <v>10</v>
      </c>
      <c r="G100" s="3">
        <f>SUM(永平!G13:G18)</f>
        <v>5</v>
      </c>
      <c r="H100" s="3">
        <f>SUM(永平!H13:H18)</f>
        <v>5</v>
      </c>
      <c r="I100" s="3">
        <f>SUM(永平!I13:I18)</f>
        <v>13</v>
      </c>
      <c r="J100" s="3">
        <f>SUM(永平!J13:J18)</f>
        <v>6</v>
      </c>
      <c r="K100" s="3">
        <f>SUM(永平!K13:K18)</f>
        <v>7</v>
      </c>
      <c r="L100" s="3">
        <f>SUM(永平!L13:L18)</f>
        <v>9</v>
      </c>
      <c r="M100" s="3">
        <f>SUM(永平!M13:M18)</f>
        <v>6</v>
      </c>
      <c r="N100" s="3">
        <f>SUM(永平!N13:N18)</f>
        <v>3</v>
      </c>
      <c r="O100" s="3">
        <f>SUM(永平!O13:O18)</f>
        <v>7</v>
      </c>
      <c r="P100" s="3">
        <f>SUM(永平!P13:P18)</f>
        <v>3</v>
      </c>
      <c r="Q100" s="3">
        <f>SUM(永平!Q13:Q18)</f>
        <v>4</v>
      </c>
      <c r="R100" s="3">
        <f>SUM(永平!R13:R18)</f>
        <v>8</v>
      </c>
      <c r="S100" s="3">
        <f>SUM(永平!S13:S18)</f>
        <v>4</v>
      </c>
      <c r="T100" s="3">
        <f>SUM(永平!T13:T18)</f>
        <v>4</v>
      </c>
      <c r="U100" s="3">
        <f>SUM(永平!U13:U18)</f>
        <v>8</v>
      </c>
      <c r="V100" s="3">
        <f>SUM(永平!V13:V18)</f>
        <v>4</v>
      </c>
      <c r="W100" s="3">
        <f>SUM(永平!W13:W18)</f>
        <v>4</v>
      </c>
    </row>
    <row r="101" spans="1:23">
      <c r="A101" s="11"/>
      <c r="B101" s="2" t="s">
        <v>95</v>
      </c>
      <c r="C101" s="3">
        <f>永平!C4</f>
        <v>2</v>
      </c>
      <c r="D101" s="3">
        <f>永平!D4</f>
        <v>0</v>
      </c>
      <c r="E101" s="3">
        <f>永平!E4</f>
        <v>2</v>
      </c>
      <c r="F101" s="3">
        <f>永平!F4</f>
        <v>1</v>
      </c>
      <c r="G101" s="3">
        <f>永平!G4</f>
        <v>1</v>
      </c>
      <c r="H101" s="3">
        <f>永平!H4</f>
        <v>0</v>
      </c>
      <c r="I101" s="3">
        <f>永平!I4</f>
        <v>2</v>
      </c>
      <c r="J101" s="3">
        <f>永平!J4</f>
        <v>0</v>
      </c>
      <c r="K101" s="3">
        <f>永平!K4</f>
        <v>2</v>
      </c>
      <c r="L101" s="3">
        <f>永平!L4</f>
        <v>4</v>
      </c>
      <c r="M101" s="3">
        <f>永平!M4</f>
        <v>4</v>
      </c>
      <c r="N101" s="3">
        <f>永平!N4</f>
        <v>0</v>
      </c>
      <c r="O101" s="3">
        <f>永平!O4</f>
        <v>2</v>
      </c>
      <c r="P101" s="3">
        <f>永平!P4</f>
        <v>2</v>
      </c>
      <c r="Q101" s="3">
        <f>永平!Q4</f>
        <v>0</v>
      </c>
      <c r="R101" s="3">
        <f>永平!R4</f>
        <v>2</v>
      </c>
      <c r="S101" s="3">
        <f>永平!S4</f>
        <v>1</v>
      </c>
      <c r="T101" s="3">
        <f>永平!T4</f>
        <v>1</v>
      </c>
      <c r="U101" s="3">
        <f>永平!U4</f>
        <v>2</v>
      </c>
      <c r="V101" s="3">
        <f>永平!V4</f>
        <v>2</v>
      </c>
      <c r="W101" s="3">
        <f>永平!W4</f>
        <v>0</v>
      </c>
    </row>
    <row r="102" spans="1:23">
      <c r="A102" s="12"/>
      <c r="B102" s="5" t="s">
        <v>85</v>
      </c>
      <c r="C102" s="6">
        <f t="shared" si="109"/>
        <v>92</v>
      </c>
      <c r="D102" s="6">
        <f t="shared" ref="D102:H102" si="158">SUM(D97:D101)</f>
        <v>39</v>
      </c>
      <c r="E102" s="6">
        <f t="shared" si="158"/>
        <v>53</v>
      </c>
      <c r="F102" s="6">
        <f t="shared" si="111"/>
        <v>98</v>
      </c>
      <c r="G102" s="6">
        <f t="shared" si="158"/>
        <v>49</v>
      </c>
      <c r="H102" s="6">
        <f t="shared" si="158"/>
        <v>49</v>
      </c>
      <c r="I102" s="6">
        <f t="shared" si="112"/>
        <v>101</v>
      </c>
      <c r="J102" s="6">
        <f t="shared" ref="J102" si="159">SUM(J97:J101)</f>
        <v>51</v>
      </c>
      <c r="K102" s="6">
        <f t="shared" ref="K102" si="160">SUM(K97:K101)</f>
        <v>50</v>
      </c>
      <c r="L102" s="6">
        <f t="shared" si="115"/>
        <v>87</v>
      </c>
      <c r="M102" s="6">
        <f t="shared" ref="M102" si="161">SUM(M97:M101)</f>
        <v>53</v>
      </c>
      <c r="N102" s="6">
        <f t="shared" ref="N102" si="162">SUM(N97:N101)</f>
        <v>34</v>
      </c>
      <c r="O102" s="6">
        <f t="shared" si="118"/>
        <v>80</v>
      </c>
      <c r="P102" s="6">
        <f t="shared" ref="P102" si="163">SUM(P97:P101)</f>
        <v>52</v>
      </c>
      <c r="Q102" s="6">
        <f t="shared" ref="Q102" si="164">SUM(Q97:Q101)</f>
        <v>28</v>
      </c>
      <c r="R102" s="6">
        <f t="shared" si="121"/>
        <v>93</v>
      </c>
      <c r="S102" s="6">
        <f t="shared" ref="S102" si="165">SUM(S97:S101)</f>
        <v>47</v>
      </c>
      <c r="T102" s="6">
        <f t="shared" ref="T102" si="166">SUM(T97:T101)</f>
        <v>46</v>
      </c>
      <c r="U102" s="6">
        <f t="shared" si="124"/>
        <v>65</v>
      </c>
      <c r="V102" s="6">
        <f t="shared" ref="V102" si="167">SUM(V97:V101)</f>
        <v>32</v>
      </c>
      <c r="W102" s="6">
        <f t="shared" ref="W102" si="168">SUM(W97:W101)</f>
        <v>33</v>
      </c>
    </row>
    <row r="103" spans="1:23">
      <c r="A103" s="15" t="s">
        <v>81</v>
      </c>
      <c r="B103" s="2" t="s">
        <v>82</v>
      </c>
      <c r="C103" s="3">
        <f>瑞塘!C37</f>
        <v>115</v>
      </c>
      <c r="D103" s="3">
        <f>瑞塘!D37</f>
        <v>54</v>
      </c>
      <c r="E103" s="3">
        <f>瑞塘!E37</f>
        <v>61</v>
      </c>
      <c r="F103" s="3">
        <f>瑞塘!F37</f>
        <v>118</v>
      </c>
      <c r="G103" s="3">
        <f>瑞塘!G37</f>
        <v>65</v>
      </c>
      <c r="H103" s="3">
        <f>瑞塘!H37</f>
        <v>53</v>
      </c>
      <c r="I103" s="3">
        <f>瑞塘!I37</f>
        <v>114</v>
      </c>
      <c r="J103" s="3">
        <f>瑞塘!J37</f>
        <v>58</v>
      </c>
      <c r="K103" s="3">
        <f>瑞塘!K37</f>
        <v>56</v>
      </c>
      <c r="L103" s="3">
        <f>瑞塘!L37</f>
        <v>96</v>
      </c>
      <c r="M103" s="3">
        <f>瑞塘!M37</f>
        <v>47</v>
      </c>
      <c r="N103" s="3">
        <f>瑞塘!N37</f>
        <v>49</v>
      </c>
      <c r="O103" s="3">
        <f>瑞塘!O37</f>
        <v>87</v>
      </c>
      <c r="P103" s="3">
        <f>瑞塘!P37</f>
        <v>39</v>
      </c>
      <c r="Q103" s="3">
        <f>瑞塘!Q37</f>
        <v>48</v>
      </c>
      <c r="R103" s="3">
        <f>瑞塘!R37</f>
        <v>89</v>
      </c>
      <c r="S103" s="3">
        <f>瑞塘!S37</f>
        <v>41</v>
      </c>
      <c r="T103" s="3">
        <f>瑞塘!T37</f>
        <v>48</v>
      </c>
      <c r="U103" s="3">
        <f>瑞塘!U37</f>
        <v>59</v>
      </c>
      <c r="V103" s="3">
        <f>瑞塘!V37</f>
        <v>26</v>
      </c>
      <c r="W103" s="3">
        <f>瑞塘!W37</f>
        <v>33</v>
      </c>
    </row>
    <row r="104" spans="1:23">
      <c r="A104" s="15"/>
      <c r="B104" s="2" t="s">
        <v>83</v>
      </c>
      <c r="C104" s="3">
        <f>瑞坪!C38</f>
        <v>116</v>
      </c>
      <c r="D104" s="3">
        <f>瑞坪!D38</f>
        <v>68</v>
      </c>
      <c r="E104" s="3">
        <f>瑞坪!E38</f>
        <v>48</v>
      </c>
      <c r="F104" s="3">
        <f>瑞坪!F38</f>
        <v>130</v>
      </c>
      <c r="G104" s="3">
        <f>瑞坪!G38</f>
        <v>76</v>
      </c>
      <c r="H104" s="3">
        <f>瑞坪!H38</f>
        <v>54</v>
      </c>
      <c r="I104" s="3">
        <f>瑞坪!I38</f>
        <v>103</v>
      </c>
      <c r="J104" s="3">
        <f>瑞坪!J38</f>
        <v>54</v>
      </c>
      <c r="K104" s="3">
        <f>瑞坪!K38</f>
        <v>49</v>
      </c>
      <c r="L104" s="3">
        <f>瑞坪!L38</f>
        <v>91</v>
      </c>
      <c r="M104" s="3">
        <f>瑞坪!M38</f>
        <v>42</v>
      </c>
      <c r="N104" s="3">
        <f>瑞坪!N38</f>
        <v>49</v>
      </c>
      <c r="O104" s="3">
        <f>瑞坪!O38</f>
        <v>69</v>
      </c>
      <c r="P104" s="3">
        <f>瑞坪!P38</f>
        <v>33</v>
      </c>
      <c r="Q104" s="3">
        <f>瑞坪!Q38</f>
        <v>36</v>
      </c>
      <c r="R104" s="3">
        <f>瑞坪!R38</f>
        <v>85</v>
      </c>
      <c r="S104" s="3">
        <f>瑞坪!S38</f>
        <v>37</v>
      </c>
      <c r="T104" s="3">
        <f>瑞坪!T38</f>
        <v>48</v>
      </c>
      <c r="U104" s="3">
        <f>瑞坪!U38</f>
        <v>64</v>
      </c>
      <c r="V104" s="3">
        <f>瑞坪!V38</f>
        <v>39</v>
      </c>
      <c r="W104" s="3">
        <f>瑞坪!W38</f>
        <v>25</v>
      </c>
    </row>
    <row r="105" spans="1:23">
      <c r="A105" s="15"/>
      <c r="B105" s="2" t="s">
        <v>103</v>
      </c>
      <c r="C105" s="3">
        <f>SUM(瑞溪!C2:C6)+SUM(瑞溪!C15:C18)</f>
        <v>67</v>
      </c>
      <c r="D105" s="3">
        <f>SUM(瑞溪!D2:D6)+SUM(瑞溪!D15:D18)</f>
        <v>41</v>
      </c>
      <c r="E105" s="3">
        <f>SUM(瑞溪!E2:E6)+SUM(瑞溪!E15:E18)</f>
        <v>26</v>
      </c>
      <c r="F105" s="3">
        <f>SUM(瑞溪!F2:F6)+SUM(瑞溪!F15:F18)</f>
        <v>45</v>
      </c>
      <c r="G105" s="3">
        <f>SUM(瑞溪!G2:G6)+SUM(瑞溪!G15:G18)</f>
        <v>21</v>
      </c>
      <c r="H105" s="3">
        <f>SUM(瑞溪!H2:H6)+SUM(瑞溪!H15:H18)</f>
        <v>24</v>
      </c>
      <c r="I105" s="3">
        <f>SUM(瑞溪!I2:I6)+SUM(瑞溪!I15:I18)</f>
        <v>36</v>
      </c>
      <c r="J105" s="3">
        <f>SUM(瑞溪!J2:J6)+SUM(瑞溪!J15:J18)</f>
        <v>19</v>
      </c>
      <c r="K105" s="3">
        <f>SUM(瑞溪!K2:K6)+SUM(瑞溪!K15:K18)</f>
        <v>17</v>
      </c>
      <c r="L105" s="3">
        <f>SUM(瑞溪!L2:L6)+SUM(瑞溪!L15:L18)</f>
        <v>34</v>
      </c>
      <c r="M105" s="3">
        <f>SUM(瑞溪!M2:M6)+SUM(瑞溪!M15:M18)</f>
        <v>17</v>
      </c>
      <c r="N105" s="3">
        <f>SUM(瑞溪!N2:N6)+SUM(瑞溪!N15:N18)</f>
        <v>17</v>
      </c>
      <c r="O105" s="3">
        <f>SUM(瑞溪!O2:O6)+SUM(瑞溪!O15:O18)</f>
        <v>41</v>
      </c>
      <c r="P105" s="3">
        <f>SUM(瑞溪!P2:P6)+SUM(瑞溪!P15:P18)</f>
        <v>27</v>
      </c>
      <c r="Q105" s="3">
        <f>SUM(瑞溪!Q2:Q6)+SUM(瑞溪!Q15:Q18)</f>
        <v>14</v>
      </c>
      <c r="R105" s="3">
        <f>SUM(瑞溪!R2:R6)+SUM(瑞溪!R15:R18)</f>
        <v>39</v>
      </c>
      <c r="S105" s="3">
        <f>SUM(瑞溪!S2:S6)+SUM(瑞溪!S15:S18)</f>
        <v>20</v>
      </c>
      <c r="T105" s="3">
        <f>SUM(瑞溪!T2:T6)+SUM(瑞溪!T15:T18)</f>
        <v>19</v>
      </c>
      <c r="U105" s="3">
        <f>SUM(瑞溪!U2:U6)+SUM(瑞溪!U15:U18)</f>
        <v>30</v>
      </c>
      <c r="V105" s="3">
        <f>SUM(瑞溪!V2:V6)+SUM(瑞溪!V15:V18)</f>
        <v>17</v>
      </c>
      <c r="W105" s="3">
        <f>SUM(瑞溪!W2:W6)+SUM(瑞溪!W15:W18)</f>
        <v>13</v>
      </c>
    </row>
    <row r="106" spans="1:23">
      <c r="A106" s="15"/>
      <c r="B106" s="5" t="s">
        <v>85</v>
      </c>
      <c r="C106" s="6">
        <f t="shared" si="109"/>
        <v>298</v>
      </c>
      <c r="D106" s="6">
        <f>SUM(D103:D105)</f>
        <v>163</v>
      </c>
      <c r="E106" s="6">
        <f t="shared" ref="E106:H106" si="169">SUM(E103:E105)</f>
        <v>135</v>
      </c>
      <c r="F106" s="6">
        <f t="shared" si="111"/>
        <v>293</v>
      </c>
      <c r="G106" s="6">
        <f t="shared" si="169"/>
        <v>162</v>
      </c>
      <c r="H106" s="6">
        <f t="shared" si="169"/>
        <v>131</v>
      </c>
      <c r="I106" s="6">
        <f t="shared" si="112"/>
        <v>253</v>
      </c>
      <c r="J106" s="6">
        <f t="shared" ref="J106" si="170">SUM(J103:J105)</f>
        <v>131</v>
      </c>
      <c r="K106" s="6">
        <f t="shared" ref="K106" si="171">SUM(K103:K105)</f>
        <v>122</v>
      </c>
      <c r="L106" s="6">
        <f t="shared" si="115"/>
        <v>221</v>
      </c>
      <c r="M106" s="6">
        <f t="shared" ref="M106" si="172">SUM(M103:M105)</f>
        <v>106</v>
      </c>
      <c r="N106" s="6">
        <f t="shared" ref="N106" si="173">SUM(N103:N105)</f>
        <v>115</v>
      </c>
      <c r="O106" s="6">
        <f t="shared" si="118"/>
        <v>197</v>
      </c>
      <c r="P106" s="6">
        <f t="shared" ref="P106" si="174">SUM(P103:P105)</f>
        <v>99</v>
      </c>
      <c r="Q106" s="6">
        <f t="shared" ref="Q106" si="175">SUM(Q103:Q105)</f>
        <v>98</v>
      </c>
      <c r="R106" s="6">
        <f t="shared" si="121"/>
        <v>213</v>
      </c>
      <c r="S106" s="6">
        <f t="shared" ref="S106" si="176">SUM(S103:S105)</f>
        <v>98</v>
      </c>
      <c r="T106" s="6">
        <f t="shared" ref="T106" si="177">SUM(T103:T105)</f>
        <v>115</v>
      </c>
      <c r="U106" s="6">
        <f t="shared" si="124"/>
        <v>153</v>
      </c>
      <c r="V106" s="6">
        <f t="shared" ref="V106" si="178">SUM(V103:V105)</f>
        <v>82</v>
      </c>
      <c r="W106" s="6">
        <f t="shared" ref="W106" si="179">SUM(W103:W105)</f>
        <v>71</v>
      </c>
    </row>
    <row r="107" spans="1:23">
      <c r="A107" s="7" t="s">
        <v>87</v>
      </c>
    </row>
  </sheetData>
  <mergeCells count="27">
    <mergeCell ref="U3:W3"/>
    <mergeCell ref="A2:W2"/>
    <mergeCell ref="A1:W1"/>
    <mergeCell ref="R3:T3"/>
    <mergeCell ref="A5:A8"/>
    <mergeCell ref="C3:E3"/>
    <mergeCell ref="F3:H3"/>
    <mergeCell ref="I3:K3"/>
    <mergeCell ref="L3:N3"/>
    <mergeCell ref="O3:Q3"/>
    <mergeCell ref="B3:B4"/>
    <mergeCell ref="A103:A106"/>
    <mergeCell ref="A40:A46"/>
    <mergeCell ref="A47:A51"/>
    <mergeCell ref="A52:A64"/>
    <mergeCell ref="A65:A69"/>
    <mergeCell ref="A70:A75"/>
    <mergeCell ref="A76:A84"/>
    <mergeCell ref="A85:A90"/>
    <mergeCell ref="A91:A96"/>
    <mergeCell ref="A97:A102"/>
    <mergeCell ref="A16:A25"/>
    <mergeCell ref="A26:A29"/>
    <mergeCell ref="A30:A35"/>
    <mergeCell ref="A36:A39"/>
    <mergeCell ref="A3:A4"/>
    <mergeCell ref="A9:A15"/>
  </mergeCells>
  <phoneticPr fontId="3" type="noConversion"/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71C1-3C27-4037-A9D1-2222D1E29027}">
  <sheetPr codeName="工作表10"/>
  <dimension ref="B1:W35"/>
  <sheetViews>
    <sheetView workbookViewId="0">
      <selection activeCell="W33" sqref="W33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2</v>
      </c>
      <c r="D2">
        <v>2</v>
      </c>
      <c r="E2">
        <v>0</v>
      </c>
      <c r="F2" s="9">
        <f>G2+H2</f>
        <v>1</v>
      </c>
      <c r="G2" s="9">
        <v>1</v>
      </c>
      <c r="H2" s="9">
        <v>0</v>
      </c>
      <c r="I2" s="9">
        <f>J2+K2</f>
        <v>2</v>
      </c>
      <c r="J2" s="9">
        <v>2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0</v>
      </c>
      <c r="P2" s="9">
        <v>0</v>
      </c>
      <c r="Q2" s="9">
        <v>0</v>
      </c>
      <c r="R2" s="9">
        <f>S2+T2</f>
        <v>1</v>
      </c>
      <c r="S2" s="9">
        <v>0</v>
      </c>
      <c r="T2" s="9">
        <v>1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31" si="0">D3+E3</f>
        <v>3</v>
      </c>
      <c r="D3">
        <v>1</v>
      </c>
      <c r="E3">
        <v>2</v>
      </c>
      <c r="F3" s="9">
        <f t="shared" ref="F3:F31" si="1">G3+H3</f>
        <v>1</v>
      </c>
      <c r="G3" s="9">
        <v>1</v>
      </c>
      <c r="H3" s="9">
        <v>0</v>
      </c>
      <c r="I3" s="9">
        <f t="shared" ref="I3:I31" si="2">J3+K3</f>
        <v>4</v>
      </c>
      <c r="J3" s="9">
        <v>1</v>
      </c>
      <c r="K3" s="9">
        <v>3</v>
      </c>
      <c r="L3" s="9">
        <f t="shared" ref="L3:L31" si="3">M3+N3</f>
        <v>1</v>
      </c>
      <c r="M3" s="9">
        <v>1</v>
      </c>
      <c r="N3" s="9">
        <v>0</v>
      </c>
      <c r="O3" s="9">
        <f t="shared" ref="O3:O31" si="4">P3+Q3</f>
        <v>0</v>
      </c>
      <c r="P3" s="9">
        <v>0</v>
      </c>
      <c r="Q3" s="9">
        <v>0</v>
      </c>
      <c r="R3" s="9">
        <f t="shared" ref="R3:R31" si="5">S3+T3</f>
        <v>2</v>
      </c>
      <c r="S3" s="9">
        <v>1</v>
      </c>
      <c r="T3" s="9">
        <v>1</v>
      </c>
      <c r="U3" s="9">
        <f t="shared" ref="U3:U31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0</v>
      </c>
      <c r="D4">
        <v>0</v>
      </c>
      <c r="E4">
        <v>0</v>
      </c>
      <c r="F4" s="9">
        <f t="shared" si="1"/>
        <v>1</v>
      </c>
      <c r="G4" s="9">
        <v>0</v>
      </c>
      <c r="H4" s="9">
        <v>1</v>
      </c>
      <c r="I4" s="9">
        <f t="shared" si="2"/>
        <v>1</v>
      </c>
      <c r="J4" s="9">
        <v>0</v>
      </c>
      <c r="K4" s="9">
        <v>1</v>
      </c>
      <c r="L4" s="9">
        <f t="shared" si="3"/>
        <v>0</v>
      </c>
      <c r="M4" s="9">
        <v>0</v>
      </c>
      <c r="N4" s="9">
        <v>0</v>
      </c>
      <c r="O4" s="9">
        <f t="shared" si="4"/>
        <v>2</v>
      </c>
      <c r="P4" s="9">
        <v>1</v>
      </c>
      <c r="Q4" s="9">
        <v>1</v>
      </c>
      <c r="R4" s="9">
        <f t="shared" si="5"/>
        <v>1</v>
      </c>
      <c r="S4" s="9">
        <v>0</v>
      </c>
      <c r="T4" s="9">
        <v>1</v>
      </c>
      <c r="U4" s="9">
        <f t="shared" si="6"/>
        <v>2</v>
      </c>
      <c r="V4" s="9">
        <v>1</v>
      </c>
      <c r="W4" s="9">
        <v>1</v>
      </c>
    </row>
    <row r="5" spans="2:23">
      <c r="B5" s="9">
        <v>4</v>
      </c>
      <c r="C5" s="9">
        <f t="shared" si="0"/>
        <v>2</v>
      </c>
      <c r="D5">
        <v>1</v>
      </c>
      <c r="E5">
        <v>1</v>
      </c>
      <c r="F5" s="9">
        <f t="shared" si="1"/>
        <v>1</v>
      </c>
      <c r="G5" s="9">
        <v>0</v>
      </c>
      <c r="H5" s="9">
        <v>1</v>
      </c>
      <c r="I5" s="9">
        <f t="shared" si="2"/>
        <v>1</v>
      </c>
      <c r="J5" s="9">
        <v>1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2</v>
      </c>
      <c r="S5" s="9">
        <v>0</v>
      </c>
      <c r="T5" s="9">
        <v>2</v>
      </c>
      <c r="U5" s="9">
        <f t="shared" si="6"/>
        <v>5</v>
      </c>
      <c r="V5" s="9">
        <v>2</v>
      </c>
      <c r="W5" s="9">
        <v>3</v>
      </c>
    </row>
    <row r="6" spans="2:23">
      <c r="B6" s="9">
        <v>5</v>
      </c>
      <c r="C6" s="9">
        <f t="shared" si="0"/>
        <v>3</v>
      </c>
      <c r="D6">
        <v>1</v>
      </c>
      <c r="E6">
        <v>2</v>
      </c>
      <c r="F6" s="9">
        <f t="shared" si="1"/>
        <v>1</v>
      </c>
      <c r="G6" s="9">
        <v>1</v>
      </c>
      <c r="H6" s="9">
        <v>0</v>
      </c>
      <c r="I6" s="9">
        <f t="shared" si="2"/>
        <v>3</v>
      </c>
      <c r="J6" s="9">
        <v>2</v>
      </c>
      <c r="K6" s="9">
        <v>1</v>
      </c>
      <c r="L6" s="9">
        <f t="shared" si="3"/>
        <v>4</v>
      </c>
      <c r="M6" s="9">
        <v>3</v>
      </c>
      <c r="N6" s="9">
        <v>1</v>
      </c>
      <c r="O6" s="9">
        <f t="shared" si="4"/>
        <v>3</v>
      </c>
      <c r="P6" s="9">
        <v>0</v>
      </c>
      <c r="Q6" s="9">
        <v>3</v>
      </c>
      <c r="R6" s="9">
        <f t="shared" si="5"/>
        <v>4</v>
      </c>
      <c r="S6" s="9">
        <v>2</v>
      </c>
      <c r="T6" s="9">
        <v>2</v>
      </c>
      <c r="U6" s="9">
        <f t="shared" si="6"/>
        <v>4</v>
      </c>
      <c r="V6" s="9">
        <v>1</v>
      </c>
      <c r="W6" s="9">
        <v>3</v>
      </c>
    </row>
    <row r="7" spans="2:23">
      <c r="B7" s="9">
        <v>6</v>
      </c>
      <c r="C7" s="9">
        <f t="shared" si="0"/>
        <v>1</v>
      </c>
      <c r="D7">
        <v>1</v>
      </c>
      <c r="E7">
        <v>0</v>
      </c>
      <c r="F7" s="9">
        <f t="shared" si="1"/>
        <v>1</v>
      </c>
      <c r="G7" s="9">
        <v>0</v>
      </c>
      <c r="H7" s="9">
        <v>1</v>
      </c>
      <c r="I7" s="9">
        <f t="shared" si="2"/>
        <v>1</v>
      </c>
      <c r="J7" s="9">
        <v>1</v>
      </c>
      <c r="K7" s="9">
        <v>0</v>
      </c>
      <c r="L7" s="9">
        <f t="shared" si="3"/>
        <v>1</v>
      </c>
      <c r="M7" s="9">
        <v>0</v>
      </c>
      <c r="N7" s="9">
        <v>1</v>
      </c>
      <c r="O7" s="9">
        <f t="shared" si="4"/>
        <v>1</v>
      </c>
      <c r="P7" s="9">
        <v>1</v>
      </c>
      <c r="Q7" s="9">
        <v>0</v>
      </c>
      <c r="R7" s="9">
        <f t="shared" si="5"/>
        <v>0</v>
      </c>
      <c r="S7" s="9">
        <v>0</v>
      </c>
      <c r="T7" s="9">
        <v>0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0</v>
      </c>
      <c r="M8" s="9">
        <v>0</v>
      </c>
      <c r="N8" s="9">
        <v>0</v>
      </c>
      <c r="O8" s="9">
        <f t="shared" si="4"/>
        <v>1</v>
      </c>
      <c r="P8" s="9">
        <v>1</v>
      </c>
      <c r="Q8" s="9">
        <v>0</v>
      </c>
      <c r="R8" s="9">
        <f t="shared" si="5"/>
        <v>2</v>
      </c>
      <c r="S8" s="9">
        <v>2</v>
      </c>
      <c r="T8" s="9">
        <v>0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1</v>
      </c>
      <c r="D9">
        <v>0</v>
      </c>
      <c r="E9">
        <v>1</v>
      </c>
      <c r="F9" s="9">
        <f t="shared" si="1"/>
        <v>1</v>
      </c>
      <c r="G9" s="9">
        <v>0</v>
      </c>
      <c r="H9" s="9">
        <v>1</v>
      </c>
      <c r="I9" s="9">
        <f t="shared" si="2"/>
        <v>0</v>
      </c>
      <c r="J9" s="9">
        <v>0</v>
      </c>
      <c r="K9" s="9">
        <v>0</v>
      </c>
      <c r="L9" s="9">
        <f t="shared" si="3"/>
        <v>2</v>
      </c>
      <c r="M9" s="9">
        <v>2</v>
      </c>
      <c r="N9" s="9">
        <v>0</v>
      </c>
      <c r="O9" s="9">
        <f t="shared" si="4"/>
        <v>1</v>
      </c>
      <c r="P9" s="9">
        <v>1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1</v>
      </c>
      <c r="D10">
        <v>0</v>
      </c>
      <c r="E10">
        <v>1</v>
      </c>
      <c r="F10" s="9">
        <f t="shared" si="1"/>
        <v>1</v>
      </c>
      <c r="G10" s="9">
        <v>0</v>
      </c>
      <c r="H10" s="9">
        <v>1</v>
      </c>
      <c r="I10" s="9">
        <f t="shared" si="2"/>
        <v>3</v>
      </c>
      <c r="J10" s="9">
        <v>3</v>
      </c>
      <c r="K10" s="9">
        <v>0</v>
      </c>
      <c r="L10" s="9">
        <f t="shared" si="3"/>
        <v>1</v>
      </c>
      <c r="M10" s="9">
        <v>0</v>
      </c>
      <c r="N10" s="9">
        <v>1</v>
      </c>
      <c r="O10" s="9">
        <f t="shared" si="4"/>
        <v>1</v>
      </c>
      <c r="P10" s="9">
        <v>0</v>
      </c>
      <c r="Q10" s="9">
        <v>1</v>
      </c>
      <c r="R10" s="9">
        <f t="shared" si="5"/>
        <v>1</v>
      </c>
      <c r="S10" s="9">
        <v>0</v>
      </c>
      <c r="T10" s="9">
        <v>1</v>
      </c>
      <c r="U10" s="9">
        <f t="shared" si="6"/>
        <v>1</v>
      </c>
      <c r="V10" s="9">
        <v>1</v>
      </c>
      <c r="W10" s="9">
        <v>0</v>
      </c>
    </row>
    <row r="11" spans="2:23">
      <c r="B11" s="9">
        <v>10</v>
      </c>
      <c r="C11" s="9">
        <f t="shared" si="0"/>
        <v>1</v>
      </c>
      <c r="D11">
        <v>1</v>
      </c>
      <c r="E11">
        <v>0</v>
      </c>
      <c r="F11" s="9">
        <f t="shared" si="1"/>
        <v>2</v>
      </c>
      <c r="G11" s="9">
        <v>0</v>
      </c>
      <c r="H11" s="9">
        <v>2</v>
      </c>
      <c r="I11" s="9">
        <f t="shared" si="2"/>
        <v>0</v>
      </c>
      <c r="J11" s="9">
        <v>0</v>
      </c>
      <c r="K11" s="9">
        <v>0</v>
      </c>
      <c r="L11" s="9">
        <f t="shared" si="3"/>
        <v>3</v>
      </c>
      <c r="M11" s="9">
        <v>2</v>
      </c>
      <c r="N11" s="9">
        <v>1</v>
      </c>
      <c r="O11" s="9">
        <f t="shared" si="4"/>
        <v>3</v>
      </c>
      <c r="P11" s="9">
        <v>3</v>
      </c>
      <c r="Q11" s="9">
        <v>0</v>
      </c>
      <c r="R11" s="9">
        <f t="shared" si="5"/>
        <v>1</v>
      </c>
      <c r="S11" s="9">
        <v>0</v>
      </c>
      <c r="T11" s="9">
        <v>1</v>
      </c>
      <c r="U11" s="9">
        <f t="shared" si="6"/>
        <v>1</v>
      </c>
      <c r="V11" s="9">
        <v>0</v>
      </c>
      <c r="W11" s="9">
        <v>1</v>
      </c>
    </row>
    <row r="12" spans="2:23">
      <c r="B12" s="9">
        <v>11</v>
      </c>
      <c r="C12" s="9">
        <f t="shared" si="0"/>
        <v>0</v>
      </c>
      <c r="D12">
        <v>0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1</v>
      </c>
      <c r="J12" s="9">
        <v>0</v>
      </c>
      <c r="K12" s="9">
        <v>1</v>
      </c>
      <c r="L12" s="9">
        <f t="shared" si="3"/>
        <v>1</v>
      </c>
      <c r="M12" s="9">
        <v>1</v>
      </c>
      <c r="N12" s="9">
        <v>0</v>
      </c>
      <c r="O12" s="9">
        <f t="shared" si="4"/>
        <v>1</v>
      </c>
      <c r="P12" s="9">
        <v>0</v>
      </c>
      <c r="Q12" s="9">
        <v>1</v>
      </c>
      <c r="R12" s="9">
        <f t="shared" si="5"/>
        <v>1</v>
      </c>
      <c r="S12" s="9">
        <v>1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0</v>
      </c>
      <c r="D13">
        <v>0</v>
      </c>
      <c r="E13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0</v>
      </c>
      <c r="J13" s="9">
        <v>0</v>
      </c>
      <c r="K13" s="9">
        <v>0</v>
      </c>
      <c r="L13" s="9">
        <f t="shared" si="3"/>
        <v>0</v>
      </c>
      <c r="M13" s="9">
        <v>0</v>
      </c>
      <c r="N13" s="9">
        <v>0</v>
      </c>
      <c r="O13" s="9">
        <f t="shared" si="4"/>
        <v>0</v>
      </c>
      <c r="P13" s="9">
        <v>0</v>
      </c>
      <c r="Q13" s="9">
        <v>0</v>
      </c>
      <c r="R13" s="9">
        <f t="shared" si="5"/>
        <v>0</v>
      </c>
      <c r="S13" s="9">
        <v>0</v>
      </c>
      <c r="T13" s="9">
        <v>0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1</v>
      </c>
      <c r="D14">
        <v>0</v>
      </c>
      <c r="E14">
        <v>1</v>
      </c>
      <c r="F14" s="9">
        <f t="shared" si="1"/>
        <v>0</v>
      </c>
      <c r="G14" s="9">
        <v>0</v>
      </c>
      <c r="H14" s="9">
        <v>0</v>
      </c>
      <c r="I14" s="9">
        <f t="shared" si="2"/>
        <v>1</v>
      </c>
      <c r="J14" s="9">
        <v>0</v>
      </c>
      <c r="K14" s="9">
        <v>1</v>
      </c>
      <c r="L14" s="9">
        <f t="shared" si="3"/>
        <v>1</v>
      </c>
      <c r="M14" s="9">
        <v>0</v>
      </c>
      <c r="N14" s="9">
        <v>1</v>
      </c>
      <c r="O14" s="9">
        <f t="shared" si="4"/>
        <v>3</v>
      </c>
      <c r="P14" s="9">
        <v>2</v>
      </c>
      <c r="Q14" s="9">
        <v>1</v>
      </c>
      <c r="R14" s="9">
        <f t="shared" si="5"/>
        <v>1</v>
      </c>
      <c r="S14" s="9">
        <v>1</v>
      </c>
      <c r="T14" s="9">
        <v>0</v>
      </c>
      <c r="U14" s="9">
        <f t="shared" si="6"/>
        <v>4</v>
      </c>
      <c r="V14" s="9">
        <v>2</v>
      </c>
      <c r="W14" s="9">
        <v>2</v>
      </c>
    </row>
    <row r="15" spans="2:23">
      <c r="B15" s="9">
        <v>14</v>
      </c>
      <c r="C15" s="9">
        <f t="shared" si="0"/>
        <v>2</v>
      </c>
      <c r="D15">
        <v>2</v>
      </c>
      <c r="E15">
        <v>0</v>
      </c>
      <c r="F15" s="9">
        <f t="shared" si="1"/>
        <v>0</v>
      </c>
      <c r="G15" s="9">
        <v>0</v>
      </c>
      <c r="H15" s="9">
        <v>0</v>
      </c>
      <c r="I15" s="9">
        <f t="shared" si="2"/>
        <v>1</v>
      </c>
      <c r="J15" s="9">
        <v>1</v>
      </c>
      <c r="K15" s="9">
        <v>0</v>
      </c>
      <c r="L15" s="9">
        <f t="shared" si="3"/>
        <v>2</v>
      </c>
      <c r="M15" s="9">
        <v>1</v>
      </c>
      <c r="N15" s="9">
        <v>1</v>
      </c>
      <c r="O15" s="9">
        <f t="shared" si="4"/>
        <v>0</v>
      </c>
      <c r="P15" s="9">
        <v>0</v>
      </c>
      <c r="Q15" s="9">
        <v>0</v>
      </c>
      <c r="R15" s="9">
        <f t="shared" si="5"/>
        <v>3</v>
      </c>
      <c r="S15" s="9">
        <v>3</v>
      </c>
      <c r="T15" s="9">
        <v>0</v>
      </c>
      <c r="U15" s="9">
        <f t="shared" si="6"/>
        <v>0</v>
      </c>
      <c r="V15" s="9">
        <v>0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  <c r="J16" s="9">
        <v>0</v>
      </c>
      <c r="K16" s="9">
        <v>0</v>
      </c>
      <c r="L16" s="9">
        <f t="shared" si="3"/>
        <v>1</v>
      </c>
      <c r="M16" s="9">
        <v>0</v>
      </c>
      <c r="N16" s="9">
        <v>1</v>
      </c>
      <c r="O16" s="9">
        <f t="shared" si="4"/>
        <v>0</v>
      </c>
      <c r="P16" s="9">
        <v>0</v>
      </c>
      <c r="Q16" s="9">
        <v>0</v>
      </c>
      <c r="R16" s="9">
        <f t="shared" si="5"/>
        <v>0</v>
      </c>
      <c r="S16" s="9">
        <v>0</v>
      </c>
      <c r="T16" s="9">
        <v>0</v>
      </c>
      <c r="U16" s="9">
        <f t="shared" si="6"/>
        <v>1</v>
      </c>
      <c r="V16" s="9">
        <v>1</v>
      </c>
      <c r="W16" s="9">
        <v>0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0</v>
      </c>
      <c r="J17" s="9">
        <v>0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1</v>
      </c>
      <c r="G18" s="9">
        <v>1</v>
      </c>
      <c r="H18" s="9">
        <v>0</v>
      </c>
      <c r="I18" s="9">
        <f t="shared" si="2"/>
        <v>1</v>
      </c>
      <c r="J18" s="9">
        <v>0</v>
      </c>
      <c r="K18" s="9">
        <v>1</v>
      </c>
      <c r="L18" s="9">
        <f t="shared" si="3"/>
        <v>2</v>
      </c>
      <c r="M18" s="9">
        <v>1</v>
      </c>
      <c r="N18" s="9">
        <v>1</v>
      </c>
      <c r="O18" s="9">
        <f t="shared" si="4"/>
        <v>2</v>
      </c>
      <c r="P18" s="9">
        <v>0</v>
      </c>
      <c r="Q18" s="9">
        <v>2</v>
      </c>
      <c r="R18" s="9">
        <f t="shared" si="5"/>
        <v>0</v>
      </c>
      <c r="S18" s="9">
        <v>0</v>
      </c>
      <c r="T18" s="9">
        <v>0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2</v>
      </c>
      <c r="D19">
        <v>1</v>
      </c>
      <c r="E19">
        <v>1</v>
      </c>
      <c r="F19" s="9">
        <f t="shared" si="1"/>
        <v>2</v>
      </c>
      <c r="G19" s="9">
        <v>1</v>
      </c>
      <c r="H19" s="9">
        <v>1</v>
      </c>
      <c r="I19" s="9">
        <f t="shared" si="2"/>
        <v>2</v>
      </c>
      <c r="J19" s="9">
        <v>2</v>
      </c>
      <c r="K19" s="9">
        <v>0</v>
      </c>
      <c r="L19" s="9">
        <f t="shared" si="3"/>
        <v>2</v>
      </c>
      <c r="M19" s="9">
        <v>2</v>
      </c>
      <c r="N19" s="9">
        <v>0</v>
      </c>
      <c r="O19" s="9">
        <f t="shared" si="4"/>
        <v>0</v>
      </c>
      <c r="P19" s="9">
        <v>0</v>
      </c>
      <c r="Q19" s="9">
        <v>0</v>
      </c>
      <c r="R19" s="9">
        <f t="shared" si="5"/>
        <v>1</v>
      </c>
      <c r="S19" s="9">
        <v>0</v>
      </c>
      <c r="T19" s="9">
        <v>1</v>
      </c>
      <c r="U19" s="9">
        <f t="shared" si="6"/>
        <v>3</v>
      </c>
      <c r="V19" s="9">
        <v>2</v>
      </c>
      <c r="W19" s="9">
        <v>1</v>
      </c>
    </row>
    <row r="20" spans="2:23">
      <c r="B20" s="9">
        <v>19</v>
      </c>
      <c r="C20" s="9">
        <f t="shared" si="0"/>
        <v>0</v>
      </c>
      <c r="D20">
        <v>0</v>
      </c>
      <c r="E20">
        <v>0</v>
      </c>
      <c r="F20" s="9">
        <f t="shared" si="1"/>
        <v>1</v>
      </c>
      <c r="G20" s="9">
        <v>0</v>
      </c>
      <c r="H20" s="9">
        <v>1</v>
      </c>
      <c r="I20" s="9">
        <f t="shared" si="2"/>
        <v>2</v>
      </c>
      <c r="J20" s="9">
        <v>1</v>
      </c>
      <c r="K20" s="9">
        <v>1</v>
      </c>
      <c r="L20" s="9">
        <f t="shared" si="3"/>
        <v>0</v>
      </c>
      <c r="M20" s="9">
        <v>0</v>
      </c>
      <c r="N20" s="9">
        <v>0</v>
      </c>
      <c r="O20" s="9">
        <f t="shared" si="4"/>
        <v>0</v>
      </c>
      <c r="P20" s="9">
        <v>0</v>
      </c>
      <c r="Q20" s="9">
        <v>0</v>
      </c>
      <c r="R20" s="9">
        <f t="shared" si="5"/>
        <v>2</v>
      </c>
      <c r="S20" s="9">
        <v>2</v>
      </c>
      <c r="T20" s="9">
        <v>0</v>
      </c>
      <c r="U20" s="9">
        <f t="shared" si="6"/>
        <v>2</v>
      </c>
      <c r="V20" s="9">
        <v>1</v>
      </c>
      <c r="W20" s="9">
        <v>1</v>
      </c>
    </row>
    <row r="21" spans="2:23">
      <c r="B21" s="9">
        <v>20</v>
      </c>
      <c r="C21" s="9">
        <f t="shared" si="0"/>
        <v>0</v>
      </c>
      <c r="D21">
        <v>0</v>
      </c>
      <c r="E21">
        <v>0</v>
      </c>
      <c r="F21" s="9">
        <f t="shared" si="1"/>
        <v>1</v>
      </c>
      <c r="G21" s="9">
        <v>1</v>
      </c>
      <c r="H21" s="9">
        <v>0</v>
      </c>
      <c r="I21" s="9">
        <f t="shared" si="2"/>
        <v>1</v>
      </c>
      <c r="J21" s="9">
        <v>1</v>
      </c>
      <c r="K21" s="9">
        <v>0</v>
      </c>
      <c r="L21" s="9">
        <f t="shared" si="3"/>
        <v>1</v>
      </c>
      <c r="M21" s="9">
        <v>1</v>
      </c>
      <c r="N21" s="9">
        <v>0</v>
      </c>
      <c r="O21" s="9">
        <f t="shared" si="4"/>
        <v>0</v>
      </c>
      <c r="P21" s="9">
        <v>0</v>
      </c>
      <c r="Q21" s="9">
        <v>0</v>
      </c>
      <c r="R21" s="9">
        <f t="shared" si="5"/>
        <v>0</v>
      </c>
      <c r="S21" s="9">
        <v>0</v>
      </c>
      <c r="T21" s="9">
        <v>0</v>
      </c>
      <c r="U21" s="9">
        <f t="shared" si="6"/>
        <v>0</v>
      </c>
      <c r="V21" s="9">
        <v>0</v>
      </c>
      <c r="W21" s="9">
        <v>0</v>
      </c>
    </row>
    <row r="22" spans="2:23">
      <c r="B22" s="9">
        <v>21</v>
      </c>
      <c r="C22" s="9">
        <f t="shared" si="0"/>
        <v>0</v>
      </c>
      <c r="D22">
        <v>0</v>
      </c>
      <c r="E22">
        <v>0</v>
      </c>
      <c r="F22" s="9">
        <f t="shared" si="1"/>
        <v>4</v>
      </c>
      <c r="G22" s="9">
        <v>3</v>
      </c>
      <c r="H22" s="9">
        <v>1</v>
      </c>
      <c r="I22" s="9">
        <f t="shared" si="2"/>
        <v>1</v>
      </c>
      <c r="J22" s="9">
        <v>0</v>
      </c>
      <c r="K22" s="9">
        <v>1</v>
      </c>
      <c r="L22" s="9">
        <f t="shared" si="3"/>
        <v>0</v>
      </c>
      <c r="M22" s="9">
        <v>0</v>
      </c>
      <c r="N22" s="9">
        <v>0</v>
      </c>
      <c r="O22" s="9">
        <f t="shared" si="4"/>
        <v>1</v>
      </c>
      <c r="P22" s="9">
        <v>1</v>
      </c>
      <c r="Q22" s="9">
        <v>0</v>
      </c>
      <c r="R22" s="9">
        <f t="shared" si="5"/>
        <v>1</v>
      </c>
      <c r="S22" s="9">
        <v>0</v>
      </c>
      <c r="T22" s="9">
        <v>1</v>
      </c>
      <c r="U22" s="9">
        <f t="shared" si="6"/>
        <v>1</v>
      </c>
      <c r="V22" s="9">
        <v>0</v>
      </c>
      <c r="W22" s="9">
        <v>1</v>
      </c>
    </row>
    <row r="23" spans="2:23">
      <c r="B23" s="9">
        <v>22</v>
      </c>
      <c r="C23" s="9">
        <f t="shared" si="0"/>
        <v>5</v>
      </c>
      <c r="D23">
        <v>3</v>
      </c>
      <c r="E23">
        <v>2</v>
      </c>
      <c r="F23" s="9">
        <f t="shared" si="1"/>
        <v>0</v>
      </c>
      <c r="G23" s="9">
        <v>0</v>
      </c>
      <c r="H23" s="9">
        <v>0</v>
      </c>
      <c r="I23" s="9">
        <f t="shared" si="2"/>
        <v>1</v>
      </c>
      <c r="J23" s="9">
        <v>0</v>
      </c>
      <c r="K23" s="9">
        <v>1</v>
      </c>
      <c r="L23" s="9">
        <f t="shared" si="3"/>
        <v>2</v>
      </c>
      <c r="M23" s="9">
        <v>0</v>
      </c>
      <c r="N23" s="9">
        <v>2</v>
      </c>
      <c r="O23" s="9">
        <f t="shared" si="4"/>
        <v>4</v>
      </c>
      <c r="P23" s="9">
        <v>2</v>
      </c>
      <c r="Q23" s="9">
        <v>2</v>
      </c>
      <c r="R23" s="9">
        <f t="shared" si="5"/>
        <v>2</v>
      </c>
      <c r="S23" s="9">
        <v>1</v>
      </c>
      <c r="T23" s="9">
        <v>1</v>
      </c>
      <c r="U23" s="9">
        <f t="shared" si="6"/>
        <v>2</v>
      </c>
      <c r="V23" s="9">
        <v>1</v>
      </c>
      <c r="W23" s="9">
        <v>1</v>
      </c>
    </row>
    <row r="24" spans="2:23">
      <c r="B24" s="9">
        <v>23</v>
      </c>
      <c r="C24" s="9">
        <f t="shared" si="0"/>
        <v>1</v>
      </c>
      <c r="D24">
        <v>1</v>
      </c>
      <c r="E24">
        <v>0</v>
      </c>
      <c r="F24" s="9">
        <f t="shared" si="1"/>
        <v>1</v>
      </c>
      <c r="G24" s="9">
        <v>1</v>
      </c>
      <c r="H24" s="9">
        <v>0</v>
      </c>
      <c r="I24" s="9">
        <f t="shared" si="2"/>
        <v>0</v>
      </c>
      <c r="J24" s="9">
        <v>0</v>
      </c>
      <c r="K24" s="9">
        <v>0</v>
      </c>
      <c r="L24" s="9">
        <f t="shared" si="3"/>
        <v>2</v>
      </c>
      <c r="M24" s="9">
        <v>2</v>
      </c>
      <c r="N24" s="9">
        <v>0</v>
      </c>
      <c r="O24" s="9">
        <f t="shared" si="4"/>
        <v>5</v>
      </c>
      <c r="P24" s="9">
        <v>3</v>
      </c>
      <c r="Q24" s="9">
        <v>2</v>
      </c>
      <c r="R24" s="9">
        <f t="shared" si="5"/>
        <v>0</v>
      </c>
      <c r="S24" s="9">
        <v>0</v>
      </c>
      <c r="T24" s="9">
        <v>0</v>
      </c>
      <c r="U24" s="9">
        <f t="shared" si="6"/>
        <v>0</v>
      </c>
      <c r="V24" s="9">
        <v>0</v>
      </c>
      <c r="W24" s="9">
        <v>0</v>
      </c>
    </row>
    <row r="25" spans="2:23">
      <c r="B25" s="9">
        <v>24</v>
      </c>
      <c r="C25" s="9">
        <f t="shared" si="0"/>
        <v>3</v>
      </c>
      <c r="D25">
        <v>2</v>
      </c>
      <c r="E25">
        <v>1</v>
      </c>
      <c r="F25" s="9">
        <f t="shared" si="1"/>
        <v>1</v>
      </c>
      <c r="G25" s="9">
        <v>0</v>
      </c>
      <c r="H25" s="9">
        <v>1</v>
      </c>
      <c r="I25" s="9">
        <f t="shared" si="2"/>
        <v>2</v>
      </c>
      <c r="J25" s="9">
        <v>2</v>
      </c>
      <c r="K25" s="9">
        <v>0</v>
      </c>
      <c r="L25" s="9">
        <f t="shared" si="3"/>
        <v>0</v>
      </c>
      <c r="M25" s="9">
        <v>0</v>
      </c>
      <c r="N25" s="9">
        <v>0</v>
      </c>
      <c r="O25" s="9">
        <f t="shared" si="4"/>
        <v>1</v>
      </c>
      <c r="P25" s="9">
        <v>1</v>
      </c>
      <c r="Q25" s="9">
        <v>0</v>
      </c>
      <c r="R25" s="9">
        <f t="shared" si="5"/>
        <v>1</v>
      </c>
      <c r="S25" s="9">
        <v>0</v>
      </c>
      <c r="T25" s="9">
        <v>1</v>
      </c>
      <c r="U25" s="9">
        <f t="shared" si="6"/>
        <v>1</v>
      </c>
      <c r="V25" s="9">
        <v>1</v>
      </c>
      <c r="W25" s="9">
        <v>0</v>
      </c>
    </row>
    <row r="26" spans="2:23">
      <c r="B26" s="9">
        <v>25</v>
      </c>
      <c r="C26" s="9">
        <f t="shared" si="0"/>
        <v>0</v>
      </c>
      <c r="D26">
        <v>0</v>
      </c>
      <c r="E26">
        <v>0</v>
      </c>
      <c r="F26" s="9">
        <f t="shared" si="1"/>
        <v>1</v>
      </c>
      <c r="G26" s="9">
        <v>0</v>
      </c>
      <c r="H26" s="9">
        <v>1</v>
      </c>
      <c r="I26" s="9">
        <f t="shared" si="2"/>
        <v>2</v>
      </c>
      <c r="J26" s="9">
        <v>1</v>
      </c>
      <c r="K26" s="9">
        <v>1</v>
      </c>
      <c r="L26" s="9">
        <f t="shared" si="3"/>
        <v>0</v>
      </c>
      <c r="M26" s="9">
        <v>0</v>
      </c>
      <c r="N26" s="9">
        <v>0</v>
      </c>
      <c r="O26" s="9">
        <f t="shared" si="4"/>
        <v>0</v>
      </c>
      <c r="P26" s="9">
        <v>0</v>
      </c>
      <c r="Q26" s="9">
        <v>0</v>
      </c>
      <c r="R26" s="9">
        <f t="shared" si="5"/>
        <v>1</v>
      </c>
      <c r="S26" s="9">
        <v>1</v>
      </c>
      <c r="T26" s="9">
        <v>0</v>
      </c>
      <c r="U26" s="9">
        <f t="shared" si="6"/>
        <v>1</v>
      </c>
      <c r="V26" s="9">
        <v>0</v>
      </c>
      <c r="W26" s="9">
        <v>1</v>
      </c>
    </row>
    <row r="27" spans="2:23">
      <c r="B27" s="9">
        <v>26</v>
      </c>
      <c r="C27" s="9">
        <f t="shared" si="0"/>
        <v>1</v>
      </c>
      <c r="D27">
        <v>0</v>
      </c>
      <c r="E27">
        <v>1</v>
      </c>
      <c r="F27" s="9">
        <f t="shared" si="1"/>
        <v>1</v>
      </c>
      <c r="G27" s="9">
        <v>0</v>
      </c>
      <c r="H27" s="9">
        <v>1</v>
      </c>
      <c r="I27" s="9">
        <f t="shared" si="2"/>
        <v>0</v>
      </c>
      <c r="J27" s="9">
        <v>0</v>
      </c>
      <c r="K27" s="9">
        <v>0</v>
      </c>
      <c r="L27" s="9">
        <f t="shared" si="3"/>
        <v>1</v>
      </c>
      <c r="M27" s="9">
        <v>0</v>
      </c>
      <c r="N27" s="9">
        <v>1</v>
      </c>
      <c r="O27" s="9">
        <f t="shared" si="4"/>
        <v>0</v>
      </c>
      <c r="P27" s="9">
        <v>0</v>
      </c>
      <c r="Q27" s="9">
        <v>0</v>
      </c>
      <c r="R27" s="9">
        <f t="shared" si="5"/>
        <v>0</v>
      </c>
      <c r="S27" s="9">
        <v>0</v>
      </c>
      <c r="T27" s="9">
        <v>0</v>
      </c>
      <c r="U27" s="9">
        <f t="shared" si="6"/>
        <v>1</v>
      </c>
      <c r="V27" s="9">
        <v>0</v>
      </c>
      <c r="W27" s="9">
        <v>1</v>
      </c>
    </row>
    <row r="28" spans="2:23">
      <c r="B28" s="9">
        <v>27</v>
      </c>
      <c r="C28" s="9">
        <f t="shared" si="0"/>
        <v>0</v>
      </c>
      <c r="D28">
        <v>0</v>
      </c>
      <c r="E28">
        <v>0</v>
      </c>
      <c r="F28" s="9">
        <f t="shared" si="1"/>
        <v>0</v>
      </c>
      <c r="G28" s="9">
        <v>0</v>
      </c>
      <c r="H28" s="9">
        <v>0</v>
      </c>
      <c r="I28" s="9">
        <f t="shared" si="2"/>
        <v>1</v>
      </c>
      <c r="J28" s="9">
        <v>0</v>
      </c>
      <c r="K28" s="9">
        <v>1</v>
      </c>
      <c r="L28" s="9">
        <f t="shared" si="3"/>
        <v>0</v>
      </c>
      <c r="M28" s="9">
        <v>0</v>
      </c>
      <c r="N28" s="9">
        <v>0</v>
      </c>
      <c r="O28" s="9">
        <f t="shared" si="4"/>
        <v>0</v>
      </c>
      <c r="P28" s="9">
        <v>0</v>
      </c>
      <c r="Q28" s="9">
        <v>0</v>
      </c>
      <c r="R28" s="9">
        <f t="shared" si="5"/>
        <v>0</v>
      </c>
      <c r="S28" s="9">
        <v>0</v>
      </c>
      <c r="T28" s="9">
        <v>0</v>
      </c>
      <c r="U28" s="9">
        <f t="shared" si="6"/>
        <v>1</v>
      </c>
      <c r="V28" s="9">
        <v>0</v>
      </c>
      <c r="W28" s="9">
        <v>1</v>
      </c>
    </row>
    <row r="29" spans="2:23">
      <c r="B29" s="9">
        <v>28</v>
      </c>
      <c r="C29" s="9">
        <f t="shared" si="0"/>
        <v>3</v>
      </c>
      <c r="D29">
        <v>3</v>
      </c>
      <c r="E29">
        <v>0</v>
      </c>
      <c r="F29" s="9">
        <f t="shared" si="1"/>
        <v>3</v>
      </c>
      <c r="G29" s="9">
        <v>0</v>
      </c>
      <c r="H29" s="9">
        <v>3</v>
      </c>
      <c r="I29" s="9">
        <f t="shared" si="2"/>
        <v>0</v>
      </c>
      <c r="J29" s="9">
        <v>0</v>
      </c>
      <c r="K29" s="9">
        <v>0</v>
      </c>
      <c r="L29" s="9">
        <f t="shared" si="3"/>
        <v>1</v>
      </c>
      <c r="M29" s="9">
        <v>0</v>
      </c>
      <c r="N29" s="9">
        <v>1</v>
      </c>
      <c r="O29" s="9">
        <f t="shared" si="4"/>
        <v>0</v>
      </c>
      <c r="P29" s="9">
        <v>0</v>
      </c>
      <c r="Q29" s="9">
        <v>0</v>
      </c>
      <c r="R29" s="9">
        <f t="shared" si="5"/>
        <v>1</v>
      </c>
      <c r="S29" s="9">
        <v>1</v>
      </c>
      <c r="T29" s="9">
        <v>0</v>
      </c>
      <c r="U29" s="9">
        <f t="shared" si="6"/>
        <v>2</v>
      </c>
      <c r="V29" s="9">
        <v>0</v>
      </c>
      <c r="W29" s="9">
        <v>2</v>
      </c>
    </row>
    <row r="30" spans="2:23">
      <c r="B30" s="9">
        <v>29</v>
      </c>
      <c r="C30" s="9">
        <f t="shared" si="0"/>
        <v>3</v>
      </c>
      <c r="D30">
        <v>1</v>
      </c>
      <c r="E30">
        <v>2</v>
      </c>
      <c r="F30" s="9">
        <f t="shared" si="1"/>
        <v>0</v>
      </c>
      <c r="G30" s="9">
        <v>0</v>
      </c>
      <c r="H30" s="9">
        <v>0</v>
      </c>
      <c r="I30" s="9">
        <f t="shared" si="2"/>
        <v>2</v>
      </c>
      <c r="J30" s="9">
        <v>2</v>
      </c>
      <c r="K30" s="9">
        <v>0</v>
      </c>
      <c r="L30" s="9">
        <f t="shared" si="3"/>
        <v>0</v>
      </c>
      <c r="M30" s="9">
        <v>0</v>
      </c>
      <c r="N30" s="9">
        <v>0</v>
      </c>
      <c r="O30" s="9">
        <f t="shared" si="4"/>
        <v>4</v>
      </c>
      <c r="P30" s="9">
        <v>2</v>
      </c>
      <c r="Q30" s="9">
        <v>2</v>
      </c>
      <c r="R30" s="9">
        <f t="shared" si="5"/>
        <v>1</v>
      </c>
      <c r="S30" s="9">
        <v>1</v>
      </c>
      <c r="T30" s="9">
        <v>0</v>
      </c>
      <c r="U30" s="9">
        <f t="shared" si="6"/>
        <v>1</v>
      </c>
      <c r="V30" s="9">
        <v>0</v>
      </c>
      <c r="W30" s="9">
        <v>1</v>
      </c>
    </row>
    <row r="31" spans="2:23">
      <c r="B31" s="9">
        <v>30</v>
      </c>
      <c r="C31" s="9">
        <f t="shared" si="0"/>
        <v>0</v>
      </c>
      <c r="D31">
        <v>0</v>
      </c>
      <c r="E31">
        <v>0</v>
      </c>
      <c r="F31" s="9">
        <f t="shared" si="1"/>
        <v>4</v>
      </c>
      <c r="G31" s="9">
        <v>1</v>
      </c>
      <c r="H31" s="9">
        <v>3</v>
      </c>
      <c r="I31" s="9">
        <f t="shared" si="2"/>
        <v>0</v>
      </c>
      <c r="J31" s="9">
        <v>0</v>
      </c>
      <c r="K31" s="9">
        <v>0</v>
      </c>
      <c r="L31" s="9">
        <f t="shared" si="3"/>
        <v>0</v>
      </c>
      <c r="M31" s="9">
        <v>0</v>
      </c>
      <c r="N31" s="9">
        <v>0</v>
      </c>
      <c r="O31" s="9">
        <f t="shared" si="4"/>
        <v>1</v>
      </c>
      <c r="P31" s="9">
        <v>1</v>
      </c>
      <c r="Q31" s="9">
        <v>0</v>
      </c>
      <c r="R31" s="9">
        <f t="shared" si="5"/>
        <v>0</v>
      </c>
      <c r="S31" s="9">
        <v>0</v>
      </c>
      <c r="T31" s="9">
        <v>0</v>
      </c>
      <c r="U31" s="9">
        <f t="shared" si="6"/>
        <v>0</v>
      </c>
      <c r="V31" s="9">
        <v>0</v>
      </c>
      <c r="W31" s="9">
        <v>0</v>
      </c>
    </row>
    <row r="32" spans="2:23">
      <c r="B32" s="9">
        <v>31</v>
      </c>
      <c r="C32" s="9">
        <f>D32+E32</f>
        <v>0</v>
      </c>
      <c r="D32">
        <v>0</v>
      </c>
      <c r="E32">
        <v>0</v>
      </c>
      <c r="F32" s="9">
        <f>G32+H32</f>
        <v>1</v>
      </c>
      <c r="G32" s="9">
        <v>1</v>
      </c>
      <c r="H32" s="9">
        <v>0</v>
      </c>
      <c r="I32" s="9">
        <f>J32+K32</f>
        <v>1</v>
      </c>
      <c r="J32" s="9">
        <v>0</v>
      </c>
      <c r="K32" s="9">
        <v>1</v>
      </c>
      <c r="L32" s="9">
        <f>M32+N32</f>
        <v>4</v>
      </c>
      <c r="M32" s="9">
        <v>2</v>
      </c>
      <c r="N32" s="9">
        <v>2</v>
      </c>
      <c r="O32" s="9">
        <f>P32+Q32</f>
        <v>6</v>
      </c>
      <c r="P32" s="9">
        <v>3</v>
      </c>
      <c r="Q32" s="9">
        <v>3</v>
      </c>
      <c r="R32" s="9">
        <f>S32+T32</f>
        <v>1</v>
      </c>
      <c r="S32" s="9">
        <v>0</v>
      </c>
      <c r="T32" s="9">
        <v>1</v>
      </c>
      <c r="U32" s="9">
        <f>V32+W32</f>
        <v>3</v>
      </c>
      <c r="V32" s="9">
        <v>1</v>
      </c>
      <c r="W32" s="9">
        <v>2</v>
      </c>
    </row>
    <row r="33" spans="2:23">
      <c r="B33" s="9"/>
      <c r="C33" s="9"/>
    </row>
    <row r="34" spans="2:23">
      <c r="B34" s="9"/>
      <c r="C34" s="9"/>
    </row>
    <row r="35" spans="2:23">
      <c r="B35" t="s">
        <v>100</v>
      </c>
      <c r="C35">
        <f>SUM(C2:C32)</f>
        <v>35</v>
      </c>
      <c r="D35">
        <f>SUM(D2:D32)</f>
        <v>20</v>
      </c>
      <c r="E35">
        <f t="shared" ref="E35:W35" si="7">SUM(E2:E32)</f>
        <v>15</v>
      </c>
      <c r="F35">
        <f t="shared" si="7"/>
        <v>31</v>
      </c>
      <c r="G35">
        <f t="shared" si="7"/>
        <v>12</v>
      </c>
      <c r="H35">
        <f t="shared" si="7"/>
        <v>19</v>
      </c>
      <c r="I35">
        <f t="shared" si="7"/>
        <v>34</v>
      </c>
      <c r="J35">
        <f t="shared" si="7"/>
        <v>20</v>
      </c>
      <c r="K35">
        <f t="shared" si="7"/>
        <v>14</v>
      </c>
      <c r="L35">
        <f t="shared" si="7"/>
        <v>32</v>
      </c>
      <c r="M35">
        <f t="shared" si="7"/>
        <v>18</v>
      </c>
      <c r="N35">
        <f t="shared" si="7"/>
        <v>14</v>
      </c>
      <c r="O35">
        <f t="shared" si="7"/>
        <v>40</v>
      </c>
      <c r="P35">
        <f t="shared" si="7"/>
        <v>22</v>
      </c>
      <c r="Q35">
        <f t="shared" si="7"/>
        <v>18</v>
      </c>
      <c r="R35">
        <f t="shared" si="7"/>
        <v>30</v>
      </c>
      <c r="S35">
        <f t="shared" si="7"/>
        <v>16</v>
      </c>
      <c r="T35">
        <f t="shared" si="7"/>
        <v>14</v>
      </c>
      <c r="U35">
        <f t="shared" si="7"/>
        <v>36</v>
      </c>
      <c r="V35">
        <f t="shared" si="7"/>
        <v>14</v>
      </c>
      <c r="W35">
        <f t="shared" si="7"/>
        <v>22</v>
      </c>
    </row>
  </sheetData>
  <phoneticPr fontId="1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EEDE-3BF5-4B1A-9B58-EC88A4DFA432}">
  <sheetPr codeName="工作表11"/>
  <dimension ref="B1:W35"/>
  <sheetViews>
    <sheetView workbookViewId="0">
      <selection activeCell="X26" sqref="X26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1" si="0">D3+E3</f>
        <v>0</v>
      </c>
      <c r="F3" s="9">
        <f t="shared" ref="F3:F31" si="1">G3+H3</f>
        <v>0</v>
      </c>
      <c r="I3" s="9">
        <f t="shared" ref="I3:I31" si="2">J3+K3</f>
        <v>0</v>
      </c>
      <c r="L3" s="9">
        <f t="shared" ref="L3:L31" si="3">M3+N3</f>
        <v>0</v>
      </c>
      <c r="O3" s="9">
        <f t="shared" ref="O3:O31" si="4">P3+Q3</f>
        <v>0</v>
      </c>
      <c r="R3" s="9">
        <f t="shared" ref="R3:R31" si="5">S3+T3</f>
        <v>0</v>
      </c>
      <c r="U3" s="9">
        <f t="shared" ref="U3:U31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3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3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3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3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3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3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3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3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3">
      <c r="B32" s="9"/>
      <c r="C32">
        <v>39</v>
      </c>
      <c r="D32">
        <v>23</v>
      </c>
      <c r="E32">
        <v>16</v>
      </c>
      <c r="F32">
        <v>44</v>
      </c>
      <c r="G32">
        <v>23</v>
      </c>
      <c r="H32">
        <v>21</v>
      </c>
      <c r="I32">
        <v>46</v>
      </c>
      <c r="J32">
        <v>23</v>
      </c>
      <c r="K32">
        <v>23</v>
      </c>
      <c r="L32">
        <v>52</v>
      </c>
      <c r="M32">
        <v>29</v>
      </c>
      <c r="N32">
        <v>23</v>
      </c>
      <c r="O32">
        <v>43</v>
      </c>
      <c r="P32">
        <v>22</v>
      </c>
      <c r="Q32">
        <v>21</v>
      </c>
      <c r="R32">
        <v>38</v>
      </c>
      <c r="S32">
        <v>18</v>
      </c>
      <c r="T32">
        <v>20</v>
      </c>
      <c r="U32">
        <v>42</v>
      </c>
      <c r="V32">
        <v>18</v>
      </c>
      <c r="W32">
        <v>24</v>
      </c>
    </row>
    <row r="33" spans="2:5">
      <c r="B33" s="9"/>
      <c r="C33" s="9"/>
    </row>
    <row r="34" spans="2:5">
      <c r="B34" s="9"/>
      <c r="C34" s="9"/>
    </row>
    <row r="35" spans="2:5">
      <c r="B35" t="s">
        <v>100</v>
      </c>
      <c r="D35">
        <f>SUM(D2:D25)</f>
        <v>0</v>
      </c>
      <c r="E35">
        <f>SUM(E2:E25)</f>
        <v>0</v>
      </c>
    </row>
  </sheetData>
  <phoneticPr fontId="1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BF16-D363-4F0D-A2FC-149A345F78D6}">
  <sheetPr codeName="工作表12"/>
  <dimension ref="B1:W35"/>
  <sheetViews>
    <sheetView workbookViewId="0">
      <selection activeCell="T30" sqref="T30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D2">
        <v>0</v>
      </c>
      <c r="E2">
        <v>0</v>
      </c>
      <c r="F2" s="9">
        <f>G2+H2</f>
        <v>0</v>
      </c>
      <c r="G2" s="9">
        <v>0</v>
      </c>
      <c r="H2" s="9">
        <v>0</v>
      </c>
      <c r="I2" s="9">
        <f>J2+K2</f>
        <v>1</v>
      </c>
      <c r="J2" s="9">
        <v>0</v>
      </c>
      <c r="K2" s="9">
        <v>1</v>
      </c>
      <c r="L2" s="9">
        <f>M2+N2</f>
        <v>0</v>
      </c>
      <c r="M2" s="9">
        <v>0</v>
      </c>
      <c r="N2" s="9">
        <v>0</v>
      </c>
      <c r="O2" s="9">
        <f>P2+Q2</f>
        <v>0</v>
      </c>
      <c r="P2" s="9">
        <v>0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1</v>
      </c>
      <c r="V2" s="9">
        <v>0</v>
      </c>
      <c r="W2" s="9">
        <v>1</v>
      </c>
    </row>
    <row r="3" spans="2:23">
      <c r="B3" s="9">
        <v>2</v>
      </c>
      <c r="C3" s="9">
        <f t="shared" ref="C3:C19" si="0">D3+E3</f>
        <v>1</v>
      </c>
      <c r="D3">
        <v>0</v>
      </c>
      <c r="E3">
        <v>1</v>
      </c>
      <c r="F3" s="9">
        <f t="shared" ref="F3:F19" si="1">G3+H3</f>
        <v>0</v>
      </c>
      <c r="G3" s="9">
        <v>0</v>
      </c>
      <c r="H3" s="9">
        <v>0</v>
      </c>
      <c r="I3" s="9">
        <f t="shared" ref="I3:I19" si="2">J3+K3</f>
        <v>0</v>
      </c>
      <c r="J3" s="9">
        <v>0</v>
      </c>
      <c r="K3" s="9">
        <v>0</v>
      </c>
      <c r="L3" s="9">
        <f t="shared" ref="L3:L19" si="3">M3+N3</f>
        <v>2</v>
      </c>
      <c r="M3" s="9">
        <v>1</v>
      </c>
      <c r="N3" s="9">
        <v>1</v>
      </c>
      <c r="O3" s="9">
        <f t="shared" ref="O3:O19" si="4">P3+Q3</f>
        <v>0</v>
      </c>
      <c r="P3" s="9">
        <v>0</v>
      </c>
      <c r="Q3" s="9">
        <v>0</v>
      </c>
      <c r="R3" s="9">
        <f t="shared" ref="R3:R19" si="5">S3+T3</f>
        <v>0</v>
      </c>
      <c r="S3" s="9">
        <v>0</v>
      </c>
      <c r="T3" s="9">
        <v>0</v>
      </c>
      <c r="U3" s="9">
        <f t="shared" ref="U3:U19" si="6">V3+W3</f>
        <v>1</v>
      </c>
      <c r="V3" s="9">
        <v>1</v>
      </c>
      <c r="W3" s="9">
        <v>0</v>
      </c>
    </row>
    <row r="4" spans="2:23">
      <c r="B4" s="9">
        <v>3</v>
      </c>
      <c r="C4" s="9">
        <f t="shared" si="0"/>
        <v>2</v>
      </c>
      <c r="D4">
        <v>0</v>
      </c>
      <c r="E4">
        <v>2</v>
      </c>
      <c r="F4" s="9">
        <f t="shared" si="1"/>
        <v>1</v>
      </c>
      <c r="G4" s="9">
        <v>1</v>
      </c>
      <c r="H4" s="9">
        <v>0</v>
      </c>
      <c r="I4" s="9">
        <f t="shared" si="2"/>
        <v>2</v>
      </c>
      <c r="J4" s="9">
        <v>0</v>
      </c>
      <c r="K4" s="9">
        <v>2</v>
      </c>
      <c r="L4" s="9">
        <f t="shared" si="3"/>
        <v>4</v>
      </c>
      <c r="M4" s="9">
        <v>4</v>
      </c>
      <c r="N4" s="9">
        <v>0</v>
      </c>
      <c r="O4" s="9">
        <f t="shared" si="4"/>
        <v>2</v>
      </c>
      <c r="P4" s="9">
        <v>2</v>
      </c>
      <c r="Q4" s="9">
        <v>0</v>
      </c>
      <c r="R4" s="9">
        <f t="shared" si="5"/>
        <v>2</v>
      </c>
      <c r="S4" s="9">
        <v>1</v>
      </c>
      <c r="T4" s="9">
        <v>1</v>
      </c>
      <c r="U4" s="9">
        <f t="shared" si="6"/>
        <v>2</v>
      </c>
      <c r="V4" s="9">
        <v>2</v>
      </c>
      <c r="W4" s="9">
        <v>0</v>
      </c>
    </row>
    <row r="5" spans="2:23">
      <c r="B5" s="9">
        <v>4</v>
      </c>
      <c r="C5" s="9">
        <f t="shared" si="0"/>
        <v>2</v>
      </c>
      <c r="D5">
        <v>1</v>
      </c>
      <c r="E5">
        <v>1</v>
      </c>
      <c r="F5" s="9">
        <f t="shared" si="1"/>
        <v>0</v>
      </c>
      <c r="G5" s="9">
        <v>0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1</v>
      </c>
      <c r="M5" s="9">
        <v>0</v>
      </c>
      <c r="N5" s="9">
        <v>1</v>
      </c>
      <c r="O5" s="9">
        <f t="shared" si="4"/>
        <v>2</v>
      </c>
      <c r="P5" s="9">
        <v>1</v>
      </c>
      <c r="Q5" s="9">
        <v>1</v>
      </c>
      <c r="R5" s="9">
        <f t="shared" si="5"/>
        <v>1</v>
      </c>
      <c r="S5" s="9">
        <v>0</v>
      </c>
      <c r="T5" s="9">
        <v>1</v>
      </c>
      <c r="U5" s="9">
        <f t="shared" si="6"/>
        <v>1</v>
      </c>
      <c r="V5" s="9">
        <v>0</v>
      </c>
      <c r="W5" s="9">
        <v>1</v>
      </c>
    </row>
    <row r="6" spans="2:23">
      <c r="B6" s="9">
        <v>5</v>
      </c>
      <c r="C6" s="9">
        <f t="shared" si="0"/>
        <v>2</v>
      </c>
      <c r="D6">
        <v>0</v>
      </c>
      <c r="E6">
        <v>2</v>
      </c>
      <c r="F6" s="9">
        <f t="shared" si="1"/>
        <v>0</v>
      </c>
      <c r="G6" s="9">
        <v>0</v>
      </c>
      <c r="H6" s="9">
        <v>0</v>
      </c>
      <c r="I6" s="9">
        <f t="shared" si="2"/>
        <v>3</v>
      </c>
      <c r="J6" s="9">
        <v>3</v>
      </c>
      <c r="K6" s="9">
        <v>0</v>
      </c>
      <c r="L6" s="9">
        <f t="shared" si="3"/>
        <v>0</v>
      </c>
      <c r="M6" s="9">
        <v>0</v>
      </c>
      <c r="N6" s="9">
        <v>0</v>
      </c>
      <c r="O6" s="9">
        <f t="shared" si="4"/>
        <v>0</v>
      </c>
      <c r="P6" s="9">
        <v>0</v>
      </c>
      <c r="Q6" s="9">
        <v>0</v>
      </c>
      <c r="R6" s="9">
        <f t="shared" si="5"/>
        <v>3</v>
      </c>
      <c r="S6" s="9">
        <v>1</v>
      </c>
      <c r="T6" s="9">
        <v>2</v>
      </c>
      <c r="U6" s="9">
        <f t="shared" si="6"/>
        <v>2</v>
      </c>
      <c r="V6" s="9">
        <v>0</v>
      </c>
      <c r="W6" s="9">
        <v>2</v>
      </c>
    </row>
    <row r="7" spans="2:23">
      <c r="B7" s="9">
        <v>6</v>
      </c>
      <c r="C7" s="9">
        <f t="shared" si="0"/>
        <v>1</v>
      </c>
      <c r="D7">
        <v>1</v>
      </c>
      <c r="E7">
        <v>0</v>
      </c>
      <c r="F7" s="9">
        <f t="shared" si="1"/>
        <v>2</v>
      </c>
      <c r="G7" s="9">
        <v>1</v>
      </c>
      <c r="H7" s="9">
        <v>1</v>
      </c>
      <c r="I7" s="9">
        <f t="shared" si="2"/>
        <v>2</v>
      </c>
      <c r="J7" s="9">
        <v>1</v>
      </c>
      <c r="K7" s="9">
        <v>1</v>
      </c>
      <c r="L7" s="9">
        <f t="shared" si="3"/>
        <v>4</v>
      </c>
      <c r="M7" s="9">
        <v>2</v>
      </c>
      <c r="N7" s="9">
        <v>2</v>
      </c>
      <c r="O7" s="9">
        <f t="shared" si="4"/>
        <v>0</v>
      </c>
      <c r="P7" s="9">
        <v>0</v>
      </c>
      <c r="Q7" s="9">
        <v>0</v>
      </c>
      <c r="R7" s="9">
        <f t="shared" si="5"/>
        <v>2</v>
      </c>
      <c r="S7" s="9">
        <v>2</v>
      </c>
      <c r="T7" s="9">
        <v>0</v>
      </c>
      <c r="U7" s="9">
        <f t="shared" si="6"/>
        <v>1</v>
      </c>
      <c r="V7" s="9">
        <v>1</v>
      </c>
      <c r="W7" s="9">
        <v>0</v>
      </c>
    </row>
    <row r="8" spans="2:23">
      <c r="B8" s="9">
        <v>7</v>
      </c>
      <c r="C8" s="9">
        <f t="shared" si="0"/>
        <v>3</v>
      </c>
      <c r="D8">
        <v>1</v>
      </c>
      <c r="E8">
        <v>2</v>
      </c>
      <c r="F8" s="9">
        <f t="shared" si="1"/>
        <v>4</v>
      </c>
      <c r="G8" s="9">
        <v>2</v>
      </c>
      <c r="H8" s="9">
        <v>2</v>
      </c>
      <c r="I8" s="9">
        <f t="shared" si="2"/>
        <v>3</v>
      </c>
      <c r="J8" s="9">
        <v>1</v>
      </c>
      <c r="K8" s="9">
        <v>2</v>
      </c>
      <c r="L8" s="9">
        <f t="shared" si="3"/>
        <v>2</v>
      </c>
      <c r="M8" s="9">
        <v>0</v>
      </c>
      <c r="N8" s="9">
        <v>2</v>
      </c>
      <c r="O8" s="9">
        <f t="shared" si="4"/>
        <v>4</v>
      </c>
      <c r="P8" s="9">
        <v>3</v>
      </c>
      <c r="Q8" s="9">
        <v>1</v>
      </c>
      <c r="R8" s="9">
        <f t="shared" si="5"/>
        <v>3</v>
      </c>
      <c r="S8" s="9">
        <v>2</v>
      </c>
      <c r="T8" s="9">
        <v>1</v>
      </c>
      <c r="U8" s="9">
        <f t="shared" si="6"/>
        <v>1</v>
      </c>
      <c r="V8" s="9">
        <v>0</v>
      </c>
      <c r="W8" s="9">
        <v>1</v>
      </c>
    </row>
    <row r="9" spans="2:23">
      <c r="B9" s="9">
        <v>8</v>
      </c>
      <c r="C9" s="9">
        <f t="shared" si="0"/>
        <v>1</v>
      </c>
      <c r="D9">
        <v>0</v>
      </c>
      <c r="E9">
        <v>1</v>
      </c>
      <c r="F9" s="9">
        <f t="shared" si="1"/>
        <v>0</v>
      </c>
      <c r="G9" s="9">
        <v>0</v>
      </c>
      <c r="H9" s="9">
        <v>0</v>
      </c>
      <c r="I9" s="9">
        <f t="shared" si="2"/>
        <v>3</v>
      </c>
      <c r="J9" s="9">
        <v>1</v>
      </c>
      <c r="K9" s="9">
        <v>2</v>
      </c>
      <c r="L9" s="9">
        <f t="shared" si="3"/>
        <v>2</v>
      </c>
      <c r="M9" s="9">
        <v>0</v>
      </c>
      <c r="N9" s="9">
        <v>2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1</v>
      </c>
      <c r="T9" s="9">
        <v>0</v>
      </c>
      <c r="U9" s="9">
        <f t="shared" si="6"/>
        <v>2</v>
      </c>
      <c r="V9" s="9">
        <v>0</v>
      </c>
      <c r="W9" s="9">
        <v>2</v>
      </c>
    </row>
    <row r="10" spans="2:23">
      <c r="B10" s="9">
        <v>9</v>
      </c>
      <c r="C10" s="9">
        <f t="shared" si="0"/>
        <v>1</v>
      </c>
      <c r="D10">
        <v>0</v>
      </c>
      <c r="E10">
        <v>1</v>
      </c>
      <c r="F10" s="9">
        <f t="shared" si="1"/>
        <v>1</v>
      </c>
      <c r="G10" s="9">
        <v>0</v>
      </c>
      <c r="H10" s="9">
        <v>1</v>
      </c>
      <c r="I10" s="9">
        <f t="shared" si="2"/>
        <v>1</v>
      </c>
      <c r="J10" s="9">
        <v>1</v>
      </c>
      <c r="K10" s="9">
        <v>0</v>
      </c>
      <c r="L10" s="9">
        <f t="shared" si="3"/>
        <v>0</v>
      </c>
      <c r="M10" s="9">
        <v>0</v>
      </c>
      <c r="N10" s="9">
        <v>0</v>
      </c>
      <c r="O10" s="9">
        <f t="shared" si="4"/>
        <v>2</v>
      </c>
      <c r="P10" s="9">
        <v>0</v>
      </c>
      <c r="Q10" s="9">
        <v>2</v>
      </c>
      <c r="R10" s="9">
        <f t="shared" si="5"/>
        <v>3</v>
      </c>
      <c r="S10" s="9">
        <v>2</v>
      </c>
      <c r="T10" s="9">
        <v>1</v>
      </c>
      <c r="U10" s="9">
        <f t="shared" si="6"/>
        <v>2</v>
      </c>
      <c r="V10" s="9">
        <v>1</v>
      </c>
      <c r="W10" s="9">
        <v>1</v>
      </c>
    </row>
    <row r="11" spans="2:23">
      <c r="B11" s="9">
        <v>10</v>
      </c>
      <c r="C11" s="9">
        <f t="shared" si="0"/>
        <v>1</v>
      </c>
      <c r="D11">
        <v>0</v>
      </c>
      <c r="E11">
        <v>1</v>
      </c>
      <c r="F11" s="9">
        <f t="shared" si="1"/>
        <v>2</v>
      </c>
      <c r="G11" s="9">
        <v>1</v>
      </c>
      <c r="H11" s="9">
        <v>1</v>
      </c>
      <c r="I11" s="9">
        <f t="shared" si="2"/>
        <v>0</v>
      </c>
      <c r="J11" s="9">
        <v>0</v>
      </c>
      <c r="K11" s="9">
        <v>0</v>
      </c>
      <c r="L11" s="9">
        <f t="shared" si="3"/>
        <v>0</v>
      </c>
      <c r="M11" s="9">
        <v>0</v>
      </c>
      <c r="N11" s="9">
        <v>0</v>
      </c>
      <c r="O11" s="9">
        <f t="shared" si="4"/>
        <v>1</v>
      </c>
      <c r="P11" s="9">
        <v>1</v>
      </c>
      <c r="Q11" s="9">
        <v>0</v>
      </c>
      <c r="R11" s="9">
        <f t="shared" si="5"/>
        <v>1</v>
      </c>
      <c r="S11" s="9">
        <v>0</v>
      </c>
      <c r="T11" s="9">
        <v>1</v>
      </c>
      <c r="U11" s="9">
        <f t="shared" si="6"/>
        <v>1</v>
      </c>
      <c r="V11" s="9">
        <v>0</v>
      </c>
      <c r="W11" s="9">
        <v>1</v>
      </c>
    </row>
    <row r="12" spans="2:23">
      <c r="B12" s="9">
        <v>11</v>
      </c>
      <c r="C12" s="9">
        <f t="shared" si="0"/>
        <v>1</v>
      </c>
      <c r="D12">
        <v>1</v>
      </c>
      <c r="E12">
        <v>0</v>
      </c>
      <c r="F12" s="9">
        <f t="shared" si="1"/>
        <v>1</v>
      </c>
      <c r="G12" s="9">
        <v>0</v>
      </c>
      <c r="H12" s="9">
        <v>1</v>
      </c>
      <c r="I12" s="9">
        <f t="shared" si="2"/>
        <v>0</v>
      </c>
      <c r="J12" s="9">
        <v>0</v>
      </c>
      <c r="K12" s="9">
        <v>0</v>
      </c>
      <c r="L12" s="9">
        <f t="shared" si="3"/>
        <v>1</v>
      </c>
      <c r="M12" s="9">
        <v>1</v>
      </c>
      <c r="N12" s="9">
        <v>0</v>
      </c>
      <c r="O12" s="9">
        <f t="shared" si="4"/>
        <v>0</v>
      </c>
      <c r="P12" s="9">
        <v>0</v>
      </c>
      <c r="Q12" s="9">
        <v>0</v>
      </c>
      <c r="R12" s="9">
        <f t="shared" si="5"/>
        <v>1</v>
      </c>
      <c r="S12" s="9">
        <v>1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0</v>
      </c>
      <c r="D13">
        <v>0</v>
      </c>
      <c r="E13">
        <v>0</v>
      </c>
      <c r="F13" s="9">
        <f t="shared" si="1"/>
        <v>1</v>
      </c>
      <c r="G13" s="9">
        <v>0</v>
      </c>
      <c r="H13" s="9">
        <v>1</v>
      </c>
      <c r="I13" s="9">
        <f t="shared" si="2"/>
        <v>5</v>
      </c>
      <c r="J13" s="9">
        <v>4</v>
      </c>
      <c r="K13" s="9">
        <v>1</v>
      </c>
      <c r="L13" s="9">
        <f t="shared" si="3"/>
        <v>0</v>
      </c>
      <c r="M13" s="9">
        <v>0</v>
      </c>
      <c r="N13" s="9">
        <v>0</v>
      </c>
      <c r="O13" s="9">
        <f t="shared" si="4"/>
        <v>3</v>
      </c>
      <c r="P13" s="9">
        <v>1</v>
      </c>
      <c r="Q13" s="9">
        <v>2</v>
      </c>
      <c r="R13" s="9">
        <f t="shared" si="5"/>
        <v>3</v>
      </c>
      <c r="S13" s="9">
        <v>2</v>
      </c>
      <c r="T13" s="9">
        <v>1</v>
      </c>
      <c r="U13" s="9">
        <f t="shared" si="6"/>
        <v>2</v>
      </c>
      <c r="V13" s="9">
        <v>2</v>
      </c>
      <c r="W13" s="9">
        <v>0</v>
      </c>
    </row>
    <row r="14" spans="2:23">
      <c r="B14" s="9">
        <v>13</v>
      </c>
      <c r="C14" s="9">
        <f t="shared" si="0"/>
        <v>1</v>
      </c>
      <c r="D14">
        <v>0</v>
      </c>
      <c r="E14">
        <v>1</v>
      </c>
      <c r="F14" s="9">
        <f t="shared" si="1"/>
        <v>3</v>
      </c>
      <c r="G14" s="9">
        <v>1</v>
      </c>
      <c r="H14" s="9">
        <v>2</v>
      </c>
      <c r="I14" s="9">
        <f t="shared" si="2"/>
        <v>2</v>
      </c>
      <c r="J14" s="9">
        <v>0</v>
      </c>
      <c r="K14" s="9">
        <v>2</v>
      </c>
      <c r="L14" s="9">
        <f t="shared" si="3"/>
        <v>4</v>
      </c>
      <c r="M14" s="9">
        <v>2</v>
      </c>
      <c r="N14" s="9">
        <v>2</v>
      </c>
      <c r="O14" s="9">
        <f t="shared" si="4"/>
        <v>0</v>
      </c>
      <c r="P14" s="9">
        <v>0</v>
      </c>
      <c r="Q14" s="9">
        <v>0</v>
      </c>
      <c r="R14" s="9">
        <f t="shared" si="5"/>
        <v>2</v>
      </c>
      <c r="S14" s="9">
        <v>0</v>
      </c>
      <c r="T14" s="9">
        <v>2</v>
      </c>
      <c r="U14" s="9">
        <f t="shared" si="6"/>
        <v>1</v>
      </c>
      <c r="V14" s="9">
        <v>0</v>
      </c>
      <c r="W14" s="9">
        <v>1</v>
      </c>
    </row>
    <row r="15" spans="2:23">
      <c r="B15" s="9">
        <v>14</v>
      </c>
      <c r="C15" s="9">
        <f t="shared" si="0"/>
        <v>1</v>
      </c>
      <c r="D15">
        <v>0</v>
      </c>
      <c r="E15">
        <v>1</v>
      </c>
      <c r="F15" s="9">
        <f t="shared" si="1"/>
        <v>1</v>
      </c>
      <c r="G15" s="9">
        <v>0</v>
      </c>
      <c r="H15" s="9">
        <v>1</v>
      </c>
      <c r="I15" s="9">
        <f t="shared" si="2"/>
        <v>3</v>
      </c>
      <c r="J15" s="9">
        <v>0</v>
      </c>
      <c r="K15" s="9">
        <v>3</v>
      </c>
      <c r="L15" s="9">
        <f t="shared" si="3"/>
        <v>2</v>
      </c>
      <c r="M15" s="9">
        <v>2</v>
      </c>
      <c r="N15" s="9">
        <v>0</v>
      </c>
      <c r="O15" s="9">
        <f t="shared" si="4"/>
        <v>1</v>
      </c>
      <c r="P15" s="9">
        <v>1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1</v>
      </c>
      <c r="D16">
        <v>0</v>
      </c>
      <c r="E16">
        <v>1</v>
      </c>
      <c r="F16" s="9">
        <f t="shared" si="1"/>
        <v>3</v>
      </c>
      <c r="G16" s="9">
        <v>2</v>
      </c>
      <c r="H16" s="9">
        <v>1</v>
      </c>
      <c r="I16" s="9">
        <f t="shared" si="2"/>
        <v>1</v>
      </c>
      <c r="J16" s="9">
        <v>1</v>
      </c>
      <c r="K16" s="9">
        <v>0</v>
      </c>
      <c r="L16" s="9">
        <f t="shared" si="3"/>
        <v>1</v>
      </c>
      <c r="M16" s="9">
        <v>1</v>
      </c>
      <c r="N16" s="9">
        <v>0</v>
      </c>
      <c r="O16" s="9">
        <f t="shared" si="4"/>
        <v>2</v>
      </c>
      <c r="P16" s="9">
        <v>1</v>
      </c>
      <c r="Q16" s="9">
        <v>1</v>
      </c>
      <c r="R16" s="9">
        <f t="shared" si="5"/>
        <v>2</v>
      </c>
      <c r="S16" s="9">
        <v>1</v>
      </c>
      <c r="T16" s="9">
        <v>1</v>
      </c>
      <c r="U16" s="9">
        <f t="shared" si="6"/>
        <v>2</v>
      </c>
      <c r="V16" s="9">
        <v>1</v>
      </c>
      <c r="W16" s="9">
        <v>1</v>
      </c>
    </row>
    <row r="17" spans="2:23">
      <c r="B17" s="9">
        <v>16</v>
      </c>
      <c r="C17" s="9">
        <f t="shared" si="0"/>
        <v>2</v>
      </c>
      <c r="D17">
        <v>0</v>
      </c>
      <c r="E17">
        <v>2</v>
      </c>
      <c r="F17" s="9">
        <f t="shared" si="1"/>
        <v>1</v>
      </c>
      <c r="G17" s="9">
        <v>1</v>
      </c>
      <c r="H17" s="9">
        <v>0</v>
      </c>
      <c r="I17" s="9">
        <f t="shared" si="2"/>
        <v>2</v>
      </c>
      <c r="J17" s="9">
        <v>1</v>
      </c>
      <c r="K17" s="9">
        <v>1</v>
      </c>
      <c r="L17" s="9">
        <f t="shared" si="3"/>
        <v>0</v>
      </c>
      <c r="M17" s="9">
        <v>0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1</v>
      </c>
      <c r="S17" s="9">
        <v>1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2</v>
      </c>
      <c r="D18">
        <v>0</v>
      </c>
      <c r="E18">
        <v>2</v>
      </c>
      <c r="F18" s="9">
        <f t="shared" si="1"/>
        <v>1</v>
      </c>
      <c r="G18" s="9">
        <v>1</v>
      </c>
      <c r="H18" s="9">
        <v>0</v>
      </c>
      <c r="I18" s="9">
        <f t="shared" si="2"/>
        <v>0</v>
      </c>
      <c r="J18" s="9">
        <v>0</v>
      </c>
      <c r="K18" s="9">
        <v>0</v>
      </c>
      <c r="L18" s="9">
        <f t="shared" si="3"/>
        <v>2</v>
      </c>
      <c r="M18" s="9">
        <v>1</v>
      </c>
      <c r="N18" s="9">
        <v>1</v>
      </c>
      <c r="O18" s="9">
        <f t="shared" si="4"/>
        <v>1</v>
      </c>
      <c r="P18" s="9">
        <v>0</v>
      </c>
      <c r="Q18" s="9">
        <v>1</v>
      </c>
      <c r="R18" s="9">
        <f t="shared" si="5"/>
        <v>0</v>
      </c>
      <c r="S18" s="9">
        <v>0</v>
      </c>
      <c r="T18" s="9">
        <v>0</v>
      </c>
      <c r="U18" s="9">
        <f t="shared" si="6"/>
        <v>2</v>
      </c>
      <c r="V18" s="9">
        <v>0</v>
      </c>
      <c r="W18" s="9">
        <v>2</v>
      </c>
    </row>
    <row r="19" spans="2:23">
      <c r="B19" s="9">
        <v>18</v>
      </c>
      <c r="C19" s="9">
        <f t="shared" si="0"/>
        <v>0</v>
      </c>
      <c r="D19">
        <v>0</v>
      </c>
      <c r="E19">
        <v>0</v>
      </c>
      <c r="F19" s="9">
        <f t="shared" si="1"/>
        <v>0</v>
      </c>
      <c r="G19" s="9">
        <v>0</v>
      </c>
      <c r="H19" s="9">
        <v>0</v>
      </c>
      <c r="I19" s="9">
        <f t="shared" si="2"/>
        <v>0</v>
      </c>
      <c r="J19" s="9">
        <v>0</v>
      </c>
      <c r="K19" s="9">
        <v>0</v>
      </c>
      <c r="L19" s="9">
        <f t="shared" si="3"/>
        <v>0</v>
      </c>
      <c r="M19" s="9">
        <v>0</v>
      </c>
      <c r="N19" s="9">
        <v>0</v>
      </c>
      <c r="O19" s="9">
        <f t="shared" si="4"/>
        <v>0</v>
      </c>
      <c r="P19" s="9">
        <v>0</v>
      </c>
      <c r="Q19" s="9">
        <v>0</v>
      </c>
      <c r="R19" s="9">
        <f t="shared" si="5"/>
        <v>0</v>
      </c>
      <c r="S19" s="9">
        <v>0</v>
      </c>
      <c r="T19" s="9">
        <v>0</v>
      </c>
      <c r="U19" s="9">
        <f t="shared" si="6"/>
        <v>3</v>
      </c>
      <c r="V19" s="9">
        <v>1</v>
      </c>
      <c r="W19" s="9">
        <v>2</v>
      </c>
    </row>
    <row r="20" spans="2:23">
      <c r="B20" s="9"/>
      <c r="C20" s="9"/>
    </row>
    <row r="21" spans="2:23">
      <c r="B21" s="9"/>
      <c r="C21" s="9"/>
    </row>
    <row r="22" spans="2:23">
      <c r="B22" s="9"/>
      <c r="C22" s="9"/>
    </row>
    <row r="23" spans="2:23">
      <c r="B23" s="9"/>
      <c r="C23" s="9"/>
    </row>
    <row r="24" spans="2:23">
      <c r="B24" s="9"/>
      <c r="C24" s="9"/>
    </row>
    <row r="25" spans="2:23">
      <c r="B25" s="9"/>
      <c r="C25" s="9"/>
    </row>
    <row r="26" spans="2:23">
      <c r="B26" s="9"/>
      <c r="C26" s="9"/>
    </row>
    <row r="27" spans="2:23">
      <c r="B27" s="9"/>
      <c r="C27" s="9"/>
    </row>
    <row r="28" spans="2:23">
      <c r="B28" s="9"/>
      <c r="C28" s="9"/>
    </row>
    <row r="29" spans="2:23">
      <c r="B29" s="9"/>
      <c r="C29" s="9"/>
    </row>
    <row r="30" spans="2:23">
      <c r="B30" s="9"/>
      <c r="C30" s="9"/>
    </row>
    <row r="31" spans="2:23">
      <c r="B31" s="9"/>
      <c r="C31" s="9"/>
    </row>
    <row r="32" spans="2:23">
      <c r="B32" s="9"/>
      <c r="C32" s="9"/>
    </row>
    <row r="33" spans="2:23">
      <c r="B33" s="9"/>
      <c r="C33" s="9"/>
    </row>
    <row r="34" spans="2:23">
      <c r="B34" s="9"/>
      <c r="C34" s="9"/>
    </row>
    <row r="35" spans="2:23">
      <c r="B35" t="s">
        <v>100</v>
      </c>
      <c r="C35">
        <f>SUM(C2:C25)</f>
        <v>22</v>
      </c>
      <c r="D35">
        <f>SUM(D2:D25)</f>
        <v>4</v>
      </c>
      <c r="E35">
        <f t="shared" ref="E35:W35" si="7">SUM(E2:E25)</f>
        <v>18</v>
      </c>
      <c r="F35">
        <f t="shared" si="7"/>
        <v>21</v>
      </c>
      <c r="G35">
        <f t="shared" si="7"/>
        <v>10</v>
      </c>
      <c r="H35">
        <f t="shared" si="7"/>
        <v>11</v>
      </c>
      <c r="I35">
        <f t="shared" si="7"/>
        <v>28</v>
      </c>
      <c r="J35">
        <f t="shared" si="7"/>
        <v>13</v>
      </c>
      <c r="K35">
        <f t="shared" si="7"/>
        <v>15</v>
      </c>
      <c r="L35">
        <f t="shared" si="7"/>
        <v>25</v>
      </c>
      <c r="M35">
        <f t="shared" si="7"/>
        <v>14</v>
      </c>
      <c r="N35">
        <f t="shared" si="7"/>
        <v>11</v>
      </c>
      <c r="O35">
        <f t="shared" si="7"/>
        <v>18</v>
      </c>
      <c r="P35">
        <f t="shared" si="7"/>
        <v>10</v>
      </c>
      <c r="Q35">
        <f t="shared" si="7"/>
        <v>8</v>
      </c>
      <c r="R35">
        <f t="shared" si="7"/>
        <v>25</v>
      </c>
      <c r="S35">
        <f t="shared" si="7"/>
        <v>14</v>
      </c>
      <c r="T35">
        <f t="shared" si="7"/>
        <v>11</v>
      </c>
      <c r="U35">
        <f t="shared" si="7"/>
        <v>25</v>
      </c>
      <c r="V35">
        <f t="shared" si="7"/>
        <v>10</v>
      </c>
      <c r="W35">
        <f t="shared" si="7"/>
        <v>15</v>
      </c>
    </row>
  </sheetData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53C3-7E0F-4D48-9C33-DCE03ED9562D}">
  <sheetPr codeName="工作表13"/>
  <dimension ref="B1:W39"/>
  <sheetViews>
    <sheetView topLeftCell="A13" workbookViewId="0">
      <selection activeCell="W39" sqref="W39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SUM(D2:E2)</f>
        <v>0</v>
      </c>
      <c r="F2" s="9">
        <f>SUM(G2:H2)</f>
        <v>0</v>
      </c>
      <c r="I2" s="9">
        <f>SUM(J2:K2)</f>
        <v>0</v>
      </c>
      <c r="L2" s="9">
        <f>SUM(M2:N2)</f>
        <v>0</v>
      </c>
      <c r="O2" s="9">
        <f>SUM(P2:Q2)</f>
        <v>0</v>
      </c>
      <c r="R2" s="9">
        <f>SUM(S2:T2)</f>
        <v>0</v>
      </c>
      <c r="U2" s="9">
        <f>SUM(V2:W2)</f>
        <v>0</v>
      </c>
    </row>
    <row r="3" spans="2:23">
      <c r="B3" s="9">
        <v>2</v>
      </c>
      <c r="C3" s="9">
        <f t="shared" ref="C3:C38" si="0">SUM(D3:E3)</f>
        <v>0</v>
      </c>
      <c r="F3" s="9">
        <f t="shared" ref="F3:F38" si="1">SUM(G3:H3)</f>
        <v>0</v>
      </c>
      <c r="I3" s="9">
        <f t="shared" ref="I3:I38" si="2">SUM(J3:K3)</f>
        <v>0</v>
      </c>
      <c r="L3" s="9">
        <f t="shared" ref="L3:L38" si="3">SUM(M3:N3)</f>
        <v>0</v>
      </c>
      <c r="O3" s="9">
        <f t="shared" ref="O3:O38" si="4">SUM(P3:Q3)</f>
        <v>0</v>
      </c>
      <c r="R3" s="9">
        <f t="shared" ref="R3:R38" si="5">SUM(S3:T3)</f>
        <v>0</v>
      </c>
      <c r="U3" s="9">
        <f t="shared" ref="U3:U38" si="6">SUM(V3:W3)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s="9">
        <v>34</v>
      </c>
      <c r="C35" s="9">
        <f t="shared" si="0"/>
        <v>0</v>
      </c>
      <c r="F35" s="9">
        <f t="shared" si="1"/>
        <v>0</v>
      </c>
      <c r="I35" s="9">
        <f t="shared" si="2"/>
        <v>0</v>
      </c>
      <c r="L35" s="9">
        <f t="shared" si="3"/>
        <v>0</v>
      </c>
      <c r="O35" s="9">
        <f t="shared" si="4"/>
        <v>0</v>
      </c>
      <c r="R35" s="9">
        <f t="shared" si="5"/>
        <v>0</v>
      </c>
      <c r="U35" s="9">
        <f t="shared" si="6"/>
        <v>0</v>
      </c>
    </row>
    <row r="36" spans="2:23">
      <c r="B36" s="9">
        <v>35</v>
      </c>
      <c r="C36" s="9">
        <f t="shared" si="0"/>
        <v>0</v>
      </c>
      <c r="F36" s="9">
        <f t="shared" si="1"/>
        <v>0</v>
      </c>
      <c r="I36" s="9">
        <f t="shared" si="2"/>
        <v>0</v>
      </c>
      <c r="L36" s="9">
        <f t="shared" si="3"/>
        <v>0</v>
      </c>
      <c r="O36" s="9">
        <f t="shared" si="4"/>
        <v>0</v>
      </c>
      <c r="R36" s="9">
        <f t="shared" si="5"/>
        <v>0</v>
      </c>
      <c r="U36" s="9">
        <f t="shared" si="6"/>
        <v>0</v>
      </c>
    </row>
    <row r="37" spans="2:23">
      <c r="B37" s="9">
        <v>36</v>
      </c>
      <c r="C37" s="9">
        <f t="shared" si="0"/>
        <v>0</v>
      </c>
      <c r="F37" s="9">
        <f t="shared" si="1"/>
        <v>0</v>
      </c>
      <c r="I37" s="9">
        <f t="shared" si="2"/>
        <v>0</v>
      </c>
      <c r="L37" s="9">
        <f t="shared" si="3"/>
        <v>0</v>
      </c>
      <c r="O37" s="9">
        <f t="shared" si="4"/>
        <v>0</v>
      </c>
      <c r="R37" s="9">
        <f t="shared" si="5"/>
        <v>0</v>
      </c>
      <c r="U37" s="9">
        <f t="shared" si="6"/>
        <v>0</v>
      </c>
    </row>
    <row r="38" spans="2:23">
      <c r="B38" s="9">
        <v>37</v>
      </c>
      <c r="C38" s="9">
        <f t="shared" si="0"/>
        <v>0</v>
      </c>
      <c r="F38" s="9">
        <f t="shared" si="1"/>
        <v>0</v>
      </c>
      <c r="I38" s="9">
        <f t="shared" si="2"/>
        <v>0</v>
      </c>
      <c r="L38" s="9">
        <f t="shared" si="3"/>
        <v>0</v>
      </c>
      <c r="O38" s="9">
        <f t="shared" si="4"/>
        <v>0</v>
      </c>
      <c r="R38" s="9">
        <f t="shared" si="5"/>
        <v>0</v>
      </c>
      <c r="U38" s="9">
        <f t="shared" si="6"/>
        <v>0</v>
      </c>
    </row>
    <row r="39" spans="2:23">
      <c r="B39" t="s">
        <v>100</v>
      </c>
      <c r="C39">
        <v>127</v>
      </c>
      <c r="D39">
        <v>68</v>
      </c>
      <c r="E39">
        <v>59</v>
      </c>
      <c r="F39">
        <v>107</v>
      </c>
      <c r="G39">
        <v>58</v>
      </c>
      <c r="H39">
        <v>49</v>
      </c>
      <c r="I39">
        <v>116</v>
      </c>
      <c r="J39">
        <v>70</v>
      </c>
      <c r="K39">
        <v>46</v>
      </c>
      <c r="L39">
        <v>95</v>
      </c>
      <c r="M39">
        <v>50</v>
      </c>
      <c r="N39">
        <v>45</v>
      </c>
      <c r="O39">
        <v>94</v>
      </c>
      <c r="P39">
        <v>44</v>
      </c>
      <c r="Q39">
        <v>50</v>
      </c>
      <c r="R39">
        <v>96</v>
      </c>
      <c r="S39">
        <v>47</v>
      </c>
      <c r="T39">
        <v>49</v>
      </c>
      <c r="U39">
        <v>70</v>
      </c>
      <c r="V39">
        <v>35</v>
      </c>
      <c r="W39">
        <v>35</v>
      </c>
    </row>
  </sheetData>
  <phoneticPr fontId="1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C891-E55B-4B0E-80E3-767A1017A083}">
  <sheetPr codeName="工作表14"/>
  <dimension ref="B1:W39"/>
  <sheetViews>
    <sheetView workbookViewId="0">
      <selection activeCell="W33" sqref="W33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SUM(D2:E2)</f>
        <v>1</v>
      </c>
      <c r="D2">
        <v>1</v>
      </c>
      <c r="E2">
        <v>0</v>
      </c>
      <c r="F2" s="9">
        <f>SUM(G2:H2)</f>
        <v>0</v>
      </c>
      <c r="G2" s="9">
        <v>0</v>
      </c>
      <c r="H2" s="9">
        <v>0</v>
      </c>
      <c r="I2" s="9">
        <f>SUM(J2:K2)</f>
        <v>0</v>
      </c>
      <c r="J2" s="9">
        <v>0</v>
      </c>
      <c r="K2" s="9">
        <v>0</v>
      </c>
      <c r="L2" s="9">
        <f>SUM(M2:N2)</f>
        <v>0</v>
      </c>
      <c r="M2" s="9">
        <v>0</v>
      </c>
      <c r="N2" s="9">
        <v>0</v>
      </c>
      <c r="O2" s="9">
        <f>SUM(P2:Q2)</f>
        <v>1</v>
      </c>
      <c r="P2" s="9">
        <v>1</v>
      </c>
      <c r="Q2" s="9">
        <v>0</v>
      </c>
      <c r="R2" s="9">
        <f>SUM(S2:T2)</f>
        <v>0</v>
      </c>
      <c r="S2" s="9">
        <v>0</v>
      </c>
      <c r="T2" s="9">
        <v>0</v>
      </c>
      <c r="U2" s="9">
        <f>SUM(V2:W2)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32" si="0">SUM(D3:E3)</f>
        <v>0</v>
      </c>
      <c r="D3">
        <v>0</v>
      </c>
      <c r="E3">
        <v>0</v>
      </c>
      <c r="F3" s="9">
        <f t="shared" ref="F3:F32" si="1">SUM(G3:H3)</f>
        <v>0</v>
      </c>
      <c r="G3" s="9">
        <v>0</v>
      </c>
      <c r="H3" s="9">
        <v>0</v>
      </c>
      <c r="I3" s="9">
        <f t="shared" ref="I3:I32" si="2">SUM(J3:K3)</f>
        <v>0</v>
      </c>
      <c r="J3" s="9">
        <v>0</v>
      </c>
      <c r="K3" s="9">
        <v>0</v>
      </c>
      <c r="L3" s="9">
        <f t="shared" ref="L3:L32" si="3">SUM(M3:N3)</f>
        <v>0</v>
      </c>
      <c r="M3" s="9">
        <v>0</v>
      </c>
      <c r="N3" s="9">
        <v>0</v>
      </c>
      <c r="O3" s="9">
        <f t="shared" ref="O3:O32" si="4">SUM(P3:Q3)</f>
        <v>0</v>
      </c>
      <c r="P3" s="9">
        <v>0</v>
      </c>
      <c r="Q3" s="9">
        <v>0</v>
      </c>
      <c r="R3" s="9">
        <f t="shared" ref="R3:R32" si="5">SUM(S3:T3)</f>
        <v>0</v>
      </c>
      <c r="S3" s="9">
        <v>0</v>
      </c>
      <c r="T3" s="9">
        <v>0</v>
      </c>
      <c r="U3" s="9">
        <f t="shared" ref="U3:U32" si="6">SUM(V3:W3)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0</v>
      </c>
      <c r="D4">
        <v>0</v>
      </c>
      <c r="E4">
        <v>0</v>
      </c>
      <c r="F4" s="9">
        <f t="shared" si="1"/>
        <v>1</v>
      </c>
      <c r="G4" s="9">
        <v>0</v>
      </c>
      <c r="H4" s="9">
        <v>1</v>
      </c>
      <c r="I4" s="9">
        <f t="shared" si="2"/>
        <v>0</v>
      </c>
      <c r="J4" s="9">
        <v>0</v>
      </c>
      <c r="K4" s="9">
        <v>0</v>
      </c>
      <c r="L4" s="9">
        <f t="shared" si="3"/>
        <v>0</v>
      </c>
      <c r="M4" s="9">
        <v>0</v>
      </c>
      <c r="N4" s="9">
        <v>0</v>
      </c>
      <c r="O4" s="9">
        <f t="shared" si="4"/>
        <v>0</v>
      </c>
      <c r="P4" s="9">
        <v>0</v>
      </c>
      <c r="Q4" s="9">
        <v>0</v>
      </c>
      <c r="R4" s="9">
        <f t="shared" si="5"/>
        <v>1</v>
      </c>
      <c r="S4" s="9">
        <v>0</v>
      </c>
      <c r="T4" s="9">
        <v>1</v>
      </c>
      <c r="U4" s="9">
        <f t="shared" si="6"/>
        <v>0</v>
      </c>
      <c r="V4" s="9">
        <v>0</v>
      </c>
      <c r="W4" s="9">
        <v>0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0</v>
      </c>
      <c r="G5" s="9">
        <v>0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1</v>
      </c>
      <c r="J6" s="9">
        <v>0</v>
      </c>
      <c r="K6" s="9">
        <v>1</v>
      </c>
      <c r="L6" s="9">
        <f t="shared" si="3"/>
        <v>0</v>
      </c>
      <c r="M6" s="9">
        <v>0</v>
      </c>
      <c r="N6" s="9">
        <v>0</v>
      </c>
      <c r="O6" s="9">
        <f t="shared" si="4"/>
        <v>1</v>
      </c>
      <c r="P6" s="9">
        <v>0</v>
      </c>
      <c r="Q6" s="9">
        <v>1</v>
      </c>
      <c r="R6" s="9">
        <f t="shared" si="5"/>
        <v>1</v>
      </c>
      <c r="S6" s="9">
        <v>1</v>
      </c>
      <c r="T6" s="9">
        <v>0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2</v>
      </c>
      <c r="D7">
        <v>0</v>
      </c>
      <c r="E7">
        <v>2</v>
      </c>
      <c r="F7" s="9">
        <f t="shared" si="1"/>
        <v>0</v>
      </c>
      <c r="G7" s="9">
        <v>0</v>
      </c>
      <c r="H7" s="9">
        <v>0</v>
      </c>
      <c r="I7" s="9">
        <f t="shared" si="2"/>
        <v>0</v>
      </c>
      <c r="J7" s="9">
        <v>0</v>
      </c>
      <c r="K7" s="9">
        <v>0</v>
      </c>
      <c r="L7" s="9">
        <f t="shared" si="3"/>
        <v>2</v>
      </c>
      <c r="M7" s="9">
        <v>0</v>
      </c>
      <c r="N7" s="9">
        <v>2</v>
      </c>
      <c r="O7" s="9">
        <f t="shared" si="4"/>
        <v>0</v>
      </c>
      <c r="P7" s="9">
        <v>0</v>
      </c>
      <c r="Q7" s="9">
        <v>0</v>
      </c>
      <c r="R7" s="9">
        <f t="shared" si="5"/>
        <v>1</v>
      </c>
      <c r="S7" s="9">
        <v>1</v>
      </c>
      <c r="T7" s="9">
        <v>0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0</v>
      </c>
      <c r="M8" s="9">
        <v>0</v>
      </c>
      <c r="N8" s="9">
        <v>0</v>
      </c>
      <c r="O8" s="9">
        <f t="shared" si="4"/>
        <v>1</v>
      </c>
      <c r="P8" s="9">
        <v>0</v>
      </c>
      <c r="Q8" s="9">
        <v>1</v>
      </c>
      <c r="R8" s="9">
        <f t="shared" si="5"/>
        <v>1</v>
      </c>
      <c r="S8" s="9">
        <v>1</v>
      </c>
      <c r="T8" s="9">
        <v>0</v>
      </c>
      <c r="U8" s="9">
        <f t="shared" si="6"/>
        <v>1</v>
      </c>
      <c r="V8" s="9">
        <v>0</v>
      </c>
      <c r="W8" s="9">
        <v>1</v>
      </c>
    </row>
    <row r="9" spans="2:23">
      <c r="B9" s="9">
        <v>8</v>
      </c>
      <c r="C9" s="9">
        <f t="shared" si="0"/>
        <v>1</v>
      </c>
      <c r="D9">
        <v>1</v>
      </c>
      <c r="E9">
        <v>0</v>
      </c>
      <c r="F9" s="9">
        <f t="shared" si="1"/>
        <v>0</v>
      </c>
      <c r="G9" s="9">
        <v>0</v>
      </c>
      <c r="H9" s="9">
        <v>0</v>
      </c>
      <c r="I9" s="9">
        <f t="shared" si="2"/>
        <v>1</v>
      </c>
      <c r="J9" s="9">
        <v>1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1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5</v>
      </c>
      <c r="G10" s="9">
        <v>2</v>
      </c>
      <c r="H10" s="9">
        <v>3</v>
      </c>
      <c r="I10" s="9">
        <f t="shared" si="2"/>
        <v>0</v>
      </c>
      <c r="J10" s="9">
        <v>0</v>
      </c>
      <c r="K10" s="9">
        <v>0</v>
      </c>
      <c r="L10" s="9">
        <f t="shared" si="3"/>
        <v>2</v>
      </c>
      <c r="M10" s="9">
        <v>1</v>
      </c>
      <c r="N10" s="9">
        <v>1</v>
      </c>
      <c r="O10" s="9">
        <f t="shared" si="4"/>
        <v>0</v>
      </c>
      <c r="P10" s="9">
        <v>0</v>
      </c>
      <c r="Q10" s="9">
        <v>0</v>
      </c>
      <c r="R10" s="9">
        <f t="shared" si="5"/>
        <v>2</v>
      </c>
      <c r="S10" s="9">
        <v>1</v>
      </c>
      <c r="T10" s="9">
        <v>1</v>
      </c>
      <c r="U10" s="9">
        <f t="shared" si="6"/>
        <v>0</v>
      </c>
      <c r="V10" s="9">
        <v>0</v>
      </c>
      <c r="W10" s="9">
        <v>0</v>
      </c>
    </row>
    <row r="11" spans="2:23">
      <c r="B11" s="9">
        <v>10</v>
      </c>
      <c r="C11" s="9">
        <f t="shared" si="0"/>
        <v>1</v>
      </c>
      <c r="D11">
        <v>0</v>
      </c>
      <c r="E11">
        <v>1</v>
      </c>
      <c r="F11" s="9">
        <f t="shared" si="1"/>
        <v>0</v>
      </c>
      <c r="G11" s="9">
        <v>0</v>
      </c>
      <c r="H11" s="9">
        <v>0</v>
      </c>
      <c r="I11" s="9">
        <f t="shared" si="2"/>
        <v>1</v>
      </c>
      <c r="J11" s="9">
        <v>1</v>
      </c>
      <c r="K11" s="9">
        <v>0</v>
      </c>
      <c r="L11" s="9">
        <f t="shared" si="3"/>
        <v>1</v>
      </c>
      <c r="M11" s="9">
        <v>1</v>
      </c>
      <c r="N11" s="9">
        <v>0</v>
      </c>
      <c r="O11" s="9">
        <f t="shared" si="4"/>
        <v>0</v>
      </c>
      <c r="P11" s="9">
        <v>0</v>
      </c>
      <c r="Q11" s="9">
        <v>0</v>
      </c>
      <c r="R11" s="9">
        <f t="shared" si="5"/>
        <v>0</v>
      </c>
      <c r="S11" s="9">
        <v>0</v>
      </c>
      <c r="T11" s="9">
        <v>0</v>
      </c>
      <c r="U11" s="9">
        <f t="shared" si="6"/>
        <v>0</v>
      </c>
      <c r="V11" s="9">
        <v>0</v>
      </c>
      <c r="W11" s="9">
        <v>0</v>
      </c>
    </row>
    <row r="12" spans="2:23">
      <c r="B12" s="9">
        <v>11</v>
      </c>
      <c r="C12" s="9">
        <f t="shared" si="0"/>
        <v>1</v>
      </c>
      <c r="D12">
        <v>1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1</v>
      </c>
      <c r="J12" s="9">
        <v>1</v>
      </c>
      <c r="K12" s="9">
        <v>0</v>
      </c>
      <c r="L12" s="9">
        <f t="shared" si="3"/>
        <v>0</v>
      </c>
      <c r="M12" s="9">
        <v>0</v>
      </c>
      <c r="N12" s="9">
        <v>0</v>
      </c>
      <c r="O12" s="9">
        <f t="shared" si="4"/>
        <v>0</v>
      </c>
      <c r="P12" s="9">
        <v>0</v>
      </c>
      <c r="Q12" s="9">
        <v>0</v>
      </c>
      <c r="R12" s="9">
        <f t="shared" si="5"/>
        <v>1</v>
      </c>
      <c r="S12" s="9">
        <v>0</v>
      </c>
      <c r="T12" s="9">
        <v>1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3</v>
      </c>
      <c r="D13">
        <v>1</v>
      </c>
      <c r="E13">
        <v>2</v>
      </c>
      <c r="F13" s="9">
        <f t="shared" si="1"/>
        <v>3</v>
      </c>
      <c r="G13" s="9">
        <v>1</v>
      </c>
      <c r="H13" s="9">
        <v>2</v>
      </c>
      <c r="I13" s="9">
        <f t="shared" si="2"/>
        <v>5</v>
      </c>
      <c r="J13" s="9">
        <v>3</v>
      </c>
      <c r="K13" s="9">
        <v>2</v>
      </c>
      <c r="L13" s="9">
        <f t="shared" si="3"/>
        <v>3</v>
      </c>
      <c r="M13" s="9">
        <v>2</v>
      </c>
      <c r="N13" s="9">
        <v>1</v>
      </c>
      <c r="O13" s="9">
        <f t="shared" si="4"/>
        <v>1</v>
      </c>
      <c r="P13" s="9">
        <v>0</v>
      </c>
      <c r="Q13" s="9">
        <v>1</v>
      </c>
      <c r="R13" s="9">
        <f t="shared" si="5"/>
        <v>0</v>
      </c>
      <c r="S13" s="9">
        <v>0</v>
      </c>
      <c r="T13" s="9">
        <v>0</v>
      </c>
      <c r="U13" s="9">
        <f t="shared" si="6"/>
        <v>2</v>
      </c>
      <c r="V13" s="9">
        <v>2</v>
      </c>
      <c r="W13" s="9">
        <v>0</v>
      </c>
    </row>
    <row r="14" spans="2:23">
      <c r="B14" s="9">
        <v>13</v>
      </c>
      <c r="C14" s="9">
        <f t="shared" si="0"/>
        <v>3</v>
      </c>
      <c r="D14">
        <v>2</v>
      </c>
      <c r="E14">
        <v>1</v>
      </c>
      <c r="F14" s="9">
        <f t="shared" si="1"/>
        <v>1</v>
      </c>
      <c r="G14" s="9">
        <v>1</v>
      </c>
      <c r="H14" s="9">
        <v>0</v>
      </c>
      <c r="I14" s="9">
        <f t="shared" si="2"/>
        <v>1</v>
      </c>
      <c r="J14" s="9">
        <v>1</v>
      </c>
      <c r="K14" s="9">
        <v>0</v>
      </c>
      <c r="L14" s="9">
        <f t="shared" si="3"/>
        <v>1</v>
      </c>
      <c r="M14" s="9">
        <v>1</v>
      </c>
      <c r="N14" s="9">
        <v>0</v>
      </c>
      <c r="O14" s="9">
        <f t="shared" si="4"/>
        <v>3</v>
      </c>
      <c r="P14" s="9">
        <v>1</v>
      </c>
      <c r="Q14" s="9">
        <v>2</v>
      </c>
      <c r="R14" s="9">
        <f t="shared" si="5"/>
        <v>1</v>
      </c>
      <c r="S14" s="9">
        <v>1</v>
      </c>
      <c r="T14" s="9">
        <v>0</v>
      </c>
      <c r="U14" s="9">
        <f t="shared" si="6"/>
        <v>0</v>
      </c>
      <c r="V14" s="9">
        <v>0</v>
      </c>
      <c r="W14" s="9">
        <v>0</v>
      </c>
    </row>
    <row r="15" spans="2:23">
      <c r="B15" s="9">
        <v>14</v>
      </c>
      <c r="C15" s="9">
        <f t="shared" si="0"/>
        <v>4</v>
      </c>
      <c r="D15">
        <v>3</v>
      </c>
      <c r="E15">
        <v>1</v>
      </c>
      <c r="F15" s="9">
        <f t="shared" si="1"/>
        <v>1</v>
      </c>
      <c r="G15" s="9">
        <v>1</v>
      </c>
      <c r="H15" s="9">
        <v>0</v>
      </c>
      <c r="I15" s="9">
        <f t="shared" si="2"/>
        <v>2</v>
      </c>
      <c r="J15" s="9">
        <v>2</v>
      </c>
      <c r="K15" s="9">
        <v>0</v>
      </c>
      <c r="L15" s="9">
        <f t="shared" si="3"/>
        <v>3</v>
      </c>
      <c r="M15" s="9">
        <v>1</v>
      </c>
      <c r="N15" s="9">
        <v>2</v>
      </c>
      <c r="O15" s="9">
        <f t="shared" si="4"/>
        <v>0</v>
      </c>
      <c r="P15" s="9">
        <v>0</v>
      </c>
      <c r="Q15" s="9">
        <v>0</v>
      </c>
      <c r="R15" s="9">
        <f t="shared" si="5"/>
        <v>5</v>
      </c>
      <c r="S15" s="9">
        <v>2</v>
      </c>
      <c r="T15" s="9">
        <v>3</v>
      </c>
      <c r="U15" s="9">
        <f t="shared" si="6"/>
        <v>2</v>
      </c>
      <c r="V15" s="9">
        <v>1</v>
      </c>
      <c r="W15" s="9">
        <v>1</v>
      </c>
    </row>
    <row r="16" spans="2:23">
      <c r="B16" s="9">
        <v>15</v>
      </c>
      <c r="C16" s="9">
        <f t="shared" si="0"/>
        <v>2</v>
      </c>
      <c r="D16">
        <v>2</v>
      </c>
      <c r="E16">
        <v>0</v>
      </c>
      <c r="F16" s="9">
        <f t="shared" si="1"/>
        <v>4</v>
      </c>
      <c r="G16" s="9">
        <v>2</v>
      </c>
      <c r="H16" s="9">
        <v>2</v>
      </c>
      <c r="I16" s="9">
        <f t="shared" si="2"/>
        <v>3</v>
      </c>
      <c r="J16" s="9">
        <v>2</v>
      </c>
      <c r="K16" s="9">
        <v>1</v>
      </c>
      <c r="L16" s="9">
        <f t="shared" si="3"/>
        <v>1</v>
      </c>
      <c r="M16" s="9">
        <v>1</v>
      </c>
      <c r="N16" s="9">
        <v>0</v>
      </c>
      <c r="O16" s="9">
        <f t="shared" si="4"/>
        <v>0</v>
      </c>
      <c r="P16" s="9">
        <v>0</v>
      </c>
      <c r="Q16" s="9">
        <v>0</v>
      </c>
      <c r="R16" s="9">
        <f t="shared" si="5"/>
        <v>0</v>
      </c>
      <c r="S16" s="9">
        <v>0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1</v>
      </c>
      <c r="D17">
        <v>1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0</v>
      </c>
      <c r="J17" s="9">
        <v>0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1</v>
      </c>
      <c r="P17" s="9">
        <v>0</v>
      </c>
      <c r="Q17" s="9">
        <v>1</v>
      </c>
      <c r="R17" s="9">
        <f t="shared" si="5"/>
        <v>0</v>
      </c>
      <c r="S17" s="9">
        <v>0</v>
      </c>
      <c r="T17" s="9">
        <v>0</v>
      </c>
      <c r="U17" s="9">
        <f t="shared" si="6"/>
        <v>1</v>
      </c>
      <c r="V17" s="9">
        <v>1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3</v>
      </c>
      <c r="J18" s="9">
        <v>2</v>
      </c>
      <c r="K18" s="9">
        <v>1</v>
      </c>
      <c r="L18" s="9">
        <f t="shared" si="3"/>
        <v>0</v>
      </c>
      <c r="M18" s="9">
        <v>0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1</v>
      </c>
      <c r="S18" s="9">
        <v>0</v>
      </c>
      <c r="T18" s="9">
        <v>1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0</v>
      </c>
      <c r="D19">
        <v>0</v>
      </c>
      <c r="E19">
        <v>0</v>
      </c>
      <c r="F19" s="9">
        <f t="shared" si="1"/>
        <v>0</v>
      </c>
      <c r="G19" s="9">
        <v>0</v>
      </c>
      <c r="H19" s="9">
        <v>0</v>
      </c>
      <c r="I19" s="9">
        <f t="shared" si="2"/>
        <v>0</v>
      </c>
      <c r="J19" s="9">
        <v>0</v>
      </c>
      <c r="K19" s="9">
        <v>0</v>
      </c>
      <c r="L19" s="9">
        <f t="shared" si="3"/>
        <v>0</v>
      </c>
      <c r="M19" s="9">
        <v>0</v>
      </c>
      <c r="N19" s="9">
        <v>0</v>
      </c>
      <c r="O19" s="9">
        <f t="shared" si="4"/>
        <v>0</v>
      </c>
      <c r="P19" s="9">
        <v>0</v>
      </c>
      <c r="Q19" s="9">
        <v>0</v>
      </c>
      <c r="R19" s="9">
        <f t="shared" si="5"/>
        <v>0</v>
      </c>
      <c r="S19" s="9">
        <v>0</v>
      </c>
      <c r="T19" s="9">
        <v>0</v>
      </c>
      <c r="U19" s="9">
        <f t="shared" si="6"/>
        <v>0</v>
      </c>
      <c r="V19" s="9">
        <v>0</v>
      </c>
      <c r="W19" s="9">
        <v>0</v>
      </c>
    </row>
    <row r="20" spans="2:23">
      <c r="B20" s="9">
        <v>19</v>
      </c>
      <c r="C20" s="9">
        <f t="shared" si="0"/>
        <v>0</v>
      </c>
      <c r="D20">
        <v>0</v>
      </c>
      <c r="E20">
        <v>0</v>
      </c>
      <c r="F20" s="9">
        <f t="shared" si="1"/>
        <v>0</v>
      </c>
      <c r="G20" s="9">
        <v>0</v>
      </c>
      <c r="H20" s="9">
        <v>0</v>
      </c>
      <c r="I20" s="9">
        <f t="shared" si="2"/>
        <v>1</v>
      </c>
      <c r="J20" s="9">
        <v>0</v>
      </c>
      <c r="K20" s="9">
        <v>1</v>
      </c>
      <c r="L20" s="9">
        <f t="shared" si="3"/>
        <v>1</v>
      </c>
      <c r="M20" s="9">
        <v>1</v>
      </c>
      <c r="N20" s="9">
        <v>0</v>
      </c>
      <c r="O20" s="9">
        <f t="shared" si="4"/>
        <v>0</v>
      </c>
      <c r="P20" s="9">
        <v>0</v>
      </c>
      <c r="Q20" s="9">
        <v>0</v>
      </c>
      <c r="R20" s="9">
        <f t="shared" si="5"/>
        <v>0</v>
      </c>
      <c r="S20" s="9">
        <v>0</v>
      </c>
      <c r="T20" s="9">
        <v>0</v>
      </c>
      <c r="U20" s="9">
        <f t="shared" si="6"/>
        <v>0</v>
      </c>
      <c r="V20" s="9">
        <v>0</v>
      </c>
      <c r="W20" s="9">
        <v>0</v>
      </c>
    </row>
    <row r="21" spans="2:23">
      <c r="B21" s="9">
        <v>20</v>
      </c>
      <c r="C21" s="9">
        <f t="shared" si="0"/>
        <v>1</v>
      </c>
      <c r="D21">
        <v>0</v>
      </c>
      <c r="E21">
        <v>1</v>
      </c>
      <c r="F21" s="9">
        <f t="shared" si="1"/>
        <v>0</v>
      </c>
      <c r="G21" s="9">
        <v>0</v>
      </c>
      <c r="H21" s="9">
        <v>0</v>
      </c>
      <c r="I21" s="9">
        <f t="shared" si="2"/>
        <v>1</v>
      </c>
      <c r="J21" s="9">
        <v>1</v>
      </c>
      <c r="K21" s="9">
        <v>0</v>
      </c>
      <c r="L21" s="9">
        <f t="shared" si="3"/>
        <v>0</v>
      </c>
      <c r="M21" s="9">
        <v>0</v>
      </c>
      <c r="N21" s="9">
        <v>0</v>
      </c>
      <c r="O21" s="9">
        <f t="shared" si="4"/>
        <v>1</v>
      </c>
      <c r="P21" s="9">
        <v>1</v>
      </c>
      <c r="Q21" s="9">
        <v>0</v>
      </c>
      <c r="R21" s="9">
        <f t="shared" si="5"/>
        <v>2</v>
      </c>
      <c r="S21" s="9">
        <v>0</v>
      </c>
      <c r="T21" s="9">
        <v>2</v>
      </c>
      <c r="U21" s="9">
        <f t="shared" si="6"/>
        <v>1</v>
      </c>
      <c r="V21" s="9">
        <v>0</v>
      </c>
      <c r="W21" s="9">
        <v>1</v>
      </c>
    </row>
    <row r="22" spans="2:23">
      <c r="B22" s="9">
        <v>21</v>
      </c>
      <c r="C22" s="9">
        <f t="shared" si="0"/>
        <v>0</v>
      </c>
      <c r="D22">
        <v>0</v>
      </c>
      <c r="E22">
        <v>0</v>
      </c>
      <c r="F22" s="9">
        <f t="shared" si="1"/>
        <v>2</v>
      </c>
      <c r="G22" s="9">
        <v>2</v>
      </c>
      <c r="H22" s="9">
        <v>0</v>
      </c>
      <c r="I22" s="9">
        <f t="shared" si="2"/>
        <v>1</v>
      </c>
      <c r="J22" s="9">
        <v>0</v>
      </c>
      <c r="K22" s="9">
        <v>1</v>
      </c>
      <c r="L22" s="9">
        <f t="shared" si="3"/>
        <v>0</v>
      </c>
      <c r="M22" s="9">
        <v>0</v>
      </c>
      <c r="N22" s="9">
        <v>0</v>
      </c>
      <c r="O22" s="9">
        <f t="shared" si="4"/>
        <v>1</v>
      </c>
      <c r="P22" s="9">
        <v>0</v>
      </c>
      <c r="Q22" s="9">
        <v>1</v>
      </c>
      <c r="R22" s="9">
        <f t="shared" si="5"/>
        <v>1</v>
      </c>
      <c r="S22" s="9">
        <v>0</v>
      </c>
      <c r="T22" s="9">
        <v>1</v>
      </c>
      <c r="U22" s="9">
        <f t="shared" si="6"/>
        <v>2</v>
      </c>
      <c r="V22" s="9">
        <v>1</v>
      </c>
      <c r="W22" s="9">
        <v>1</v>
      </c>
    </row>
    <row r="23" spans="2:23">
      <c r="B23" s="9">
        <v>22</v>
      </c>
      <c r="C23" s="9">
        <f t="shared" si="0"/>
        <v>1</v>
      </c>
      <c r="D23">
        <v>1</v>
      </c>
      <c r="E23">
        <v>0</v>
      </c>
      <c r="F23" s="9">
        <f t="shared" si="1"/>
        <v>1</v>
      </c>
      <c r="G23" s="9">
        <v>0</v>
      </c>
      <c r="H23" s="9">
        <v>1</v>
      </c>
      <c r="I23" s="9">
        <f t="shared" si="2"/>
        <v>1</v>
      </c>
      <c r="J23" s="9">
        <v>1</v>
      </c>
      <c r="K23" s="9">
        <v>0</v>
      </c>
      <c r="L23" s="9">
        <f t="shared" si="3"/>
        <v>0</v>
      </c>
      <c r="M23" s="9">
        <v>0</v>
      </c>
      <c r="N23" s="9">
        <v>0</v>
      </c>
      <c r="O23" s="9">
        <f t="shared" si="4"/>
        <v>1</v>
      </c>
      <c r="P23" s="9">
        <v>1</v>
      </c>
      <c r="Q23" s="9">
        <v>0</v>
      </c>
      <c r="R23" s="9">
        <f t="shared" si="5"/>
        <v>0</v>
      </c>
      <c r="S23" s="9">
        <v>0</v>
      </c>
      <c r="T23" s="9">
        <v>0</v>
      </c>
      <c r="U23" s="9">
        <f t="shared" si="6"/>
        <v>0</v>
      </c>
      <c r="V23" s="9">
        <v>0</v>
      </c>
      <c r="W23" s="9">
        <v>0</v>
      </c>
    </row>
    <row r="24" spans="2:23">
      <c r="B24" s="9">
        <v>23</v>
      </c>
      <c r="C24" s="9">
        <f t="shared" si="0"/>
        <v>1</v>
      </c>
      <c r="D24">
        <v>1</v>
      </c>
      <c r="E24">
        <v>0</v>
      </c>
      <c r="F24" s="9">
        <f t="shared" si="1"/>
        <v>2</v>
      </c>
      <c r="G24" s="9">
        <v>2</v>
      </c>
      <c r="H24" s="9">
        <v>0</v>
      </c>
      <c r="I24" s="9">
        <f t="shared" si="2"/>
        <v>0</v>
      </c>
      <c r="J24" s="9">
        <v>0</v>
      </c>
      <c r="K24" s="9">
        <v>0</v>
      </c>
      <c r="L24" s="9">
        <f t="shared" si="3"/>
        <v>0</v>
      </c>
      <c r="M24" s="9">
        <v>0</v>
      </c>
      <c r="N24" s="9">
        <v>0</v>
      </c>
      <c r="O24" s="9">
        <f t="shared" si="4"/>
        <v>2</v>
      </c>
      <c r="P24" s="9">
        <v>2</v>
      </c>
      <c r="Q24" s="9">
        <v>0</v>
      </c>
      <c r="R24" s="9">
        <f t="shared" si="5"/>
        <v>2</v>
      </c>
      <c r="S24" s="9">
        <v>1</v>
      </c>
      <c r="T24" s="9">
        <v>1</v>
      </c>
      <c r="U24" s="9">
        <f t="shared" si="6"/>
        <v>2</v>
      </c>
      <c r="V24" s="9">
        <v>1</v>
      </c>
      <c r="W24" s="9">
        <v>1</v>
      </c>
    </row>
    <row r="25" spans="2:23">
      <c r="B25" s="9">
        <v>24</v>
      </c>
      <c r="C25" s="9">
        <f t="shared" si="0"/>
        <v>0</v>
      </c>
      <c r="D25">
        <v>0</v>
      </c>
      <c r="E25">
        <v>0</v>
      </c>
      <c r="F25" s="9">
        <f t="shared" si="1"/>
        <v>1</v>
      </c>
      <c r="G25" s="9">
        <v>1</v>
      </c>
      <c r="H25" s="9">
        <v>0</v>
      </c>
      <c r="I25" s="9">
        <f t="shared" si="2"/>
        <v>3</v>
      </c>
      <c r="J25" s="9">
        <v>0</v>
      </c>
      <c r="K25" s="9">
        <v>3</v>
      </c>
      <c r="L25" s="9">
        <f t="shared" si="3"/>
        <v>2</v>
      </c>
      <c r="M25" s="9">
        <v>1</v>
      </c>
      <c r="N25" s="9">
        <v>1</v>
      </c>
      <c r="O25" s="9">
        <f t="shared" si="4"/>
        <v>1</v>
      </c>
      <c r="P25" s="9">
        <v>1</v>
      </c>
      <c r="Q25" s="9">
        <v>0</v>
      </c>
      <c r="R25" s="9">
        <f t="shared" si="5"/>
        <v>2</v>
      </c>
      <c r="S25" s="9">
        <v>2</v>
      </c>
      <c r="T25" s="9">
        <v>0</v>
      </c>
      <c r="U25" s="9">
        <f t="shared" si="6"/>
        <v>0</v>
      </c>
      <c r="V25" s="9">
        <v>0</v>
      </c>
      <c r="W25" s="9">
        <v>0</v>
      </c>
    </row>
    <row r="26" spans="2:23">
      <c r="B26" s="9">
        <v>25</v>
      </c>
      <c r="C26" s="9">
        <f t="shared" si="0"/>
        <v>0</v>
      </c>
      <c r="D26">
        <v>0</v>
      </c>
      <c r="E26">
        <v>0</v>
      </c>
      <c r="F26" s="9">
        <f t="shared" si="1"/>
        <v>1</v>
      </c>
      <c r="G26" s="9">
        <v>0</v>
      </c>
      <c r="H26" s="9">
        <v>1</v>
      </c>
      <c r="I26" s="9">
        <f t="shared" si="2"/>
        <v>1</v>
      </c>
      <c r="J26" s="9">
        <v>0</v>
      </c>
      <c r="K26" s="9">
        <v>1</v>
      </c>
      <c r="L26" s="9">
        <f t="shared" si="3"/>
        <v>8</v>
      </c>
      <c r="M26" s="9">
        <v>3</v>
      </c>
      <c r="N26" s="9">
        <v>5</v>
      </c>
      <c r="O26" s="9">
        <f t="shared" si="4"/>
        <v>3</v>
      </c>
      <c r="P26" s="9">
        <v>1</v>
      </c>
      <c r="Q26" s="9">
        <v>2</v>
      </c>
      <c r="R26" s="9">
        <f t="shared" si="5"/>
        <v>1</v>
      </c>
      <c r="S26" s="9">
        <v>0</v>
      </c>
      <c r="T26" s="9">
        <v>1</v>
      </c>
      <c r="U26" s="9">
        <f t="shared" si="6"/>
        <v>0</v>
      </c>
      <c r="V26" s="9">
        <v>0</v>
      </c>
      <c r="W26" s="9">
        <v>0</v>
      </c>
    </row>
    <row r="27" spans="2:23">
      <c r="B27" s="9">
        <v>26</v>
      </c>
      <c r="C27" s="9">
        <f t="shared" si="0"/>
        <v>0</v>
      </c>
      <c r="D27">
        <v>0</v>
      </c>
      <c r="E27">
        <v>0</v>
      </c>
      <c r="F27" s="9">
        <f t="shared" si="1"/>
        <v>0</v>
      </c>
      <c r="G27" s="9">
        <v>0</v>
      </c>
      <c r="H27" s="9">
        <v>0</v>
      </c>
      <c r="I27" s="9">
        <f t="shared" si="2"/>
        <v>1</v>
      </c>
      <c r="J27" s="9">
        <v>0</v>
      </c>
      <c r="K27" s="9">
        <v>1</v>
      </c>
      <c r="L27" s="9">
        <f t="shared" si="3"/>
        <v>0</v>
      </c>
      <c r="M27" s="9">
        <v>0</v>
      </c>
      <c r="N27" s="9">
        <v>0</v>
      </c>
      <c r="O27" s="9">
        <f t="shared" si="4"/>
        <v>2</v>
      </c>
      <c r="P27" s="9">
        <v>2</v>
      </c>
      <c r="Q27" s="9">
        <v>0</v>
      </c>
      <c r="R27" s="9">
        <f t="shared" si="5"/>
        <v>0</v>
      </c>
      <c r="S27" s="9">
        <v>0</v>
      </c>
      <c r="T27" s="9">
        <v>0</v>
      </c>
      <c r="U27" s="9">
        <f t="shared" si="6"/>
        <v>2</v>
      </c>
      <c r="V27" s="9">
        <v>1</v>
      </c>
      <c r="W27" s="9">
        <v>1</v>
      </c>
    </row>
    <row r="28" spans="2:23">
      <c r="B28" s="9">
        <v>27</v>
      </c>
      <c r="C28" s="9">
        <f t="shared" si="0"/>
        <v>0</v>
      </c>
      <c r="D28">
        <v>0</v>
      </c>
      <c r="E28">
        <v>0</v>
      </c>
      <c r="F28" s="9">
        <f t="shared" si="1"/>
        <v>1</v>
      </c>
      <c r="G28" s="9">
        <v>0</v>
      </c>
      <c r="H28" s="9">
        <v>1</v>
      </c>
      <c r="I28" s="9">
        <f t="shared" si="2"/>
        <v>0</v>
      </c>
      <c r="J28" s="9">
        <v>0</v>
      </c>
      <c r="K28" s="9">
        <v>0</v>
      </c>
      <c r="L28" s="9">
        <f t="shared" si="3"/>
        <v>1</v>
      </c>
      <c r="M28" s="9">
        <v>0</v>
      </c>
      <c r="N28" s="9">
        <v>1</v>
      </c>
      <c r="O28" s="9">
        <f t="shared" si="4"/>
        <v>0</v>
      </c>
      <c r="P28" s="9">
        <v>0</v>
      </c>
      <c r="Q28" s="9">
        <v>0</v>
      </c>
      <c r="R28" s="9">
        <f t="shared" si="5"/>
        <v>0</v>
      </c>
      <c r="S28" s="9">
        <v>0</v>
      </c>
      <c r="T28" s="9">
        <v>0</v>
      </c>
      <c r="U28" s="9">
        <f t="shared" si="6"/>
        <v>0</v>
      </c>
      <c r="V28" s="9">
        <v>0</v>
      </c>
      <c r="W28" s="9">
        <v>0</v>
      </c>
    </row>
    <row r="29" spans="2:23">
      <c r="B29" s="9">
        <v>28</v>
      </c>
      <c r="C29" s="9">
        <f t="shared" si="0"/>
        <v>2</v>
      </c>
      <c r="D29">
        <v>0</v>
      </c>
      <c r="E29">
        <v>2</v>
      </c>
      <c r="F29" s="9">
        <f t="shared" si="1"/>
        <v>1</v>
      </c>
      <c r="G29" s="9">
        <v>1</v>
      </c>
      <c r="H29" s="9">
        <v>0</v>
      </c>
      <c r="I29" s="9">
        <f t="shared" si="2"/>
        <v>1</v>
      </c>
      <c r="J29" s="9">
        <v>0</v>
      </c>
      <c r="K29" s="9">
        <v>1</v>
      </c>
      <c r="L29" s="9">
        <f t="shared" si="3"/>
        <v>1</v>
      </c>
      <c r="M29" s="9">
        <v>0</v>
      </c>
      <c r="N29" s="9">
        <v>1</v>
      </c>
      <c r="O29" s="9">
        <f t="shared" si="4"/>
        <v>2</v>
      </c>
      <c r="P29" s="9">
        <v>1</v>
      </c>
      <c r="Q29" s="9">
        <v>1</v>
      </c>
      <c r="R29" s="9">
        <f t="shared" si="5"/>
        <v>0</v>
      </c>
      <c r="S29" s="9">
        <v>0</v>
      </c>
      <c r="T29" s="9">
        <v>0</v>
      </c>
      <c r="U29" s="9">
        <f t="shared" si="6"/>
        <v>0</v>
      </c>
      <c r="V29" s="9">
        <v>0</v>
      </c>
      <c r="W29" s="9">
        <v>0</v>
      </c>
    </row>
    <row r="30" spans="2:23">
      <c r="B30" s="9">
        <v>29</v>
      </c>
      <c r="C30" s="9">
        <f t="shared" si="0"/>
        <v>0</v>
      </c>
      <c r="D30">
        <v>0</v>
      </c>
      <c r="E30">
        <v>0</v>
      </c>
      <c r="F30" s="9">
        <f t="shared" si="1"/>
        <v>0</v>
      </c>
      <c r="G30" s="9">
        <v>0</v>
      </c>
      <c r="H30" s="9">
        <v>0</v>
      </c>
      <c r="I30" s="9">
        <f t="shared" si="2"/>
        <v>0</v>
      </c>
      <c r="J30" s="9">
        <v>0</v>
      </c>
      <c r="K30" s="9">
        <v>0</v>
      </c>
      <c r="L30" s="9">
        <f t="shared" si="3"/>
        <v>0</v>
      </c>
      <c r="M30" s="9">
        <v>0</v>
      </c>
      <c r="N30" s="9">
        <v>0</v>
      </c>
      <c r="O30" s="9">
        <f t="shared" si="4"/>
        <v>1</v>
      </c>
      <c r="P30" s="9">
        <v>0</v>
      </c>
      <c r="Q30" s="9">
        <v>1</v>
      </c>
      <c r="R30" s="9">
        <f t="shared" si="5"/>
        <v>0</v>
      </c>
      <c r="S30" s="9">
        <v>0</v>
      </c>
      <c r="T30" s="9">
        <v>0</v>
      </c>
      <c r="U30" s="9">
        <f t="shared" si="6"/>
        <v>0</v>
      </c>
      <c r="V30" s="9">
        <v>0</v>
      </c>
      <c r="W30" s="9">
        <v>0</v>
      </c>
    </row>
    <row r="31" spans="2:23">
      <c r="B31" s="9">
        <v>30</v>
      </c>
      <c r="C31" s="9">
        <f t="shared" si="0"/>
        <v>4</v>
      </c>
      <c r="D31">
        <v>0</v>
      </c>
      <c r="E31">
        <v>4</v>
      </c>
      <c r="F31" s="9">
        <f t="shared" si="1"/>
        <v>2</v>
      </c>
      <c r="G31" s="9">
        <v>1</v>
      </c>
      <c r="H31" s="9">
        <v>1</v>
      </c>
      <c r="I31" s="9">
        <f t="shared" si="2"/>
        <v>0</v>
      </c>
      <c r="J31" s="9">
        <v>0</v>
      </c>
      <c r="K31" s="9">
        <v>0</v>
      </c>
      <c r="L31" s="9">
        <f t="shared" si="3"/>
        <v>1</v>
      </c>
      <c r="M31" s="9">
        <v>1</v>
      </c>
      <c r="N31" s="9">
        <v>0</v>
      </c>
      <c r="O31" s="9">
        <f t="shared" si="4"/>
        <v>1</v>
      </c>
      <c r="P31" s="9">
        <v>1</v>
      </c>
      <c r="Q31" s="9">
        <v>0</v>
      </c>
      <c r="R31" s="9">
        <f t="shared" si="5"/>
        <v>2</v>
      </c>
      <c r="S31" s="9">
        <v>0</v>
      </c>
      <c r="T31" s="9">
        <v>2</v>
      </c>
      <c r="U31" s="9">
        <f t="shared" si="6"/>
        <v>1</v>
      </c>
      <c r="V31" s="9">
        <v>0</v>
      </c>
      <c r="W31" s="9">
        <v>1</v>
      </c>
    </row>
    <row r="32" spans="2:23">
      <c r="B32" s="9">
        <v>31</v>
      </c>
      <c r="C32" s="9">
        <f t="shared" si="0"/>
        <v>1</v>
      </c>
      <c r="D32">
        <v>1</v>
      </c>
      <c r="E32">
        <v>0</v>
      </c>
      <c r="F32" s="9">
        <f t="shared" si="1"/>
        <v>0</v>
      </c>
      <c r="G32" s="9">
        <v>0</v>
      </c>
      <c r="H32" s="9">
        <v>0</v>
      </c>
      <c r="I32" s="9">
        <f t="shared" si="2"/>
        <v>1</v>
      </c>
      <c r="J32" s="9">
        <v>1</v>
      </c>
      <c r="K32" s="9">
        <v>0</v>
      </c>
      <c r="L32" s="9">
        <f t="shared" si="3"/>
        <v>3</v>
      </c>
      <c r="M32" s="9">
        <v>0</v>
      </c>
      <c r="N32" s="9">
        <v>3</v>
      </c>
      <c r="O32" s="9">
        <f t="shared" si="4"/>
        <v>1</v>
      </c>
      <c r="P32" s="9">
        <v>1</v>
      </c>
      <c r="Q32" s="9">
        <v>0</v>
      </c>
      <c r="R32" s="9">
        <f t="shared" si="5"/>
        <v>1</v>
      </c>
      <c r="S32" s="9">
        <v>1</v>
      </c>
      <c r="T32" s="9">
        <v>0</v>
      </c>
      <c r="U32" s="9">
        <f t="shared" si="6"/>
        <v>0</v>
      </c>
      <c r="V32" s="9">
        <v>0</v>
      </c>
      <c r="W32" s="9">
        <v>0</v>
      </c>
    </row>
    <row r="33" spans="2:23">
      <c r="B33" s="9"/>
      <c r="C33" s="9"/>
      <c r="K33" s="9"/>
    </row>
    <row r="34" spans="2:23">
      <c r="B34" s="9"/>
      <c r="C34" s="9"/>
    </row>
    <row r="35" spans="2:23">
      <c r="B35" s="9"/>
      <c r="C35" s="9"/>
    </row>
    <row r="36" spans="2:23">
      <c r="B36" s="9"/>
      <c r="C36" s="9"/>
    </row>
    <row r="37" spans="2:23">
      <c r="B37" s="9"/>
      <c r="C37" s="9"/>
    </row>
    <row r="38" spans="2:23">
      <c r="B38" s="9"/>
      <c r="C38" s="9"/>
    </row>
    <row r="39" spans="2:23">
      <c r="B39" t="s">
        <v>100</v>
      </c>
      <c r="C39">
        <f>SUM(C2:C38)</f>
        <v>29</v>
      </c>
      <c r="D39">
        <f>SUM(D2:D38)</f>
        <v>15</v>
      </c>
      <c r="E39">
        <f t="shared" ref="E39:W39" si="7">SUM(E2:E38)</f>
        <v>14</v>
      </c>
      <c r="F39">
        <f t="shared" si="7"/>
        <v>26</v>
      </c>
      <c r="G39">
        <f t="shared" si="7"/>
        <v>14</v>
      </c>
      <c r="H39">
        <f t="shared" si="7"/>
        <v>12</v>
      </c>
      <c r="I39">
        <f t="shared" si="7"/>
        <v>29</v>
      </c>
      <c r="J39">
        <f t="shared" si="7"/>
        <v>16</v>
      </c>
      <c r="K39">
        <f t="shared" si="7"/>
        <v>13</v>
      </c>
      <c r="L39">
        <f t="shared" si="7"/>
        <v>30</v>
      </c>
      <c r="M39">
        <f t="shared" si="7"/>
        <v>13</v>
      </c>
      <c r="N39">
        <f t="shared" si="7"/>
        <v>17</v>
      </c>
      <c r="O39">
        <f t="shared" si="7"/>
        <v>24</v>
      </c>
      <c r="P39">
        <f t="shared" si="7"/>
        <v>13</v>
      </c>
      <c r="Q39">
        <f t="shared" si="7"/>
        <v>11</v>
      </c>
      <c r="R39">
        <f t="shared" si="7"/>
        <v>26</v>
      </c>
      <c r="S39">
        <f t="shared" si="7"/>
        <v>12</v>
      </c>
      <c r="T39">
        <f t="shared" si="7"/>
        <v>14</v>
      </c>
      <c r="U39">
        <f t="shared" si="7"/>
        <v>14</v>
      </c>
      <c r="V39">
        <f t="shared" si="7"/>
        <v>7</v>
      </c>
      <c r="W39">
        <f t="shared" si="7"/>
        <v>7</v>
      </c>
    </row>
  </sheetData>
  <phoneticPr fontId="1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EB95-CA21-4C05-9DDC-EE0686FD6068}">
  <sheetPr codeName="工作表15"/>
  <dimension ref="B1:W39"/>
  <sheetViews>
    <sheetView workbookViewId="0">
      <selection activeCell="W33" sqref="W33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1" si="0">D3+E3</f>
        <v>0</v>
      </c>
      <c r="F3" s="9">
        <f t="shared" ref="F3:F31" si="1">G3+H3</f>
        <v>0</v>
      </c>
      <c r="I3" s="9">
        <f t="shared" ref="I3:I31" si="2">J3+K3</f>
        <v>0</v>
      </c>
      <c r="L3" s="9">
        <f t="shared" ref="L3:L31" si="3">M3+N3</f>
        <v>0</v>
      </c>
      <c r="O3" s="9">
        <f t="shared" ref="O3:O31" si="4">P3+Q3</f>
        <v>0</v>
      </c>
      <c r="R3" s="9">
        <f t="shared" ref="R3:R31" si="5">S3+T3</f>
        <v>0</v>
      </c>
      <c r="U3" s="9">
        <f t="shared" ref="U3:U31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3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3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3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3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3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3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3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3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3">
      <c r="B32" s="9"/>
      <c r="C32">
        <v>42</v>
      </c>
      <c r="D32">
        <v>25</v>
      </c>
      <c r="E32">
        <v>17</v>
      </c>
      <c r="F32">
        <v>38</v>
      </c>
      <c r="G32">
        <v>22</v>
      </c>
      <c r="H32">
        <v>16</v>
      </c>
      <c r="I32">
        <v>20</v>
      </c>
      <c r="J32">
        <v>14</v>
      </c>
      <c r="K32">
        <v>6</v>
      </c>
      <c r="L32">
        <v>27</v>
      </c>
      <c r="M32">
        <v>17</v>
      </c>
      <c r="N32">
        <v>10</v>
      </c>
      <c r="O32">
        <v>33</v>
      </c>
      <c r="P32">
        <v>20</v>
      </c>
      <c r="Q32">
        <v>13</v>
      </c>
      <c r="R32">
        <v>26</v>
      </c>
      <c r="S32">
        <v>12</v>
      </c>
      <c r="T32">
        <v>14</v>
      </c>
      <c r="U32">
        <v>39</v>
      </c>
      <c r="V32">
        <v>16</v>
      </c>
      <c r="W32">
        <v>23</v>
      </c>
    </row>
    <row r="33" spans="2:5">
      <c r="B33" s="9"/>
      <c r="C33" s="9"/>
    </row>
    <row r="34" spans="2:5">
      <c r="B34" s="9"/>
      <c r="C34" s="9"/>
    </row>
    <row r="35" spans="2:5">
      <c r="B35" s="9"/>
      <c r="C35" s="9"/>
    </row>
    <row r="36" spans="2:5">
      <c r="B36" s="9"/>
      <c r="C36" s="9"/>
    </row>
    <row r="37" spans="2:5">
      <c r="B37" s="9"/>
      <c r="C37" s="9"/>
    </row>
    <row r="38" spans="2:5">
      <c r="B38" s="9"/>
      <c r="C38" s="9"/>
    </row>
    <row r="39" spans="2:5">
      <c r="B39" t="s">
        <v>100</v>
      </c>
      <c r="D39">
        <f>SUM(D2:D38)</f>
        <v>25</v>
      </c>
      <c r="E39">
        <f>SUM(E2:E38)</f>
        <v>17</v>
      </c>
    </row>
  </sheetData>
  <phoneticPr fontId="1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F45B-FA69-4858-B0A5-9E44A3F87838}">
  <sheetPr codeName="工作表16"/>
  <dimension ref="B1:W39"/>
  <sheetViews>
    <sheetView workbookViewId="0">
      <selection activeCell="V32" sqref="V32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23" si="0">D3+E3</f>
        <v>0</v>
      </c>
      <c r="F3" s="9">
        <f t="shared" ref="F3:F23" si="1">G3+H3</f>
        <v>0</v>
      </c>
      <c r="I3" s="9">
        <f t="shared" ref="I3:I23" si="2">J3+K3</f>
        <v>0</v>
      </c>
      <c r="L3" s="9">
        <f t="shared" ref="L3:L23" si="3">M3+N3</f>
        <v>0</v>
      </c>
      <c r="O3" s="9">
        <f t="shared" ref="O3:O23" si="4">P3+Q3</f>
        <v>0</v>
      </c>
      <c r="R3" s="9">
        <f t="shared" ref="R3:R23" si="5">S3+T3</f>
        <v>0</v>
      </c>
      <c r="U3" s="9">
        <f t="shared" ref="U3:U23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3">
      <c r="B24" s="9"/>
      <c r="C24">
        <v>20</v>
      </c>
      <c r="D24">
        <v>7</v>
      </c>
      <c r="E24">
        <v>13</v>
      </c>
      <c r="F24">
        <v>30</v>
      </c>
      <c r="G24">
        <v>11</v>
      </c>
      <c r="H24">
        <v>19</v>
      </c>
      <c r="I24">
        <v>19</v>
      </c>
      <c r="J24">
        <v>11</v>
      </c>
      <c r="K24">
        <v>8</v>
      </c>
      <c r="L24">
        <v>27</v>
      </c>
      <c r="M24">
        <v>11</v>
      </c>
      <c r="N24">
        <v>16</v>
      </c>
      <c r="O24">
        <v>33</v>
      </c>
      <c r="P24">
        <v>20</v>
      </c>
      <c r="Q24">
        <v>13</v>
      </c>
      <c r="R24">
        <v>25</v>
      </c>
      <c r="S24">
        <v>14</v>
      </c>
      <c r="T24">
        <v>11</v>
      </c>
      <c r="U24">
        <v>18</v>
      </c>
      <c r="V24">
        <v>6</v>
      </c>
      <c r="W24">
        <v>12</v>
      </c>
    </row>
    <row r="25" spans="2:23">
      <c r="B25" s="9"/>
      <c r="C25" s="9"/>
      <c r="F25" s="9"/>
      <c r="I25" s="9"/>
      <c r="L25" s="9"/>
      <c r="O25" s="9"/>
      <c r="R25" s="9"/>
      <c r="U25" s="9"/>
    </row>
    <row r="26" spans="2:23">
      <c r="B26" s="9"/>
      <c r="C26" s="9"/>
      <c r="F26" s="9"/>
      <c r="I26" s="9"/>
      <c r="L26" s="9"/>
      <c r="O26" s="9"/>
      <c r="R26" s="9"/>
      <c r="U26" s="9"/>
    </row>
    <row r="27" spans="2:23">
      <c r="B27" s="9"/>
      <c r="C27" s="9"/>
      <c r="F27" s="9"/>
      <c r="I27" s="9"/>
      <c r="L27" s="9"/>
      <c r="O27" s="9"/>
      <c r="R27" s="9"/>
      <c r="U27" s="9"/>
    </row>
    <row r="28" spans="2:23">
      <c r="B28" s="9"/>
      <c r="C28" s="9"/>
      <c r="F28" s="9"/>
      <c r="I28" s="9"/>
      <c r="L28" s="9"/>
      <c r="O28" s="9"/>
      <c r="R28" s="9"/>
      <c r="U28" s="9"/>
    </row>
    <row r="29" spans="2:23">
      <c r="B29" s="9"/>
      <c r="C29" s="9"/>
      <c r="F29" s="9"/>
      <c r="I29" s="9"/>
      <c r="L29" s="9"/>
      <c r="O29" s="9"/>
      <c r="R29" s="9"/>
      <c r="U29" s="9"/>
    </row>
    <row r="30" spans="2:23">
      <c r="B30" s="9"/>
      <c r="C30" s="9"/>
      <c r="F30" s="9"/>
      <c r="I30" s="9"/>
      <c r="L30" s="9"/>
      <c r="O30" s="9"/>
      <c r="R30" s="9"/>
      <c r="U30" s="9"/>
    </row>
    <row r="31" spans="2:23">
      <c r="B31" s="9"/>
      <c r="C31" s="9"/>
      <c r="F31" s="9"/>
      <c r="I31" s="9"/>
      <c r="L31" s="9"/>
      <c r="O31" s="9"/>
      <c r="R31" s="9"/>
      <c r="U31" s="9"/>
    </row>
    <row r="32" spans="2:23">
      <c r="B32" s="9"/>
      <c r="C32" s="9"/>
    </row>
    <row r="33" spans="2:5">
      <c r="B33" s="9"/>
      <c r="C33" s="9"/>
    </row>
    <row r="34" spans="2:5">
      <c r="B34" s="9"/>
      <c r="C34" s="9"/>
    </row>
    <row r="35" spans="2:5">
      <c r="B35" s="9"/>
      <c r="C35" s="9"/>
    </row>
    <row r="36" spans="2:5">
      <c r="B36" s="9"/>
      <c r="C36" s="9"/>
    </row>
    <row r="37" spans="2:5">
      <c r="B37" s="9"/>
      <c r="C37" s="9"/>
    </row>
    <row r="38" spans="2:5">
      <c r="B38" s="9"/>
      <c r="C38" s="9"/>
    </row>
    <row r="39" spans="2:5">
      <c r="B39" t="s">
        <v>100</v>
      </c>
      <c r="D39">
        <f>SUM(D2:D38)</f>
        <v>7</v>
      </c>
      <c r="E39">
        <f>SUM(E2:E38)</f>
        <v>13</v>
      </c>
    </row>
  </sheetData>
  <phoneticPr fontId="1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E2F5-E721-48D5-8369-C525336BA463}">
  <sheetPr codeName="工作表17"/>
  <dimension ref="B1:W38"/>
  <sheetViews>
    <sheetView workbookViewId="0">
      <selection activeCell="X27" sqref="X27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22" si="0">D3+E3</f>
        <v>0</v>
      </c>
      <c r="F3" s="9">
        <f t="shared" ref="F3:F22" si="1">G3+H3</f>
        <v>0</v>
      </c>
      <c r="I3" s="9">
        <f t="shared" ref="I3:I22" si="2">J3+K3</f>
        <v>0</v>
      </c>
      <c r="L3" s="9">
        <f t="shared" ref="L3:L22" si="3">M3+N3</f>
        <v>0</v>
      </c>
      <c r="O3" s="9">
        <f t="shared" ref="O3:O22" si="4">P3+Q3</f>
        <v>0</v>
      </c>
      <c r="R3" s="9">
        <f t="shared" ref="R3:R22" si="5">S3+T3</f>
        <v>0</v>
      </c>
      <c r="U3" s="9">
        <f t="shared" ref="U3:U22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/>
      <c r="C23">
        <v>62</v>
      </c>
      <c r="D23">
        <v>29</v>
      </c>
      <c r="E23">
        <v>33</v>
      </c>
      <c r="F23">
        <v>54</v>
      </c>
      <c r="G23">
        <v>21</v>
      </c>
      <c r="H23">
        <v>33</v>
      </c>
      <c r="I23">
        <v>48</v>
      </c>
      <c r="J23">
        <v>25</v>
      </c>
      <c r="K23">
        <v>23</v>
      </c>
      <c r="L23">
        <v>44</v>
      </c>
      <c r="M23">
        <v>28</v>
      </c>
      <c r="N23">
        <v>16</v>
      </c>
      <c r="O23">
        <v>46</v>
      </c>
      <c r="P23">
        <v>21</v>
      </c>
      <c r="Q23">
        <v>25</v>
      </c>
      <c r="R23">
        <v>39</v>
      </c>
      <c r="S23">
        <v>19</v>
      </c>
      <c r="T23">
        <v>20</v>
      </c>
      <c r="U23">
        <v>47</v>
      </c>
      <c r="V23">
        <v>30</v>
      </c>
      <c r="W23">
        <v>17</v>
      </c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  <c r="F25" s="9"/>
      <c r="I25" s="9"/>
      <c r="L25" s="9"/>
      <c r="O25" s="9"/>
      <c r="R25" s="9"/>
      <c r="U25" s="9"/>
    </row>
    <row r="26" spans="2:23">
      <c r="B26" s="9"/>
      <c r="C26" s="9"/>
      <c r="F26" s="9"/>
      <c r="I26" s="9"/>
      <c r="L26" s="9"/>
      <c r="O26" s="9"/>
      <c r="R26" s="9"/>
      <c r="U26" s="9"/>
    </row>
    <row r="27" spans="2:23">
      <c r="B27" s="9"/>
      <c r="C27" s="9"/>
      <c r="F27" s="9"/>
      <c r="I27" s="9"/>
      <c r="L27" s="9"/>
      <c r="O27" s="9"/>
      <c r="R27" s="9"/>
      <c r="U27" s="9"/>
    </row>
    <row r="28" spans="2:23">
      <c r="B28" s="9"/>
      <c r="C28" s="9"/>
      <c r="F28" s="9"/>
      <c r="I28" s="9"/>
      <c r="L28" s="9"/>
      <c r="O28" s="9"/>
      <c r="R28" s="9"/>
      <c r="U28" s="9"/>
    </row>
    <row r="29" spans="2:23">
      <c r="B29" s="9"/>
      <c r="C29" s="9"/>
      <c r="F29" s="9"/>
      <c r="I29" s="9"/>
      <c r="L29" s="9"/>
      <c r="O29" s="9"/>
      <c r="R29" s="9"/>
      <c r="U29" s="9"/>
    </row>
    <row r="30" spans="2:23">
      <c r="B30" s="9"/>
      <c r="C30" s="9"/>
      <c r="F30" s="9"/>
      <c r="I30" s="9"/>
      <c r="L30" s="9"/>
      <c r="O30" s="9"/>
      <c r="R30" s="9"/>
      <c r="U30" s="9"/>
    </row>
    <row r="31" spans="2:23">
      <c r="B31" s="9"/>
      <c r="C31" s="9"/>
    </row>
    <row r="32" spans="2:23">
      <c r="B32" s="9"/>
      <c r="C32" s="9"/>
    </row>
    <row r="33" spans="2:5">
      <c r="B33" s="9"/>
      <c r="C33" s="9"/>
    </row>
    <row r="34" spans="2:5">
      <c r="B34" s="9"/>
      <c r="C34" s="9"/>
    </row>
    <row r="35" spans="2:5">
      <c r="B35" s="9"/>
      <c r="C35" s="9"/>
    </row>
    <row r="36" spans="2:5">
      <c r="B36" s="9"/>
      <c r="C36" s="9"/>
    </row>
    <row r="37" spans="2:5">
      <c r="B37" s="9"/>
      <c r="C37" s="9"/>
    </row>
    <row r="38" spans="2:5">
      <c r="B38" t="s">
        <v>100</v>
      </c>
      <c r="D38">
        <f>SUM(D2:D37)</f>
        <v>29</v>
      </c>
      <c r="E38">
        <f>SUM(E2:E37)</f>
        <v>33</v>
      </c>
    </row>
  </sheetData>
  <phoneticPr fontId="1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E9D2-6511-4C6D-B555-67B776A9A02D}">
  <sheetPr codeName="工作表18"/>
  <dimension ref="B1:W38"/>
  <sheetViews>
    <sheetView workbookViewId="0">
      <selection activeCell="W31" sqref="W31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28" si="0">D3+E3</f>
        <v>0</v>
      </c>
      <c r="F3" s="9">
        <f t="shared" ref="F3:F28" si="1">G3+H3</f>
        <v>0</v>
      </c>
      <c r="I3" s="9">
        <f t="shared" ref="I3:I28" si="2">J3+K3</f>
        <v>0</v>
      </c>
      <c r="L3" s="9">
        <f t="shared" ref="L3:L28" si="3">M3+N3</f>
        <v>0</v>
      </c>
      <c r="O3" s="9">
        <f t="shared" ref="O3:O28" si="4">P3+Q3</f>
        <v>0</v>
      </c>
      <c r="R3" s="9">
        <f t="shared" ref="R3:R28" si="5">S3+T3</f>
        <v>0</v>
      </c>
      <c r="U3" s="9">
        <f t="shared" ref="U3:U28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3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3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3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3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3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3">
      <c r="B29" s="9"/>
      <c r="C29">
        <v>18</v>
      </c>
      <c r="D29">
        <v>8</v>
      </c>
      <c r="E29">
        <v>10</v>
      </c>
      <c r="F29">
        <v>23</v>
      </c>
      <c r="G29">
        <v>16</v>
      </c>
      <c r="H29">
        <v>7</v>
      </c>
      <c r="I29">
        <v>16</v>
      </c>
      <c r="J29">
        <v>10</v>
      </c>
      <c r="K29">
        <v>6</v>
      </c>
      <c r="L29">
        <v>16</v>
      </c>
      <c r="M29">
        <v>6</v>
      </c>
      <c r="N29">
        <v>10</v>
      </c>
      <c r="O29">
        <v>21</v>
      </c>
      <c r="P29">
        <v>9</v>
      </c>
      <c r="Q29">
        <v>12</v>
      </c>
      <c r="R29">
        <v>16</v>
      </c>
      <c r="S29">
        <v>7</v>
      </c>
      <c r="T29">
        <v>9</v>
      </c>
      <c r="U29">
        <v>15</v>
      </c>
      <c r="V29">
        <v>11</v>
      </c>
      <c r="W29">
        <v>4</v>
      </c>
    </row>
    <row r="30" spans="2:23">
      <c r="B30" s="9"/>
      <c r="C30" s="9"/>
      <c r="F30" s="9"/>
      <c r="I30" s="9"/>
      <c r="L30" s="9"/>
      <c r="O30" s="9"/>
      <c r="R30" s="9"/>
      <c r="U30" s="9"/>
    </row>
    <row r="31" spans="2:23">
      <c r="B31" s="9"/>
      <c r="C31" s="9"/>
    </row>
    <row r="32" spans="2:23">
      <c r="B32" s="9"/>
      <c r="C32" s="9"/>
    </row>
    <row r="33" spans="2:5">
      <c r="B33" s="9"/>
      <c r="C33" s="9"/>
    </row>
    <row r="34" spans="2:5">
      <c r="B34" s="9"/>
      <c r="C34" s="9"/>
    </row>
    <row r="35" spans="2:5">
      <c r="B35" s="9"/>
      <c r="C35" s="9"/>
    </row>
    <row r="36" spans="2:5">
      <c r="B36" s="9"/>
      <c r="C36" s="9"/>
    </row>
    <row r="37" spans="2:5">
      <c r="B37" s="9"/>
      <c r="C37" s="9"/>
    </row>
    <row r="38" spans="2:5">
      <c r="B38" t="s">
        <v>100</v>
      </c>
      <c r="D38">
        <f>SUM(D2:D37)</f>
        <v>8</v>
      </c>
      <c r="E38">
        <f>SUM(E2:E37)</f>
        <v>10</v>
      </c>
    </row>
  </sheetData>
  <phoneticPr fontId="1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4612-DB68-4726-9682-A108EBA7CA09}">
  <sheetPr codeName="工作表19"/>
  <dimension ref="B1:W38"/>
  <sheetViews>
    <sheetView topLeftCell="A7" workbookViewId="0">
      <selection activeCell="Q39" sqref="Q39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5" si="0">D3+E3</f>
        <v>0</v>
      </c>
      <c r="F3" s="9">
        <f t="shared" ref="F3:F35" si="1">G3+H3</f>
        <v>0</v>
      </c>
      <c r="I3" s="9">
        <f t="shared" ref="I3:I35" si="2">J3+K3</f>
        <v>0</v>
      </c>
      <c r="L3" s="9">
        <f t="shared" ref="L3:L35" si="3">M3+N3</f>
        <v>0</v>
      </c>
      <c r="O3" s="9">
        <f t="shared" ref="O3:O35" si="4">P3+Q3</f>
        <v>0</v>
      </c>
      <c r="R3" s="9">
        <f t="shared" ref="R3:R35" si="5">S3+T3</f>
        <v>0</v>
      </c>
      <c r="U3" s="9">
        <f t="shared" ref="U3:U35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s="9">
        <v>34</v>
      </c>
      <c r="C35" s="9">
        <f t="shared" si="0"/>
        <v>0</v>
      </c>
      <c r="F35" s="9">
        <f t="shared" si="1"/>
        <v>0</v>
      </c>
      <c r="I35" s="9">
        <f t="shared" si="2"/>
        <v>0</v>
      </c>
      <c r="L35" s="9">
        <f t="shared" si="3"/>
        <v>0</v>
      </c>
      <c r="O35" s="9">
        <f t="shared" si="4"/>
        <v>0</v>
      </c>
      <c r="R35" s="9">
        <f t="shared" si="5"/>
        <v>0</v>
      </c>
      <c r="U35" s="9">
        <f t="shared" si="6"/>
        <v>0</v>
      </c>
    </row>
    <row r="36" spans="2:23">
      <c r="B36" s="9"/>
      <c r="C36">
        <v>43</v>
      </c>
      <c r="D36">
        <v>19</v>
      </c>
      <c r="E36">
        <v>24</v>
      </c>
      <c r="F36">
        <v>49</v>
      </c>
      <c r="G36">
        <v>23</v>
      </c>
      <c r="H36">
        <v>26</v>
      </c>
      <c r="I36">
        <v>46</v>
      </c>
      <c r="J36">
        <v>23</v>
      </c>
      <c r="K36">
        <v>23</v>
      </c>
      <c r="L36">
        <v>56</v>
      </c>
      <c r="M36">
        <v>27</v>
      </c>
      <c r="N36">
        <v>29</v>
      </c>
      <c r="O36">
        <v>66</v>
      </c>
      <c r="P36">
        <v>32</v>
      </c>
      <c r="Q36">
        <v>34</v>
      </c>
      <c r="R36">
        <v>63</v>
      </c>
      <c r="S36">
        <v>27</v>
      </c>
      <c r="T36">
        <v>36</v>
      </c>
      <c r="U36">
        <v>34</v>
      </c>
      <c r="V36">
        <v>13</v>
      </c>
      <c r="W36">
        <v>21</v>
      </c>
    </row>
    <row r="37" spans="2:23">
      <c r="B37" s="9"/>
      <c r="C37" s="9"/>
    </row>
    <row r="38" spans="2:23">
      <c r="B38" t="s">
        <v>100</v>
      </c>
      <c r="D38">
        <f>SUM(D2:D37)</f>
        <v>19</v>
      </c>
      <c r="E38">
        <f>SUM(E2:E37)</f>
        <v>24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B1:W20"/>
  <sheetViews>
    <sheetView workbookViewId="0">
      <selection activeCell="U24" sqref="U24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19" si="0">D3+E3</f>
        <v>0</v>
      </c>
      <c r="F3" s="9">
        <f t="shared" ref="F3:F19" si="1">G3+H3</f>
        <v>0</v>
      </c>
      <c r="I3" s="9">
        <f t="shared" ref="I3:I19" si="2">J3+K3</f>
        <v>0</v>
      </c>
      <c r="L3" s="9">
        <f t="shared" ref="L3:L19" si="3">M3+N3</f>
        <v>0</v>
      </c>
      <c r="O3" s="9">
        <f t="shared" ref="O3:O19" si="4">P3+Q3</f>
        <v>0</v>
      </c>
      <c r="R3" s="9">
        <f t="shared" ref="R3:R19" si="5">S3+T3</f>
        <v>0</v>
      </c>
      <c r="U3" s="9">
        <f t="shared" ref="U3:U19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t="s">
        <v>100</v>
      </c>
      <c r="C20">
        <v>71</v>
      </c>
      <c r="D20">
        <v>34</v>
      </c>
      <c r="E20">
        <v>37</v>
      </c>
      <c r="F20">
        <v>53</v>
      </c>
      <c r="G20">
        <v>22</v>
      </c>
      <c r="H20">
        <v>31</v>
      </c>
      <c r="I20">
        <v>51</v>
      </c>
      <c r="J20">
        <v>22</v>
      </c>
      <c r="K20">
        <v>29</v>
      </c>
      <c r="L20">
        <v>56</v>
      </c>
      <c r="M20">
        <v>35</v>
      </c>
      <c r="N20">
        <v>21</v>
      </c>
      <c r="O20">
        <v>42</v>
      </c>
      <c r="P20">
        <v>18</v>
      </c>
      <c r="Q20">
        <v>24</v>
      </c>
      <c r="R20">
        <v>35</v>
      </c>
      <c r="S20">
        <v>16</v>
      </c>
      <c r="T20">
        <v>19</v>
      </c>
      <c r="U20">
        <v>26</v>
      </c>
      <c r="V20">
        <v>10</v>
      </c>
      <c r="W20">
        <v>16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0FC9-2062-4D48-B3AE-16C786375DBA}">
  <sheetPr codeName="工作表21"/>
  <dimension ref="B1:W27"/>
  <sheetViews>
    <sheetView workbookViewId="0">
      <selection activeCell="W18" sqref="W18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2</v>
      </c>
      <c r="D2">
        <v>1</v>
      </c>
      <c r="E2">
        <v>1</v>
      </c>
      <c r="F2" s="9">
        <f>G2+H2</f>
        <v>0</v>
      </c>
      <c r="G2" s="9">
        <v>0</v>
      </c>
      <c r="H2" s="9">
        <v>0</v>
      </c>
      <c r="I2" s="9">
        <f>J2+K2</f>
        <v>1</v>
      </c>
      <c r="J2" s="9">
        <v>1</v>
      </c>
      <c r="K2" s="9">
        <v>0</v>
      </c>
      <c r="L2" s="9">
        <f>M2+N2</f>
        <v>6</v>
      </c>
      <c r="M2" s="9">
        <v>0</v>
      </c>
      <c r="N2" s="9">
        <v>6</v>
      </c>
      <c r="O2" s="9">
        <f>P2+Q2</f>
        <v>0</v>
      </c>
      <c r="P2" s="9">
        <v>0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24" si="0">D3+E3</f>
        <v>1</v>
      </c>
      <c r="D3">
        <v>0</v>
      </c>
      <c r="E3">
        <v>1</v>
      </c>
      <c r="F3" s="9">
        <f t="shared" ref="F3:F24" si="1">G3+H3</f>
        <v>1</v>
      </c>
      <c r="G3" s="9">
        <v>1</v>
      </c>
      <c r="H3" s="9">
        <v>0</v>
      </c>
      <c r="I3" s="9">
        <f t="shared" ref="I3:I24" si="2">J3+K3</f>
        <v>3</v>
      </c>
      <c r="J3" s="9">
        <v>2</v>
      </c>
      <c r="K3" s="9">
        <v>1</v>
      </c>
      <c r="L3" s="9">
        <f t="shared" ref="L3:L24" si="3">M3+N3</f>
        <v>1</v>
      </c>
      <c r="M3" s="9">
        <v>1</v>
      </c>
      <c r="N3" s="9">
        <v>0</v>
      </c>
      <c r="O3" s="9">
        <f t="shared" ref="O3:O24" si="4">P3+Q3</f>
        <v>1</v>
      </c>
      <c r="P3" s="9">
        <v>0</v>
      </c>
      <c r="Q3" s="9">
        <v>1</v>
      </c>
      <c r="R3" s="9">
        <f t="shared" ref="R3:R24" si="5">S3+T3</f>
        <v>1</v>
      </c>
      <c r="S3" s="9">
        <v>1</v>
      </c>
      <c r="T3" s="9">
        <v>0</v>
      </c>
      <c r="U3" s="9">
        <f t="shared" ref="U3:U24" si="6">V3+W3</f>
        <v>4</v>
      </c>
      <c r="V3" s="9">
        <v>4</v>
      </c>
      <c r="W3" s="9">
        <v>0</v>
      </c>
    </row>
    <row r="4" spans="2:23">
      <c r="B4" s="9">
        <v>3</v>
      </c>
      <c r="C4" s="9">
        <f t="shared" si="0"/>
        <v>2</v>
      </c>
      <c r="D4">
        <v>2</v>
      </c>
      <c r="E4">
        <v>0</v>
      </c>
      <c r="F4" s="9">
        <f t="shared" si="1"/>
        <v>1</v>
      </c>
      <c r="G4" s="9">
        <v>0</v>
      </c>
      <c r="H4" s="9">
        <v>1</v>
      </c>
      <c r="I4" s="9">
        <f t="shared" si="2"/>
        <v>2</v>
      </c>
      <c r="J4" s="9">
        <v>0</v>
      </c>
      <c r="K4" s="9">
        <v>2</v>
      </c>
      <c r="L4" s="9">
        <f t="shared" si="3"/>
        <v>0</v>
      </c>
      <c r="M4" s="9">
        <v>0</v>
      </c>
      <c r="N4" s="9">
        <v>0</v>
      </c>
      <c r="O4" s="9">
        <f t="shared" si="4"/>
        <v>1</v>
      </c>
      <c r="P4" s="9">
        <v>0</v>
      </c>
      <c r="Q4" s="9">
        <v>1</v>
      </c>
      <c r="R4" s="9">
        <f t="shared" si="5"/>
        <v>0</v>
      </c>
      <c r="S4" s="9">
        <v>0</v>
      </c>
      <c r="T4" s="9">
        <v>0</v>
      </c>
      <c r="U4" s="9">
        <f t="shared" si="6"/>
        <v>0</v>
      </c>
      <c r="V4" s="9">
        <v>0</v>
      </c>
      <c r="W4" s="9">
        <v>0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0</v>
      </c>
      <c r="G5" s="9">
        <v>0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0</v>
      </c>
      <c r="M6" s="9">
        <v>0</v>
      </c>
      <c r="N6" s="9">
        <v>0</v>
      </c>
      <c r="O6" s="9">
        <f t="shared" si="4"/>
        <v>1</v>
      </c>
      <c r="P6" s="9">
        <v>0</v>
      </c>
      <c r="Q6" s="9">
        <v>1</v>
      </c>
      <c r="R6" s="9">
        <f t="shared" si="5"/>
        <v>1</v>
      </c>
      <c r="S6" s="9">
        <v>0</v>
      </c>
      <c r="T6" s="9">
        <v>1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0</v>
      </c>
      <c r="D7">
        <v>0</v>
      </c>
      <c r="E7">
        <v>0</v>
      </c>
      <c r="F7" s="9">
        <f t="shared" si="1"/>
        <v>0</v>
      </c>
      <c r="G7" s="9">
        <v>0</v>
      </c>
      <c r="H7" s="9">
        <v>0</v>
      </c>
      <c r="I7" s="9">
        <f t="shared" si="2"/>
        <v>1</v>
      </c>
      <c r="J7" s="9">
        <v>0</v>
      </c>
      <c r="K7" s="9">
        <v>1</v>
      </c>
      <c r="L7" s="9">
        <f t="shared" si="3"/>
        <v>0</v>
      </c>
      <c r="M7" s="9">
        <v>0</v>
      </c>
      <c r="N7" s="9">
        <v>0</v>
      </c>
      <c r="O7" s="9">
        <f t="shared" si="4"/>
        <v>1</v>
      </c>
      <c r="P7" s="9">
        <v>0</v>
      </c>
      <c r="Q7" s="9">
        <v>1</v>
      </c>
      <c r="R7" s="9">
        <f t="shared" si="5"/>
        <v>0</v>
      </c>
      <c r="S7" s="9">
        <v>0</v>
      </c>
      <c r="T7" s="9">
        <v>0</v>
      </c>
      <c r="U7" s="9">
        <f t="shared" si="6"/>
        <v>1</v>
      </c>
      <c r="V7" s="9">
        <v>0</v>
      </c>
      <c r="W7" s="9">
        <v>1</v>
      </c>
    </row>
    <row r="8" spans="2:23">
      <c r="B8" s="9">
        <v>7</v>
      </c>
      <c r="C8" s="9">
        <f t="shared" si="0"/>
        <v>3</v>
      </c>
      <c r="D8">
        <v>0</v>
      </c>
      <c r="E8">
        <v>3</v>
      </c>
      <c r="F8" s="9">
        <f t="shared" si="1"/>
        <v>1</v>
      </c>
      <c r="G8" s="9">
        <v>1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0</v>
      </c>
      <c r="M8" s="9">
        <v>0</v>
      </c>
      <c r="N8" s="9">
        <v>0</v>
      </c>
      <c r="O8" s="9">
        <f t="shared" si="4"/>
        <v>0</v>
      </c>
      <c r="P8" s="9">
        <v>0</v>
      </c>
      <c r="Q8" s="9">
        <v>0</v>
      </c>
      <c r="R8" s="9">
        <f t="shared" si="5"/>
        <v>0</v>
      </c>
      <c r="S8" s="9">
        <v>0</v>
      </c>
      <c r="T8" s="9">
        <v>0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2</v>
      </c>
      <c r="D9">
        <v>1</v>
      </c>
      <c r="E9">
        <v>1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1</v>
      </c>
      <c r="P9" s="9">
        <v>1</v>
      </c>
      <c r="Q9" s="9">
        <v>0</v>
      </c>
      <c r="R9" s="9">
        <f t="shared" si="5"/>
        <v>1</v>
      </c>
      <c r="S9" s="9">
        <v>1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1</v>
      </c>
      <c r="G10" s="9">
        <v>1</v>
      </c>
      <c r="H10" s="9">
        <v>0</v>
      </c>
      <c r="I10" s="9">
        <f t="shared" si="2"/>
        <v>0</v>
      </c>
      <c r="J10" s="9">
        <v>0</v>
      </c>
      <c r="K10" s="9">
        <v>0</v>
      </c>
      <c r="L10" s="9">
        <f t="shared" si="3"/>
        <v>1</v>
      </c>
      <c r="M10" s="9">
        <v>1</v>
      </c>
      <c r="N10" s="9">
        <v>0</v>
      </c>
      <c r="O10" s="9">
        <f t="shared" si="4"/>
        <v>0</v>
      </c>
      <c r="P10" s="9">
        <v>0</v>
      </c>
      <c r="Q10" s="9">
        <v>0</v>
      </c>
      <c r="R10" s="9">
        <f t="shared" si="5"/>
        <v>0</v>
      </c>
      <c r="S10" s="9">
        <v>0</v>
      </c>
      <c r="T10" s="9">
        <v>0</v>
      </c>
      <c r="U10" s="9">
        <f t="shared" si="6"/>
        <v>1</v>
      </c>
      <c r="V10" s="9">
        <v>0</v>
      </c>
      <c r="W10" s="9">
        <v>1</v>
      </c>
    </row>
    <row r="11" spans="2:23">
      <c r="B11" s="9">
        <v>10</v>
      </c>
      <c r="C11" s="9">
        <f t="shared" si="0"/>
        <v>4</v>
      </c>
      <c r="D11">
        <v>3</v>
      </c>
      <c r="E11">
        <v>1</v>
      </c>
      <c r="F11" s="9">
        <f t="shared" si="1"/>
        <v>0</v>
      </c>
      <c r="G11" s="9">
        <v>0</v>
      </c>
      <c r="H11" s="9">
        <v>0</v>
      </c>
      <c r="I11" s="9">
        <f t="shared" si="2"/>
        <v>4</v>
      </c>
      <c r="J11" s="9">
        <v>2</v>
      </c>
      <c r="K11" s="9">
        <v>2</v>
      </c>
      <c r="L11" s="9">
        <f t="shared" si="3"/>
        <v>1</v>
      </c>
      <c r="M11" s="9">
        <v>1</v>
      </c>
      <c r="N11" s="9">
        <v>0</v>
      </c>
      <c r="O11" s="9">
        <f t="shared" si="4"/>
        <v>1</v>
      </c>
      <c r="P11" s="9">
        <v>0</v>
      </c>
      <c r="Q11" s="9">
        <v>1</v>
      </c>
      <c r="R11" s="9">
        <f t="shared" si="5"/>
        <v>2</v>
      </c>
      <c r="S11" s="9">
        <v>0</v>
      </c>
      <c r="T11" s="9">
        <v>2</v>
      </c>
      <c r="U11" s="9">
        <f t="shared" si="6"/>
        <v>3</v>
      </c>
      <c r="V11" s="9">
        <v>3</v>
      </c>
      <c r="W11" s="9">
        <v>0</v>
      </c>
    </row>
    <row r="12" spans="2:23">
      <c r="B12" s="9">
        <v>11</v>
      </c>
      <c r="C12" s="9">
        <f t="shared" si="0"/>
        <v>2</v>
      </c>
      <c r="D12">
        <v>0</v>
      </c>
      <c r="E12">
        <v>2</v>
      </c>
      <c r="F12" s="9">
        <f t="shared" si="1"/>
        <v>0</v>
      </c>
      <c r="G12" s="9">
        <v>0</v>
      </c>
      <c r="H12" s="9">
        <v>0</v>
      </c>
      <c r="I12" s="9">
        <f t="shared" si="2"/>
        <v>1</v>
      </c>
      <c r="J12" s="9">
        <v>0</v>
      </c>
      <c r="K12" s="9">
        <v>1</v>
      </c>
      <c r="L12" s="9">
        <f t="shared" si="3"/>
        <v>1</v>
      </c>
      <c r="M12" s="9">
        <v>1</v>
      </c>
      <c r="N12" s="9">
        <v>0</v>
      </c>
      <c r="O12" s="9">
        <f t="shared" si="4"/>
        <v>0</v>
      </c>
      <c r="P12" s="9">
        <v>0</v>
      </c>
      <c r="Q12" s="9">
        <v>0</v>
      </c>
      <c r="R12" s="9">
        <f t="shared" si="5"/>
        <v>0</v>
      </c>
      <c r="S12" s="9">
        <v>0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1</v>
      </c>
      <c r="D13">
        <v>0</v>
      </c>
      <c r="E13">
        <v>1</v>
      </c>
      <c r="F13" s="9">
        <f t="shared" si="1"/>
        <v>0</v>
      </c>
      <c r="G13" s="9">
        <v>0</v>
      </c>
      <c r="H13" s="9">
        <v>0</v>
      </c>
      <c r="I13" s="9">
        <f t="shared" si="2"/>
        <v>1</v>
      </c>
      <c r="J13" s="9">
        <v>0</v>
      </c>
      <c r="K13" s="9">
        <v>1</v>
      </c>
      <c r="L13" s="9">
        <f t="shared" si="3"/>
        <v>0</v>
      </c>
      <c r="M13" s="9">
        <v>0</v>
      </c>
      <c r="N13" s="9">
        <v>0</v>
      </c>
      <c r="O13" s="9">
        <f t="shared" si="4"/>
        <v>2</v>
      </c>
      <c r="P13" s="9">
        <v>1</v>
      </c>
      <c r="Q13" s="9">
        <v>1</v>
      </c>
      <c r="R13" s="9">
        <f t="shared" si="5"/>
        <v>0</v>
      </c>
      <c r="S13" s="9">
        <v>0</v>
      </c>
      <c r="T13" s="9">
        <v>0</v>
      </c>
      <c r="U13" s="9">
        <f t="shared" si="6"/>
        <v>1</v>
      </c>
      <c r="V13" s="9">
        <v>0</v>
      </c>
      <c r="W13" s="9">
        <v>1</v>
      </c>
    </row>
    <row r="14" spans="2:23">
      <c r="B14" s="9">
        <v>13</v>
      </c>
      <c r="C14" s="9">
        <f t="shared" si="0"/>
        <v>3</v>
      </c>
      <c r="D14">
        <v>2</v>
      </c>
      <c r="E14">
        <v>1</v>
      </c>
      <c r="F14" s="9">
        <f t="shared" si="1"/>
        <v>2</v>
      </c>
      <c r="G14" s="9">
        <v>2</v>
      </c>
      <c r="H14" s="9">
        <v>0</v>
      </c>
      <c r="I14" s="9">
        <f t="shared" si="2"/>
        <v>2</v>
      </c>
      <c r="J14" s="9">
        <v>2</v>
      </c>
      <c r="K14" s="9">
        <v>0</v>
      </c>
      <c r="L14" s="9">
        <f t="shared" si="3"/>
        <v>2</v>
      </c>
      <c r="M14" s="9">
        <v>1</v>
      </c>
      <c r="N14" s="9">
        <v>1</v>
      </c>
      <c r="O14" s="9">
        <f t="shared" si="4"/>
        <v>0</v>
      </c>
      <c r="P14" s="9">
        <v>0</v>
      </c>
      <c r="Q14" s="9">
        <v>0</v>
      </c>
      <c r="R14" s="9">
        <f t="shared" si="5"/>
        <v>2</v>
      </c>
      <c r="S14" s="9">
        <v>1</v>
      </c>
      <c r="T14" s="9">
        <v>1</v>
      </c>
      <c r="U14" s="9">
        <f t="shared" si="6"/>
        <v>1</v>
      </c>
      <c r="V14" s="9">
        <v>0</v>
      </c>
      <c r="W14" s="9">
        <v>1</v>
      </c>
    </row>
    <row r="15" spans="2:23">
      <c r="B15" s="9">
        <v>14</v>
      </c>
      <c r="C15" s="9">
        <f t="shared" si="0"/>
        <v>0</v>
      </c>
      <c r="D15">
        <v>0</v>
      </c>
      <c r="E15">
        <v>0</v>
      </c>
      <c r="F15" s="9">
        <f t="shared" si="1"/>
        <v>0</v>
      </c>
      <c r="G15" s="9">
        <v>0</v>
      </c>
      <c r="H15" s="9">
        <v>0</v>
      </c>
      <c r="I15" s="9">
        <f t="shared" si="2"/>
        <v>2</v>
      </c>
      <c r="J15" s="9">
        <v>1</v>
      </c>
      <c r="K15" s="9">
        <v>1</v>
      </c>
      <c r="L15" s="9">
        <f t="shared" si="3"/>
        <v>0</v>
      </c>
      <c r="M15" s="9">
        <v>0</v>
      </c>
      <c r="N15" s="9">
        <v>0</v>
      </c>
      <c r="O15" s="9">
        <f t="shared" si="4"/>
        <v>0</v>
      </c>
      <c r="P15" s="9">
        <v>0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0</v>
      </c>
      <c r="V15" s="9">
        <v>0</v>
      </c>
      <c r="W15" s="9">
        <v>0</v>
      </c>
    </row>
    <row r="16" spans="2:23">
      <c r="B16" s="9">
        <v>15</v>
      </c>
      <c r="C16" s="9">
        <f t="shared" si="0"/>
        <v>2</v>
      </c>
      <c r="D16">
        <v>0</v>
      </c>
      <c r="E16">
        <v>2</v>
      </c>
      <c r="F16" s="9">
        <f t="shared" si="1"/>
        <v>1</v>
      </c>
      <c r="G16" s="9">
        <v>1</v>
      </c>
      <c r="H16" s="9">
        <v>0</v>
      </c>
      <c r="I16" s="9">
        <f t="shared" si="2"/>
        <v>4</v>
      </c>
      <c r="J16" s="9">
        <v>3</v>
      </c>
      <c r="K16" s="9">
        <v>1</v>
      </c>
      <c r="L16" s="9">
        <f t="shared" si="3"/>
        <v>6</v>
      </c>
      <c r="M16" s="9">
        <v>3</v>
      </c>
      <c r="N16" s="9">
        <v>3</v>
      </c>
      <c r="O16" s="9">
        <f t="shared" si="4"/>
        <v>1</v>
      </c>
      <c r="P16" s="9">
        <v>1</v>
      </c>
      <c r="Q16" s="9">
        <v>0</v>
      </c>
      <c r="R16" s="9">
        <f t="shared" si="5"/>
        <v>2</v>
      </c>
      <c r="S16" s="9">
        <v>1</v>
      </c>
      <c r="T16" s="9">
        <v>1</v>
      </c>
      <c r="U16" s="9">
        <f t="shared" si="6"/>
        <v>2</v>
      </c>
      <c r="V16" s="9">
        <v>0</v>
      </c>
      <c r="W16" s="9">
        <v>2</v>
      </c>
    </row>
    <row r="17" spans="2:23">
      <c r="B17" s="9">
        <v>16</v>
      </c>
      <c r="C17" s="9">
        <f t="shared" si="0"/>
        <v>3</v>
      </c>
      <c r="D17">
        <v>1</v>
      </c>
      <c r="E17">
        <v>2</v>
      </c>
      <c r="F17" s="9">
        <f t="shared" si="1"/>
        <v>2</v>
      </c>
      <c r="G17" s="9">
        <v>1</v>
      </c>
      <c r="H17" s="9">
        <v>1</v>
      </c>
      <c r="I17" s="9">
        <f t="shared" si="2"/>
        <v>2</v>
      </c>
      <c r="J17" s="9">
        <v>2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1</v>
      </c>
      <c r="P17" s="9">
        <v>1</v>
      </c>
      <c r="Q17" s="9">
        <v>0</v>
      </c>
      <c r="R17" s="9">
        <f t="shared" si="5"/>
        <v>3</v>
      </c>
      <c r="S17" s="9">
        <v>1</v>
      </c>
      <c r="T17" s="9">
        <v>2</v>
      </c>
      <c r="U17" s="9">
        <f t="shared" si="6"/>
        <v>2</v>
      </c>
      <c r="V17" s="9">
        <v>1</v>
      </c>
      <c r="W17" s="9">
        <v>1</v>
      </c>
    </row>
    <row r="18" spans="2:23">
      <c r="B18" s="9">
        <v>17</v>
      </c>
      <c r="C18" s="9">
        <f t="shared" si="0"/>
        <v>1</v>
      </c>
      <c r="D18">
        <v>0</v>
      </c>
      <c r="E18">
        <v>1</v>
      </c>
      <c r="F18" s="9">
        <f t="shared" si="1"/>
        <v>0</v>
      </c>
      <c r="G18" s="9">
        <v>0</v>
      </c>
      <c r="H18" s="9">
        <v>0</v>
      </c>
      <c r="I18" s="9">
        <f t="shared" si="2"/>
        <v>1</v>
      </c>
      <c r="J18" s="9">
        <v>1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1</v>
      </c>
      <c r="P18" s="9">
        <v>1</v>
      </c>
      <c r="Q18" s="9">
        <v>0</v>
      </c>
      <c r="R18" s="9">
        <f t="shared" si="5"/>
        <v>3</v>
      </c>
      <c r="S18" s="9">
        <v>1</v>
      </c>
      <c r="T18" s="9">
        <v>2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0</v>
      </c>
      <c r="D19">
        <v>0</v>
      </c>
      <c r="E19">
        <v>0</v>
      </c>
      <c r="F19" s="9">
        <f t="shared" si="1"/>
        <v>0</v>
      </c>
      <c r="G19" s="9">
        <v>0</v>
      </c>
      <c r="H19" s="9">
        <v>0</v>
      </c>
      <c r="I19" s="9">
        <f t="shared" si="2"/>
        <v>1</v>
      </c>
      <c r="J19" s="9">
        <v>1</v>
      </c>
      <c r="K19" s="9">
        <v>0</v>
      </c>
      <c r="L19" s="9">
        <f t="shared" si="3"/>
        <v>0</v>
      </c>
      <c r="M19" s="9">
        <v>0</v>
      </c>
      <c r="N19" s="9">
        <v>0</v>
      </c>
      <c r="O19" s="9">
        <f t="shared" si="4"/>
        <v>0</v>
      </c>
      <c r="P19" s="9">
        <v>0</v>
      </c>
      <c r="Q19" s="9">
        <v>0</v>
      </c>
      <c r="R19" s="9">
        <f t="shared" si="5"/>
        <v>0</v>
      </c>
      <c r="S19" s="9">
        <v>0</v>
      </c>
      <c r="T19" s="9">
        <v>0</v>
      </c>
      <c r="U19" s="9">
        <f t="shared" si="6"/>
        <v>0</v>
      </c>
      <c r="V19" s="9">
        <v>0</v>
      </c>
      <c r="W19" s="9">
        <v>0</v>
      </c>
    </row>
    <row r="20" spans="2:23">
      <c r="B20" s="9">
        <v>19</v>
      </c>
      <c r="C20" s="9">
        <f t="shared" si="0"/>
        <v>4</v>
      </c>
      <c r="D20">
        <v>3</v>
      </c>
      <c r="E20">
        <v>1</v>
      </c>
      <c r="F20" s="9">
        <f t="shared" si="1"/>
        <v>1</v>
      </c>
      <c r="G20" s="9">
        <v>0</v>
      </c>
      <c r="H20" s="9">
        <v>1</v>
      </c>
      <c r="I20" s="9">
        <f t="shared" si="2"/>
        <v>3</v>
      </c>
      <c r="J20" s="9">
        <v>2</v>
      </c>
      <c r="K20" s="9">
        <v>1</v>
      </c>
      <c r="L20" s="9">
        <f t="shared" si="3"/>
        <v>1</v>
      </c>
      <c r="M20" s="9">
        <v>0</v>
      </c>
      <c r="N20" s="9">
        <v>1</v>
      </c>
      <c r="O20" s="9">
        <f t="shared" si="4"/>
        <v>0</v>
      </c>
      <c r="P20" s="9">
        <v>0</v>
      </c>
      <c r="Q20" s="9">
        <v>0</v>
      </c>
      <c r="R20" s="9">
        <f t="shared" si="5"/>
        <v>2</v>
      </c>
      <c r="S20" s="9">
        <v>0</v>
      </c>
      <c r="T20" s="9">
        <v>2</v>
      </c>
      <c r="U20" s="9">
        <f t="shared" si="6"/>
        <v>0</v>
      </c>
      <c r="V20" s="9">
        <v>0</v>
      </c>
      <c r="W20" s="9">
        <v>0</v>
      </c>
    </row>
    <row r="21" spans="2:23">
      <c r="B21" s="9">
        <v>20</v>
      </c>
      <c r="C21" s="9">
        <f t="shared" si="0"/>
        <v>1</v>
      </c>
      <c r="D21">
        <v>1</v>
      </c>
      <c r="E21">
        <v>0</v>
      </c>
      <c r="F21" s="9">
        <f t="shared" si="1"/>
        <v>0</v>
      </c>
      <c r="G21" s="9">
        <v>0</v>
      </c>
      <c r="H21" s="9">
        <v>0</v>
      </c>
      <c r="I21" s="9">
        <f t="shared" si="2"/>
        <v>0</v>
      </c>
      <c r="J21" s="9">
        <v>0</v>
      </c>
      <c r="K21" s="9">
        <v>0</v>
      </c>
      <c r="L21" s="9">
        <f t="shared" si="3"/>
        <v>0</v>
      </c>
      <c r="M21" s="9">
        <v>0</v>
      </c>
      <c r="N21" s="9">
        <v>0</v>
      </c>
      <c r="O21" s="9">
        <f t="shared" si="4"/>
        <v>0</v>
      </c>
      <c r="P21" s="9">
        <v>0</v>
      </c>
      <c r="Q21" s="9">
        <v>0</v>
      </c>
      <c r="R21" s="9">
        <f t="shared" si="5"/>
        <v>0</v>
      </c>
      <c r="S21" s="9">
        <v>0</v>
      </c>
      <c r="T21" s="9">
        <v>0</v>
      </c>
      <c r="U21" s="9">
        <f t="shared" si="6"/>
        <v>0</v>
      </c>
      <c r="V21" s="9">
        <v>0</v>
      </c>
      <c r="W21" s="9">
        <v>0</v>
      </c>
    </row>
    <row r="22" spans="2:23">
      <c r="B22" s="9">
        <v>21</v>
      </c>
      <c r="C22" s="9">
        <f t="shared" si="0"/>
        <v>2</v>
      </c>
      <c r="D22">
        <v>1</v>
      </c>
      <c r="E22">
        <v>1</v>
      </c>
      <c r="F22" s="9">
        <f t="shared" si="1"/>
        <v>0</v>
      </c>
      <c r="G22" s="9">
        <v>0</v>
      </c>
      <c r="H22" s="9">
        <v>0</v>
      </c>
      <c r="I22" s="9">
        <f t="shared" si="2"/>
        <v>4</v>
      </c>
      <c r="J22" s="9">
        <v>0</v>
      </c>
      <c r="K22" s="9">
        <v>4</v>
      </c>
      <c r="L22" s="9">
        <f t="shared" si="3"/>
        <v>1</v>
      </c>
      <c r="M22" s="9">
        <v>1</v>
      </c>
      <c r="N22" s="9">
        <v>0</v>
      </c>
      <c r="O22" s="9">
        <f t="shared" si="4"/>
        <v>1</v>
      </c>
      <c r="P22" s="9">
        <v>1</v>
      </c>
      <c r="Q22" s="9">
        <v>0</v>
      </c>
      <c r="R22" s="9">
        <f t="shared" si="5"/>
        <v>2</v>
      </c>
      <c r="S22" s="9">
        <v>0</v>
      </c>
      <c r="T22" s="9">
        <v>2</v>
      </c>
      <c r="U22" s="9">
        <f t="shared" si="6"/>
        <v>0</v>
      </c>
      <c r="V22" s="9">
        <v>0</v>
      </c>
      <c r="W22" s="9">
        <v>0</v>
      </c>
    </row>
    <row r="23" spans="2:23">
      <c r="B23" s="9">
        <v>22</v>
      </c>
      <c r="C23" s="9">
        <f t="shared" si="0"/>
        <v>3</v>
      </c>
      <c r="D23">
        <v>1</v>
      </c>
      <c r="E23">
        <v>2</v>
      </c>
      <c r="F23" s="9">
        <f t="shared" si="1"/>
        <v>2</v>
      </c>
      <c r="G23" s="9">
        <v>0</v>
      </c>
      <c r="H23" s="9">
        <v>2</v>
      </c>
      <c r="I23" s="9">
        <f t="shared" si="2"/>
        <v>2</v>
      </c>
      <c r="J23" s="9">
        <v>1</v>
      </c>
      <c r="K23" s="9">
        <v>1</v>
      </c>
      <c r="L23" s="9">
        <f t="shared" si="3"/>
        <v>0</v>
      </c>
      <c r="M23" s="9">
        <v>0</v>
      </c>
      <c r="N23" s="9">
        <v>0</v>
      </c>
      <c r="O23" s="9">
        <f t="shared" si="4"/>
        <v>0</v>
      </c>
      <c r="P23" s="9">
        <v>0</v>
      </c>
      <c r="Q23" s="9">
        <v>0</v>
      </c>
      <c r="R23" s="9">
        <f t="shared" si="5"/>
        <v>1</v>
      </c>
      <c r="S23" s="9">
        <v>1</v>
      </c>
      <c r="T23" s="9">
        <v>0</v>
      </c>
      <c r="U23" s="9">
        <f t="shared" si="6"/>
        <v>0</v>
      </c>
      <c r="V23" s="9">
        <v>0</v>
      </c>
      <c r="W23" s="9">
        <v>0</v>
      </c>
    </row>
    <row r="24" spans="2:23">
      <c r="B24" s="9">
        <v>23</v>
      </c>
      <c r="C24" s="9">
        <f t="shared" si="0"/>
        <v>4</v>
      </c>
      <c r="D24">
        <v>2</v>
      </c>
      <c r="E24">
        <v>2</v>
      </c>
      <c r="F24" s="9">
        <f t="shared" si="1"/>
        <v>3</v>
      </c>
      <c r="G24" s="9">
        <v>1</v>
      </c>
      <c r="H24" s="9">
        <v>2</v>
      </c>
      <c r="I24" s="9">
        <f t="shared" si="2"/>
        <v>0</v>
      </c>
      <c r="J24" s="9">
        <v>0</v>
      </c>
      <c r="K24" s="9">
        <v>0</v>
      </c>
      <c r="L24" s="9">
        <f t="shared" si="3"/>
        <v>3</v>
      </c>
      <c r="M24" s="9">
        <v>2</v>
      </c>
      <c r="N24" s="9">
        <v>1</v>
      </c>
      <c r="O24" s="9">
        <f t="shared" si="4"/>
        <v>0</v>
      </c>
      <c r="P24" s="9">
        <v>0</v>
      </c>
      <c r="Q24" s="9">
        <v>0</v>
      </c>
      <c r="R24" s="9">
        <f t="shared" si="5"/>
        <v>2</v>
      </c>
      <c r="S24" s="9">
        <v>2</v>
      </c>
      <c r="T24" s="9">
        <v>0</v>
      </c>
      <c r="U24" s="9">
        <f t="shared" si="6"/>
        <v>3</v>
      </c>
      <c r="V24" s="9">
        <v>2</v>
      </c>
      <c r="W24" s="9">
        <v>1</v>
      </c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C27">
        <f>SUM(C2:C26)</f>
        <v>40</v>
      </c>
      <c r="D27">
        <f>SUM(D2:D26)</f>
        <v>18</v>
      </c>
      <c r="E27">
        <f t="shared" ref="E27:W27" si="7">SUM(E2:E26)</f>
        <v>22</v>
      </c>
      <c r="F27">
        <f t="shared" si="7"/>
        <v>15</v>
      </c>
      <c r="G27">
        <f t="shared" si="7"/>
        <v>8</v>
      </c>
      <c r="H27">
        <f t="shared" si="7"/>
        <v>7</v>
      </c>
      <c r="I27">
        <f t="shared" si="7"/>
        <v>34</v>
      </c>
      <c r="J27">
        <f t="shared" si="7"/>
        <v>18</v>
      </c>
      <c r="K27">
        <f t="shared" si="7"/>
        <v>16</v>
      </c>
      <c r="L27">
        <f t="shared" si="7"/>
        <v>23</v>
      </c>
      <c r="M27">
        <f t="shared" si="7"/>
        <v>11</v>
      </c>
      <c r="N27">
        <f t="shared" si="7"/>
        <v>12</v>
      </c>
      <c r="O27">
        <f t="shared" si="7"/>
        <v>12</v>
      </c>
      <c r="P27">
        <f t="shared" si="7"/>
        <v>6</v>
      </c>
      <c r="Q27">
        <f t="shared" si="7"/>
        <v>6</v>
      </c>
      <c r="R27">
        <f t="shared" si="7"/>
        <v>22</v>
      </c>
      <c r="S27">
        <f t="shared" si="7"/>
        <v>9</v>
      </c>
      <c r="T27">
        <f t="shared" si="7"/>
        <v>13</v>
      </c>
      <c r="U27">
        <f t="shared" si="7"/>
        <v>18</v>
      </c>
      <c r="V27">
        <f t="shared" si="7"/>
        <v>10</v>
      </c>
      <c r="W27">
        <f t="shared" si="7"/>
        <v>8</v>
      </c>
    </row>
  </sheetData>
  <phoneticPr fontId="1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57214-8F40-4920-A2A2-B0CD5A04BC26}">
  <sheetPr codeName="工作表22"/>
  <dimension ref="B1:W27"/>
  <sheetViews>
    <sheetView workbookViewId="0">
      <selection activeCell="W24" sqref="W24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1</v>
      </c>
      <c r="D2">
        <v>0</v>
      </c>
      <c r="E2">
        <v>1</v>
      </c>
      <c r="F2" s="9">
        <f>G2+H2</f>
        <v>0</v>
      </c>
      <c r="G2" s="9">
        <v>0</v>
      </c>
      <c r="H2" s="9">
        <v>0</v>
      </c>
      <c r="I2" s="9">
        <f>J2+K2</f>
        <v>2</v>
      </c>
      <c r="J2" s="9">
        <v>1</v>
      </c>
      <c r="K2" s="9">
        <v>1</v>
      </c>
      <c r="L2" s="9">
        <f>M2+N2</f>
        <v>1</v>
      </c>
      <c r="M2" s="9">
        <v>0</v>
      </c>
      <c r="N2" s="9">
        <v>1</v>
      </c>
      <c r="O2" s="9">
        <f>P2+Q2</f>
        <v>1</v>
      </c>
      <c r="P2" s="9">
        <v>0</v>
      </c>
      <c r="Q2" s="9">
        <v>1</v>
      </c>
      <c r="R2" s="9">
        <f>S2+T2</f>
        <v>1</v>
      </c>
      <c r="S2" s="9">
        <v>1</v>
      </c>
      <c r="T2" s="9">
        <v>0</v>
      </c>
      <c r="U2" s="9">
        <f>V2+W2</f>
        <v>2</v>
      </c>
      <c r="V2" s="9">
        <v>2</v>
      </c>
      <c r="W2" s="9">
        <v>0</v>
      </c>
    </row>
    <row r="3" spans="2:23">
      <c r="B3" s="9">
        <v>2</v>
      </c>
      <c r="C3" s="9">
        <f t="shared" ref="C3:C22" si="0">D3+E3</f>
        <v>1</v>
      </c>
      <c r="D3">
        <v>1</v>
      </c>
      <c r="E3">
        <v>0</v>
      </c>
      <c r="F3" s="9">
        <f t="shared" ref="F3:F22" si="1">G3+H3</f>
        <v>1</v>
      </c>
      <c r="G3" s="9">
        <v>1</v>
      </c>
      <c r="H3" s="9">
        <v>0</v>
      </c>
      <c r="I3" s="9">
        <f t="shared" ref="I3:I22" si="2">J3+K3</f>
        <v>0</v>
      </c>
      <c r="J3" s="9">
        <v>0</v>
      </c>
      <c r="K3" s="9">
        <v>0</v>
      </c>
      <c r="L3" s="9">
        <f t="shared" ref="L3:L22" si="3">M3+N3</f>
        <v>1</v>
      </c>
      <c r="M3" s="9">
        <v>1</v>
      </c>
      <c r="N3" s="9">
        <v>0</v>
      </c>
      <c r="O3" s="9">
        <f t="shared" ref="O3:O22" si="4">P3+Q3</f>
        <v>0</v>
      </c>
      <c r="P3" s="9">
        <v>0</v>
      </c>
      <c r="Q3" s="9">
        <v>0</v>
      </c>
      <c r="R3" s="9">
        <f t="shared" ref="R3:R22" si="5">S3+T3</f>
        <v>0</v>
      </c>
      <c r="S3" s="9">
        <v>0</v>
      </c>
      <c r="T3" s="9">
        <v>0</v>
      </c>
      <c r="U3" s="9">
        <f t="shared" ref="U3:U22" si="6">V3+W3</f>
        <v>1</v>
      </c>
      <c r="V3" s="9">
        <v>1</v>
      </c>
      <c r="W3" s="9">
        <v>0</v>
      </c>
    </row>
    <row r="4" spans="2:23">
      <c r="B4" s="9">
        <v>3</v>
      </c>
      <c r="C4" s="9">
        <f t="shared" si="0"/>
        <v>1</v>
      </c>
      <c r="D4">
        <v>1</v>
      </c>
      <c r="E4">
        <v>0</v>
      </c>
      <c r="F4" s="9">
        <f t="shared" si="1"/>
        <v>1</v>
      </c>
      <c r="G4" s="9">
        <v>1</v>
      </c>
      <c r="H4" s="9">
        <v>0</v>
      </c>
      <c r="I4" s="9">
        <f t="shared" si="2"/>
        <v>1</v>
      </c>
      <c r="J4" s="9">
        <v>0</v>
      </c>
      <c r="K4" s="9">
        <v>1</v>
      </c>
      <c r="L4" s="9">
        <f t="shared" si="3"/>
        <v>1</v>
      </c>
      <c r="M4" s="9">
        <v>1</v>
      </c>
      <c r="N4" s="9">
        <v>0</v>
      </c>
      <c r="O4" s="9">
        <f t="shared" si="4"/>
        <v>3</v>
      </c>
      <c r="P4" s="9">
        <v>1</v>
      </c>
      <c r="Q4" s="9">
        <v>2</v>
      </c>
      <c r="R4" s="9">
        <f t="shared" si="5"/>
        <v>2</v>
      </c>
      <c r="S4" s="9">
        <v>1</v>
      </c>
      <c r="T4" s="9">
        <v>1</v>
      </c>
      <c r="U4" s="9">
        <f t="shared" si="6"/>
        <v>2</v>
      </c>
      <c r="V4" s="9">
        <v>1</v>
      </c>
      <c r="W4" s="9">
        <v>1</v>
      </c>
    </row>
    <row r="5" spans="2:23">
      <c r="B5" s="9">
        <v>4</v>
      </c>
      <c r="C5" s="9">
        <f t="shared" si="0"/>
        <v>1</v>
      </c>
      <c r="D5">
        <v>0</v>
      </c>
      <c r="E5">
        <v>1</v>
      </c>
      <c r="F5" s="9">
        <f t="shared" si="1"/>
        <v>0</v>
      </c>
      <c r="G5" s="9">
        <v>0</v>
      </c>
      <c r="H5" s="9">
        <v>0</v>
      </c>
      <c r="I5" s="9">
        <f t="shared" si="2"/>
        <v>2</v>
      </c>
      <c r="J5" s="9">
        <v>1</v>
      </c>
      <c r="K5" s="9">
        <v>1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1</v>
      </c>
      <c r="D6">
        <v>1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0</v>
      </c>
      <c r="M6" s="9">
        <v>0</v>
      </c>
      <c r="N6" s="9">
        <v>0</v>
      </c>
      <c r="O6" s="9">
        <f t="shared" si="4"/>
        <v>2</v>
      </c>
      <c r="P6" s="9">
        <v>1</v>
      </c>
      <c r="Q6" s="9">
        <v>1</v>
      </c>
      <c r="R6" s="9">
        <f t="shared" si="5"/>
        <v>0</v>
      </c>
      <c r="S6" s="9">
        <v>0</v>
      </c>
      <c r="T6" s="9">
        <v>0</v>
      </c>
      <c r="U6" s="9">
        <f t="shared" si="6"/>
        <v>1</v>
      </c>
      <c r="V6" s="9">
        <v>1</v>
      </c>
      <c r="W6" s="9">
        <v>0</v>
      </c>
    </row>
    <row r="7" spans="2:23">
      <c r="B7" s="9">
        <v>6</v>
      </c>
      <c r="C7" s="9">
        <f t="shared" si="0"/>
        <v>0</v>
      </c>
      <c r="D7">
        <v>0</v>
      </c>
      <c r="E7">
        <v>0</v>
      </c>
      <c r="F7" s="9">
        <f t="shared" si="1"/>
        <v>0</v>
      </c>
      <c r="G7" s="9">
        <v>0</v>
      </c>
      <c r="H7" s="9">
        <v>0</v>
      </c>
      <c r="I7" s="9">
        <f t="shared" si="2"/>
        <v>0</v>
      </c>
      <c r="J7" s="9">
        <v>0</v>
      </c>
      <c r="K7" s="9">
        <v>0</v>
      </c>
      <c r="L7" s="9">
        <f t="shared" si="3"/>
        <v>0</v>
      </c>
      <c r="M7" s="9">
        <v>0</v>
      </c>
      <c r="N7" s="9">
        <v>0</v>
      </c>
      <c r="O7" s="9">
        <f t="shared" si="4"/>
        <v>1</v>
      </c>
      <c r="P7" s="9">
        <v>0</v>
      </c>
      <c r="Q7" s="9">
        <v>1</v>
      </c>
      <c r="R7" s="9">
        <f t="shared" si="5"/>
        <v>0</v>
      </c>
      <c r="S7" s="9">
        <v>0</v>
      </c>
      <c r="T7" s="9">
        <v>0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2</v>
      </c>
      <c r="J8" s="9">
        <v>1</v>
      </c>
      <c r="K8" s="9">
        <v>1</v>
      </c>
      <c r="L8" s="9">
        <f t="shared" si="3"/>
        <v>0</v>
      </c>
      <c r="M8" s="9">
        <v>0</v>
      </c>
      <c r="N8" s="9">
        <v>0</v>
      </c>
      <c r="O8" s="9">
        <f t="shared" si="4"/>
        <v>0</v>
      </c>
      <c r="P8" s="9">
        <v>0</v>
      </c>
      <c r="Q8" s="9">
        <v>0</v>
      </c>
      <c r="R8" s="9">
        <f t="shared" si="5"/>
        <v>3</v>
      </c>
      <c r="S8" s="9">
        <v>0</v>
      </c>
      <c r="T8" s="9">
        <v>3</v>
      </c>
      <c r="U8" s="9">
        <f t="shared" si="6"/>
        <v>1</v>
      </c>
      <c r="V8" s="9">
        <v>1</v>
      </c>
      <c r="W8" s="9">
        <v>0</v>
      </c>
    </row>
    <row r="9" spans="2:23">
      <c r="B9" s="9">
        <v>8</v>
      </c>
      <c r="C9" s="9">
        <f t="shared" si="0"/>
        <v>2</v>
      </c>
      <c r="D9">
        <v>2</v>
      </c>
      <c r="E9">
        <v>0</v>
      </c>
      <c r="F9" s="9">
        <f t="shared" si="1"/>
        <v>1</v>
      </c>
      <c r="G9" s="9">
        <v>1</v>
      </c>
      <c r="H9" s="9">
        <v>0</v>
      </c>
      <c r="I9" s="9">
        <f t="shared" si="2"/>
        <v>1</v>
      </c>
      <c r="J9" s="9">
        <v>1</v>
      </c>
      <c r="K9" s="9">
        <v>0</v>
      </c>
      <c r="L9" s="9">
        <f t="shared" si="3"/>
        <v>1</v>
      </c>
      <c r="M9" s="9">
        <v>1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3</v>
      </c>
      <c r="V9" s="9">
        <v>2</v>
      </c>
      <c r="W9" s="9">
        <v>1</v>
      </c>
    </row>
    <row r="10" spans="2:23">
      <c r="B10" s="9">
        <v>9</v>
      </c>
      <c r="C10" s="9">
        <f t="shared" si="0"/>
        <v>2</v>
      </c>
      <c r="D10">
        <v>1</v>
      </c>
      <c r="E10">
        <v>1</v>
      </c>
      <c r="F10" s="9">
        <f t="shared" si="1"/>
        <v>4</v>
      </c>
      <c r="G10" s="9">
        <v>1</v>
      </c>
      <c r="H10" s="9">
        <v>3</v>
      </c>
      <c r="I10" s="9">
        <f t="shared" si="2"/>
        <v>6</v>
      </c>
      <c r="J10" s="9">
        <v>2</v>
      </c>
      <c r="K10" s="9">
        <v>4</v>
      </c>
      <c r="L10" s="9">
        <f t="shared" si="3"/>
        <v>0</v>
      </c>
      <c r="M10" s="9">
        <v>0</v>
      </c>
      <c r="N10" s="9">
        <v>0</v>
      </c>
      <c r="O10" s="9">
        <f t="shared" si="4"/>
        <v>3</v>
      </c>
      <c r="P10" s="9">
        <v>1</v>
      </c>
      <c r="Q10" s="9">
        <v>2</v>
      </c>
      <c r="R10" s="9">
        <f t="shared" si="5"/>
        <v>1</v>
      </c>
      <c r="S10" s="9">
        <v>1</v>
      </c>
      <c r="T10" s="9">
        <v>0</v>
      </c>
      <c r="U10" s="9">
        <f t="shared" si="6"/>
        <v>1</v>
      </c>
      <c r="V10" s="9">
        <v>0</v>
      </c>
      <c r="W10" s="9">
        <v>1</v>
      </c>
    </row>
    <row r="11" spans="2:23">
      <c r="B11" s="9">
        <v>10</v>
      </c>
      <c r="C11" s="9">
        <f t="shared" si="0"/>
        <v>0</v>
      </c>
      <c r="D11">
        <v>0</v>
      </c>
      <c r="E11">
        <v>0</v>
      </c>
      <c r="F11" s="9">
        <f t="shared" si="1"/>
        <v>0</v>
      </c>
      <c r="G11" s="9">
        <v>0</v>
      </c>
      <c r="H11" s="9">
        <v>0</v>
      </c>
      <c r="I11" s="9">
        <f t="shared" si="2"/>
        <v>1</v>
      </c>
      <c r="J11" s="9">
        <v>1</v>
      </c>
      <c r="K11" s="9">
        <v>0</v>
      </c>
      <c r="L11" s="9">
        <f t="shared" si="3"/>
        <v>0</v>
      </c>
      <c r="M11" s="9">
        <v>0</v>
      </c>
      <c r="N11" s="9">
        <v>0</v>
      </c>
      <c r="O11" s="9">
        <f t="shared" si="4"/>
        <v>0</v>
      </c>
      <c r="P11" s="9">
        <v>0</v>
      </c>
      <c r="Q11" s="9">
        <v>0</v>
      </c>
      <c r="R11" s="9">
        <f t="shared" si="5"/>
        <v>0</v>
      </c>
      <c r="S11" s="9">
        <v>0</v>
      </c>
      <c r="T11" s="9">
        <v>0</v>
      </c>
      <c r="U11" s="9">
        <f t="shared" si="6"/>
        <v>0</v>
      </c>
      <c r="V11" s="9">
        <v>0</v>
      </c>
      <c r="W11" s="9">
        <v>0</v>
      </c>
    </row>
    <row r="12" spans="2:23">
      <c r="B12" s="9">
        <v>11</v>
      </c>
      <c r="C12" s="9">
        <f t="shared" si="0"/>
        <v>0</v>
      </c>
      <c r="D12">
        <v>0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0</v>
      </c>
      <c r="J12" s="9">
        <v>0</v>
      </c>
      <c r="K12" s="9">
        <v>0</v>
      </c>
      <c r="L12" s="9">
        <f t="shared" si="3"/>
        <v>0</v>
      </c>
      <c r="M12" s="9">
        <v>0</v>
      </c>
      <c r="N12" s="9">
        <v>0</v>
      </c>
      <c r="O12" s="9">
        <f t="shared" si="4"/>
        <v>0</v>
      </c>
      <c r="P12" s="9">
        <v>0</v>
      </c>
      <c r="Q12" s="9">
        <v>0</v>
      </c>
      <c r="R12" s="9">
        <f t="shared" si="5"/>
        <v>0</v>
      </c>
      <c r="S12" s="9">
        <v>0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7</v>
      </c>
      <c r="D13">
        <v>3</v>
      </c>
      <c r="E13">
        <v>4</v>
      </c>
      <c r="F13" s="9">
        <f t="shared" si="1"/>
        <v>3</v>
      </c>
      <c r="G13" s="9">
        <v>2</v>
      </c>
      <c r="H13" s="9">
        <v>1</v>
      </c>
      <c r="I13" s="9">
        <f t="shared" si="2"/>
        <v>5</v>
      </c>
      <c r="J13" s="9">
        <v>5</v>
      </c>
      <c r="K13" s="9">
        <v>0</v>
      </c>
      <c r="L13" s="9">
        <f t="shared" si="3"/>
        <v>4</v>
      </c>
      <c r="M13" s="9">
        <v>2</v>
      </c>
      <c r="N13" s="9">
        <v>2</v>
      </c>
      <c r="O13" s="9">
        <f t="shared" si="4"/>
        <v>5</v>
      </c>
      <c r="P13" s="9">
        <v>3</v>
      </c>
      <c r="Q13" s="9">
        <v>2</v>
      </c>
      <c r="R13" s="9">
        <f t="shared" si="5"/>
        <v>2</v>
      </c>
      <c r="S13" s="9">
        <v>1</v>
      </c>
      <c r="T13" s="9">
        <v>1</v>
      </c>
      <c r="U13" s="9">
        <f t="shared" si="6"/>
        <v>8</v>
      </c>
      <c r="V13" s="9">
        <v>3</v>
      </c>
      <c r="W13" s="9">
        <v>5</v>
      </c>
    </row>
    <row r="14" spans="2:23">
      <c r="B14" s="9">
        <v>13</v>
      </c>
      <c r="C14" s="9">
        <f t="shared" si="0"/>
        <v>0</v>
      </c>
      <c r="D14">
        <v>0</v>
      </c>
      <c r="E14">
        <v>0</v>
      </c>
      <c r="F14" s="9">
        <f t="shared" si="1"/>
        <v>1</v>
      </c>
      <c r="G14" s="9">
        <v>0</v>
      </c>
      <c r="H14" s="9">
        <v>1</v>
      </c>
      <c r="I14" s="9">
        <f t="shared" si="2"/>
        <v>0</v>
      </c>
      <c r="J14" s="9">
        <v>0</v>
      </c>
      <c r="K14" s="9">
        <v>0</v>
      </c>
      <c r="L14" s="9">
        <f t="shared" si="3"/>
        <v>2</v>
      </c>
      <c r="M14" s="9">
        <v>2</v>
      </c>
      <c r="N14" s="9">
        <v>0</v>
      </c>
      <c r="O14" s="9">
        <f t="shared" si="4"/>
        <v>1</v>
      </c>
      <c r="P14" s="9">
        <v>0</v>
      </c>
      <c r="Q14" s="9">
        <v>1</v>
      </c>
      <c r="R14" s="9">
        <f t="shared" si="5"/>
        <v>0</v>
      </c>
      <c r="S14" s="9">
        <v>0</v>
      </c>
      <c r="T14" s="9">
        <v>0</v>
      </c>
      <c r="U14" s="9">
        <f t="shared" si="6"/>
        <v>1</v>
      </c>
      <c r="V14" s="9">
        <v>0</v>
      </c>
      <c r="W14" s="9">
        <v>1</v>
      </c>
    </row>
    <row r="15" spans="2:23">
      <c r="B15" s="9">
        <v>14</v>
      </c>
      <c r="C15" s="9">
        <f t="shared" si="0"/>
        <v>4</v>
      </c>
      <c r="D15">
        <v>2</v>
      </c>
      <c r="E15">
        <v>2</v>
      </c>
      <c r="F15" s="9">
        <f t="shared" si="1"/>
        <v>1</v>
      </c>
      <c r="G15" s="9">
        <v>0</v>
      </c>
      <c r="H15" s="9">
        <v>1</v>
      </c>
      <c r="I15" s="9">
        <f t="shared" si="2"/>
        <v>1</v>
      </c>
      <c r="J15" s="9">
        <v>0</v>
      </c>
      <c r="K15" s="9">
        <v>1</v>
      </c>
      <c r="L15" s="9">
        <f t="shared" si="3"/>
        <v>2</v>
      </c>
      <c r="M15" s="9">
        <v>1</v>
      </c>
      <c r="N15" s="9">
        <v>1</v>
      </c>
      <c r="O15" s="9">
        <f t="shared" si="4"/>
        <v>1</v>
      </c>
      <c r="P15" s="9">
        <v>1</v>
      </c>
      <c r="Q15" s="9">
        <v>0</v>
      </c>
      <c r="R15" s="9">
        <f t="shared" si="5"/>
        <v>2</v>
      </c>
      <c r="S15" s="9">
        <v>0</v>
      </c>
      <c r="T15" s="9">
        <v>2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3</v>
      </c>
      <c r="J16" s="9">
        <v>1</v>
      </c>
      <c r="K16" s="9">
        <v>2</v>
      </c>
      <c r="L16" s="9">
        <f t="shared" si="3"/>
        <v>1</v>
      </c>
      <c r="M16" s="9">
        <v>0</v>
      </c>
      <c r="N16" s="9">
        <v>1</v>
      </c>
      <c r="O16" s="9">
        <f t="shared" si="4"/>
        <v>2</v>
      </c>
      <c r="P16" s="9">
        <v>2</v>
      </c>
      <c r="Q16" s="9">
        <v>0</v>
      </c>
      <c r="R16" s="9">
        <f t="shared" si="5"/>
        <v>1</v>
      </c>
      <c r="S16" s="9">
        <v>1</v>
      </c>
      <c r="T16" s="9">
        <v>0</v>
      </c>
      <c r="U16" s="9">
        <f t="shared" si="6"/>
        <v>2</v>
      </c>
      <c r="V16" s="9">
        <v>2</v>
      </c>
      <c r="W16" s="9">
        <v>0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0</v>
      </c>
      <c r="J17" s="9">
        <v>0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1</v>
      </c>
      <c r="J18" s="9">
        <v>0</v>
      </c>
      <c r="K18" s="9">
        <v>1</v>
      </c>
      <c r="L18" s="9">
        <f t="shared" si="3"/>
        <v>0</v>
      </c>
      <c r="M18" s="9">
        <v>0</v>
      </c>
      <c r="N18" s="9">
        <v>0</v>
      </c>
      <c r="O18" s="9">
        <f t="shared" si="4"/>
        <v>2</v>
      </c>
      <c r="P18" s="9">
        <v>1</v>
      </c>
      <c r="Q18" s="9">
        <v>1</v>
      </c>
      <c r="R18" s="9">
        <f t="shared" si="5"/>
        <v>1</v>
      </c>
      <c r="S18" s="9">
        <v>1</v>
      </c>
      <c r="T18" s="9">
        <v>0</v>
      </c>
      <c r="U18" s="9">
        <f t="shared" si="6"/>
        <v>1</v>
      </c>
      <c r="V18" s="9">
        <v>0</v>
      </c>
      <c r="W18" s="9">
        <v>1</v>
      </c>
    </row>
    <row r="19" spans="2:23">
      <c r="B19" s="9">
        <v>18</v>
      </c>
      <c r="C19" s="9">
        <f t="shared" si="0"/>
        <v>1</v>
      </c>
      <c r="D19">
        <v>0</v>
      </c>
      <c r="E19">
        <v>1</v>
      </c>
      <c r="F19" s="9">
        <f t="shared" si="1"/>
        <v>2</v>
      </c>
      <c r="G19" s="9">
        <v>0</v>
      </c>
      <c r="H19" s="9">
        <v>2</v>
      </c>
      <c r="I19" s="9">
        <f t="shared" si="2"/>
        <v>0</v>
      </c>
      <c r="J19" s="9">
        <v>0</v>
      </c>
      <c r="K19" s="9">
        <v>0</v>
      </c>
      <c r="L19" s="9">
        <f t="shared" si="3"/>
        <v>2</v>
      </c>
      <c r="M19" s="9">
        <v>2</v>
      </c>
      <c r="N19" s="9">
        <v>0</v>
      </c>
      <c r="O19" s="9">
        <f t="shared" si="4"/>
        <v>1</v>
      </c>
      <c r="P19" s="9">
        <v>1</v>
      </c>
      <c r="Q19" s="9">
        <v>0</v>
      </c>
      <c r="R19" s="9">
        <f t="shared" si="5"/>
        <v>2</v>
      </c>
      <c r="S19" s="9">
        <v>1</v>
      </c>
      <c r="T19" s="9">
        <v>1</v>
      </c>
      <c r="U19" s="9">
        <f t="shared" si="6"/>
        <v>1</v>
      </c>
      <c r="V19" s="9">
        <v>0</v>
      </c>
      <c r="W19" s="9">
        <v>1</v>
      </c>
    </row>
    <row r="20" spans="2:23">
      <c r="B20" s="9">
        <v>19</v>
      </c>
      <c r="C20" s="9">
        <f t="shared" si="0"/>
        <v>2</v>
      </c>
      <c r="D20">
        <v>2</v>
      </c>
      <c r="E20">
        <v>0</v>
      </c>
      <c r="F20" s="9">
        <f t="shared" si="1"/>
        <v>4</v>
      </c>
      <c r="G20" s="9">
        <v>2</v>
      </c>
      <c r="H20" s="9">
        <v>2</v>
      </c>
      <c r="I20" s="9">
        <f t="shared" si="2"/>
        <v>2</v>
      </c>
      <c r="J20" s="9">
        <v>1</v>
      </c>
      <c r="K20" s="9">
        <v>1</v>
      </c>
      <c r="L20" s="9">
        <f t="shared" si="3"/>
        <v>5</v>
      </c>
      <c r="M20" s="9">
        <v>1</v>
      </c>
      <c r="N20" s="9">
        <v>4</v>
      </c>
      <c r="O20" s="9">
        <f t="shared" si="4"/>
        <v>4</v>
      </c>
      <c r="P20" s="9">
        <v>2</v>
      </c>
      <c r="Q20" s="9">
        <v>2</v>
      </c>
      <c r="R20" s="9">
        <f t="shared" si="5"/>
        <v>2</v>
      </c>
      <c r="S20" s="9">
        <v>1</v>
      </c>
      <c r="T20" s="9">
        <v>1</v>
      </c>
      <c r="U20" s="9">
        <f t="shared" si="6"/>
        <v>0</v>
      </c>
      <c r="V20" s="9">
        <v>0</v>
      </c>
      <c r="W20" s="9">
        <v>0</v>
      </c>
    </row>
    <row r="21" spans="2:23">
      <c r="B21" s="9">
        <v>20</v>
      </c>
      <c r="C21" s="9">
        <f t="shared" si="0"/>
        <v>5</v>
      </c>
      <c r="D21">
        <v>2</v>
      </c>
      <c r="E21">
        <v>3</v>
      </c>
      <c r="F21" s="9">
        <f t="shared" si="1"/>
        <v>0</v>
      </c>
      <c r="G21" s="9">
        <v>0</v>
      </c>
      <c r="H21" s="9">
        <v>0</v>
      </c>
      <c r="I21" s="9">
        <f t="shared" si="2"/>
        <v>1</v>
      </c>
      <c r="J21" s="9">
        <v>0</v>
      </c>
      <c r="K21" s="9">
        <v>1</v>
      </c>
      <c r="L21" s="9">
        <f t="shared" si="3"/>
        <v>2</v>
      </c>
      <c r="M21" s="9">
        <v>1</v>
      </c>
      <c r="N21" s="9">
        <v>1</v>
      </c>
      <c r="O21" s="9">
        <f t="shared" si="4"/>
        <v>4</v>
      </c>
      <c r="P21" s="9">
        <v>2</v>
      </c>
      <c r="Q21" s="9">
        <v>2</v>
      </c>
      <c r="R21" s="9">
        <f t="shared" si="5"/>
        <v>4</v>
      </c>
      <c r="S21" s="9">
        <v>3</v>
      </c>
      <c r="T21" s="9">
        <v>1</v>
      </c>
      <c r="U21" s="9">
        <f t="shared" si="6"/>
        <v>3</v>
      </c>
      <c r="V21" s="9">
        <v>2</v>
      </c>
      <c r="W21" s="9">
        <v>1</v>
      </c>
    </row>
    <row r="22" spans="2:23">
      <c r="B22" s="9">
        <v>21</v>
      </c>
      <c r="C22" s="9">
        <f t="shared" si="0"/>
        <v>4</v>
      </c>
      <c r="D22">
        <v>3</v>
      </c>
      <c r="E22">
        <v>1</v>
      </c>
      <c r="F22" s="9">
        <f t="shared" si="1"/>
        <v>1</v>
      </c>
      <c r="G22" s="9">
        <v>1</v>
      </c>
      <c r="H22" s="9">
        <v>0</v>
      </c>
      <c r="I22" s="9">
        <f t="shared" si="2"/>
        <v>3</v>
      </c>
      <c r="J22" s="9">
        <v>2</v>
      </c>
      <c r="K22" s="9">
        <v>1</v>
      </c>
      <c r="L22" s="9">
        <f t="shared" si="3"/>
        <v>5</v>
      </c>
      <c r="M22" s="9">
        <v>4</v>
      </c>
      <c r="N22" s="9">
        <v>1</v>
      </c>
      <c r="O22" s="9">
        <f t="shared" si="4"/>
        <v>4</v>
      </c>
      <c r="P22" s="9">
        <v>1</v>
      </c>
      <c r="Q22" s="9">
        <v>3</v>
      </c>
      <c r="R22" s="9">
        <f t="shared" si="5"/>
        <v>5</v>
      </c>
      <c r="S22" s="9">
        <v>4</v>
      </c>
      <c r="T22" s="9">
        <v>1</v>
      </c>
      <c r="U22" s="9">
        <f t="shared" si="6"/>
        <v>5</v>
      </c>
      <c r="V22" s="9">
        <v>5</v>
      </c>
      <c r="W22" s="9">
        <v>0</v>
      </c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C27">
        <f>SUM(C2:C26)</f>
        <v>32</v>
      </c>
      <c r="D27">
        <f>SUM(D2:D26)</f>
        <v>18</v>
      </c>
      <c r="E27">
        <f>SUM(E2:E26)</f>
        <v>14</v>
      </c>
      <c r="F27">
        <f t="shared" ref="F27:W27" si="7">SUM(F2:F26)</f>
        <v>19</v>
      </c>
      <c r="G27">
        <f t="shared" si="7"/>
        <v>9</v>
      </c>
      <c r="H27">
        <f t="shared" si="7"/>
        <v>10</v>
      </c>
      <c r="I27">
        <f t="shared" si="7"/>
        <v>31</v>
      </c>
      <c r="J27">
        <f t="shared" si="7"/>
        <v>16</v>
      </c>
      <c r="K27">
        <f t="shared" si="7"/>
        <v>15</v>
      </c>
      <c r="L27">
        <f t="shared" si="7"/>
        <v>27</v>
      </c>
      <c r="M27">
        <f t="shared" si="7"/>
        <v>16</v>
      </c>
      <c r="N27">
        <f t="shared" si="7"/>
        <v>11</v>
      </c>
      <c r="O27">
        <f t="shared" si="7"/>
        <v>34</v>
      </c>
      <c r="P27">
        <f t="shared" si="7"/>
        <v>16</v>
      </c>
      <c r="Q27">
        <f t="shared" si="7"/>
        <v>18</v>
      </c>
      <c r="R27">
        <f t="shared" si="7"/>
        <v>26</v>
      </c>
      <c r="S27">
        <f t="shared" si="7"/>
        <v>15</v>
      </c>
      <c r="T27">
        <f t="shared" si="7"/>
        <v>11</v>
      </c>
      <c r="U27">
        <f t="shared" si="7"/>
        <v>33</v>
      </c>
      <c r="V27">
        <f t="shared" si="7"/>
        <v>21</v>
      </c>
      <c r="W27">
        <f t="shared" si="7"/>
        <v>12</v>
      </c>
    </row>
  </sheetData>
  <phoneticPr fontId="1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592D2-ED32-4975-B4F3-07697DFE7CCD}">
  <sheetPr codeName="工作表23"/>
  <dimension ref="B1:W27"/>
  <sheetViews>
    <sheetView workbookViewId="0">
      <selection activeCell="W23" sqref="W23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18" si="0">D3+E3</f>
        <v>0</v>
      </c>
      <c r="F3" s="9">
        <f t="shared" ref="F3:F18" si="1">G3+H3</f>
        <v>0</v>
      </c>
      <c r="I3" s="9">
        <f t="shared" ref="I3:I18" si="2">J3+K3</f>
        <v>0</v>
      </c>
      <c r="L3" s="9">
        <f t="shared" ref="L3:L18" si="3">M3+N3</f>
        <v>0</v>
      </c>
      <c r="O3" s="9">
        <f t="shared" ref="O3:O18" si="4">P3+Q3</f>
        <v>0</v>
      </c>
      <c r="R3" s="9">
        <f t="shared" ref="R3:R18" si="5">S3+T3</f>
        <v>0</v>
      </c>
      <c r="U3" s="9">
        <f t="shared" ref="U3:U18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/>
      <c r="C19">
        <v>9</v>
      </c>
      <c r="D19">
        <v>4</v>
      </c>
      <c r="E19">
        <v>5</v>
      </c>
      <c r="F19">
        <v>5</v>
      </c>
      <c r="G19">
        <v>1</v>
      </c>
      <c r="H19">
        <v>4</v>
      </c>
      <c r="I19">
        <v>6</v>
      </c>
      <c r="J19">
        <v>4</v>
      </c>
      <c r="K19">
        <v>2</v>
      </c>
      <c r="L19">
        <v>11</v>
      </c>
      <c r="M19">
        <v>2</v>
      </c>
      <c r="N19">
        <v>9</v>
      </c>
      <c r="O19">
        <v>8</v>
      </c>
      <c r="P19">
        <v>3</v>
      </c>
      <c r="Q19">
        <v>5</v>
      </c>
      <c r="R19">
        <v>9</v>
      </c>
      <c r="S19">
        <v>3</v>
      </c>
      <c r="T19">
        <v>6</v>
      </c>
      <c r="U19">
        <v>9</v>
      </c>
      <c r="V19">
        <v>7</v>
      </c>
      <c r="W19">
        <v>2</v>
      </c>
    </row>
    <row r="20" spans="2:23">
      <c r="B20" s="9"/>
      <c r="C20" s="9"/>
      <c r="F20" s="9"/>
      <c r="I20" s="9"/>
      <c r="L20" s="9"/>
      <c r="O20" s="9"/>
      <c r="R20" s="9"/>
      <c r="U20" s="9"/>
    </row>
    <row r="21" spans="2:23">
      <c r="B21" s="9"/>
      <c r="C21" s="9"/>
      <c r="F21" s="9"/>
      <c r="I21" s="9"/>
      <c r="L21" s="9"/>
      <c r="O21" s="9"/>
      <c r="R21" s="9"/>
      <c r="U21" s="9"/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4</v>
      </c>
      <c r="E27">
        <f>SUM(E2:E26)</f>
        <v>5</v>
      </c>
    </row>
  </sheetData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FDD1-EC85-4DE8-A4FE-9851BB97045B}">
  <sheetPr codeName="工作表24"/>
  <dimension ref="B1:W27"/>
  <sheetViews>
    <sheetView workbookViewId="0">
      <selection activeCell="W20" sqref="W20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D2">
        <v>0</v>
      </c>
      <c r="E2">
        <v>0</v>
      </c>
      <c r="F2" s="9">
        <f>G2+H2</f>
        <v>1</v>
      </c>
      <c r="G2" s="9">
        <v>1</v>
      </c>
      <c r="H2" s="9">
        <v>0</v>
      </c>
      <c r="I2" s="9">
        <f>J2+K2</f>
        <v>1</v>
      </c>
      <c r="J2" s="9">
        <v>1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2</v>
      </c>
      <c r="P2" s="9">
        <v>1</v>
      </c>
      <c r="Q2" s="9">
        <v>1</v>
      </c>
      <c r="R2" s="9">
        <f>S2+T2</f>
        <v>0</v>
      </c>
      <c r="S2" s="9">
        <v>0</v>
      </c>
      <c r="T2" s="9">
        <v>0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19" si="0">D3+E3</f>
        <v>0</v>
      </c>
      <c r="D3">
        <v>0</v>
      </c>
      <c r="E3">
        <v>0</v>
      </c>
      <c r="F3" s="9">
        <f t="shared" ref="F3:F19" si="1">G3+H3</f>
        <v>0</v>
      </c>
      <c r="G3" s="9">
        <v>0</v>
      </c>
      <c r="H3" s="9">
        <v>0</v>
      </c>
      <c r="I3" s="9">
        <f t="shared" ref="I3:I19" si="2">J3+K3</f>
        <v>0</v>
      </c>
      <c r="J3" s="9">
        <v>0</v>
      </c>
      <c r="K3" s="9">
        <v>0</v>
      </c>
      <c r="L3" s="9">
        <f t="shared" ref="L3:L19" si="3">M3+N3</f>
        <v>0</v>
      </c>
      <c r="M3" s="9">
        <v>0</v>
      </c>
      <c r="N3" s="9">
        <v>0</v>
      </c>
      <c r="O3" s="9">
        <f t="shared" ref="O3:O19" si="4">P3+Q3</f>
        <v>0</v>
      </c>
      <c r="P3" s="9">
        <v>0</v>
      </c>
      <c r="Q3" s="9">
        <v>0</v>
      </c>
      <c r="R3" s="9">
        <f t="shared" ref="R3:R19" si="5">S3+T3</f>
        <v>1</v>
      </c>
      <c r="S3" s="9">
        <v>1</v>
      </c>
      <c r="T3" s="9">
        <v>0</v>
      </c>
      <c r="U3" s="9">
        <f t="shared" ref="U3:U19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1</v>
      </c>
      <c r="D4">
        <v>0</v>
      </c>
      <c r="E4">
        <v>1</v>
      </c>
      <c r="F4" s="9">
        <f t="shared" si="1"/>
        <v>3</v>
      </c>
      <c r="G4" s="9">
        <v>0</v>
      </c>
      <c r="H4" s="9">
        <v>3</v>
      </c>
      <c r="I4" s="9">
        <f t="shared" si="2"/>
        <v>1</v>
      </c>
      <c r="J4" s="9">
        <v>1</v>
      </c>
      <c r="K4" s="9">
        <v>0</v>
      </c>
      <c r="L4" s="9">
        <f t="shared" si="3"/>
        <v>3</v>
      </c>
      <c r="M4" s="9">
        <v>2</v>
      </c>
      <c r="N4" s="9">
        <v>1</v>
      </c>
      <c r="O4" s="9">
        <f t="shared" si="4"/>
        <v>3</v>
      </c>
      <c r="P4" s="9">
        <v>2</v>
      </c>
      <c r="Q4" s="9">
        <v>1</v>
      </c>
      <c r="R4" s="9">
        <f t="shared" si="5"/>
        <v>3</v>
      </c>
      <c r="S4" s="9">
        <v>3</v>
      </c>
      <c r="T4" s="9">
        <v>0</v>
      </c>
      <c r="U4" s="9">
        <f t="shared" si="6"/>
        <v>1</v>
      </c>
      <c r="V4" s="9">
        <v>0</v>
      </c>
      <c r="W4" s="9">
        <v>1</v>
      </c>
    </row>
    <row r="5" spans="2:23">
      <c r="B5" s="9">
        <v>4</v>
      </c>
      <c r="C5" s="9">
        <f t="shared" si="0"/>
        <v>2</v>
      </c>
      <c r="D5">
        <v>1</v>
      </c>
      <c r="E5">
        <v>1</v>
      </c>
      <c r="F5" s="9">
        <f t="shared" si="1"/>
        <v>2</v>
      </c>
      <c r="G5" s="9">
        <v>1</v>
      </c>
      <c r="H5" s="9">
        <v>1</v>
      </c>
      <c r="I5" s="9">
        <f t="shared" si="2"/>
        <v>0</v>
      </c>
      <c r="J5" s="9">
        <v>0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2</v>
      </c>
      <c r="P5" s="9">
        <v>0</v>
      </c>
      <c r="Q5" s="9">
        <v>2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2</v>
      </c>
      <c r="G6" s="9">
        <v>0</v>
      </c>
      <c r="H6" s="9">
        <v>2</v>
      </c>
      <c r="I6" s="9">
        <f t="shared" si="2"/>
        <v>2</v>
      </c>
      <c r="J6" s="9">
        <v>1</v>
      </c>
      <c r="K6" s="9">
        <v>1</v>
      </c>
      <c r="L6" s="9">
        <f t="shared" si="3"/>
        <v>2</v>
      </c>
      <c r="M6" s="9">
        <v>0</v>
      </c>
      <c r="N6" s="9">
        <v>2</v>
      </c>
      <c r="O6" s="9">
        <f t="shared" si="4"/>
        <v>2</v>
      </c>
      <c r="P6" s="9">
        <v>1</v>
      </c>
      <c r="Q6" s="9">
        <v>1</v>
      </c>
      <c r="R6" s="9">
        <f t="shared" si="5"/>
        <v>3</v>
      </c>
      <c r="S6" s="9">
        <v>2</v>
      </c>
      <c r="T6" s="9">
        <v>1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2</v>
      </c>
      <c r="D7">
        <v>0</v>
      </c>
      <c r="E7">
        <v>2</v>
      </c>
      <c r="F7" s="9">
        <f t="shared" si="1"/>
        <v>1</v>
      </c>
      <c r="G7" s="9">
        <v>0</v>
      </c>
      <c r="H7" s="9">
        <v>1</v>
      </c>
      <c r="I7" s="9">
        <f t="shared" si="2"/>
        <v>3</v>
      </c>
      <c r="J7" s="9">
        <v>1</v>
      </c>
      <c r="K7" s="9">
        <v>2</v>
      </c>
      <c r="L7" s="9">
        <f t="shared" si="3"/>
        <v>1</v>
      </c>
      <c r="M7" s="9">
        <v>0</v>
      </c>
      <c r="N7" s="9">
        <v>1</v>
      </c>
      <c r="O7" s="9">
        <f t="shared" si="4"/>
        <v>1</v>
      </c>
      <c r="P7" s="9">
        <v>0</v>
      </c>
      <c r="Q7" s="9">
        <v>1</v>
      </c>
      <c r="R7" s="9">
        <f t="shared" si="5"/>
        <v>0</v>
      </c>
      <c r="S7" s="9">
        <v>0</v>
      </c>
      <c r="T7" s="9">
        <v>0</v>
      </c>
      <c r="U7" s="9">
        <f t="shared" si="6"/>
        <v>1</v>
      </c>
      <c r="V7" s="9">
        <v>1</v>
      </c>
      <c r="W7" s="9">
        <v>0</v>
      </c>
    </row>
    <row r="8" spans="2:23">
      <c r="B8" s="9">
        <v>7</v>
      </c>
      <c r="C8" s="9">
        <f t="shared" si="0"/>
        <v>3</v>
      </c>
      <c r="D8">
        <v>2</v>
      </c>
      <c r="E8">
        <v>1</v>
      </c>
      <c r="F8" s="9">
        <f t="shared" si="1"/>
        <v>1</v>
      </c>
      <c r="G8" s="9">
        <v>1</v>
      </c>
      <c r="H8" s="9">
        <v>0</v>
      </c>
      <c r="I8" s="9">
        <f t="shared" si="2"/>
        <v>1</v>
      </c>
      <c r="J8" s="9">
        <v>0</v>
      </c>
      <c r="K8" s="9">
        <v>1</v>
      </c>
      <c r="L8" s="9">
        <f t="shared" si="3"/>
        <v>4</v>
      </c>
      <c r="M8" s="9">
        <v>1</v>
      </c>
      <c r="N8" s="9">
        <v>3</v>
      </c>
      <c r="O8" s="9">
        <f t="shared" si="4"/>
        <v>3</v>
      </c>
      <c r="P8" s="9">
        <v>1</v>
      </c>
      <c r="Q8" s="9">
        <v>2</v>
      </c>
      <c r="R8" s="9">
        <f t="shared" si="5"/>
        <v>5</v>
      </c>
      <c r="S8" s="9">
        <v>3</v>
      </c>
      <c r="T8" s="9">
        <v>2</v>
      </c>
      <c r="U8" s="9">
        <f t="shared" si="6"/>
        <v>3</v>
      </c>
      <c r="V8" s="9">
        <v>2</v>
      </c>
      <c r="W8" s="9">
        <v>1</v>
      </c>
    </row>
    <row r="9" spans="2:23">
      <c r="B9" s="9">
        <v>8</v>
      </c>
      <c r="C9" s="9">
        <f t="shared" si="0"/>
        <v>0</v>
      </c>
      <c r="D9">
        <v>0</v>
      </c>
      <c r="E9">
        <v>0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2</v>
      </c>
      <c r="D10">
        <v>0</v>
      </c>
      <c r="E10">
        <v>2</v>
      </c>
      <c r="F10" s="9">
        <f t="shared" si="1"/>
        <v>0</v>
      </c>
      <c r="G10" s="9">
        <v>0</v>
      </c>
      <c r="H10" s="9">
        <v>0</v>
      </c>
      <c r="I10" s="9">
        <f t="shared" si="2"/>
        <v>0</v>
      </c>
      <c r="J10" s="9">
        <v>0</v>
      </c>
      <c r="K10" s="9">
        <v>0</v>
      </c>
      <c r="L10" s="9">
        <f t="shared" si="3"/>
        <v>1</v>
      </c>
      <c r="M10" s="9">
        <v>1</v>
      </c>
      <c r="N10" s="9">
        <v>0</v>
      </c>
      <c r="O10" s="9">
        <f t="shared" si="4"/>
        <v>3</v>
      </c>
      <c r="P10" s="9">
        <v>0</v>
      </c>
      <c r="Q10" s="9">
        <v>3</v>
      </c>
      <c r="R10" s="9">
        <f t="shared" si="5"/>
        <v>1</v>
      </c>
      <c r="S10" s="9">
        <v>0</v>
      </c>
      <c r="T10" s="9">
        <v>1</v>
      </c>
      <c r="U10" s="9">
        <f t="shared" si="6"/>
        <v>1</v>
      </c>
      <c r="V10" s="9">
        <v>1</v>
      </c>
      <c r="W10" s="9">
        <v>0</v>
      </c>
    </row>
    <row r="11" spans="2:23">
      <c r="B11" s="9">
        <v>10</v>
      </c>
      <c r="C11" s="9">
        <f t="shared" si="0"/>
        <v>1</v>
      </c>
      <c r="D11">
        <v>1</v>
      </c>
      <c r="E11">
        <v>0</v>
      </c>
      <c r="F11" s="9">
        <f t="shared" si="1"/>
        <v>0</v>
      </c>
      <c r="G11" s="9">
        <v>0</v>
      </c>
      <c r="H11" s="9">
        <v>0</v>
      </c>
      <c r="I11" s="9">
        <f t="shared" si="2"/>
        <v>3</v>
      </c>
      <c r="J11" s="9">
        <v>2</v>
      </c>
      <c r="K11" s="9">
        <v>1</v>
      </c>
      <c r="L11" s="9">
        <f t="shared" si="3"/>
        <v>1</v>
      </c>
      <c r="M11" s="9">
        <v>0</v>
      </c>
      <c r="N11" s="9">
        <v>1</v>
      </c>
      <c r="O11" s="9">
        <f t="shared" si="4"/>
        <v>3</v>
      </c>
      <c r="P11" s="9">
        <v>2</v>
      </c>
      <c r="Q11" s="9">
        <v>1</v>
      </c>
      <c r="R11" s="9">
        <f t="shared" si="5"/>
        <v>3</v>
      </c>
      <c r="S11" s="9">
        <v>1</v>
      </c>
      <c r="T11" s="9">
        <v>2</v>
      </c>
      <c r="U11" s="9">
        <f t="shared" si="6"/>
        <v>3</v>
      </c>
      <c r="V11" s="9">
        <v>1</v>
      </c>
      <c r="W11" s="9">
        <v>2</v>
      </c>
    </row>
    <row r="12" spans="2:23">
      <c r="B12" s="9">
        <v>11</v>
      </c>
      <c r="C12" s="9">
        <f t="shared" si="0"/>
        <v>2</v>
      </c>
      <c r="D12">
        <v>1</v>
      </c>
      <c r="E12">
        <v>1</v>
      </c>
      <c r="F12" s="9">
        <f t="shared" si="1"/>
        <v>1</v>
      </c>
      <c r="G12" s="9">
        <v>1</v>
      </c>
      <c r="H12" s="9">
        <v>0</v>
      </c>
      <c r="I12" s="9">
        <f t="shared" si="2"/>
        <v>0</v>
      </c>
      <c r="J12" s="9">
        <v>0</v>
      </c>
      <c r="K12" s="9">
        <v>0</v>
      </c>
      <c r="L12" s="9">
        <f t="shared" si="3"/>
        <v>2</v>
      </c>
      <c r="M12" s="9">
        <v>0</v>
      </c>
      <c r="N12" s="9">
        <v>2</v>
      </c>
      <c r="O12" s="9">
        <f t="shared" si="4"/>
        <v>2</v>
      </c>
      <c r="P12" s="9">
        <v>1</v>
      </c>
      <c r="Q12" s="9">
        <v>1</v>
      </c>
      <c r="R12" s="9">
        <f t="shared" si="5"/>
        <v>1</v>
      </c>
      <c r="S12" s="9">
        <v>0</v>
      </c>
      <c r="T12" s="9">
        <v>1</v>
      </c>
      <c r="U12" s="9">
        <f t="shared" si="6"/>
        <v>2</v>
      </c>
      <c r="V12" s="9">
        <v>1</v>
      </c>
      <c r="W12" s="9">
        <v>1</v>
      </c>
    </row>
    <row r="13" spans="2:23">
      <c r="B13" s="9">
        <v>12</v>
      </c>
      <c r="C13" s="9">
        <f t="shared" si="0"/>
        <v>4</v>
      </c>
      <c r="D13">
        <v>1</v>
      </c>
      <c r="E13">
        <v>3</v>
      </c>
      <c r="F13" s="9">
        <f t="shared" si="1"/>
        <v>4</v>
      </c>
      <c r="G13" s="9">
        <v>4</v>
      </c>
      <c r="H13" s="9">
        <v>0</v>
      </c>
      <c r="I13" s="9">
        <f t="shared" si="2"/>
        <v>4</v>
      </c>
      <c r="J13" s="9">
        <v>3</v>
      </c>
      <c r="K13" s="9">
        <v>1</v>
      </c>
      <c r="L13" s="9">
        <f t="shared" si="3"/>
        <v>4</v>
      </c>
      <c r="M13" s="9">
        <v>2</v>
      </c>
      <c r="N13" s="9">
        <v>2</v>
      </c>
      <c r="O13" s="9">
        <f t="shared" si="4"/>
        <v>2</v>
      </c>
      <c r="P13" s="9">
        <v>1</v>
      </c>
      <c r="Q13" s="9">
        <v>1</v>
      </c>
      <c r="R13" s="9">
        <f t="shared" si="5"/>
        <v>2</v>
      </c>
      <c r="S13" s="9">
        <v>0</v>
      </c>
      <c r="T13" s="9">
        <v>2</v>
      </c>
      <c r="U13" s="9">
        <f t="shared" si="6"/>
        <v>3</v>
      </c>
      <c r="V13" s="9">
        <v>2</v>
      </c>
      <c r="W13" s="9">
        <v>1</v>
      </c>
    </row>
    <row r="14" spans="2:23">
      <c r="B14" s="9">
        <v>13</v>
      </c>
      <c r="C14" s="9">
        <f t="shared" si="0"/>
        <v>1</v>
      </c>
      <c r="D14">
        <v>0</v>
      </c>
      <c r="E14">
        <v>1</v>
      </c>
      <c r="F14" s="9">
        <f t="shared" si="1"/>
        <v>2</v>
      </c>
      <c r="G14" s="9">
        <v>2</v>
      </c>
      <c r="H14" s="9">
        <v>0</v>
      </c>
      <c r="I14" s="9">
        <f t="shared" si="2"/>
        <v>1</v>
      </c>
      <c r="J14" s="9">
        <v>0</v>
      </c>
      <c r="K14" s="9">
        <v>1</v>
      </c>
      <c r="L14" s="9">
        <f t="shared" si="3"/>
        <v>3</v>
      </c>
      <c r="M14" s="9">
        <v>0</v>
      </c>
      <c r="N14" s="9">
        <v>3</v>
      </c>
      <c r="O14" s="9">
        <f t="shared" si="4"/>
        <v>0</v>
      </c>
      <c r="P14" s="9">
        <v>0</v>
      </c>
      <c r="Q14" s="9">
        <v>0</v>
      </c>
      <c r="R14" s="9">
        <f t="shared" si="5"/>
        <v>3</v>
      </c>
      <c r="S14" s="9">
        <v>1</v>
      </c>
      <c r="T14" s="9">
        <v>2</v>
      </c>
      <c r="U14" s="9">
        <f t="shared" si="6"/>
        <v>2</v>
      </c>
      <c r="V14" s="9">
        <v>2</v>
      </c>
      <c r="W14" s="9">
        <v>0</v>
      </c>
    </row>
    <row r="15" spans="2:23">
      <c r="B15" s="9">
        <v>14</v>
      </c>
      <c r="C15" s="9">
        <f t="shared" si="0"/>
        <v>2</v>
      </c>
      <c r="D15">
        <v>1</v>
      </c>
      <c r="E15">
        <v>1</v>
      </c>
      <c r="F15" s="9">
        <f t="shared" si="1"/>
        <v>2</v>
      </c>
      <c r="G15" s="9">
        <v>2</v>
      </c>
      <c r="H15" s="9">
        <v>0</v>
      </c>
      <c r="I15" s="9">
        <f t="shared" si="2"/>
        <v>2</v>
      </c>
      <c r="J15" s="9">
        <v>2</v>
      </c>
      <c r="K15" s="9">
        <v>0</v>
      </c>
      <c r="L15" s="9">
        <f t="shared" si="3"/>
        <v>2</v>
      </c>
      <c r="M15" s="9">
        <v>1</v>
      </c>
      <c r="N15" s="9">
        <v>1</v>
      </c>
      <c r="O15" s="9">
        <f t="shared" si="4"/>
        <v>2</v>
      </c>
      <c r="P15" s="9">
        <v>1</v>
      </c>
      <c r="Q15" s="9">
        <v>1</v>
      </c>
      <c r="R15" s="9">
        <f t="shared" si="5"/>
        <v>3</v>
      </c>
      <c r="S15" s="9">
        <v>2</v>
      </c>
      <c r="T15" s="9">
        <v>1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1</v>
      </c>
      <c r="J16" s="9">
        <v>0</v>
      </c>
      <c r="K16" s="9">
        <v>1</v>
      </c>
      <c r="L16" s="9">
        <f t="shared" si="3"/>
        <v>1</v>
      </c>
      <c r="M16" s="9">
        <v>0</v>
      </c>
      <c r="N16" s="9">
        <v>1</v>
      </c>
      <c r="O16" s="9">
        <f t="shared" si="4"/>
        <v>2</v>
      </c>
      <c r="P16" s="9">
        <v>0</v>
      </c>
      <c r="Q16" s="9">
        <v>2</v>
      </c>
      <c r="R16" s="9">
        <f t="shared" si="5"/>
        <v>1</v>
      </c>
      <c r="S16" s="9">
        <v>1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1</v>
      </c>
      <c r="D17">
        <v>1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1</v>
      </c>
      <c r="J17" s="9">
        <v>0</v>
      </c>
      <c r="K17" s="9">
        <v>1</v>
      </c>
      <c r="L17" s="9">
        <f t="shared" si="3"/>
        <v>1</v>
      </c>
      <c r="M17" s="9">
        <v>1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1</v>
      </c>
      <c r="D18">
        <v>1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3</v>
      </c>
      <c r="J18" s="9">
        <v>2</v>
      </c>
      <c r="K18" s="9">
        <v>1</v>
      </c>
      <c r="L18" s="9">
        <f t="shared" si="3"/>
        <v>0</v>
      </c>
      <c r="M18" s="9">
        <v>0</v>
      </c>
      <c r="N18" s="9">
        <v>0</v>
      </c>
      <c r="O18" s="9">
        <f t="shared" si="4"/>
        <v>2</v>
      </c>
      <c r="P18" s="9">
        <v>0</v>
      </c>
      <c r="Q18" s="9">
        <v>2</v>
      </c>
      <c r="R18" s="9">
        <f t="shared" si="5"/>
        <v>1</v>
      </c>
      <c r="S18" s="9">
        <v>1</v>
      </c>
      <c r="T18" s="9">
        <v>0</v>
      </c>
      <c r="U18" s="9">
        <f t="shared" si="6"/>
        <v>3</v>
      </c>
      <c r="V18" s="9">
        <v>1</v>
      </c>
      <c r="W18" s="9">
        <v>2</v>
      </c>
    </row>
    <row r="19" spans="2:23">
      <c r="B19" s="9">
        <v>18</v>
      </c>
      <c r="C19" s="9">
        <f t="shared" si="0"/>
        <v>3</v>
      </c>
      <c r="D19">
        <v>1</v>
      </c>
      <c r="E19">
        <v>2</v>
      </c>
      <c r="F19" s="9">
        <f t="shared" si="1"/>
        <v>0</v>
      </c>
      <c r="G19" s="9">
        <v>0</v>
      </c>
      <c r="H19" s="9">
        <v>0</v>
      </c>
      <c r="I19" s="9">
        <f t="shared" si="2"/>
        <v>0</v>
      </c>
      <c r="J19" s="9">
        <v>0</v>
      </c>
      <c r="K19" s="9">
        <v>0</v>
      </c>
      <c r="L19" s="9">
        <f t="shared" si="3"/>
        <v>0</v>
      </c>
      <c r="M19" s="9">
        <v>0</v>
      </c>
      <c r="N19" s="9">
        <v>0</v>
      </c>
      <c r="O19" s="9">
        <f t="shared" si="4"/>
        <v>1</v>
      </c>
      <c r="P19" s="9">
        <v>1</v>
      </c>
      <c r="Q19" s="9">
        <v>0</v>
      </c>
      <c r="R19" s="9">
        <f t="shared" si="5"/>
        <v>0</v>
      </c>
      <c r="S19" s="9">
        <v>0</v>
      </c>
      <c r="T19" s="9">
        <v>0</v>
      </c>
      <c r="U19" s="9">
        <f t="shared" si="6"/>
        <v>0</v>
      </c>
      <c r="V19" s="9">
        <v>0</v>
      </c>
      <c r="W19" s="9">
        <v>0</v>
      </c>
    </row>
    <row r="20" spans="2:23">
      <c r="B20" s="9"/>
      <c r="C20" s="9">
        <f>SUM(C2:C19)</f>
        <v>25</v>
      </c>
      <c r="D20" s="9">
        <f t="shared" ref="D20:W20" si="7">SUM(D2:D19)</f>
        <v>10</v>
      </c>
      <c r="E20" s="9">
        <f t="shared" si="7"/>
        <v>15</v>
      </c>
      <c r="F20" s="9">
        <f t="shared" si="7"/>
        <v>19</v>
      </c>
      <c r="G20" s="9">
        <f t="shared" si="7"/>
        <v>12</v>
      </c>
      <c r="H20" s="9">
        <f t="shared" si="7"/>
        <v>7</v>
      </c>
      <c r="I20" s="9">
        <f t="shared" si="7"/>
        <v>23</v>
      </c>
      <c r="J20" s="9">
        <f t="shared" si="7"/>
        <v>13</v>
      </c>
      <c r="K20" s="9">
        <f t="shared" si="7"/>
        <v>10</v>
      </c>
      <c r="L20" s="9">
        <f t="shared" si="7"/>
        <v>25</v>
      </c>
      <c r="M20" s="9">
        <f t="shared" si="7"/>
        <v>8</v>
      </c>
      <c r="N20" s="9">
        <f t="shared" si="7"/>
        <v>17</v>
      </c>
      <c r="O20" s="9">
        <f t="shared" si="7"/>
        <v>30</v>
      </c>
      <c r="P20" s="9">
        <f t="shared" si="7"/>
        <v>11</v>
      </c>
      <c r="Q20" s="9">
        <f t="shared" si="7"/>
        <v>19</v>
      </c>
      <c r="R20" s="9">
        <f t="shared" si="7"/>
        <v>27</v>
      </c>
      <c r="S20" s="9">
        <f t="shared" si="7"/>
        <v>15</v>
      </c>
      <c r="T20" s="9">
        <f t="shared" si="7"/>
        <v>12</v>
      </c>
      <c r="U20" s="9">
        <f t="shared" si="7"/>
        <v>20</v>
      </c>
      <c r="V20" s="9">
        <f t="shared" si="7"/>
        <v>12</v>
      </c>
      <c r="W20" s="9">
        <f t="shared" si="7"/>
        <v>8</v>
      </c>
    </row>
    <row r="21" spans="2:23">
      <c r="B21" s="9"/>
      <c r="C21" s="9"/>
      <c r="F21" s="9"/>
      <c r="I21" s="9"/>
      <c r="L21" s="9"/>
      <c r="O21" s="9"/>
      <c r="R21" s="9"/>
      <c r="U21" s="9"/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20</v>
      </c>
      <c r="E27">
        <f>SUM(E2:E26)</f>
        <v>30</v>
      </c>
    </row>
  </sheetData>
  <phoneticPr fontId="1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4DCA-8870-4EE3-87F6-E5ED36A19D02}">
  <sheetPr codeName="工作表25"/>
  <dimension ref="B1:W27"/>
  <sheetViews>
    <sheetView workbookViewId="0">
      <selection activeCell="W21" sqref="W21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1</v>
      </c>
      <c r="D2">
        <v>1</v>
      </c>
      <c r="E2">
        <v>0</v>
      </c>
      <c r="F2" s="9">
        <f>G2+H2</f>
        <v>1</v>
      </c>
      <c r="G2" s="9">
        <v>1</v>
      </c>
      <c r="H2" s="9">
        <v>0</v>
      </c>
      <c r="I2" s="9">
        <f>J2+K2</f>
        <v>0</v>
      </c>
      <c r="J2" s="9">
        <v>0</v>
      </c>
      <c r="K2" s="9">
        <v>0</v>
      </c>
      <c r="L2" s="9">
        <f>M2+N2</f>
        <v>1</v>
      </c>
      <c r="M2" s="9">
        <v>0</v>
      </c>
      <c r="N2" s="9">
        <v>1</v>
      </c>
      <c r="O2" s="9">
        <f>P2+Q2</f>
        <v>1</v>
      </c>
      <c r="P2" s="9">
        <v>1</v>
      </c>
      <c r="Q2" s="9">
        <v>0</v>
      </c>
      <c r="R2" s="9">
        <f>S2+T2</f>
        <v>2</v>
      </c>
      <c r="S2" s="9">
        <v>2</v>
      </c>
      <c r="T2" s="9">
        <v>0</v>
      </c>
      <c r="U2" s="9">
        <f>V2+W2</f>
        <v>1</v>
      </c>
      <c r="V2" s="9">
        <v>1</v>
      </c>
      <c r="W2" s="9">
        <v>0</v>
      </c>
    </row>
    <row r="3" spans="2:23">
      <c r="B3" s="9">
        <v>2</v>
      </c>
      <c r="C3" s="9">
        <f t="shared" ref="C3:C20" si="0">D3+E3</f>
        <v>0</v>
      </c>
      <c r="D3">
        <v>0</v>
      </c>
      <c r="E3">
        <v>0</v>
      </c>
      <c r="F3" s="9">
        <f t="shared" ref="F3:F20" si="1">G3+H3</f>
        <v>1</v>
      </c>
      <c r="G3" s="9">
        <v>1</v>
      </c>
      <c r="H3" s="9">
        <v>0</v>
      </c>
      <c r="I3" s="9">
        <f t="shared" ref="I3:I20" si="2">J3+K3</f>
        <v>0</v>
      </c>
      <c r="J3" s="9">
        <v>0</v>
      </c>
      <c r="K3" s="9">
        <v>0</v>
      </c>
      <c r="L3" s="9">
        <f t="shared" ref="L3:L20" si="3">M3+N3</f>
        <v>4</v>
      </c>
      <c r="M3" s="9">
        <v>3</v>
      </c>
      <c r="N3" s="9">
        <v>1</v>
      </c>
      <c r="O3" s="9">
        <f t="shared" ref="O3:O20" si="4">P3+Q3</f>
        <v>0</v>
      </c>
      <c r="P3" s="9">
        <v>0</v>
      </c>
      <c r="Q3" s="9">
        <v>0</v>
      </c>
      <c r="R3" s="9">
        <f t="shared" ref="R3:R20" si="5">S3+T3</f>
        <v>0</v>
      </c>
      <c r="S3" s="9">
        <v>0</v>
      </c>
      <c r="T3" s="9">
        <v>0</v>
      </c>
      <c r="U3" s="9">
        <f t="shared" ref="U3:U20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1</v>
      </c>
      <c r="D4">
        <v>0</v>
      </c>
      <c r="E4">
        <v>1</v>
      </c>
      <c r="F4" s="9">
        <f t="shared" si="1"/>
        <v>2</v>
      </c>
      <c r="G4" s="9">
        <v>1</v>
      </c>
      <c r="H4" s="9">
        <v>1</v>
      </c>
      <c r="I4" s="9">
        <f t="shared" si="2"/>
        <v>1</v>
      </c>
      <c r="J4" s="9">
        <v>0</v>
      </c>
      <c r="K4" s="9">
        <v>1</v>
      </c>
      <c r="L4" s="9">
        <f t="shared" si="3"/>
        <v>5</v>
      </c>
      <c r="M4" s="9">
        <v>3</v>
      </c>
      <c r="N4" s="9">
        <v>2</v>
      </c>
      <c r="O4" s="9">
        <f t="shared" si="4"/>
        <v>3</v>
      </c>
      <c r="P4" s="9">
        <v>2</v>
      </c>
      <c r="Q4" s="9">
        <v>1</v>
      </c>
      <c r="R4" s="9">
        <f t="shared" si="5"/>
        <v>2</v>
      </c>
      <c r="S4" s="9">
        <v>1</v>
      </c>
      <c r="T4" s="9">
        <v>1</v>
      </c>
      <c r="U4" s="9">
        <f t="shared" si="6"/>
        <v>1</v>
      </c>
      <c r="V4" s="9">
        <v>0</v>
      </c>
      <c r="W4" s="9">
        <v>1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3</v>
      </c>
      <c r="G5" s="9">
        <v>1</v>
      </c>
      <c r="H5" s="9">
        <v>2</v>
      </c>
      <c r="I5" s="9">
        <f t="shared" si="2"/>
        <v>1</v>
      </c>
      <c r="J5" s="9">
        <v>0</v>
      </c>
      <c r="K5" s="9">
        <v>1</v>
      </c>
      <c r="L5" s="9">
        <f t="shared" si="3"/>
        <v>1</v>
      </c>
      <c r="M5" s="9">
        <v>0</v>
      </c>
      <c r="N5" s="9">
        <v>1</v>
      </c>
      <c r="O5" s="9">
        <f t="shared" si="4"/>
        <v>3</v>
      </c>
      <c r="P5" s="9">
        <v>1</v>
      </c>
      <c r="Q5" s="9">
        <v>2</v>
      </c>
      <c r="R5" s="9">
        <f t="shared" si="5"/>
        <v>2</v>
      </c>
      <c r="S5" s="9">
        <v>1</v>
      </c>
      <c r="T5" s="9">
        <v>1</v>
      </c>
      <c r="U5" s="9">
        <f t="shared" si="6"/>
        <v>1</v>
      </c>
      <c r="V5" s="9">
        <v>1</v>
      </c>
      <c r="W5" s="9">
        <v>0</v>
      </c>
    </row>
    <row r="6" spans="2:23">
      <c r="B6" s="9">
        <v>5</v>
      </c>
      <c r="C6" s="9">
        <f t="shared" si="0"/>
        <v>2</v>
      </c>
      <c r="D6">
        <v>2</v>
      </c>
      <c r="E6">
        <v>0</v>
      </c>
      <c r="F6" s="9">
        <f t="shared" si="1"/>
        <v>5</v>
      </c>
      <c r="G6" s="9">
        <v>2</v>
      </c>
      <c r="H6" s="9">
        <v>3</v>
      </c>
      <c r="I6" s="9">
        <f t="shared" si="2"/>
        <v>2</v>
      </c>
      <c r="J6" s="9">
        <v>1</v>
      </c>
      <c r="K6" s="9">
        <v>1</v>
      </c>
      <c r="L6" s="9">
        <f t="shared" si="3"/>
        <v>2</v>
      </c>
      <c r="M6" s="9">
        <v>1</v>
      </c>
      <c r="N6" s="9">
        <v>1</v>
      </c>
      <c r="O6" s="9">
        <f t="shared" si="4"/>
        <v>0</v>
      </c>
      <c r="P6" s="9">
        <v>0</v>
      </c>
      <c r="Q6" s="9">
        <v>0</v>
      </c>
      <c r="R6" s="9">
        <f t="shared" si="5"/>
        <v>2</v>
      </c>
      <c r="S6" s="9">
        <v>2</v>
      </c>
      <c r="T6" s="9">
        <v>0</v>
      </c>
      <c r="U6" s="9">
        <f t="shared" si="6"/>
        <v>2</v>
      </c>
      <c r="V6" s="9">
        <v>1</v>
      </c>
      <c r="W6" s="9">
        <v>1</v>
      </c>
    </row>
    <row r="7" spans="2:23">
      <c r="B7" s="9">
        <v>6</v>
      </c>
      <c r="C7" s="9">
        <f t="shared" si="0"/>
        <v>3</v>
      </c>
      <c r="D7">
        <v>1</v>
      </c>
      <c r="E7">
        <v>2</v>
      </c>
      <c r="F7" s="9">
        <f t="shared" si="1"/>
        <v>2</v>
      </c>
      <c r="G7" s="9">
        <v>1</v>
      </c>
      <c r="H7" s="9">
        <v>1</v>
      </c>
      <c r="I7" s="9">
        <f t="shared" si="2"/>
        <v>2</v>
      </c>
      <c r="J7" s="9">
        <v>1</v>
      </c>
      <c r="K7" s="9">
        <v>1</v>
      </c>
      <c r="L7" s="9">
        <f t="shared" si="3"/>
        <v>5</v>
      </c>
      <c r="M7" s="9">
        <v>2</v>
      </c>
      <c r="N7" s="9">
        <v>3</v>
      </c>
      <c r="O7" s="9">
        <f t="shared" si="4"/>
        <v>5</v>
      </c>
      <c r="P7" s="9">
        <v>2</v>
      </c>
      <c r="Q7" s="9">
        <v>3</v>
      </c>
      <c r="R7" s="9">
        <f t="shared" si="5"/>
        <v>2</v>
      </c>
      <c r="S7" s="9">
        <v>0</v>
      </c>
      <c r="T7" s="9">
        <v>2</v>
      </c>
      <c r="U7" s="9">
        <f t="shared" si="6"/>
        <v>2</v>
      </c>
      <c r="V7" s="9">
        <v>1</v>
      </c>
      <c r="W7" s="9">
        <v>1</v>
      </c>
    </row>
    <row r="8" spans="2:23">
      <c r="B8" s="9">
        <v>7</v>
      </c>
      <c r="C8" s="9">
        <f t="shared" si="0"/>
        <v>3</v>
      </c>
      <c r="D8">
        <v>1</v>
      </c>
      <c r="E8">
        <v>2</v>
      </c>
      <c r="F8" s="9">
        <f t="shared" si="1"/>
        <v>2</v>
      </c>
      <c r="G8" s="9">
        <v>1</v>
      </c>
      <c r="H8" s="9">
        <v>1</v>
      </c>
      <c r="I8" s="9">
        <f t="shared" si="2"/>
        <v>3</v>
      </c>
      <c r="J8" s="9">
        <v>1</v>
      </c>
      <c r="K8" s="9">
        <v>2</v>
      </c>
      <c r="L8" s="9">
        <f t="shared" si="3"/>
        <v>3</v>
      </c>
      <c r="M8" s="9">
        <v>1</v>
      </c>
      <c r="N8" s="9">
        <v>2</v>
      </c>
      <c r="O8" s="9">
        <f t="shared" si="4"/>
        <v>2</v>
      </c>
      <c r="P8" s="9">
        <v>0</v>
      </c>
      <c r="Q8" s="9">
        <v>2</v>
      </c>
      <c r="R8" s="9">
        <f t="shared" si="5"/>
        <v>6</v>
      </c>
      <c r="S8" s="9">
        <v>3</v>
      </c>
      <c r="T8" s="9">
        <v>3</v>
      </c>
      <c r="U8" s="9">
        <f t="shared" si="6"/>
        <v>2</v>
      </c>
      <c r="V8" s="9">
        <v>2</v>
      </c>
      <c r="W8" s="9">
        <v>0</v>
      </c>
    </row>
    <row r="9" spans="2:23">
      <c r="B9" s="9">
        <v>8</v>
      </c>
      <c r="C9" s="9">
        <f t="shared" si="0"/>
        <v>2</v>
      </c>
      <c r="D9">
        <v>1</v>
      </c>
      <c r="E9">
        <v>1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1</v>
      </c>
      <c r="M9" s="9">
        <v>1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0</v>
      </c>
      <c r="T9" s="9">
        <v>1</v>
      </c>
      <c r="U9" s="9">
        <f t="shared" si="6"/>
        <v>1</v>
      </c>
      <c r="V9" s="9">
        <v>0</v>
      </c>
      <c r="W9" s="9">
        <v>1</v>
      </c>
    </row>
    <row r="10" spans="2:23">
      <c r="B10" s="9">
        <v>9</v>
      </c>
      <c r="C10" s="9">
        <f t="shared" si="0"/>
        <v>3</v>
      </c>
      <c r="D10">
        <v>1</v>
      </c>
      <c r="E10">
        <v>2</v>
      </c>
      <c r="F10" s="9">
        <f t="shared" si="1"/>
        <v>3</v>
      </c>
      <c r="G10" s="9">
        <v>1</v>
      </c>
      <c r="H10" s="9">
        <v>2</v>
      </c>
      <c r="I10" s="9">
        <f t="shared" si="2"/>
        <v>3</v>
      </c>
      <c r="J10" s="9">
        <v>2</v>
      </c>
      <c r="K10" s="9">
        <v>1</v>
      </c>
      <c r="L10" s="9">
        <f t="shared" si="3"/>
        <v>1</v>
      </c>
      <c r="M10" s="9">
        <v>1</v>
      </c>
      <c r="N10" s="9">
        <v>0</v>
      </c>
      <c r="O10" s="9">
        <f t="shared" si="4"/>
        <v>3</v>
      </c>
      <c r="P10" s="9">
        <v>3</v>
      </c>
      <c r="Q10" s="9">
        <v>0</v>
      </c>
      <c r="R10" s="9">
        <f t="shared" si="5"/>
        <v>0</v>
      </c>
      <c r="S10" s="9">
        <v>0</v>
      </c>
      <c r="T10" s="9">
        <v>0</v>
      </c>
      <c r="U10" s="9">
        <f t="shared" si="6"/>
        <v>2</v>
      </c>
      <c r="V10" s="9">
        <v>0</v>
      </c>
      <c r="W10" s="9">
        <v>2</v>
      </c>
    </row>
    <row r="11" spans="2:23">
      <c r="B11" s="9">
        <v>10</v>
      </c>
      <c r="C11" s="9">
        <f t="shared" si="0"/>
        <v>1</v>
      </c>
      <c r="D11">
        <v>1</v>
      </c>
      <c r="E11">
        <v>0</v>
      </c>
      <c r="F11" s="9">
        <f t="shared" si="1"/>
        <v>6</v>
      </c>
      <c r="G11" s="9">
        <v>2</v>
      </c>
      <c r="H11" s="9">
        <v>4</v>
      </c>
      <c r="I11" s="9">
        <f t="shared" si="2"/>
        <v>2</v>
      </c>
      <c r="J11" s="9">
        <v>1</v>
      </c>
      <c r="K11" s="9">
        <v>1</v>
      </c>
      <c r="L11" s="9">
        <f t="shared" si="3"/>
        <v>2</v>
      </c>
      <c r="M11" s="9">
        <v>0</v>
      </c>
      <c r="N11" s="9">
        <v>2</v>
      </c>
      <c r="O11" s="9">
        <f t="shared" si="4"/>
        <v>0</v>
      </c>
      <c r="P11" s="9">
        <v>0</v>
      </c>
      <c r="Q11" s="9">
        <v>0</v>
      </c>
      <c r="R11" s="9">
        <f t="shared" si="5"/>
        <v>0</v>
      </c>
      <c r="S11" s="9">
        <v>0</v>
      </c>
      <c r="T11" s="9">
        <v>0</v>
      </c>
      <c r="U11" s="9">
        <f t="shared" si="6"/>
        <v>0</v>
      </c>
      <c r="V11" s="9">
        <v>0</v>
      </c>
      <c r="W11" s="9">
        <v>0</v>
      </c>
    </row>
    <row r="12" spans="2:23">
      <c r="B12" s="9">
        <v>11</v>
      </c>
      <c r="C12" s="9">
        <f t="shared" si="0"/>
        <v>2</v>
      </c>
      <c r="D12">
        <v>2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2</v>
      </c>
      <c r="J12" s="9">
        <v>1</v>
      </c>
      <c r="K12" s="9">
        <v>1</v>
      </c>
      <c r="L12" s="9">
        <f t="shared" si="3"/>
        <v>1</v>
      </c>
      <c r="M12" s="9">
        <v>0</v>
      </c>
      <c r="N12" s="9">
        <v>1</v>
      </c>
      <c r="O12" s="9">
        <f t="shared" si="4"/>
        <v>2</v>
      </c>
      <c r="P12" s="9">
        <v>2</v>
      </c>
      <c r="Q12" s="9">
        <v>0</v>
      </c>
      <c r="R12" s="9">
        <f t="shared" si="5"/>
        <v>2</v>
      </c>
      <c r="S12" s="9">
        <v>1</v>
      </c>
      <c r="T12" s="9">
        <v>1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4</v>
      </c>
      <c r="D13">
        <v>3</v>
      </c>
      <c r="E13">
        <v>1</v>
      </c>
      <c r="F13" s="9">
        <f t="shared" si="1"/>
        <v>5</v>
      </c>
      <c r="G13" s="9">
        <v>3</v>
      </c>
      <c r="H13" s="9">
        <v>2</v>
      </c>
      <c r="I13" s="9">
        <f t="shared" si="2"/>
        <v>2</v>
      </c>
      <c r="J13" s="9">
        <v>2</v>
      </c>
      <c r="K13" s="9">
        <v>0</v>
      </c>
      <c r="L13" s="9">
        <f t="shared" si="3"/>
        <v>4</v>
      </c>
      <c r="M13" s="9">
        <v>1</v>
      </c>
      <c r="N13" s="9">
        <v>3</v>
      </c>
      <c r="O13" s="9">
        <f t="shared" si="4"/>
        <v>3</v>
      </c>
      <c r="P13" s="9">
        <v>2</v>
      </c>
      <c r="Q13" s="9">
        <v>1</v>
      </c>
      <c r="R13" s="9">
        <f t="shared" si="5"/>
        <v>1</v>
      </c>
      <c r="S13" s="9">
        <v>1</v>
      </c>
      <c r="T13" s="9">
        <v>0</v>
      </c>
      <c r="U13" s="9">
        <f t="shared" si="6"/>
        <v>1</v>
      </c>
      <c r="V13" s="9">
        <v>0</v>
      </c>
      <c r="W13" s="9">
        <v>1</v>
      </c>
    </row>
    <row r="14" spans="2:23">
      <c r="B14" s="9">
        <v>13</v>
      </c>
      <c r="C14" s="9">
        <f t="shared" si="0"/>
        <v>3</v>
      </c>
      <c r="D14">
        <v>3</v>
      </c>
      <c r="E14">
        <v>0</v>
      </c>
      <c r="F14" s="9">
        <f t="shared" si="1"/>
        <v>3</v>
      </c>
      <c r="G14" s="9">
        <v>2</v>
      </c>
      <c r="H14" s="9">
        <v>1</v>
      </c>
      <c r="I14" s="9">
        <f t="shared" si="2"/>
        <v>3</v>
      </c>
      <c r="J14" s="9">
        <v>0</v>
      </c>
      <c r="K14" s="9">
        <v>3</v>
      </c>
      <c r="L14" s="9">
        <f t="shared" si="3"/>
        <v>2</v>
      </c>
      <c r="M14" s="9">
        <v>1</v>
      </c>
      <c r="N14" s="9">
        <v>1</v>
      </c>
      <c r="O14" s="9">
        <f t="shared" si="4"/>
        <v>3</v>
      </c>
      <c r="P14" s="9">
        <v>2</v>
      </c>
      <c r="Q14" s="9">
        <v>1</v>
      </c>
      <c r="R14" s="9">
        <f t="shared" si="5"/>
        <v>2</v>
      </c>
      <c r="S14" s="9">
        <v>2</v>
      </c>
      <c r="T14" s="9">
        <v>0</v>
      </c>
      <c r="U14" s="9">
        <f t="shared" si="6"/>
        <v>0</v>
      </c>
      <c r="V14" s="9">
        <v>0</v>
      </c>
      <c r="W14" s="9">
        <v>0</v>
      </c>
    </row>
    <row r="15" spans="2:23">
      <c r="B15" s="9">
        <v>14</v>
      </c>
      <c r="C15" s="9">
        <f t="shared" si="0"/>
        <v>7</v>
      </c>
      <c r="D15">
        <v>2</v>
      </c>
      <c r="E15">
        <v>5</v>
      </c>
      <c r="F15" s="9">
        <f t="shared" si="1"/>
        <v>3</v>
      </c>
      <c r="G15" s="9">
        <v>1</v>
      </c>
      <c r="H15" s="9">
        <v>2</v>
      </c>
      <c r="I15" s="9">
        <f t="shared" si="2"/>
        <v>1</v>
      </c>
      <c r="J15" s="9">
        <v>1</v>
      </c>
      <c r="K15" s="9">
        <v>0</v>
      </c>
      <c r="L15" s="9">
        <f t="shared" si="3"/>
        <v>5</v>
      </c>
      <c r="M15" s="9">
        <v>1</v>
      </c>
      <c r="N15" s="9">
        <v>4</v>
      </c>
      <c r="O15" s="9">
        <f t="shared" si="4"/>
        <v>1</v>
      </c>
      <c r="P15" s="9">
        <v>1</v>
      </c>
      <c r="Q15" s="9">
        <v>0</v>
      </c>
      <c r="R15" s="9">
        <f t="shared" si="5"/>
        <v>4</v>
      </c>
      <c r="S15" s="9">
        <v>1</v>
      </c>
      <c r="T15" s="9">
        <v>3</v>
      </c>
      <c r="U15" s="9">
        <f t="shared" si="6"/>
        <v>4</v>
      </c>
      <c r="V15" s="9">
        <v>3</v>
      </c>
      <c r="W15" s="9">
        <v>1</v>
      </c>
    </row>
    <row r="16" spans="2:23">
      <c r="B16" s="9">
        <v>15</v>
      </c>
      <c r="C16" s="9">
        <f t="shared" si="0"/>
        <v>3</v>
      </c>
      <c r="D16">
        <v>2</v>
      </c>
      <c r="E16">
        <v>1</v>
      </c>
      <c r="F16" s="9">
        <f t="shared" si="1"/>
        <v>4</v>
      </c>
      <c r="G16" s="9">
        <v>1</v>
      </c>
      <c r="H16" s="9">
        <v>3</v>
      </c>
      <c r="I16" s="9">
        <f t="shared" si="2"/>
        <v>1</v>
      </c>
      <c r="J16" s="9">
        <v>0</v>
      </c>
      <c r="K16" s="9">
        <v>1</v>
      </c>
      <c r="L16" s="9">
        <f t="shared" si="3"/>
        <v>1</v>
      </c>
      <c r="M16" s="9">
        <v>1</v>
      </c>
      <c r="N16" s="9">
        <v>0</v>
      </c>
      <c r="O16" s="9">
        <f t="shared" si="4"/>
        <v>2</v>
      </c>
      <c r="P16" s="9">
        <v>1</v>
      </c>
      <c r="Q16" s="9">
        <v>1</v>
      </c>
      <c r="R16" s="9">
        <f t="shared" si="5"/>
        <v>2</v>
      </c>
      <c r="S16" s="9">
        <v>2</v>
      </c>
      <c r="T16" s="9">
        <v>0</v>
      </c>
      <c r="U16" s="9">
        <f t="shared" si="6"/>
        <v>4</v>
      </c>
      <c r="V16" s="9">
        <v>1</v>
      </c>
      <c r="W16" s="9">
        <v>3</v>
      </c>
    </row>
    <row r="17" spans="2:23">
      <c r="B17" s="9">
        <v>16</v>
      </c>
      <c r="C17" s="9">
        <f t="shared" si="0"/>
        <v>4</v>
      </c>
      <c r="D17">
        <v>2</v>
      </c>
      <c r="E17">
        <v>2</v>
      </c>
      <c r="F17" s="9">
        <f t="shared" si="1"/>
        <v>2</v>
      </c>
      <c r="G17" s="9">
        <v>1</v>
      </c>
      <c r="H17" s="9">
        <v>1</v>
      </c>
      <c r="I17" s="9">
        <f t="shared" si="2"/>
        <v>2</v>
      </c>
      <c r="J17" s="9">
        <v>1</v>
      </c>
      <c r="K17" s="9">
        <v>1</v>
      </c>
      <c r="L17" s="9">
        <f t="shared" si="3"/>
        <v>1</v>
      </c>
      <c r="M17" s="9">
        <v>1</v>
      </c>
      <c r="N17" s="9">
        <v>0</v>
      </c>
      <c r="O17" s="9">
        <f t="shared" si="4"/>
        <v>1</v>
      </c>
      <c r="P17" s="9">
        <v>1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1</v>
      </c>
      <c r="V17" s="9">
        <v>0</v>
      </c>
      <c r="W17" s="9">
        <v>1</v>
      </c>
    </row>
    <row r="18" spans="2:23">
      <c r="B18" s="9">
        <v>17</v>
      </c>
      <c r="C18" s="9">
        <f t="shared" si="0"/>
        <v>3</v>
      </c>
      <c r="D18">
        <v>1</v>
      </c>
      <c r="E18">
        <v>2</v>
      </c>
      <c r="F18" s="9">
        <f t="shared" si="1"/>
        <v>7</v>
      </c>
      <c r="G18" s="9">
        <v>5</v>
      </c>
      <c r="H18" s="9">
        <v>2</v>
      </c>
      <c r="I18" s="9">
        <f t="shared" si="2"/>
        <v>3</v>
      </c>
      <c r="J18" s="9">
        <v>2</v>
      </c>
      <c r="K18" s="9">
        <v>1</v>
      </c>
      <c r="L18" s="9">
        <f t="shared" si="3"/>
        <v>7</v>
      </c>
      <c r="M18" s="9">
        <v>2</v>
      </c>
      <c r="N18" s="9">
        <v>5</v>
      </c>
      <c r="O18" s="9">
        <f t="shared" si="4"/>
        <v>2</v>
      </c>
      <c r="P18" s="9">
        <v>0</v>
      </c>
      <c r="Q18" s="9">
        <v>2</v>
      </c>
      <c r="R18" s="9">
        <f t="shared" si="5"/>
        <v>4</v>
      </c>
      <c r="S18" s="9">
        <v>1</v>
      </c>
      <c r="T18" s="9">
        <v>3</v>
      </c>
      <c r="U18" s="9">
        <f t="shared" si="6"/>
        <v>4</v>
      </c>
      <c r="V18" s="9">
        <v>2</v>
      </c>
      <c r="W18" s="9">
        <v>2</v>
      </c>
    </row>
    <row r="19" spans="2:23">
      <c r="B19" s="9">
        <v>18</v>
      </c>
      <c r="C19" s="9">
        <f t="shared" si="0"/>
        <v>2</v>
      </c>
      <c r="D19">
        <v>1</v>
      </c>
      <c r="E19">
        <v>1</v>
      </c>
      <c r="F19" s="9">
        <f t="shared" si="1"/>
        <v>0</v>
      </c>
      <c r="G19" s="9">
        <v>0</v>
      </c>
      <c r="H19" s="9">
        <v>0</v>
      </c>
      <c r="I19" s="9">
        <f t="shared" si="2"/>
        <v>2</v>
      </c>
      <c r="J19" s="9">
        <v>2</v>
      </c>
      <c r="K19" s="9">
        <v>0</v>
      </c>
      <c r="L19" s="9">
        <f t="shared" si="3"/>
        <v>5</v>
      </c>
      <c r="M19" s="9">
        <v>4</v>
      </c>
      <c r="N19" s="9">
        <v>1</v>
      </c>
      <c r="O19" s="9">
        <f t="shared" si="4"/>
        <v>2</v>
      </c>
      <c r="P19" s="9">
        <v>0</v>
      </c>
      <c r="Q19" s="9">
        <v>2</v>
      </c>
      <c r="R19" s="9">
        <f t="shared" si="5"/>
        <v>3</v>
      </c>
      <c r="S19" s="9">
        <v>2</v>
      </c>
      <c r="T19" s="9">
        <v>1</v>
      </c>
      <c r="U19" s="9">
        <f t="shared" si="6"/>
        <v>3</v>
      </c>
      <c r="V19" s="9">
        <v>2</v>
      </c>
      <c r="W19" s="9">
        <v>1</v>
      </c>
    </row>
    <row r="20" spans="2:23">
      <c r="B20" s="9">
        <v>19</v>
      </c>
      <c r="C20" s="9">
        <f t="shared" si="0"/>
        <v>4</v>
      </c>
      <c r="D20">
        <v>2</v>
      </c>
      <c r="E20">
        <v>2</v>
      </c>
      <c r="F20" s="9">
        <f t="shared" si="1"/>
        <v>2</v>
      </c>
      <c r="G20" s="9">
        <v>0</v>
      </c>
      <c r="H20" s="9">
        <v>2</v>
      </c>
      <c r="I20" s="9">
        <f t="shared" si="2"/>
        <v>3</v>
      </c>
      <c r="J20" s="9">
        <v>1</v>
      </c>
      <c r="K20" s="9">
        <v>2</v>
      </c>
      <c r="L20" s="9">
        <f t="shared" si="3"/>
        <v>4</v>
      </c>
      <c r="M20" s="9">
        <v>2</v>
      </c>
      <c r="N20" s="9">
        <v>2</v>
      </c>
      <c r="O20" s="9">
        <f t="shared" si="4"/>
        <v>8</v>
      </c>
      <c r="P20" s="9">
        <v>3</v>
      </c>
      <c r="Q20" s="9">
        <v>5</v>
      </c>
      <c r="R20" s="9">
        <f t="shared" si="5"/>
        <v>3</v>
      </c>
      <c r="S20" s="9">
        <v>1</v>
      </c>
      <c r="T20" s="9">
        <v>2</v>
      </c>
      <c r="U20" s="9">
        <f t="shared" si="6"/>
        <v>5</v>
      </c>
      <c r="V20" s="9">
        <v>4</v>
      </c>
      <c r="W20" s="9">
        <v>1</v>
      </c>
    </row>
    <row r="21" spans="2:23">
      <c r="B21" s="9"/>
      <c r="C21" s="9"/>
      <c r="F21" s="9"/>
      <c r="I21" s="9"/>
      <c r="L21" s="9"/>
      <c r="O21" s="9"/>
      <c r="R21" s="9"/>
      <c r="U21" s="9"/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C27">
        <f>SUM(C2:C26)</f>
        <v>48</v>
      </c>
      <c r="D27">
        <f>SUM(D2:D26)</f>
        <v>26</v>
      </c>
      <c r="E27">
        <f t="shared" ref="E27:W27" si="7">SUM(E2:E26)</f>
        <v>22</v>
      </c>
      <c r="F27">
        <f t="shared" si="7"/>
        <v>51</v>
      </c>
      <c r="G27">
        <f t="shared" si="7"/>
        <v>24</v>
      </c>
      <c r="H27">
        <f t="shared" si="7"/>
        <v>27</v>
      </c>
      <c r="I27">
        <f t="shared" si="7"/>
        <v>33</v>
      </c>
      <c r="J27">
        <f t="shared" si="7"/>
        <v>16</v>
      </c>
      <c r="K27">
        <f t="shared" si="7"/>
        <v>17</v>
      </c>
      <c r="L27">
        <f t="shared" si="7"/>
        <v>55</v>
      </c>
      <c r="M27">
        <f t="shared" si="7"/>
        <v>25</v>
      </c>
      <c r="N27">
        <f t="shared" si="7"/>
        <v>30</v>
      </c>
      <c r="O27">
        <f t="shared" si="7"/>
        <v>41</v>
      </c>
      <c r="P27">
        <f t="shared" si="7"/>
        <v>21</v>
      </c>
      <c r="Q27">
        <f t="shared" si="7"/>
        <v>20</v>
      </c>
      <c r="R27">
        <f t="shared" si="7"/>
        <v>38</v>
      </c>
      <c r="S27">
        <f t="shared" si="7"/>
        <v>20</v>
      </c>
      <c r="T27">
        <f t="shared" si="7"/>
        <v>18</v>
      </c>
      <c r="U27">
        <f t="shared" si="7"/>
        <v>34</v>
      </c>
      <c r="V27">
        <f t="shared" si="7"/>
        <v>18</v>
      </c>
      <c r="W27">
        <f t="shared" si="7"/>
        <v>16</v>
      </c>
    </row>
  </sheetData>
  <phoneticPr fontId="1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24C0-ED1D-4641-B0A5-9F31A097160F}">
  <sheetPr codeName="工作表26"/>
  <dimension ref="B1:W27"/>
  <sheetViews>
    <sheetView workbookViewId="0">
      <selection activeCell="X24" sqref="X24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D2">
        <v>0</v>
      </c>
      <c r="E2">
        <v>0</v>
      </c>
      <c r="F2" s="9">
        <f>G2+H2</f>
        <v>5</v>
      </c>
      <c r="G2" s="9">
        <v>3</v>
      </c>
      <c r="H2" s="9">
        <v>2</v>
      </c>
      <c r="I2" s="9">
        <f>J2+K2</f>
        <v>2</v>
      </c>
      <c r="J2" s="9">
        <v>0</v>
      </c>
      <c r="K2" s="9">
        <v>2</v>
      </c>
      <c r="L2" s="9">
        <f>M2+N2</f>
        <v>5</v>
      </c>
      <c r="M2" s="9">
        <v>2</v>
      </c>
      <c r="N2" s="9">
        <v>3</v>
      </c>
      <c r="O2" s="9">
        <f>P2+Q2</f>
        <v>3</v>
      </c>
      <c r="P2" s="9">
        <v>1</v>
      </c>
      <c r="Q2" s="9">
        <v>2</v>
      </c>
      <c r="R2" s="9">
        <f>S2+T2</f>
        <v>2</v>
      </c>
      <c r="S2" s="9">
        <v>1</v>
      </c>
      <c r="T2" s="9">
        <v>1</v>
      </c>
      <c r="U2" s="9">
        <f>V2+W2</f>
        <v>1</v>
      </c>
      <c r="V2" s="9">
        <v>1</v>
      </c>
      <c r="W2" s="9">
        <v>0</v>
      </c>
    </row>
    <row r="3" spans="2:23">
      <c r="B3" s="9">
        <v>2</v>
      </c>
      <c r="C3" s="9">
        <f t="shared" ref="C3:C22" si="0">D3+E3</f>
        <v>0</v>
      </c>
      <c r="D3">
        <v>0</v>
      </c>
      <c r="E3">
        <v>0</v>
      </c>
      <c r="F3" s="9">
        <f t="shared" ref="F3:F22" si="1">G3+H3</f>
        <v>0</v>
      </c>
      <c r="G3" s="9">
        <v>0</v>
      </c>
      <c r="H3" s="9">
        <v>0</v>
      </c>
      <c r="I3" s="9">
        <f t="shared" ref="I3:I22" si="2">J3+K3</f>
        <v>0</v>
      </c>
      <c r="J3" s="9">
        <v>0</v>
      </c>
      <c r="K3" s="9">
        <v>0</v>
      </c>
      <c r="L3" s="9">
        <f t="shared" ref="L3:L22" si="3">M3+N3</f>
        <v>0</v>
      </c>
      <c r="M3" s="9">
        <v>0</v>
      </c>
      <c r="N3" s="9">
        <v>0</v>
      </c>
      <c r="O3" s="9">
        <f t="shared" ref="O3:O22" si="4">P3+Q3</f>
        <v>0</v>
      </c>
      <c r="P3" s="9">
        <v>0</v>
      </c>
      <c r="Q3" s="9">
        <v>0</v>
      </c>
      <c r="R3" s="9">
        <f t="shared" ref="R3:R22" si="5">S3+T3</f>
        <v>1</v>
      </c>
      <c r="S3" s="9">
        <v>1</v>
      </c>
      <c r="T3" s="9">
        <v>0</v>
      </c>
      <c r="U3" s="9">
        <f t="shared" ref="U3:U22" si="6">V3+W3</f>
        <v>1</v>
      </c>
      <c r="V3" s="9">
        <v>1</v>
      </c>
      <c r="W3" s="9">
        <v>0</v>
      </c>
    </row>
    <row r="4" spans="2:23">
      <c r="B4" s="9">
        <v>3</v>
      </c>
      <c r="C4" s="9">
        <f t="shared" si="0"/>
        <v>1</v>
      </c>
      <c r="D4">
        <v>0</v>
      </c>
      <c r="E4">
        <v>1</v>
      </c>
      <c r="F4" s="9">
        <f t="shared" si="1"/>
        <v>2</v>
      </c>
      <c r="G4" s="9">
        <v>1</v>
      </c>
      <c r="H4" s="9">
        <v>1</v>
      </c>
      <c r="I4" s="9">
        <f t="shared" si="2"/>
        <v>0</v>
      </c>
      <c r="J4" s="9">
        <v>0</v>
      </c>
      <c r="K4" s="9">
        <v>0</v>
      </c>
      <c r="L4" s="9">
        <f t="shared" si="3"/>
        <v>2</v>
      </c>
      <c r="M4" s="9">
        <v>2</v>
      </c>
      <c r="N4" s="9">
        <v>0</v>
      </c>
      <c r="O4" s="9">
        <f t="shared" si="4"/>
        <v>1</v>
      </c>
      <c r="P4" s="9">
        <v>0</v>
      </c>
      <c r="Q4" s="9">
        <v>1</v>
      </c>
      <c r="R4" s="9">
        <f t="shared" si="5"/>
        <v>2</v>
      </c>
      <c r="S4" s="9">
        <v>2</v>
      </c>
      <c r="T4" s="9">
        <v>0</v>
      </c>
      <c r="U4" s="9">
        <f t="shared" si="6"/>
        <v>1</v>
      </c>
      <c r="V4" s="9">
        <v>0</v>
      </c>
      <c r="W4" s="9">
        <v>1</v>
      </c>
    </row>
    <row r="5" spans="2:23">
      <c r="B5" s="9">
        <v>4</v>
      </c>
      <c r="C5" s="9">
        <f t="shared" si="0"/>
        <v>1</v>
      </c>
      <c r="D5">
        <v>0</v>
      </c>
      <c r="E5">
        <v>1</v>
      </c>
      <c r="F5" s="9">
        <f t="shared" si="1"/>
        <v>1</v>
      </c>
      <c r="G5" s="9">
        <v>1</v>
      </c>
      <c r="H5" s="9">
        <v>0</v>
      </c>
      <c r="I5" s="9">
        <f t="shared" si="2"/>
        <v>2</v>
      </c>
      <c r="J5" s="9">
        <v>0</v>
      </c>
      <c r="K5" s="9">
        <v>2</v>
      </c>
      <c r="L5" s="9">
        <f t="shared" si="3"/>
        <v>0</v>
      </c>
      <c r="M5" s="9">
        <v>0</v>
      </c>
      <c r="N5" s="9">
        <v>0</v>
      </c>
      <c r="O5" s="9">
        <f t="shared" si="4"/>
        <v>1</v>
      </c>
      <c r="P5" s="9">
        <v>1</v>
      </c>
      <c r="Q5" s="9">
        <v>0</v>
      </c>
      <c r="R5" s="9">
        <f t="shared" si="5"/>
        <v>2</v>
      </c>
      <c r="S5" s="9">
        <v>1</v>
      </c>
      <c r="T5" s="9">
        <v>1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4</v>
      </c>
      <c r="D6">
        <v>1</v>
      </c>
      <c r="E6">
        <v>3</v>
      </c>
      <c r="F6" s="9">
        <f t="shared" si="1"/>
        <v>8</v>
      </c>
      <c r="G6" s="9">
        <v>4</v>
      </c>
      <c r="H6" s="9">
        <v>4</v>
      </c>
      <c r="I6" s="9">
        <f t="shared" si="2"/>
        <v>2</v>
      </c>
      <c r="J6" s="9">
        <v>1</v>
      </c>
      <c r="K6" s="9">
        <v>1</v>
      </c>
      <c r="L6" s="9">
        <f t="shared" si="3"/>
        <v>3</v>
      </c>
      <c r="M6" s="9">
        <v>1</v>
      </c>
      <c r="N6" s="9">
        <v>2</v>
      </c>
      <c r="O6" s="9">
        <f t="shared" si="4"/>
        <v>3</v>
      </c>
      <c r="P6" s="9">
        <v>2</v>
      </c>
      <c r="Q6" s="9">
        <v>1</v>
      </c>
      <c r="R6" s="9">
        <f t="shared" si="5"/>
        <v>4</v>
      </c>
      <c r="S6" s="9">
        <v>1</v>
      </c>
      <c r="T6" s="9">
        <v>3</v>
      </c>
      <c r="U6" s="9">
        <f t="shared" si="6"/>
        <v>2</v>
      </c>
      <c r="V6" s="9">
        <v>0</v>
      </c>
      <c r="W6" s="9">
        <v>2</v>
      </c>
    </row>
    <row r="7" spans="2:23">
      <c r="B7" s="9">
        <v>6</v>
      </c>
      <c r="C7" s="9">
        <f t="shared" si="0"/>
        <v>4</v>
      </c>
      <c r="D7">
        <v>1</v>
      </c>
      <c r="E7">
        <v>3</v>
      </c>
      <c r="F7" s="9">
        <f t="shared" si="1"/>
        <v>2</v>
      </c>
      <c r="G7" s="9">
        <v>2</v>
      </c>
      <c r="H7" s="9">
        <v>0</v>
      </c>
      <c r="I7" s="9">
        <f t="shared" si="2"/>
        <v>3</v>
      </c>
      <c r="J7" s="9">
        <v>2</v>
      </c>
      <c r="K7" s="9">
        <v>1</v>
      </c>
      <c r="L7" s="9">
        <f t="shared" si="3"/>
        <v>11</v>
      </c>
      <c r="M7" s="9">
        <v>6</v>
      </c>
      <c r="N7" s="9">
        <v>5</v>
      </c>
      <c r="O7" s="9">
        <f t="shared" si="4"/>
        <v>7</v>
      </c>
      <c r="P7" s="9">
        <v>2</v>
      </c>
      <c r="Q7" s="9">
        <v>5</v>
      </c>
      <c r="R7" s="9">
        <f t="shared" si="5"/>
        <v>9</v>
      </c>
      <c r="S7" s="9">
        <v>5</v>
      </c>
      <c r="T7" s="9">
        <v>4</v>
      </c>
      <c r="U7" s="9">
        <f t="shared" si="6"/>
        <v>6</v>
      </c>
      <c r="V7" s="9">
        <v>2</v>
      </c>
      <c r="W7" s="9">
        <v>4</v>
      </c>
    </row>
    <row r="8" spans="2:23">
      <c r="B8" s="9">
        <v>7</v>
      </c>
      <c r="C8" s="9">
        <f t="shared" si="0"/>
        <v>1</v>
      </c>
      <c r="D8">
        <v>0</v>
      </c>
      <c r="E8">
        <v>1</v>
      </c>
      <c r="F8" s="9">
        <f t="shared" si="1"/>
        <v>4</v>
      </c>
      <c r="G8" s="9">
        <v>3</v>
      </c>
      <c r="H8" s="9">
        <v>1</v>
      </c>
      <c r="I8" s="9">
        <f t="shared" si="2"/>
        <v>1</v>
      </c>
      <c r="J8" s="9">
        <v>0</v>
      </c>
      <c r="K8" s="9">
        <v>1</v>
      </c>
      <c r="L8" s="9">
        <f t="shared" si="3"/>
        <v>2</v>
      </c>
      <c r="M8" s="9">
        <v>1</v>
      </c>
      <c r="N8" s="9">
        <v>1</v>
      </c>
      <c r="O8" s="9">
        <f t="shared" si="4"/>
        <v>0</v>
      </c>
      <c r="P8" s="9">
        <v>0</v>
      </c>
      <c r="Q8" s="9">
        <v>0</v>
      </c>
      <c r="R8" s="9">
        <f t="shared" si="5"/>
        <v>2</v>
      </c>
      <c r="S8" s="9">
        <v>0</v>
      </c>
      <c r="T8" s="9">
        <v>2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2</v>
      </c>
      <c r="D9">
        <v>1</v>
      </c>
      <c r="E9">
        <v>1</v>
      </c>
      <c r="F9" s="9">
        <f t="shared" si="1"/>
        <v>2</v>
      </c>
      <c r="G9" s="9">
        <v>2</v>
      </c>
      <c r="H9" s="9">
        <v>0</v>
      </c>
      <c r="I9" s="9">
        <f t="shared" si="2"/>
        <v>2</v>
      </c>
      <c r="J9" s="9">
        <v>1</v>
      </c>
      <c r="K9" s="9">
        <v>1</v>
      </c>
      <c r="L9" s="9">
        <f t="shared" si="3"/>
        <v>1</v>
      </c>
      <c r="M9" s="9">
        <v>1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4</v>
      </c>
      <c r="S9" s="9">
        <v>2</v>
      </c>
      <c r="T9" s="9">
        <v>2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1</v>
      </c>
      <c r="D10">
        <v>0</v>
      </c>
      <c r="E10">
        <v>1</v>
      </c>
      <c r="F10" s="9">
        <f t="shared" si="1"/>
        <v>2</v>
      </c>
      <c r="G10" s="9">
        <v>2</v>
      </c>
      <c r="H10" s="9">
        <v>0</v>
      </c>
      <c r="I10" s="9">
        <f t="shared" si="2"/>
        <v>2</v>
      </c>
      <c r="J10" s="9">
        <v>2</v>
      </c>
      <c r="K10" s="9">
        <v>0</v>
      </c>
      <c r="L10" s="9">
        <f t="shared" si="3"/>
        <v>1</v>
      </c>
      <c r="M10" s="9">
        <v>0</v>
      </c>
      <c r="N10" s="9">
        <v>1</v>
      </c>
      <c r="O10" s="9">
        <f t="shared" si="4"/>
        <v>5</v>
      </c>
      <c r="P10" s="9">
        <v>2</v>
      </c>
      <c r="Q10" s="9">
        <v>3</v>
      </c>
      <c r="R10" s="9">
        <f t="shared" si="5"/>
        <v>1</v>
      </c>
      <c r="S10" s="9">
        <v>1</v>
      </c>
      <c r="T10" s="9">
        <v>0</v>
      </c>
      <c r="U10" s="9">
        <f t="shared" si="6"/>
        <v>2</v>
      </c>
      <c r="V10" s="9">
        <v>1</v>
      </c>
      <c r="W10" s="9">
        <v>1</v>
      </c>
    </row>
    <row r="11" spans="2:23">
      <c r="B11" s="9">
        <v>10</v>
      </c>
      <c r="C11" s="9">
        <f t="shared" si="0"/>
        <v>1</v>
      </c>
      <c r="D11">
        <v>1</v>
      </c>
      <c r="E11">
        <v>0</v>
      </c>
      <c r="F11" s="9">
        <f t="shared" si="1"/>
        <v>0</v>
      </c>
      <c r="G11" s="9">
        <v>0</v>
      </c>
      <c r="H11" s="9">
        <v>0</v>
      </c>
      <c r="I11" s="9">
        <f t="shared" si="2"/>
        <v>2</v>
      </c>
      <c r="J11" s="9">
        <v>1</v>
      </c>
      <c r="K11" s="9">
        <v>1</v>
      </c>
      <c r="L11" s="9">
        <f t="shared" si="3"/>
        <v>1</v>
      </c>
      <c r="M11" s="9">
        <v>0</v>
      </c>
      <c r="N11" s="9">
        <v>1</v>
      </c>
      <c r="O11" s="9">
        <f t="shared" si="4"/>
        <v>0</v>
      </c>
      <c r="P11" s="9">
        <v>0</v>
      </c>
      <c r="Q11" s="9">
        <v>0</v>
      </c>
      <c r="R11" s="9">
        <f t="shared" si="5"/>
        <v>1</v>
      </c>
      <c r="S11" s="9">
        <v>1</v>
      </c>
      <c r="T11" s="9">
        <v>0</v>
      </c>
      <c r="U11" s="9">
        <f t="shared" si="6"/>
        <v>1</v>
      </c>
      <c r="V11" s="9">
        <v>1</v>
      </c>
      <c r="W11" s="9">
        <v>0</v>
      </c>
    </row>
    <row r="12" spans="2:23">
      <c r="B12" s="9">
        <v>11</v>
      </c>
      <c r="C12" s="9">
        <f t="shared" si="0"/>
        <v>0</v>
      </c>
      <c r="D12">
        <v>0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0</v>
      </c>
      <c r="J12" s="9">
        <v>0</v>
      </c>
      <c r="K12" s="9">
        <v>0</v>
      </c>
      <c r="L12" s="9">
        <f t="shared" si="3"/>
        <v>1</v>
      </c>
      <c r="M12" s="9">
        <v>0</v>
      </c>
      <c r="N12" s="9">
        <v>1</v>
      </c>
      <c r="O12" s="9">
        <f t="shared" si="4"/>
        <v>0</v>
      </c>
      <c r="P12" s="9">
        <v>0</v>
      </c>
      <c r="Q12" s="9">
        <v>0</v>
      </c>
      <c r="R12" s="9">
        <f t="shared" si="5"/>
        <v>1</v>
      </c>
      <c r="S12" s="9">
        <v>1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1</v>
      </c>
      <c r="D13">
        <v>0</v>
      </c>
      <c r="E13">
        <v>1</v>
      </c>
      <c r="F13" s="9">
        <f t="shared" si="1"/>
        <v>3</v>
      </c>
      <c r="G13" s="9">
        <v>1</v>
      </c>
      <c r="H13" s="9">
        <v>2</v>
      </c>
      <c r="I13" s="9">
        <f t="shared" si="2"/>
        <v>0</v>
      </c>
      <c r="J13" s="9">
        <v>0</v>
      </c>
      <c r="K13" s="9">
        <v>0</v>
      </c>
      <c r="L13" s="9">
        <f t="shared" si="3"/>
        <v>1</v>
      </c>
      <c r="M13" s="9">
        <v>1</v>
      </c>
      <c r="N13" s="9">
        <v>0</v>
      </c>
      <c r="O13" s="9">
        <f t="shared" si="4"/>
        <v>2</v>
      </c>
      <c r="P13" s="9">
        <v>2</v>
      </c>
      <c r="Q13" s="9">
        <v>0</v>
      </c>
      <c r="R13" s="9">
        <f t="shared" si="5"/>
        <v>4</v>
      </c>
      <c r="S13" s="9">
        <v>2</v>
      </c>
      <c r="T13" s="9">
        <v>2</v>
      </c>
      <c r="U13" s="9">
        <f t="shared" si="6"/>
        <v>2</v>
      </c>
      <c r="V13" s="9">
        <v>1</v>
      </c>
      <c r="W13" s="9">
        <v>1</v>
      </c>
    </row>
    <row r="14" spans="2:23">
      <c r="B14" s="9">
        <v>13</v>
      </c>
      <c r="C14" s="9">
        <f t="shared" si="0"/>
        <v>0</v>
      </c>
      <c r="D14">
        <v>0</v>
      </c>
      <c r="E14">
        <v>0</v>
      </c>
      <c r="F14" s="9">
        <f t="shared" si="1"/>
        <v>0</v>
      </c>
      <c r="G14" s="9">
        <v>0</v>
      </c>
      <c r="H14" s="9">
        <v>0</v>
      </c>
      <c r="I14" s="9">
        <f t="shared" si="2"/>
        <v>0</v>
      </c>
      <c r="J14" s="9">
        <v>0</v>
      </c>
      <c r="K14" s="9">
        <v>0</v>
      </c>
      <c r="L14" s="9">
        <f t="shared" si="3"/>
        <v>0</v>
      </c>
      <c r="M14" s="9">
        <v>0</v>
      </c>
      <c r="N14" s="9">
        <v>0</v>
      </c>
      <c r="O14" s="9">
        <f t="shared" si="4"/>
        <v>0</v>
      </c>
      <c r="P14" s="9">
        <v>0</v>
      </c>
      <c r="Q14" s="9">
        <v>0</v>
      </c>
      <c r="R14" s="9">
        <f t="shared" si="5"/>
        <v>0</v>
      </c>
      <c r="S14" s="9">
        <v>0</v>
      </c>
      <c r="T14" s="9">
        <v>0</v>
      </c>
      <c r="U14" s="9">
        <f t="shared" si="6"/>
        <v>0</v>
      </c>
      <c r="V14" s="9">
        <v>0</v>
      </c>
      <c r="W14" s="9">
        <v>0</v>
      </c>
    </row>
    <row r="15" spans="2:23">
      <c r="B15" s="9">
        <v>14</v>
      </c>
      <c r="C15" s="9">
        <f t="shared" si="0"/>
        <v>1</v>
      </c>
      <c r="D15">
        <v>0</v>
      </c>
      <c r="E15">
        <v>1</v>
      </c>
      <c r="F15" s="9">
        <f t="shared" si="1"/>
        <v>0</v>
      </c>
      <c r="G15" s="9">
        <v>0</v>
      </c>
      <c r="H15" s="9">
        <v>0</v>
      </c>
      <c r="I15" s="9">
        <f t="shared" si="2"/>
        <v>0</v>
      </c>
      <c r="J15" s="9">
        <v>0</v>
      </c>
      <c r="K15" s="9">
        <v>0</v>
      </c>
      <c r="L15" s="9">
        <f t="shared" si="3"/>
        <v>0</v>
      </c>
      <c r="M15" s="9">
        <v>0</v>
      </c>
      <c r="N15" s="9">
        <v>0</v>
      </c>
      <c r="O15" s="9">
        <f t="shared" si="4"/>
        <v>0</v>
      </c>
      <c r="P15" s="9">
        <v>0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1</v>
      </c>
      <c r="V15" s="9">
        <v>0</v>
      </c>
      <c r="W15" s="9">
        <v>1</v>
      </c>
    </row>
    <row r="16" spans="2:23">
      <c r="B16" s="9">
        <v>15</v>
      </c>
      <c r="C16" s="9">
        <f t="shared" si="0"/>
        <v>1</v>
      </c>
      <c r="D16">
        <v>1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1</v>
      </c>
      <c r="J16" s="9">
        <v>1</v>
      </c>
      <c r="K16" s="9">
        <v>0</v>
      </c>
      <c r="L16" s="9">
        <f t="shared" si="3"/>
        <v>0</v>
      </c>
      <c r="M16" s="9">
        <v>0</v>
      </c>
      <c r="N16" s="9">
        <v>0</v>
      </c>
      <c r="O16" s="9">
        <f t="shared" si="4"/>
        <v>1</v>
      </c>
      <c r="P16" s="9">
        <v>0</v>
      </c>
      <c r="Q16" s="9">
        <v>1</v>
      </c>
      <c r="R16" s="9">
        <f t="shared" si="5"/>
        <v>1</v>
      </c>
      <c r="S16" s="9">
        <v>0</v>
      </c>
      <c r="T16" s="9">
        <v>1</v>
      </c>
      <c r="U16" s="9">
        <f t="shared" si="6"/>
        <v>3</v>
      </c>
      <c r="V16" s="9">
        <v>1</v>
      </c>
      <c r="W16" s="9">
        <v>2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1</v>
      </c>
      <c r="J17" s="9">
        <v>0</v>
      </c>
      <c r="K17" s="9">
        <v>1</v>
      </c>
      <c r="L17" s="9">
        <f t="shared" si="3"/>
        <v>1</v>
      </c>
      <c r="M17" s="9">
        <v>1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2</v>
      </c>
      <c r="S17" s="9">
        <v>0</v>
      </c>
      <c r="T17" s="9">
        <v>2</v>
      </c>
      <c r="U17" s="9">
        <f t="shared" si="6"/>
        <v>1</v>
      </c>
      <c r="V17" s="9">
        <v>1</v>
      </c>
      <c r="W17" s="9">
        <v>0</v>
      </c>
    </row>
    <row r="18" spans="2:23">
      <c r="B18" s="9">
        <v>17</v>
      </c>
      <c r="C18" s="9">
        <f t="shared" si="0"/>
        <v>1</v>
      </c>
      <c r="D18">
        <v>1</v>
      </c>
      <c r="E18">
        <v>0</v>
      </c>
      <c r="F18" s="9">
        <f t="shared" si="1"/>
        <v>2</v>
      </c>
      <c r="G18" s="9">
        <v>1</v>
      </c>
      <c r="H18" s="9">
        <v>1</v>
      </c>
      <c r="I18" s="9">
        <f t="shared" si="2"/>
        <v>2</v>
      </c>
      <c r="J18" s="9">
        <v>1</v>
      </c>
      <c r="K18" s="9">
        <v>1</v>
      </c>
      <c r="L18" s="9">
        <f t="shared" si="3"/>
        <v>2</v>
      </c>
      <c r="M18" s="9">
        <v>0</v>
      </c>
      <c r="N18" s="9">
        <v>2</v>
      </c>
      <c r="O18" s="9">
        <f t="shared" si="4"/>
        <v>0</v>
      </c>
      <c r="P18" s="9">
        <v>0</v>
      </c>
      <c r="Q18" s="9">
        <v>0</v>
      </c>
      <c r="R18" s="9">
        <f t="shared" si="5"/>
        <v>1</v>
      </c>
      <c r="S18" s="9">
        <v>0</v>
      </c>
      <c r="T18" s="9">
        <v>1</v>
      </c>
      <c r="U18" s="9">
        <f t="shared" si="6"/>
        <v>2</v>
      </c>
      <c r="V18" s="9">
        <v>1</v>
      </c>
      <c r="W18" s="9">
        <v>1</v>
      </c>
    </row>
    <row r="19" spans="2:23">
      <c r="B19" s="9">
        <v>18</v>
      </c>
      <c r="C19" s="9">
        <f t="shared" si="0"/>
        <v>5</v>
      </c>
      <c r="D19">
        <v>2</v>
      </c>
      <c r="E19">
        <v>3</v>
      </c>
      <c r="F19" s="9">
        <f t="shared" si="1"/>
        <v>1</v>
      </c>
      <c r="G19" s="9">
        <v>1</v>
      </c>
      <c r="H19" s="9">
        <v>0</v>
      </c>
      <c r="I19" s="9">
        <f t="shared" si="2"/>
        <v>4</v>
      </c>
      <c r="J19" s="9">
        <v>2</v>
      </c>
      <c r="K19" s="9">
        <v>2</v>
      </c>
      <c r="L19" s="9">
        <f t="shared" si="3"/>
        <v>4</v>
      </c>
      <c r="M19" s="9">
        <v>2</v>
      </c>
      <c r="N19" s="9">
        <v>2</v>
      </c>
      <c r="O19" s="9">
        <f t="shared" si="4"/>
        <v>4</v>
      </c>
      <c r="P19" s="9">
        <v>2</v>
      </c>
      <c r="Q19" s="9">
        <v>2</v>
      </c>
      <c r="R19" s="9">
        <f t="shared" si="5"/>
        <v>9</v>
      </c>
      <c r="S19" s="9">
        <v>5</v>
      </c>
      <c r="T19" s="9">
        <v>4</v>
      </c>
      <c r="U19" s="9">
        <f t="shared" si="6"/>
        <v>5</v>
      </c>
      <c r="V19" s="9">
        <v>1</v>
      </c>
      <c r="W19" s="9">
        <v>4</v>
      </c>
    </row>
    <row r="20" spans="2:23">
      <c r="B20" s="9">
        <v>19</v>
      </c>
      <c r="C20" s="9">
        <f t="shared" si="0"/>
        <v>0</v>
      </c>
      <c r="D20">
        <v>0</v>
      </c>
      <c r="E20">
        <v>0</v>
      </c>
      <c r="F20" s="9">
        <f t="shared" si="1"/>
        <v>1</v>
      </c>
      <c r="G20" s="9">
        <v>1</v>
      </c>
      <c r="H20" s="9">
        <v>0</v>
      </c>
      <c r="I20" s="9">
        <f t="shared" si="2"/>
        <v>2</v>
      </c>
      <c r="J20" s="9">
        <v>1</v>
      </c>
      <c r="K20" s="9">
        <v>1</v>
      </c>
      <c r="L20" s="9">
        <f t="shared" si="3"/>
        <v>1</v>
      </c>
      <c r="M20" s="9">
        <v>1</v>
      </c>
      <c r="N20" s="9">
        <v>0</v>
      </c>
      <c r="O20" s="9">
        <f t="shared" si="4"/>
        <v>2</v>
      </c>
      <c r="P20" s="9">
        <v>1</v>
      </c>
      <c r="Q20" s="9">
        <v>1</v>
      </c>
      <c r="R20" s="9">
        <f t="shared" si="5"/>
        <v>2</v>
      </c>
      <c r="S20" s="9">
        <v>0</v>
      </c>
      <c r="T20" s="9">
        <v>2</v>
      </c>
      <c r="U20" s="9">
        <f t="shared" si="6"/>
        <v>1</v>
      </c>
      <c r="V20" s="9">
        <v>1</v>
      </c>
      <c r="W20" s="9">
        <v>0</v>
      </c>
    </row>
    <row r="21" spans="2:23">
      <c r="B21" s="9">
        <v>20</v>
      </c>
      <c r="C21" s="9">
        <f t="shared" si="0"/>
        <v>7</v>
      </c>
      <c r="D21">
        <v>5</v>
      </c>
      <c r="E21">
        <v>2</v>
      </c>
      <c r="F21" s="9">
        <f t="shared" si="1"/>
        <v>8</v>
      </c>
      <c r="G21" s="9">
        <v>2</v>
      </c>
      <c r="H21" s="9">
        <v>6</v>
      </c>
      <c r="I21" s="9">
        <f t="shared" si="2"/>
        <v>4</v>
      </c>
      <c r="J21" s="9">
        <v>2</v>
      </c>
      <c r="K21" s="9">
        <v>2</v>
      </c>
      <c r="L21" s="9">
        <f t="shared" si="3"/>
        <v>7</v>
      </c>
      <c r="M21" s="9">
        <v>2</v>
      </c>
      <c r="N21" s="9">
        <v>5</v>
      </c>
      <c r="O21" s="9">
        <f t="shared" si="4"/>
        <v>2</v>
      </c>
      <c r="P21" s="9">
        <v>1</v>
      </c>
      <c r="Q21" s="9">
        <v>1</v>
      </c>
      <c r="R21" s="9">
        <f t="shared" si="5"/>
        <v>5</v>
      </c>
      <c r="S21" s="9">
        <v>2</v>
      </c>
      <c r="T21" s="9">
        <v>3</v>
      </c>
      <c r="U21" s="9">
        <f t="shared" si="6"/>
        <v>3</v>
      </c>
      <c r="V21" s="9">
        <v>1</v>
      </c>
      <c r="W21" s="9">
        <v>2</v>
      </c>
    </row>
    <row r="22" spans="2:23">
      <c r="B22" s="9">
        <v>21</v>
      </c>
      <c r="C22" s="9">
        <f t="shared" si="0"/>
        <v>0</v>
      </c>
      <c r="D22">
        <v>0</v>
      </c>
      <c r="E22">
        <v>0</v>
      </c>
      <c r="F22" s="9">
        <f t="shared" si="1"/>
        <v>1</v>
      </c>
      <c r="G22" s="9">
        <v>0</v>
      </c>
      <c r="H22" s="9">
        <v>1</v>
      </c>
      <c r="I22" s="9">
        <f t="shared" si="2"/>
        <v>2</v>
      </c>
      <c r="J22" s="9">
        <v>2</v>
      </c>
      <c r="K22" s="9">
        <v>0</v>
      </c>
      <c r="L22" s="9">
        <f t="shared" si="3"/>
        <v>1</v>
      </c>
      <c r="M22" s="9">
        <v>0</v>
      </c>
      <c r="N22" s="9">
        <v>1</v>
      </c>
      <c r="O22" s="9">
        <f t="shared" si="4"/>
        <v>0</v>
      </c>
      <c r="P22" s="9">
        <v>0</v>
      </c>
      <c r="Q22" s="9">
        <v>0</v>
      </c>
      <c r="R22" s="9">
        <f t="shared" si="5"/>
        <v>3</v>
      </c>
      <c r="S22" s="9">
        <v>2</v>
      </c>
      <c r="T22" s="9">
        <v>1</v>
      </c>
      <c r="U22" s="9">
        <f t="shared" si="6"/>
        <v>0</v>
      </c>
      <c r="V22" s="9">
        <v>0</v>
      </c>
      <c r="W22" s="9">
        <v>0</v>
      </c>
    </row>
    <row r="23" spans="2:23">
      <c r="B23" s="9"/>
      <c r="C23" s="9"/>
      <c r="F23" s="9"/>
      <c r="G23" s="9"/>
      <c r="H23" s="9"/>
      <c r="I23" s="9"/>
      <c r="L23" s="9"/>
      <c r="M23" s="9"/>
      <c r="O23" s="9"/>
      <c r="R23" s="9"/>
      <c r="S23" s="9"/>
      <c r="U23" s="9"/>
    </row>
    <row r="24" spans="2:23">
      <c r="B24" s="9"/>
      <c r="C24" s="9"/>
      <c r="F24" s="9"/>
      <c r="I24" s="9"/>
      <c r="L24" s="9"/>
      <c r="O24" s="9"/>
      <c r="Q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C27">
        <f>SUM(C2:C26)</f>
        <v>31</v>
      </c>
      <c r="D27">
        <f>SUM(D2:D26)</f>
        <v>13</v>
      </c>
      <c r="E27">
        <f t="shared" ref="E27:W27" si="7">SUM(E2:E26)</f>
        <v>18</v>
      </c>
      <c r="F27">
        <f t="shared" si="7"/>
        <v>42</v>
      </c>
      <c r="G27">
        <f t="shared" si="7"/>
        <v>24</v>
      </c>
      <c r="H27">
        <f t="shared" si="7"/>
        <v>18</v>
      </c>
      <c r="I27">
        <f t="shared" si="7"/>
        <v>32</v>
      </c>
      <c r="J27">
        <f t="shared" si="7"/>
        <v>16</v>
      </c>
      <c r="K27">
        <f t="shared" si="7"/>
        <v>16</v>
      </c>
      <c r="L27">
        <f t="shared" si="7"/>
        <v>44</v>
      </c>
      <c r="M27">
        <f t="shared" si="7"/>
        <v>20</v>
      </c>
      <c r="N27">
        <f t="shared" si="7"/>
        <v>24</v>
      </c>
      <c r="O27">
        <f t="shared" si="7"/>
        <v>31</v>
      </c>
      <c r="P27">
        <f t="shared" si="7"/>
        <v>14</v>
      </c>
      <c r="Q27">
        <f t="shared" si="7"/>
        <v>17</v>
      </c>
      <c r="R27">
        <f t="shared" si="7"/>
        <v>56</v>
      </c>
      <c r="S27">
        <f t="shared" si="7"/>
        <v>27</v>
      </c>
      <c r="T27">
        <f t="shared" si="7"/>
        <v>29</v>
      </c>
      <c r="U27">
        <f t="shared" si="7"/>
        <v>32</v>
      </c>
      <c r="V27">
        <f t="shared" si="7"/>
        <v>13</v>
      </c>
      <c r="W27">
        <f t="shared" si="7"/>
        <v>19</v>
      </c>
    </row>
  </sheetData>
  <phoneticPr fontId="1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BCE8-785E-4046-9E09-CD1AF193EA9B}">
  <sheetPr codeName="工作表27"/>
  <dimension ref="B1:W27"/>
  <sheetViews>
    <sheetView workbookViewId="0">
      <selection activeCell="W22" sqref="W22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3</v>
      </c>
      <c r="D2">
        <v>1</v>
      </c>
      <c r="E2">
        <v>2</v>
      </c>
      <c r="F2" s="9">
        <f>G2+H2</f>
        <v>0</v>
      </c>
      <c r="G2" s="9">
        <v>0</v>
      </c>
      <c r="H2" s="9">
        <v>0</v>
      </c>
      <c r="I2" s="9">
        <f>J2+K2</f>
        <v>1</v>
      </c>
      <c r="J2" s="9">
        <v>0</v>
      </c>
      <c r="K2" s="9">
        <v>1</v>
      </c>
      <c r="L2" s="9">
        <f>M2+N2</f>
        <v>3</v>
      </c>
      <c r="M2" s="9">
        <v>2</v>
      </c>
      <c r="N2" s="9">
        <v>1</v>
      </c>
      <c r="O2" s="9">
        <f>P2+Q2</f>
        <v>0</v>
      </c>
      <c r="P2" s="9">
        <v>0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1</v>
      </c>
      <c r="V2" s="9">
        <v>1</v>
      </c>
      <c r="W2" s="9">
        <v>0</v>
      </c>
    </row>
    <row r="3" spans="2:23">
      <c r="B3" s="9">
        <v>2</v>
      </c>
      <c r="C3" s="9">
        <f t="shared" ref="C3:C21" si="0">D3+E3</f>
        <v>0</v>
      </c>
      <c r="D3">
        <v>0</v>
      </c>
      <c r="E3">
        <v>0</v>
      </c>
      <c r="F3" s="9">
        <f t="shared" ref="F3:F21" si="1">G3+H3</f>
        <v>0</v>
      </c>
      <c r="G3" s="9">
        <v>0</v>
      </c>
      <c r="H3" s="9">
        <v>0</v>
      </c>
      <c r="I3" s="9">
        <f t="shared" ref="I3:I21" si="2">J3+K3</f>
        <v>0</v>
      </c>
      <c r="J3" s="9">
        <v>0</v>
      </c>
      <c r="K3" s="9">
        <v>0</v>
      </c>
      <c r="L3" s="9">
        <f t="shared" ref="L3:L21" si="3">M3+N3</f>
        <v>0</v>
      </c>
      <c r="M3" s="9">
        <v>0</v>
      </c>
      <c r="N3" s="9">
        <v>0</v>
      </c>
      <c r="O3" s="9">
        <f t="shared" ref="O3:O21" si="4">P3+Q3</f>
        <v>2</v>
      </c>
      <c r="P3" s="9">
        <v>1</v>
      </c>
      <c r="Q3" s="9">
        <v>1</v>
      </c>
      <c r="R3" s="9">
        <f t="shared" ref="R3:R21" si="5">S3+T3</f>
        <v>1</v>
      </c>
      <c r="S3" s="9">
        <v>1</v>
      </c>
      <c r="T3" s="9">
        <v>0</v>
      </c>
      <c r="U3" s="9">
        <f t="shared" ref="U3:U21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0</v>
      </c>
      <c r="D4">
        <v>0</v>
      </c>
      <c r="E4">
        <v>0</v>
      </c>
      <c r="F4" s="9">
        <f t="shared" si="1"/>
        <v>0</v>
      </c>
      <c r="G4" s="9">
        <v>0</v>
      </c>
      <c r="H4" s="9">
        <v>0</v>
      </c>
      <c r="I4" s="9">
        <f t="shared" si="2"/>
        <v>1</v>
      </c>
      <c r="J4" s="9">
        <v>0</v>
      </c>
      <c r="K4" s="9">
        <v>1</v>
      </c>
      <c r="L4" s="9">
        <f t="shared" si="3"/>
        <v>0</v>
      </c>
      <c r="M4" s="9">
        <v>0</v>
      </c>
      <c r="N4" s="9">
        <v>0</v>
      </c>
      <c r="O4" s="9">
        <f t="shared" si="4"/>
        <v>0</v>
      </c>
      <c r="P4" s="9">
        <v>0</v>
      </c>
      <c r="Q4" s="9">
        <v>0</v>
      </c>
      <c r="R4" s="9">
        <f t="shared" si="5"/>
        <v>0</v>
      </c>
      <c r="S4" s="9">
        <v>0</v>
      </c>
      <c r="T4" s="9">
        <v>0</v>
      </c>
      <c r="U4" s="9">
        <f t="shared" si="6"/>
        <v>1</v>
      </c>
      <c r="V4" s="9">
        <v>1</v>
      </c>
      <c r="W4" s="9">
        <v>0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1</v>
      </c>
      <c r="G5" s="9">
        <v>1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2</v>
      </c>
      <c r="M5" s="9">
        <v>0</v>
      </c>
      <c r="N5" s="9">
        <v>2</v>
      </c>
      <c r="O5" s="9">
        <f t="shared" si="4"/>
        <v>0</v>
      </c>
      <c r="P5" s="9">
        <v>0</v>
      </c>
      <c r="Q5" s="9">
        <v>0</v>
      </c>
      <c r="R5" s="9">
        <f t="shared" si="5"/>
        <v>1</v>
      </c>
      <c r="S5" s="9">
        <v>0</v>
      </c>
      <c r="T5" s="9">
        <v>1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2</v>
      </c>
      <c r="D6">
        <v>2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0</v>
      </c>
      <c r="M6" s="9">
        <v>0</v>
      </c>
      <c r="N6" s="9">
        <v>0</v>
      </c>
      <c r="O6" s="9">
        <f t="shared" si="4"/>
        <v>0</v>
      </c>
      <c r="P6" s="9">
        <v>0</v>
      </c>
      <c r="Q6" s="9">
        <v>0</v>
      </c>
      <c r="R6" s="9">
        <f t="shared" si="5"/>
        <v>0</v>
      </c>
      <c r="S6" s="9">
        <v>0</v>
      </c>
      <c r="T6" s="9">
        <v>0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1</v>
      </c>
      <c r="D7">
        <v>1</v>
      </c>
      <c r="E7">
        <v>0</v>
      </c>
      <c r="F7" s="9">
        <f t="shared" si="1"/>
        <v>0</v>
      </c>
      <c r="G7" s="9">
        <v>0</v>
      </c>
      <c r="H7" s="9">
        <v>0</v>
      </c>
      <c r="I7" s="9">
        <f t="shared" si="2"/>
        <v>2</v>
      </c>
      <c r="J7" s="9">
        <v>2</v>
      </c>
      <c r="K7" s="9">
        <v>0</v>
      </c>
      <c r="L7" s="9">
        <f t="shared" si="3"/>
        <v>0</v>
      </c>
      <c r="M7" s="9">
        <v>0</v>
      </c>
      <c r="N7" s="9">
        <v>0</v>
      </c>
      <c r="O7" s="9">
        <f t="shared" si="4"/>
        <v>0</v>
      </c>
      <c r="P7" s="9">
        <v>0</v>
      </c>
      <c r="Q7" s="9">
        <v>0</v>
      </c>
      <c r="R7" s="9">
        <f t="shared" si="5"/>
        <v>0</v>
      </c>
      <c r="S7" s="9">
        <v>0</v>
      </c>
      <c r="T7" s="9">
        <v>0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1</v>
      </c>
      <c r="D8">
        <v>0</v>
      </c>
      <c r="E8">
        <v>1</v>
      </c>
      <c r="F8" s="9">
        <f t="shared" si="1"/>
        <v>1</v>
      </c>
      <c r="G8" s="9">
        <v>1</v>
      </c>
      <c r="H8" s="9">
        <v>0</v>
      </c>
      <c r="I8" s="9">
        <f t="shared" si="2"/>
        <v>4</v>
      </c>
      <c r="J8" s="9">
        <v>2</v>
      </c>
      <c r="K8" s="9">
        <v>2</v>
      </c>
      <c r="L8" s="9">
        <f t="shared" si="3"/>
        <v>2</v>
      </c>
      <c r="M8" s="9">
        <v>0</v>
      </c>
      <c r="N8" s="9">
        <v>2</v>
      </c>
      <c r="O8" s="9">
        <f t="shared" si="4"/>
        <v>0</v>
      </c>
      <c r="P8" s="9">
        <v>0</v>
      </c>
      <c r="Q8" s="9">
        <v>0</v>
      </c>
      <c r="R8" s="9">
        <f t="shared" si="5"/>
        <v>0</v>
      </c>
      <c r="S8" s="9">
        <v>0</v>
      </c>
      <c r="T8" s="9">
        <v>0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1</v>
      </c>
      <c r="D9">
        <v>1</v>
      </c>
      <c r="E9">
        <v>0</v>
      </c>
      <c r="F9" s="9">
        <f t="shared" si="1"/>
        <v>3</v>
      </c>
      <c r="G9" s="9">
        <v>0</v>
      </c>
      <c r="H9" s="9">
        <v>3</v>
      </c>
      <c r="I9" s="9">
        <f t="shared" si="2"/>
        <v>1</v>
      </c>
      <c r="J9" s="9">
        <v>0</v>
      </c>
      <c r="K9" s="9">
        <v>1</v>
      </c>
      <c r="L9" s="9">
        <f t="shared" si="3"/>
        <v>0</v>
      </c>
      <c r="M9" s="9">
        <v>0</v>
      </c>
      <c r="N9" s="9">
        <v>0</v>
      </c>
      <c r="O9" s="9">
        <f t="shared" si="4"/>
        <v>1</v>
      </c>
      <c r="P9" s="9">
        <v>1</v>
      </c>
      <c r="Q9" s="9">
        <v>0</v>
      </c>
      <c r="R9" s="9">
        <f t="shared" si="5"/>
        <v>3</v>
      </c>
      <c r="S9" s="9">
        <v>2</v>
      </c>
      <c r="T9" s="9">
        <v>1</v>
      </c>
      <c r="U9" s="9">
        <f t="shared" si="6"/>
        <v>2</v>
      </c>
      <c r="V9" s="9">
        <v>2</v>
      </c>
      <c r="W9" s="9">
        <v>0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0</v>
      </c>
      <c r="G10" s="9">
        <v>0</v>
      </c>
      <c r="H10" s="9">
        <v>0</v>
      </c>
      <c r="I10" s="9">
        <f t="shared" si="2"/>
        <v>2</v>
      </c>
      <c r="J10" s="9">
        <v>1</v>
      </c>
      <c r="K10" s="9">
        <v>1</v>
      </c>
      <c r="L10" s="9">
        <f t="shared" si="3"/>
        <v>0</v>
      </c>
      <c r="M10" s="9">
        <v>0</v>
      </c>
      <c r="N10" s="9">
        <v>0</v>
      </c>
      <c r="O10" s="9">
        <f t="shared" si="4"/>
        <v>1</v>
      </c>
      <c r="P10" s="9">
        <v>1</v>
      </c>
      <c r="Q10" s="9">
        <v>0</v>
      </c>
      <c r="R10" s="9">
        <f t="shared" si="5"/>
        <v>1</v>
      </c>
      <c r="S10" s="9">
        <v>1</v>
      </c>
      <c r="T10" s="9">
        <v>0</v>
      </c>
      <c r="U10" s="9">
        <f t="shared" si="6"/>
        <v>2</v>
      </c>
      <c r="V10" s="9">
        <v>1</v>
      </c>
      <c r="W10" s="9">
        <v>1</v>
      </c>
    </row>
    <row r="11" spans="2:23">
      <c r="B11" s="9">
        <v>10</v>
      </c>
      <c r="C11" s="9">
        <f t="shared" si="0"/>
        <v>2</v>
      </c>
      <c r="D11">
        <v>2</v>
      </c>
      <c r="E11">
        <v>0</v>
      </c>
      <c r="F11" s="9">
        <f t="shared" si="1"/>
        <v>1</v>
      </c>
      <c r="G11" s="9">
        <v>1</v>
      </c>
      <c r="H11" s="9">
        <v>0</v>
      </c>
      <c r="I11" s="9">
        <f t="shared" si="2"/>
        <v>1</v>
      </c>
      <c r="J11" s="9">
        <v>0</v>
      </c>
      <c r="K11" s="9">
        <v>1</v>
      </c>
      <c r="L11" s="9">
        <f t="shared" si="3"/>
        <v>0</v>
      </c>
      <c r="M11" s="9">
        <v>0</v>
      </c>
      <c r="N11" s="9">
        <v>0</v>
      </c>
      <c r="O11" s="9">
        <f t="shared" si="4"/>
        <v>0</v>
      </c>
      <c r="P11" s="9">
        <v>0</v>
      </c>
      <c r="Q11" s="9">
        <v>0</v>
      </c>
      <c r="R11" s="9">
        <f t="shared" si="5"/>
        <v>0</v>
      </c>
      <c r="S11" s="9">
        <v>0</v>
      </c>
      <c r="T11" s="9">
        <v>0</v>
      </c>
      <c r="U11" s="9">
        <f t="shared" si="6"/>
        <v>4</v>
      </c>
      <c r="V11" s="9">
        <v>1</v>
      </c>
      <c r="W11" s="9">
        <v>3</v>
      </c>
    </row>
    <row r="12" spans="2:23">
      <c r="B12" s="9">
        <v>11</v>
      </c>
      <c r="C12" s="9">
        <f t="shared" si="0"/>
        <v>0</v>
      </c>
      <c r="D12">
        <v>0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0</v>
      </c>
      <c r="J12" s="9">
        <v>0</v>
      </c>
      <c r="K12" s="9">
        <v>0</v>
      </c>
      <c r="L12" s="9">
        <f t="shared" si="3"/>
        <v>0</v>
      </c>
      <c r="M12" s="9">
        <v>0</v>
      </c>
      <c r="N12" s="9">
        <v>0</v>
      </c>
      <c r="O12" s="9">
        <f t="shared" si="4"/>
        <v>0</v>
      </c>
      <c r="P12" s="9">
        <v>0</v>
      </c>
      <c r="Q12" s="9">
        <v>0</v>
      </c>
      <c r="R12" s="9">
        <f t="shared" si="5"/>
        <v>0</v>
      </c>
      <c r="S12" s="9">
        <v>0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3</v>
      </c>
      <c r="D13">
        <v>2</v>
      </c>
      <c r="E13">
        <v>1</v>
      </c>
      <c r="F13" s="9">
        <f t="shared" si="1"/>
        <v>2</v>
      </c>
      <c r="G13" s="9">
        <v>1</v>
      </c>
      <c r="H13" s="9">
        <v>1</v>
      </c>
      <c r="I13" s="9">
        <f t="shared" si="2"/>
        <v>1</v>
      </c>
      <c r="J13" s="9">
        <v>0</v>
      </c>
      <c r="K13" s="9">
        <v>1</v>
      </c>
      <c r="L13" s="9">
        <f t="shared" si="3"/>
        <v>2</v>
      </c>
      <c r="M13" s="9">
        <v>1</v>
      </c>
      <c r="N13" s="9">
        <v>1</v>
      </c>
      <c r="O13" s="9">
        <f t="shared" si="4"/>
        <v>0</v>
      </c>
      <c r="P13" s="9">
        <v>0</v>
      </c>
      <c r="Q13" s="9">
        <v>0</v>
      </c>
      <c r="R13" s="9">
        <f t="shared" si="5"/>
        <v>0</v>
      </c>
      <c r="S13" s="9">
        <v>0</v>
      </c>
      <c r="T13" s="9">
        <v>0</v>
      </c>
      <c r="U13" s="9">
        <f t="shared" si="6"/>
        <v>1</v>
      </c>
      <c r="V13" s="9">
        <v>1</v>
      </c>
      <c r="W13" s="9">
        <v>0</v>
      </c>
    </row>
    <row r="14" spans="2:23">
      <c r="B14" s="9">
        <v>13</v>
      </c>
      <c r="C14" s="9">
        <f t="shared" si="0"/>
        <v>1</v>
      </c>
      <c r="D14">
        <v>1</v>
      </c>
      <c r="E14">
        <v>0</v>
      </c>
      <c r="F14" s="9">
        <f t="shared" si="1"/>
        <v>0</v>
      </c>
      <c r="G14" s="9">
        <v>0</v>
      </c>
      <c r="H14" s="9">
        <v>0</v>
      </c>
      <c r="I14" s="9">
        <f t="shared" si="2"/>
        <v>1</v>
      </c>
      <c r="J14" s="9">
        <v>1</v>
      </c>
      <c r="K14" s="9">
        <v>0</v>
      </c>
      <c r="L14" s="9">
        <f t="shared" si="3"/>
        <v>0</v>
      </c>
      <c r="M14" s="9">
        <v>0</v>
      </c>
      <c r="N14" s="9">
        <v>0</v>
      </c>
      <c r="O14" s="9">
        <f t="shared" si="4"/>
        <v>3</v>
      </c>
      <c r="P14" s="9">
        <v>2</v>
      </c>
      <c r="Q14" s="9">
        <v>1</v>
      </c>
      <c r="R14" s="9">
        <f t="shared" si="5"/>
        <v>2</v>
      </c>
      <c r="S14" s="9">
        <v>0</v>
      </c>
      <c r="T14" s="9">
        <v>2</v>
      </c>
      <c r="U14" s="9">
        <f t="shared" si="6"/>
        <v>2</v>
      </c>
      <c r="V14" s="9">
        <v>1</v>
      </c>
      <c r="W14" s="9">
        <v>1</v>
      </c>
    </row>
    <row r="15" spans="2:23">
      <c r="B15" s="9">
        <v>14</v>
      </c>
      <c r="C15" s="9">
        <f t="shared" si="0"/>
        <v>1</v>
      </c>
      <c r="D15">
        <v>1</v>
      </c>
      <c r="E15">
        <v>0</v>
      </c>
      <c r="F15" s="9">
        <f t="shared" si="1"/>
        <v>0</v>
      </c>
      <c r="G15" s="9">
        <v>0</v>
      </c>
      <c r="H15" s="9">
        <v>0</v>
      </c>
      <c r="I15" s="9">
        <f t="shared" si="2"/>
        <v>1</v>
      </c>
      <c r="J15" s="9">
        <v>0</v>
      </c>
      <c r="K15" s="9">
        <v>1</v>
      </c>
      <c r="L15" s="9">
        <f t="shared" si="3"/>
        <v>3</v>
      </c>
      <c r="M15" s="9">
        <v>1</v>
      </c>
      <c r="N15" s="9">
        <v>2</v>
      </c>
      <c r="O15" s="9">
        <f t="shared" si="4"/>
        <v>2</v>
      </c>
      <c r="P15" s="9">
        <v>1</v>
      </c>
      <c r="Q15" s="9">
        <v>1</v>
      </c>
      <c r="R15" s="9">
        <f t="shared" si="5"/>
        <v>0</v>
      </c>
      <c r="S15" s="9">
        <v>0</v>
      </c>
      <c r="T15" s="9">
        <v>0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  <c r="J16" s="9">
        <v>0</v>
      </c>
      <c r="K16" s="9">
        <v>0</v>
      </c>
      <c r="L16" s="9">
        <f t="shared" si="3"/>
        <v>0</v>
      </c>
      <c r="M16" s="9">
        <v>0</v>
      </c>
      <c r="N16" s="9">
        <v>0</v>
      </c>
      <c r="O16" s="9">
        <f t="shared" si="4"/>
        <v>0</v>
      </c>
      <c r="P16" s="9">
        <v>0</v>
      </c>
      <c r="Q16" s="9">
        <v>0</v>
      </c>
      <c r="R16" s="9">
        <f t="shared" si="5"/>
        <v>0</v>
      </c>
      <c r="S16" s="9">
        <v>0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1</v>
      </c>
      <c r="D17">
        <v>0</v>
      </c>
      <c r="E17">
        <v>1</v>
      </c>
      <c r="F17" s="9">
        <f t="shared" si="1"/>
        <v>1</v>
      </c>
      <c r="G17" s="9">
        <v>1</v>
      </c>
      <c r="H17" s="9">
        <v>0</v>
      </c>
      <c r="I17" s="9">
        <f t="shared" si="2"/>
        <v>2</v>
      </c>
      <c r="J17" s="9">
        <v>2</v>
      </c>
      <c r="K17" s="9">
        <v>0</v>
      </c>
      <c r="L17" s="9">
        <f t="shared" si="3"/>
        <v>1</v>
      </c>
      <c r="M17" s="9">
        <v>1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1</v>
      </c>
      <c r="V17" s="9">
        <v>1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0</v>
      </c>
      <c r="J18" s="9">
        <v>0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0</v>
      </c>
      <c r="S18" s="9">
        <v>0</v>
      </c>
      <c r="T18" s="9">
        <v>0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0</v>
      </c>
      <c r="D19">
        <v>0</v>
      </c>
      <c r="E19">
        <v>0</v>
      </c>
      <c r="F19" s="9">
        <f t="shared" si="1"/>
        <v>2</v>
      </c>
      <c r="G19" s="9">
        <v>1</v>
      </c>
      <c r="H19" s="9">
        <v>1</v>
      </c>
      <c r="I19" s="9">
        <f t="shared" si="2"/>
        <v>3</v>
      </c>
      <c r="J19" s="9">
        <v>2</v>
      </c>
      <c r="K19" s="9">
        <v>1</v>
      </c>
      <c r="L19" s="9">
        <f t="shared" si="3"/>
        <v>0</v>
      </c>
      <c r="M19" s="9">
        <v>0</v>
      </c>
      <c r="N19" s="9">
        <v>0</v>
      </c>
      <c r="O19" s="9">
        <f t="shared" si="4"/>
        <v>0</v>
      </c>
      <c r="P19" s="9">
        <v>0</v>
      </c>
      <c r="Q19" s="9">
        <v>0</v>
      </c>
      <c r="R19" s="9">
        <f t="shared" si="5"/>
        <v>1</v>
      </c>
      <c r="S19" s="9">
        <v>1</v>
      </c>
      <c r="T19" s="9">
        <v>0</v>
      </c>
      <c r="U19" s="9">
        <f t="shared" si="6"/>
        <v>1</v>
      </c>
      <c r="V19" s="9">
        <v>0</v>
      </c>
      <c r="W19" s="9">
        <v>1</v>
      </c>
    </row>
    <row r="20" spans="2:23">
      <c r="B20" s="9">
        <v>19</v>
      </c>
      <c r="C20" s="9">
        <f t="shared" si="0"/>
        <v>2</v>
      </c>
      <c r="D20">
        <v>0</v>
      </c>
      <c r="E20">
        <v>2</v>
      </c>
      <c r="F20" s="9">
        <f t="shared" si="1"/>
        <v>2</v>
      </c>
      <c r="G20" s="9">
        <v>2</v>
      </c>
      <c r="H20" s="9">
        <v>0</v>
      </c>
      <c r="I20" s="9">
        <f t="shared" si="2"/>
        <v>2</v>
      </c>
      <c r="J20" s="9">
        <v>2</v>
      </c>
      <c r="K20" s="9">
        <v>0</v>
      </c>
      <c r="L20" s="9">
        <f t="shared" si="3"/>
        <v>2</v>
      </c>
      <c r="M20" s="9">
        <v>2</v>
      </c>
      <c r="N20" s="9">
        <v>0</v>
      </c>
      <c r="O20" s="9">
        <f t="shared" si="4"/>
        <v>2</v>
      </c>
      <c r="P20" s="9">
        <v>2</v>
      </c>
      <c r="Q20" s="9">
        <v>0</v>
      </c>
      <c r="R20" s="9">
        <f t="shared" si="5"/>
        <v>1</v>
      </c>
      <c r="S20" s="9">
        <v>0</v>
      </c>
      <c r="T20" s="9">
        <v>1</v>
      </c>
      <c r="U20" s="9">
        <f t="shared" si="6"/>
        <v>0</v>
      </c>
      <c r="V20" s="9">
        <v>0</v>
      </c>
      <c r="W20" s="9">
        <v>0</v>
      </c>
    </row>
    <row r="21" spans="2:23">
      <c r="B21" s="9">
        <v>20</v>
      </c>
      <c r="C21" s="9">
        <f t="shared" si="0"/>
        <v>0</v>
      </c>
      <c r="D21">
        <v>0</v>
      </c>
      <c r="E21">
        <v>0</v>
      </c>
      <c r="F21" s="9">
        <f t="shared" si="1"/>
        <v>3</v>
      </c>
      <c r="G21" s="9">
        <v>1</v>
      </c>
      <c r="H21" s="9">
        <v>2</v>
      </c>
      <c r="I21" s="9">
        <f t="shared" si="2"/>
        <v>2</v>
      </c>
      <c r="J21" s="9">
        <v>0</v>
      </c>
      <c r="K21" s="9">
        <v>2</v>
      </c>
      <c r="L21" s="9">
        <f t="shared" si="3"/>
        <v>2</v>
      </c>
      <c r="M21" s="9">
        <v>0</v>
      </c>
      <c r="N21" s="9">
        <v>2</v>
      </c>
      <c r="O21" s="9">
        <f t="shared" si="4"/>
        <v>2</v>
      </c>
      <c r="P21" s="9">
        <v>0</v>
      </c>
      <c r="Q21" s="9">
        <v>2</v>
      </c>
      <c r="R21" s="9">
        <f t="shared" si="5"/>
        <v>4</v>
      </c>
      <c r="S21" s="9">
        <v>3</v>
      </c>
      <c r="T21" s="9">
        <v>1</v>
      </c>
      <c r="U21" s="9">
        <f t="shared" si="6"/>
        <v>1</v>
      </c>
      <c r="V21" s="9">
        <v>1</v>
      </c>
      <c r="W21" s="9">
        <v>0</v>
      </c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11</v>
      </c>
      <c r="E27">
        <f>SUM(E2:E26)</f>
        <v>7</v>
      </c>
    </row>
  </sheetData>
  <phoneticPr fontId="1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607E-4487-44A8-8A07-D829AA00725B}">
  <sheetPr codeName="工作表28"/>
  <dimension ref="B1:W27"/>
  <sheetViews>
    <sheetView workbookViewId="0">
      <selection activeCell="W27" sqref="W27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23" si="0">D3+E3</f>
        <v>0</v>
      </c>
      <c r="F3" s="9">
        <f t="shared" ref="F3:F23" si="1">G3+H3</f>
        <v>0</v>
      </c>
      <c r="I3" s="9">
        <f t="shared" ref="I3:I23" si="2">J3+K3</f>
        <v>0</v>
      </c>
      <c r="L3" s="9">
        <f t="shared" ref="L3:L23" si="3">M3+N3</f>
        <v>0</v>
      </c>
      <c r="O3" s="9">
        <f t="shared" ref="O3:O23" si="4">P3+Q3</f>
        <v>0</v>
      </c>
      <c r="R3" s="9">
        <f t="shared" ref="R3:R23" si="5">S3+T3</f>
        <v>0</v>
      </c>
      <c r="U3" s="9">
        <f t="shared" ref="U3:U23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3">
      <c r="B24" s="9"/>
      <c r="C24">
        <v>63</v>
      </c>
      <c r="D24">
        <v>32</v>
      </c>
      <c r="E24">
        <v>31</v>
      </c>
      <c r="F24">
        <v>70</v>
      </c>
      <c r="G24">
        <v>36</v>
      </c>
      <c r="H24">
        <v>34</v>
      </c>
      <c r="I24">
        <v>62</v>
      </c>
      <c r="J24">
        <v>31</v>
      </c>
      <c r="K24">
        <v>31</v>
      </c>
      <c r="L24">
        <v>55</v>
      </c>
      <c r="M24">
        <v>32</v>
      </c>
      <c r="N24">
        <v>23</v>
      </c>
      <c r="O24">
        <v>50</v>
      </c>
      <c r="P24">
        <v>34</v>
      </c>
      <c r="Q24">
        <v>16</v>
      </c>
      <c r="R24">
        <v>60</v>
      </c>
      <c r="S24">
        <v>28</v>
      </c>
      <c r="T24">
        <v>32</v>
      </c>
      <c r="U24">
        <v>39</v>
      </c>
      <c r="V24">
        <v>20</v>
      </c>
      <c r="W24">
        <v>19</v>
      </c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32</v>
      </c>
      <c r="E27">
        <f>SUM(E2:E26)</f>
        <v>31</v>
      </c>
    </row>
  </sheetData>
  <phoneticPr fontId="1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2F5E6-B923-436A-8282-90BE8E96DE13}">
  <sheetPr codeName="工作表29"/>
  <dimension ref="B1:W27"/>
  <sheetViews>
    <sheetView workbookViewId="0">
      <selection activeCell="W19" sqref="W19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1</v>
      </c>
      <c r="D2">
        <v>0</v>
      </c>
      <c r="E2">
        <v>1</v>
      </c>
      <c r="F2" s="9">
        <f>G2+H2</f>
        <v>2</v>
      </c>
      <c r="G2" s="9">
        <v>0</v>
      </c>
      <c r="H2" s="9">
        <v>2</v>
      </c>
      <c r="I2" s="9">
        <f>J2+K2</f>
        <v>0</v>
      </c>
      <c r="J2" s="9">
        <v>0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1</v>
      </c>
      <c r="P2" s="9">
        <v>0</v>
      </c>
      <c r="Q2" s="9">
        <v>1</v>
      </c>
      <c r="R2" s="9">
        <f>S2+T2</f>
        <v>0</v>
      </c>
      <c r="S2" s="9">
        <v>0</v>
      </c>
      <c r="T2" s="9">
        <v>0</v>
      </c>
      <c r="U2" s="9">
        <f>V2+W2</f>
        <v>1</v>
      </c>
      <c r="V2" s="9">
        <v>0</v>
      </c>
      <c r="W2" s="9">
        <v>1</v>
      </c>
    </row>
    <row r="3" spans="2:23">
      <c r="B3" s="9">
        <v>2</v>
      </c>
      <c r="C3" s="9">
        <f t="shared" ref="C3:C19" si="0">D3+E3</f>
        <v>3</v>
      </c>
      <c r="D3">
        <v>1</v>
      </c>
      <c r="E3">
        <v>2</v>
      </c>
      <c r="F3" s="9">
        <f t="shared" ref="F3:F19" si="1">G3+H3</f>
        <v>1</v>
      </c>
      <c r="G3" s="9">
        <v>1</v>
      </c>
      <c r="H3" s="9">
        <v>0</v>
      </c>
      <c r="I3" s="9">
        <f t="shared" ref="I3:I19" si="2">J3+K3</f>
        <v>2</v>
      </c>
      <c r="J3" s="9">
        <v>1</v>
      </c>
      <c r="K3" s="9">
        <v>1</v>
      </c>
      <c r="L3" s="9">
        <f t="shared" ref="L3:L19" si="3">M3+N3</f>
        <v>0</v>
      </c>
      <c r="M3" s="9">
        <v>0</v>
      </c>
      <c r="N3" s="9">
        <v>0</v>
      </c>
      <c r="O3" s="9">
        <f t="shared" ref="O3:O19" si="4">P3+Q3</f>
        <v>0</v>
      </c>
      <c r="P3" s="9">
        <v>0</v>
      </c>
      <c r="Q3" s="9">
        <v>0</v>
      </c>
      <c r="R3" s="9">
        <f t="shared" ref="R3:R19" si="5">S3+T3</f>
        <v>2</v>
      </c>
      <c r="S3" s="9">
        <v>1</v>
      </c>
      <c r="T3" s="9">
        <v>1</v>
      </c>
      <c r="U3" s="9">
        <f t="shared" ref="U3:U19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0</v>
      </c>
      <c r="D4">
        <v>0</v>
      </c>
      <c r="E4">
        <v>0</v>
      </c>
      <c r="F4" s="9">
        <f t="shared" si="1"/>
        <v>1</v>
      </c>
      <c r="G4" s="9">
        <v>0</v>
      </c>
      <c r="H4" s="9">
        <v>1</v>
      </c>
      <c r="I4" s="9">
        <f t="shared" si="2"/>
        <v>2</v>
      </c>
      <c r="J4" s="9">
        <v>1</v>
      </c>
      <c r="K4" s="9">
        <v>1</v>
      </c>
      <c r="L4" s="9">
        <f t="shared" si="3"/>
        <v>2</v>
      </c>
      <c r="M4" s="9">
        <v>1</v>
      </c>
      <c r="N4" s="9">
        <v>1</v>
      </c>
      <c r="O4" s="9">
        <f t="shared" si="4"/>
        <v>2</v>
      </c>
      <c r="P4" s="9">
        <v>0</v>
      </c>
      <c r="Q4" s="9">
        <v>2</v>
      </c>
      <c r="R4" s="9">
        <f t="shared" si="5"/>
        <v>0</v>
      </c>
      <c r="S4" s="9">
        <v>0</v>
      </c>
      <c r="T4" s="9">
        <v>0</v>
      </c>
      <c r="U4" s="9">
        <f t="shared" si="6"/>
        <v>1</v>
      </c>
      <c r="V4" s="9">
        <v>0</v>
      </c>
      <c r="W4" s="9">
        <v>1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1</v>
      </c>
      <c r="G5" s="9">
        <v>1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1</v>
      </c>
      <c r="S5" s="9">
        <v>1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1</v>
      </c>
      <c r="G6" s="9">
        <v>0</v>
      </c>
      <c r="H6" s="9">
        <v>1</v>
      </c>
      <c r="I6" s="9">
        <f t="shared" si="2"/>
        <v>1</v>
      </c>
      <c r="J6" s="9">
        <v>0</v>
      </c>
      <c r="K6" s="9">
        <v>1</v>
      </c>
      <c r="L6" s="9">
        <f t="shared" si="3"/>
        <v>0</v>
      </c>
      <c r="M6" s="9">
        <v>0</v>
      </c>
      <c r="N6" s="9">
        <v>0</v>
      </c>
      <c r="O6" s="9">
        <f t="shared" si="4"/>
        <v>1</v>
      </c>
      <c r="P6" s="9">
        <v>1</v>
      </c>
      <c r="Q6" s="9">
        <v>0</v>
      </c>
      <c r="R6" s="9">
        <f t="shared" si="5"/>
        <v>1</v>
      </c>
      <c r="S6" s="9">
        <v>1</v>
      </c>
      <c r="T6" s="9">
        <v>0</v>
      </c>
      <c r="U6" s="9">
        <f t="shared" si="6"/>
        <v>1</v>
      </c>
      <c r="V6" s="9">
        <v>1</v>
      </c>
      <c r="W6" s="9">
        <v>0</v>
      </c>
    </row>
    <row r="7" spans="2:23">
      <c r="B7" s="9">
        <v>6</v>
      </c>
      <c r="C7" s="9">
        <f t="shared" si="0"/>
        <v>1</v>
      </c>
      <c r="D7">
        <v>0</v>
      </c>
      <c r="E7">
        <v>1</v>
      </c>
      <c r="F7" s="9">
        <f t="shared" si="1"/>
        <v>2</v>
      </c>
      <c r="G7" s="9">
        <v>2</v>
      </c>
      <c r="H7" s="9">
        <v>0</v>
      </c>
      <c r="I7" s="9">
        <f t="shared" si="2"/>
        <v>0</v>
      </c>
      <c r="J7" s="9">
        <v>0</v>
      </c>
      <c r="K7" s="9">
        <v>0</v>
      </c>
      <c r="L7" s="9">
        <f t="shared" si="3"/>
        <v>0</v>
      </c>
      <c r="M7" s="9">
        <v>0</v>
      </c>
      <c r="N7" s="9">
        <v>0</v>
      </c>
      <c r="O7" s="9">
        <f t="shared" si="4"/>
        <v>1</v>
      </c>
      <c r="P7" s="9">
        <v>0</v>
      </c>
      <c r="Q7" s="9">
        <v>1</v>
      </c>
      <c r="R7" s="9">
        <f t="shared" si="5"/>
        <v>1</v>
      </c>
      <c r="S7" s="9">
        <v>1</v>
      </c>
      <c r="T7" s="9">
        <v>0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2</v>
      </c>
      <c r="D8">
        <v>1</v>
      </c>
      <c r="E8">
        <v>1</v>
      </c>
      <c r="F8" s="9">
        <f t="shared" si="1"/>
        <v>0</v>
      </c>
      <c r="G8" s="9">
        <v>0</v>
      </c>
      <c r="H8" s="9">
        <v>0</v>
      </c>
      <c r="I8" s="9">
        <f t="shared" si="2"/>
        <v>1</v>
      </c>
      <c r="J8" s="9">
        <v>0</v>
      </c>
      <c r="K8" s="9">
        <v>1</v>
      </c>
      <c r="L8" s="9">
        <f t="shared" si="3"/>
        <v>1</v>
      </c>
      <c r="M8" s="9">
        <v>0</v>
      </c>
      <c r="N8" s="9">
        <v>1</v>
      </c>
      <c r="O8" s="9">
        <f t="shared" si="4"/>
        <v>3</v>
      </c>
      <c r="P8" s="9">
        <v>1</v>
      </c>
      <c r="Q8" s="9">
        <v>2</v>
      </c>
      <c r="R8" s="9">
        <f t="shared" si="5"/>
        <v>0</v>
      </c>
      <c r="S8" s="9">
        <v>0</v>
      </c>
      <c r="T8" s="9">
        <v>0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0</v>
      </c>
      <c r="D9">
        <v>0</v>
      </c>
      <c r="E9">
        <v>0</v>
      </c>
      <c r="F9" s="9">
        <f t="shared" si="1"/>
        <v>2</v>
      </c>
      <c r="G9" s="9">
        <v>0</v>
      </c>
      <c r="H9" s="9">
        <v>2</v>
      </c>
      <c r="I9" s="9">
        <f t="shared" si="2"/>
        <v>0</v>
      </c>
      <c r="J9" s="9">
        <v>0</v>
      </c>
      <c r="K9" s="9">
        <v>0</v>
      </c>
      <c r="L9" s="9">
        <f t="shared" si="3"/>
        <v>1</v>
      </c>
      <c r="M9" s="9">
        <v>0</v>
      </c>
      <c r="N9" s="9">
        <v>1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1</v>
      </c>
      <c r="T9" s="9">
        <v>0</v>
      </c>
      <c r="U9" s="9">
        <f t="shared" si="6"/>
        <v>1</v>
      </c>
      <c r="V9" s="9">
        <v>0</v>
      </c>
      <c r="W9" s="9">
        <v>1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2</v>
      </c>
      <c r="G10" s="9">
        <v>2</v>
      </c>
      <c r="H10" s="9">
        <v>0</v>
      </c>
      <c r="I10" s="9">
        <f t="shared" si="2"/>
        <v>2</v>
      </c>
      <c r="J10" s="9">
        <v>1</v>
      </c>
      <c r="K10" s="9">
        <v>1</v>
      </c>
      <c r="L10" s="9">
        <f t="shared" si="3"/>
        <v>0</v>
      </c>
      <c r="M10" s="9">
        <v>0</v>
      </c>
      <c r="N10" s="9">
        <v>0</v>
      </c>
      <c r="O10" s="9">
        <f t="shared" si="4"/>
        <v>1</v>
      </c>
      <c r="P10" s="9">
        <v>1</v>
      </c>
      <c r="Q10" s="9">
        <v>0</v>
      </c>
      <c r="R10" s="9">
        <f t="shared" si="5"/>
        <v>2</v>
      </c>
      <c r="S10" s="9">
        <v>2</v>
      </c>
      <c r="T10" s="9">
        <v>0</v>
      </c>
      <c r="U10" s="9">
        <f t="shared" si="6"/>
        <v>0</v>
      </c>
      <c r="V10" s="9">
        <v>0</v>
      </c>
      <c r="W10" s="9">
        <v>0</v>
      </c>
    </row>
    <row r="11" spans="2:23">
      <c r="B11" s="9">
        <v>10</v>
      </c>
      <c r="C11" s="9">
        <f t="shared" si="0"/>
        <v>0</v>
      </c>
      <c r="D11">
        <v>0</v>
      </c>
      <c r="E11">
        <v>0</v>
      </c>
      <c r="F11" s="9">
        <f t="shared" si="1"/>
        <v>2</v>
      </c>
      <c r="G11" s="9">
        <v>1</v>
      </c>
      <c r="H11" s="9">
        <v>1</v>
      </c>
      <c r="I11" s="9">
        <f t="shared" si="2"/>
        <v>0</v>
      </c>
      <c r="J11" s="9">
        <v>0</v>
      </c>
      <c r="K11" s="9">
        <v>0</v>
      </c>
      <c r="L11" s="9">
        <f t="shared" si="3"/>
        <v>2</v>
      </c>
      <c r="M11" s="9">
        <v>1</v>
      </c>
      <c r="N11" s="9">
        <v>1</v>
      </c>
      <c r="O11" s="9">
        <f t="shared" si="4"/>
        <v>0</v>
      </c>
      <c r="P11" s="9">
        <v>0</v>
      </c>
      <c r="Q11" s="9">
        <v>0</v>
      </c>
      <c r="R11" s="9">
        <f t="shared" si="5"/>
        <v>2</v>
      </c>
      <c r="S11" s="9">
        <v>0</v>
      </c>
      <c r="T11" s="9">
        <v>2</v>
      </c>
      <c r="U11" s="9">
        <f t="shared" si="6"/>
        <v>1</v>
      </c>
      <c r="V11" s="9">
        <v>1</v>
      </c>
      <c r="W11" s="9">
        <v>0</v>
      </c>
    </row>
    <row r="12" spans="2:23">
      <c r="B12" s="9">
        <v>11</v>
      </c>
      <c r="C12" s="9">
        <f t="shared" si="0"/>
        <v>1</v>
      </c>
      <c r="D12">
        <v>1</v>
      </c>
      <c r="E12">
        <v>0</v>
      </c>
      <c r="F12" s="9">
        <f t="shared" si="1"/>
        <v>1</v>
      </c>
      <c r="G12" s="9">
        <v>1</v>
      </c>
      <c r="H12" s="9">
        <v>0</v>
      </c>
      <c r="I12" s="9">
        <f t="shared" si="2"/>
        <v>2</v>
      </c>
      <c r="J12" s="9">
        <v>1</v>
      </c>
      <c r="K12" s="9">
        <v>1</v>
      </c>
      <c r="L12" s="9">
        <f t="shared" si="3"/>
        <v>2</v>
      </c>
      <c r="M12" s="9">
        <v>0</v>
      </c>
      <c r="N12" s="9">
        <v>2</v>
      </c>
      <c r="O12" s="9">
        <f t="shared" si="4"/>
        <v>0</v>
      </c>
      <c r="P12" s="9">
        <v>0</v>
      </c>
      <c r="Q12" s="9">
        <v>0</v>
      </c>
      <c r="R12" s="9">
        <f t="shared" si="5"/>
        <v>1</v>
      </c>
      <c r="S12" s="9">
        <v>1</v>
      </c>
      <c r="T12" s="9">
        <v>0</v>
      </c>
      <c r="U12" s="9">
        <f t="shared" si="6"/>
        <v>2</v>
      </c>
      <c r="V12" s="9">
        <v>1</v>
      </c>
      <c r="W12" s="9">
        <v>1</v>
      </c>
    </row>
    <row r="13" spans="2:23">
      <c r="B13" s="9">
        <v>12</v>
      </c>
      <c r="C13" s="9">
        <f t="shared" si="0"/>
        <v>0</v>
      </c>
      <c r="D13">
        <v>0</v>
      </c>
      <c r="E13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0</v>
      </c>
      <c r="J13" s="9">
        <v>0</v>
      </c>
      <c r="K13" s="9">
        <v>0</v>
      </c>
      <c r="L13" s="9">
        <f t="shared" si="3"/>
        <v>3</v>
      </c>
      <c r="M13" s="9">
        <v>2</v>
      </c>
      <c r="N13" s="9">
        <v>1</v>
      </c>
      <c r="O13" s="9">
        <f t="shared" si="4"/>
        <v>0</v>
      </c>
      <c r="P13" s="9">
        <v>0</v>
      </c>
      <c r="Q13" s="9">
        <v>0</v>
      </c>
      <c r="R13" s="9">
        <f t="shared" si="5"/>
        <v>1</v>
      </c>
      <c r="S13" s="9">
        <v>1</v>
      </c>
      <c r="T13" s="9">
        <v>0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1</v>
      </c>
      <c r="D14">
        <v>1</v>
      </c>
      <c r="E14">
        <v>0</v>
      </c>
      <c r="F14" s="9">
        <f t="shared" si="1"/>
        <v>0</v>
      </c>
      <c r="G14" s="9">
        <v>0</v>
      </c>
      <c r="H14" s="9">
        <v>0</v>
      </c>
      <c r="I14" s="9">
        <f t="shared" si="2"/>
        <v>1</v>
      </c>
      <c r="J14" s="9">
        <v>1</v>
      </c>
      <c r="K14" s="9">
        <v>0</v>
      </c>
      <c r="L14" s="9">
        <f t="shared" si="3"/>
        <v>2</v>
      </c>
      <c r="M14" s="9">
        <v>0</v>
      </c>
      <c r="N14" s="9">
        <v>2</v>
      </c>
      <c r="O14" s="9">
        <f t="shared" si="4"/>
        <v>0</v>
      </c>
      <c r="P14" s="9">
        <v>0</v>
      </c>
      <c r="Q14" s="9">
        <v>0</v>
      </c>
      <c r="R14" s="9">
        <f t="shared" si="5"/>
        <v>2</v>
      </c>
      <c r="S14" s="9">
        <v>0</v>
      </c>
      <c r="T14" s="9">
        <v>2</v>
      </c>
      <c r="U14" s="9">
        <f t="shared" si="6"/>
        <v>1</v>
      </c>
      <c r="V14" s="9">
        <v>1</v>
      </c>
      <c r="W14" s="9">
        <v>0</v>
      </c>
    </row>
    <row r="15" spans="2:23">
      <c r="B15" s="9">
        <v>14</v>
      </c>
      <c r="C15" s="9">
        <f t="shared" si="0"/>
        <v>1</v>
      </c>
      <c r="D15">
        <v>1</v>
      </c>
      <c r="E15">
        <v>0</v>
      </c>
      <c r="F15" s="9">
        <f t="shared" si="1"/>
        <v>1</v>
      </c>
      <c r="G15" s="9">
        <v>0</v>
      </c>
      <c r="H15" s="9">
        <v>1</v>
      </c>
      <c r="I15" s="9">
        <f t="shared" si="2"/>
        <v>0</v>
      </c>
      <c r="J15" s="9">
        <v>0</v>
      </c>
      <c r="K15" s="9">
        <v>0</v>
      </c>
      <c r="L15" s="9">
        <f t="shared" si="3"/>
        <v>2</v>
      </c>
      <c r="M15" s="9">
        <v>1</v>
      </c>
      <c r="N15" s="9">
        <v>1</v>
      </c>
      <c r="O15" s="9">
        <f t="shared" si="4"/>
        <v>0</v>
      </c>
      <c r="P15" s="9">
        <v>0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2</v>
      </c>
      <c r="V15" s="9">
        <v>1</v>
      </c>
      <c r="W15" s="9">
        <v>1</v>
      </c>
    </row>
    <row r="16" spans="2:23">
      <c r="B16" s="9">
        <v>15</v>
      </c>
      <c r="C16" s="9">
        <f t="shared" si="0"/>
        <v>1</v>
      </c>
      <c r="D16">
        <v>0</v>
      </c>
      <c r="E16">
        <v>1</v>
      </c>
      <c r="F16" s="9">
        <f t="shared" si="1"/>
        <v>2</v>
      </c>
      <c r="G16" s="9">
        <v>1</v>
      </c>
      <c r="H16" s="9">
        <v>1</v>
      </c>
      <c r="I16" s="9">
        <f t="shared" si="2"/>
        <v>1</v>
      </c>
      <c r="J16" s="9">
        <v>1</v>
      </c>
      <c r="K16" s="9">
        <v>0</v>
      </c>
      <c r="L16" s="9">
        <f t="shared" si="3"/>
        <v>2</v>
      </c>
      <c r="M16" s="9">
        <v>2</v>
      </c>
      <c r="N16" s="9">
        <v>0</v>
      </c>
      <c r="O16" s="9">
        <f t="shared" si="4"/>
        <v>1</v>
      </c>
      <c r="P16" s="9">
        <v>0</v>
      </c>
      <c r="Q16" s="9">
        <v>1</v>
      </c>
      <c r="R16" s="9">
        <f t="shared" si="5"/>
        <v>0</v>
      </c>
      <c r="S16" s="9">
        <v>0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0</v>
      </c>
      <c r="J17" s="9">
        <v>0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0</v>
      </c>
      <c r="J18" s="9">
        <v>0</v>
      </c>
      <c r="K18" s="9">
        <v>0</v>
      </c>
      <c r="L18" s="9">
        <f t="shared" si="3"/>
        <v>1</v>
      </c>
      <c r="M18" s="9">
        <v>0</v>
      </c>
      <c r="N18" s="9">
        <v>1</v>
      </c>
      <c r="O18" s="9">
        <f t="shared" si="4"/>
        <v>0</v>
      </c>
      <c r="P18" s="9">
        <v>0</v>
      </c>
      <c r="Q18" s="9">
        <v>0</v>
      </c>
      <c r="R18" s="9">
        <f t="shared" si="5"/>
        <v>0</v>
      </c>
      <c r="S18" s="9">
        <v>0</v>
      </c>
      <c r="T18" s="9">
        <v>0</v>
      </c>
      <c r="U18" s="9">
        <f t="shared" si="6"/>
        <v>1</v>
      </c>
      <c r="V18" s="9">
        <v>0</v>
      </c>
      <c r="W18" s="9">
        <v>1</v>
      </c>
    </row>
    <row r="19" spans="2:23">
      <c r="B19" s="9">
        <v>18</v>
      </c>
      <c r="C19" s="9">
        <f t="shared" si="0"/>
        <v>1</v>
      </c>
      <c r="D19">
        <v>0</v>
      </c>
      <c r="E19">
        <v>1</v>
      </c>
      <c r="F19" s="9">
        <f t="shared" si="1"/>
        <v>0</v>
      </c>
      <c r="G19" s="9">
        <v>0</v>
      </c>
      <c r="H19" s="9">
        <v>0</v>
      </c>
      <c r="I19" s="9">
        <f t="shared" si="2"/>
        <v>2</v>
      </c>
      <c r="J19" s="9">
        <v>0</v>
      </c>
      <c r="K19" s="9">
        <v>2</v>
      </c>
      <c r="L19" s="9">
        <f t="shared" si="3"/>
        <v>1</v>
      </c>
      <c r="M19" s="9">
        <v>0</v>
      </c>
      <c r="N19" s="9">
        <v>1</v>
      </c>
      <c r="O19" s="9">
        <f t="shared" si="4"/>
        <v>0</v>
      </c>
      <c r="P19" s="9">
        <v>0</v>
      </c>
      <c r="Q19" s="9">
        <v>0</v>
      </c>
      <c r="R19" s="9">
        <f t="shared" si="5"/>
        <v>0</v>
      </c>
      <c r="S19" s="9">
        <v>0</v>
      </c>
      <c r="T19" s="9">
        <v>0</v>
      </c>
      <c r="U19" s="9">
        <f t="shared" si="6"/>
        <v>1</v>
      </c>
      <c r="V19" s="9">
        <v>0</v>
      </c>
      <c r="W19" s="9">
        <v>1</v>
      </c>
    </row>
    <row r="20" spans="2:23">
      <c r="B20" s="9"/>
      <c r="C20">
        <f>SUM(C2:C19)</f>
        <v>12</v>
      </c>
      <c r="D20">
        <f t="shared" ref="D20:W20" si="7">SUM(D2:D19)</f>
        <v>5</v>
      </c>
      <c r="E20">
        <f t="shared" si="7"/>
        <v>7</v>
      </c>
      <c r="F20">
        <f t="shared" si="7"/>
        <v>18</v>
      </c>
      <c r="G20">
        <f t="shared" si="7"/>
        <v>9</v>
      </c>
      <c r="H20">
        <f t="shared" si="7"/>
        <v>9</v>
      </c>
      <c r="I20">
        <f t="shared" si="7"/>
        <v>14</v>
      </c>
      <c r="J20">
        <f t="shared" si="7"/>
        <v>6</v>
      </c>
      <c r="K20">
        <f t="shared" si="7"/>
        <v>8</v>
      </c>
      <c r="L20">
        <f t="shared" si="7"/>
        <v>19</v>
      </c>
      <c r="M20">
        <f t="shared" si="7"/>
        <v>7</v>
      </c>
      <c r="N20">
        <f t="shared" si="7"/>
        <v>12</v>
      </c>
      <c r="O20">
        <f t="shared" si="7"/>
        <v>10</v>
      </c>
      <c r="P20">
        <f t="shared" si="7"/>
        <v>3</v>
      </c>
      <c r="Q20">
        <f t="shared" si="7"/>
        <v>7</v>
      </c>
      <c r="R20">
        <f t="shared" si="7"/>
        <v>14</v>
      </c>
      <c r="S20">
        <f t="shared" si="7"/>
        <v>9</v>
      </c>
      <c r="T20">
        <f t="shared" si="7"/>
        <v>5</v>
      </c>
      <c r="U20">
        <f t="shared" si="7"/>
        <v>12</v>
      </c>
      <c r="V20">
        <f t="shared" si="7"/>
        <v>5</v>
      </c>
      <c r="W20">
        <f t="shared" si="7"/>
        <v>7</v>
      </c>
    </row>
    <row r="21" spans="2:23">
      <c r="B21" s="9"/>
      <c r="C21" s="9"/>
      <c r="F21" s="9"/>
      <c r="I21" s="9"/>
      <c r="L21" s="9"/>
      <c r="O21" s="9"/>
      <c r="R21" s="9"/>
      <c r="U21" s="9"/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10</v>
      </c>
      <c r="E27">
        <f>SUM(E2:E26)</f>
        <v>14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5147-798D-4D3E-8ACF-70B7F69FEF27}">
  <sheetPr codeName="工作表30"/>
  <dimension ref="B1:W27"/>
  <sheetViews>
    <sheetView workbookViewId="0">
      <selection activeCell="W25" sqref="W25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D2">
        <v>0</v>
      </c>
      <c r="E2">
        <v>0</v>
      </c>
      <c r="F2" s="9">
        <f>G2+H2</f>
        <v>0</v>
      </c>
      <c r="G2" s="9">
        <v>0</v>
      </c>
      <c r="H2" s="9">
        <v>0</v>
      </c>
      <c r="I2" s="9">
        <f>J2+K2</f>
        <v>5</v>
      </c>
      <c r="J2" s="9">
        <v>4</v>
      </c>
      <c r="K2" s="9">
        <v>1</v>
      </c>
      <c r="L2" s="9">
        <f>M2+N2</f>
        <v>4</v>
      </c>
      <c r="M2" s="9">
        <v>2</v>
      </c>
      <c r="N2" s="9">
        <v>2</v>
      </c>
      <c r="O2" s="9">
        <f>P2+Q2</f>
        <v>2</v>
      </c>
      <c r="P2" s="9">
        <v>1</v>
      </c>
      <c r="Q2" s="9">
        <v>1</v>
      </c>
      <c r="R2" s="9">
        <f>S2+T2</f>
        <v>8</v>
      </c>
      <c r="S2" s="9">
        <v>3</v>
      </c>
      <c r="T2" s="9">
        <v>5</v>
      </c>
      <c r="U2" s="9">
        <f>V2+W2</f>
        <v>2</v>
      </c>
      <c r="V2" s="9">
        <v>2</v>
      </c>
      <c r="W2" s="9">
        <v>0</v>
      </c>
    </row>
    <row r="3" spans="2:23">
      <c r="B3" s="9">
        <v>2</v>
      </c>
      <c r="C3" s="9">
        <f t="shared" ref="C3:C24" si="0">D3+E3</f>
        <v>3</v>
      </c>
      <c r="D3">
        <v>2</v>
      </c>
      <c r="E3">
        <v>1</v>
      </c>
      <c r="F3" s="9">
        <f t="shared" ref="F3:F24" si="1">G3+H3</f>
        <v>2</v>
      </c>
      <c r="G3" s="9">
        <v>2</v>
      </c>
      <c r="H3" s="9">
        <v>0</v>
      </c>
      <c r="I3" s="9">
        <f t="shared" ref="I3:I24" si="2">J3+K3</f>
        <v>0</v>
      </c>
      <c r="J3" s="9">
        <v>0</v>
      </c>
      <c r="K3" s="9">
        <v>0</v>
      </c>
      <c r="L3" s="9">
        <f t="shared" ref="L3:L24" si="3">M3+N3</f>
        <v>1</v>
      </c>
      <c r="M3" s="9">
        <v>1</v>
      </c>
      <c r="N3" s="9">
        <v>0</v>
      </c>
      <c r="O3" s="9">
        <f t="shared" ref="O3:O24" si="4">P3+Q3</f>
        <v>1</v>
      </c>
      <c r="P3" s="9">
        <v>0</v>
      </c>
      <c r="Q3" s="9">
        <v>1</v>
      </c>
      <c r="R3" s="9">
        <f t="shared" ref="R3:R24" si="5">S3+T3</f>
        <v>4</v>
      </c>
      <c r="S3" s="9">
        <v>3</v>
      </c>
      <c r="T3" s="9">
        <v>1</v>
      </c>
      <c r="U3" s="9">
        <f t="shared" ref="U3:U24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2</v>
      </c>
      <c r="D4">
        <v>0</v>
      </c>
      <c r="E4">
        <v>2</v>
      </c>
      <c r="F4" s="9">
        <f t="shared" si="1"/>
        <v>1</v>
      </c>
      <c r="G4" s="9">
        <v>1</v>
      </c>
      <c r="H4" s="9">
        <v>0</v>
      </c>
      <c r="I4" s="9">
        <f t="shared" si="2"/>
        <v>0</v>
      </c>
      <c r="J4" s="9">
        <v>0</v>
      </c>
      <c r="K4" s="9">
        <v>0</v>
      </c>
      <c r="L4" s="9">
        <f t="shared" si="3"/>
        <v>1</v>
      </c>
      <c r="M4" s="9">
        <v>1</v>
      </c>
      <c r="N4" s="9">
        <v>0</v>
      </c>
      <c r="O4" s="9">
        <f t="shared" si="4"/>
        <v>1</v>
      </c>
      <c r="P4" s="9">
        <v>1</v>
      </c>
      <c r="Q4" s="9">
        <v>0</v>
      </c>
      <c r="R4" s="9">
        <f t="shared" si="5"/>
        <v>1</v>
      </c>
      <c r="S4" s="9">
        <v>1</v>
      </c>
      <c r="T4" s="9">
        <v>0</v>
      </c>
      <c r="U4" s="9">
        <f t="shared" si="6"/>
        <v>0</v>
      </c>
      <c r="V4" s="9">
        <v>0</v>
      </c>
      <c r="W4" s="9">
        <v>0</v>
      </c>
    </row>
    <row r="5" spans="2:23">
      <c r="B5" s="9">
        <v>4</v>
      </c>
      <c r="C5" s="9">
        <f t="shared" si="0"/>
        <v>1</v>
      </c>
      <c r="D5">
        <v>1</v>
      </c>
      <c r="E5">
        <v>0</v>
      </c>
      <c r="F5" s="9">
        <f t="shared" si="1"/>
        <v>0</v>
      </c>
      <c r="G5" s="9">
        <v>0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1</v>
      </c>
      <c r="M5" s="9">
        <v>1</v>
      </c>
      <c r="N5" s="9">
        <v>0</v>
      </c>
      <c r="O5" s="9">
        <f t="shared" si="4"/>
        <v>1</v>
      </c>
      <c r="P5" s="9">
        <v>1</v>
      </c>
      <c r="Q5" s="9">
        <v>0</v>
      </c>
      <c r="R5" s="9">
        <f t="shared" si="5"/>
        <v>1</v>
      </c>
      <c r="S5" s="9">
        <v>1</v>
      </c>
      <c r="T5" s="9">
        <v>0</v>
      </c>
      <c r="U5" s="9">
        <f t="shared" si="6"/>
        <v>1</v>
      </c>
      <c r="V5" s="9">
        <v>1</v>
      </c>
      <c r="W5" s="9">
        <v>0</v>
      </c>
    </row>
    <row r="6" spans="2:23">
      <c r="B6" s="9">
        <v>5</v>
      </c>
      <c r="C6" s="9">
        <f t="shared" si="0"/>
        <v>2</v>
      </c>
      <c r="D6">
        <v>0</v>
      </c>
      <c r="E6">
        <v>2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2</v>
      </c>
      <c r="M6" s="9">
        <v>1</v>
      </c>
      <c r="N6" s="9">
        <v>1</v>
      </c>
      <c r="O6" s="9">
        <f t="shared" si="4"/>
        <v>1</v>
      </c>
      <c r="P6" s="9">
        <v>0</v>
      </c>
      <c r="Q6" s="9">
        <v>1</v>
      </c>
      <c r="R6" s="9">
        <f t="shared" si="5"/>
        <v>0</v>
      </c>
      <c r="S6" s="9">
        <v>0</v>
      </c>
      <c r="T6" s="9">
        <v>0</v>
      </c>
      <c r="U6" s="9">
        <f t="shared" si="6"/>
        <v>2</v>
      </c>
      <c r="V6" s="9">
        <v>1</v>
      </c>
      <c r="W6" s="9">
        <v>1</v>
      </c>
    </row>
    <row r="7" spans="2:23">
      <c r="B7" s="9">
        <v>6</v>
      </c>
      <c r="C7" s="9">
        <f t="shared" si="0"/>
        <v>2</v>
      </c>
      <c r="D7">
        <v>1</v>
      </c>
      <c r="E7">
        <v>1</v>
      </c>
      <c r="F7" s="9">
        <f t="shared" si="1"/>
        <v>1</v>
      </c>
      <c r="G7" s="9">
        <v>0</v>
      </c>
      <c r="H7" s="9">
        <v>1</v>
      </c>
      <c r="I7" s="9">
        <f t="shared" si="2"/>
        <v>0</v>
      </c>
      <c r="J7" s="9">
        <v>0</v>
      </c>
      <c r="K7" s="9">
        <v>0</v>
      </c>
      <c r="L7" s="9">
        <f t="shared" si="3"/>
        <v>5</v>
      </c>
      <c r="M7" s="9">
        <v>4</v>
      </c>
      <c r="N7" s="9">
        <v>1</v>
      </c>
      <c r="O7" s="9">
        <f t="shared" si="4"/>
        <v>1</v>
      </c>
      <c r="P7" s="9">
        <v>0</v>
      </c>
      <c r="Q7" s="9">
        <v>1</v>
      </c>
      <c r="R7" s="9">
        <f t="shared" si="5"/>
        <v>6</v>
      </c>
      <c r="S7" s="9">
        <v>5</v>
      </c>
      <c r="T7" s="9">
        <v>1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2</v>
      </c>
      <c r="D8">
        <v>0</v>
      </c>
      <c r="E8">
        <v>2</v>
      </c>
      <c r="F8" s="9">
        <f t="shared" si="1"/>
        <v>2</v>
      </c>
      <c r="G8" s="9">
        <v>1</v>
      </c>
      <c r="H8" s="9">
        <v>1</v>
      </c>
      <c r="I8" s="9">
        <f t="shared" si="2"/>
        <v>3</v>
      </c>
      <c r="J8" s="9">
        <v>1</v>
      </c>
      <c r="K8" s="9">
        <v>2</v>
      </c>
      <c r="L8" s="9">
        <f t="shared" si="3"/>
        <v>2</v>
      </c>
      <c r="M8" s="9">
        <v>1</v>
      </c>
      <c r="N8" s="9">
        <v>1</v>
      </c>
      <c r="O8" s="9">
        <f t="shared" si="4"/>
        <v>2</v>
      </c>
      <c r="P8" s="9">
        <v>1</v>
      </c>
      <c r="Q8" s="9">
        <v>1</v>
      </c>
      <c r="R8" s="9">
        <f t="shared" si="5"/>
        <v>2</v>
      </c>
      <c r="S8" s="9">
        <v>1</v>
      </c>
      <c r="T8" s="9">
        <v>1</v>
      </c>
      <c r="U8" s="9">
        <f t="shared" si="6"/>
        <v>1</v>
      </c>
      <c r="V8" s="9">
        <v>0</v>
      </c>
      <c r="W8" s="9">
        <v>1</v>
      </c>
    </row>
    <row r="9" spans="2:23">
      <c r="B9" s="9">
        <v>8</v>
      </c>
      <c r="C9" s="9">
        <f t="shared" si="0"/>
        <v>1</v>
      </c>
      <c r="D9">
        <v>0</v>
      </c>
      <c r="E9">
        <v>1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1</v>
      </c>
      <c r="V9" s="9">
        <v>1</v>
      </c>
      <c r="W9" s="9">
        <v>0</v>
      </c>
    </row>
    <row r="10" spans="2:23">
      <c r="B10" s="9">
        <v>9</v>
      </c>
      <c r="C10" s="9">
        <f t="shared" si="0"/>
        <v>1</v>
      </c>
      <c r="D10">
        <v>1</v>
      </c>
      <c r="E10">
        <v>0</v>
      </c>
      <c r="F10" s="9">
        <f t="shared" si="1"/>
        <v>0</v>
      </c>
      <c r="G10" s="9">
        <v>0</v>
      </c>
      <c r="H10" s="9">
        <v>0</v>
      </c>
      <c r="I10" s="9">
        <f t="shared" si="2"/>
        <v>0</v>
      </c>
      <c r="J10" s="9">
        <v>0</v>
      </c>
      <c r="K10" s="9">
        <v>0</v>
      </c>
      <c r="L10" s="9">
        <f t="shared" si="3"/>
        <v>1</v>
      </c>
      <c r="M10" s="9">
        <v>0</v>
      </c>
      <c r="N10" s="9">
        <v>1</v>
      </c>
      <c r="O10" s="9">
        <f t="shared" si="4"/>
        <v>4</v>
      </c>
      <c r="P10" s="9">
        <v>4</v>
      </c>
      <c r="Q10" s="9">
        <v>0</v>
      </c>
      <c r="R10" s="9">
        <f t="shared" si="5"/>
        <v>2</v>
      </c>
      <c r="S10" s="9">
        <v>1</v>
      </c>
      <c r="T10" s="9">
        <v>1</v>
      </c>
      <c r="U10" s="9">
        <f t="shared" si="6"/>
        <v>1</v>
      </c>
      <c r="V10" s="9">
        <v>0</v>
      </c>
      <c r="W10" s="9">
        <v>1</v>
      </c>
    </row>
    <row r="11" spans="2:23">
      <c r="B11" s="9">
        <v>10</v>
      </c>
      <c r="C11" s="9">
        <f t="shared" si="0"/>
        <v>1</v>
      </c>
      <c r="D11">
        <v>0</v>
      </c>
      <c r="E11">
        <v>1</v>
      </c>
      <c r="F11" s="9">
        <f t="shared" si="1"/>
        <v>2</v>
      </c>
      <c r="G11" s="9">
        <v>1</v>
      </c>
      <c r="H11" s="9">
        <v>1</v>
      </c>
      <c r="I11" s="9">
        <f t="shared" si="2"/>
        <v>3</v>
      </c>
      <c r="J11" s="9">
        <v>2</v>
      </c>
      <c r="K11" s="9">
        <v>1</v>
      </c>
      <c r="L11" s="9">
        <f t="shared" si="3"/>
        <v>4</v>
      </c>
      <c r="M11" s="9">
        <v>3</v>
      </c>
      <c r="N11" s="9">
        <v>1</v>
      </c>
      <c r="O11" s="9">
        <f t="shared" si="4"/>
        <v>3</v>
      </c>
      <c r="P11" s="9">
        <v>1</v>
      </c>
      <c r="Q11" s="9">
        <v>2</v>
      </c>
      <c r="R11" s="9">
        <f t="shared" si="5"/>
        <v>0</v>
      </c>
      <c r="S11" s="9">
        <v>0</v>
      </c>
      <c r="T11" s="9">
        <v>0</v>
      </c>
      <c r="U11" s="9">
        <f t="shared" si="6"/>
        <v>1</v>
      </c>
      <c r="V11" s="9">
        <v>0</v>
      </c>
      <c r="W11" s="9">
        <v>1</v>
      </c>
    </row>
    <row r="12" spans="2:23">
      <c r="B12" s="9">
        <v>11</v>
      </c>
      <c r="C12" s="9">
        <f t="shared" si="0"/>
        <v>0</v>
      </c>
      <c r="D12">
        <v>0</v>
      </c>
      <c r="E12">
        <v>0</v>
      </c>
      <c r="F12" s="9">
        <f t="shared" si="1"/>
        <v>1</v>
      </c>
      <c r="G12" s="9">
        <v>1</v>
      </c>
      <c r="H12" s="9">
        <v>0</v>
      </c>
      <c r="I12" s="9">
        <f t="shared" si="2"/>
        <v>0</v>
      </c>
      <c r="J12" s="9">
        <v>0</v>
      </c>
      <c r="K12" s="9">
        <v>0</v>
      </c>
      <c r="L12" s="9">
        <f t="shared" si="3"/>
        <v>0</v>
      </c>
      <c r="M12" s="9">
        <v>0</v>
      </c>
      <c r="N12" s="9">
        <v>0</v>
      </c>
      <c r="O12" s="9">
        <f t="shared" si="4"/>
        <v>0</v>
      </c>
      <c r="P12" s="9">
        <v>0</v>
      </c>
      <c r="Q12" s="9">
        <v>0</v>
      </c>
      <c r="R12" s="9">
        <f t="shared" si="5"/>
        <v>0</v>
      </c>
      <c r="S12" s="9">
        <v>0</v>
      </c>
      <c r="T12" s="9">
        <v>0</v>
      </c>
      <c r="U12" s="9">
        <f t="shared" si="6"/>
        <v>1</v>
      </c>
      <c r="V12" s="9">
        <v>1</v>
      </c>
      <c r="W12" s="9">
        <v>0</v>
      </c>
    </row>
    <row r="13" spans="2:23">
      <c r="B13" s="9">
        <v>12</v>
      </c>
      <c r="C13" s="9">
        <f t="shared" si="0"/>
        <v>0</v>
      </c>
      <c r="D13">
        <v>0</v>
      </c>
      <c r="E13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1</v>
      </c>
      <c r="J13" s="9">
        <v>0</v>
      </c>
      <c r="K13" s="9">
        <v>1</v>
      </c>
      <c r="L13" s="9">
        <f t="shared" si="3"/>
        <v>0</v>
      </c>
      <c r="M13" s="9">
        <v>0</v>
      </c>
      <c r="N13" s="9">
        <v>0</v>
      </c>
      <c r="O13" s="9">
        <f t="shared" si="4"/>
        <v>0</v>
      </c>
      <c r="P13" s="9">
        <v>0</v>
      </c>
      <c r="Q13" s="9">
        <v>0</v>
      </c>
      <c r="R13" s="9">
        <f t="shared" si="5"/>
        <v>2</v>
      </c>
      <c r="S13" s="9">
        <v>1</v>
      </c>
      <c r="T13" s="9">
        <v>1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2</v>
      </c>
      <c r="D14">
        <v>2</v>
      </c>
      <c r="E14">
        <v>0</v>
      </c>
      <c r="F14" s="9">
        <f t="shared" si="1"/>
        <v>3</v>
      </c>
      <c r="G14" s="9">
        <v>2</v>
      </c>
      <c r="H14" s="9">
        <v>1</v>
      </c>
      <c r="I14" s="9">
        <f t="shared" si="2"/>
        <v>2</v>
      </c>
      <c r="J14" s="9">
        <v>1</v>
      </c>
      <c r="K14" s="9">
        <v>1</v>
      </c>
      <c r="L14" s="9">
        <f t="shared" si="3"/>
        <v>2</v>
      </c>
      <c r="M14" s="9">
        <v>0</v>
      </c>
      <c r="N14" s="9">
        <v>2</v>
      </c>
      <c r="O14" s="9">
        <f t="shared" si="4"/>
        <v>1</v>
      </c>
      <c r="P14" s="9">
        <v>0</v>
      </c>
      <c r="Q14" s="9">
        <v>1</v>
      </c>
      <c r="R14" s="9">
        <f t="shared" si="5"/>
        <v>4</v>
      </c>
      <c r="S14" s="9">
        <v>2</v>
      </c>
      <c r="T14" s="9">
        <v>2</v>
      </c>
      <c r="U14" s="9">
        <f t="shared" si="6"/>
        <v>3</v>
      </c>
      <c r="V14" s="9">
        <v>1</v>
      </c>
      <c r="W14" s="9">
        <v>2</v>
      </c>
    </row>
    <row r="15" spans="2:23">
      <c r="B15" s="9">
        <v>14</v>
      </c>
      <c r="C15" s="9">
        <f t="shared" si="0"/>
        <v>0</v>
      </c>
      <c r="D15">
        <v>0</v>
      </c>
      <c r="E15">
        <v>0</v>
      </c>
      <c r="F15" s="9">
        <f t="shared" si="1"/>
        <v>1</v>
      </c>
      <c r="G15" s="9">
        <v>1</v>
      </c>
      <c r="H15" s="9">
        <v>0</v>
      </c>
      <c r="I15" s="9">
        <f t="shared" si="2"/>
        <v>0</v>
      </c>
      <c r="J15" s="9">
        <v>0</v>
      </c>
      <c r="K15" s="9">
        <v>0</v>
      </c>
      <c r="L15" s="9">
        <f t="shared" si="3"/>
        <v>2</v>
      </c>
      <c r="M15" s="9">
        <v>1</v>
      </c>
      <c r="N15" s="9">
        <v>1</v>
      </c>
      <c r="O15" s="9">
        <f t="shared" si="4"/>
        <v>0</v>
      </c>
      <c r="P15" s="9">
        <v>0</v>
      </c>
      <c r="Q15" s="9">
        <v>0</v>
      </c>
      <c r="R15" s="9">
        <f t="shared" si="5"/>
        <v>1</v>
      </c>
      <c r="S15" s="9">
        <v>0</v>
      </c>
      <c r="T15" s="9">
        <v>1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2</v>
      </c>
      <c r="G16" s="9">
        <v>1</v>
      </c>
      <c r="H16" s="9">
        <v>1</v>
      </c>
      <c r="I16" s="9">
        <f t="shared" si="2"/>
        <v>1</v>
      </c>
      <c r="J16" s="9">
        <v>1</v>
      </c>
      <c r="K16" s="9">
        <v>0</v>
      </c>
      <c r="L16" s="9">
        <f t="shared" si="3"/>
        <v>1</v>
      </c>
      <c r="M16" s="9">
        <v>0</v>
      </c>
      <c r="N16" s="9">
        <v>1</v>
      </c>
      <c r="O16" s="9">
        <f t="shared" si="4"/>
        <v>4</v>
      </c>
      <c r="P16" s="9">
        <v>2</v>
      </c>
      <c r="Q16" s="9">
        <v>2</v>
      </c>
      <c r="R16" s="9">
        <f t="shared" si="5"/>
        <v>0</v>
      </c>
      <c r="S16" s="9">
        <v>0</v>
      </c>
      <c r="T16" s="9">
        <v>0</v>
      </c>
      <c r="U16" s="9">
        <f t="shared" si="6"/>
        <v>2</v>
      </c>
      <c r="V16" s="9">
        <v>0</v>
      </c>
      <c r="W16" s="9">
        <v>2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2</v>
      </c>
      <c r="G17" s="9">
        <v>2</v>
      </c>
      <c r="H17" s="9">
        <v>0</v>
      </c>
      <c r="I17" s="9">
        <f t="shared" si="2"/>
        <v>1</v>
      </c>
      <c r="J17" s="9">
        <v>0</v>
      </c>
      <c r="K17" s="9">
        <v>1</v>
      </c>
      <c r="L17" s="9">
        <f t="shared" si="3"/>
        <v>3</v>
      </c>
      <c r="M17" s="9">
        <v>1</v>
      </c>
      <c r="N17" s="9">
        <v>2</v>
      </c>
      <c r="O17" s="9">
        <f t="shared" si="4"/>
        <v>1</v>
      </c>
      <c r="P17" s="9">
        <v>1</v>
      </c>
      <c r="Q17" s="9">
        <v>0</v>
      </c>
      <c r="R17" s="9">
        <f t="shared" si="5"/>
        <v>1</v>
      </c>
      <c r="S17" s="9">
        <v>0</v>
      </c>
      <c r="T17" s="9">
        <v>1</v>
      </c>
      <c r="U17" s="9">
        <f t="shared" si="6"/>
        <v>2</v>
      </c>
      <c r="V17" s="9">
        <v>1</v>
      </c>
      <c r="W17" s="9">
        <v>1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1</v>
      </c>
      <c r="G18" s="9">
        <v>1</v>
      </c>
      <c r="H18" s="9">
        <v>0</v>
      </c>
      <c r="I18" s="9">
        <f t="shared" si="2"/>
        <v>0</v>
      </c>
      <c r="J18" s="9">
        <v>0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0</v>
      </c>
      <c r="S18" s="9">
        <v>0</v>
      </c>
      <c r="T18" s="9">
        <v>0</v>
      </c>
      <c r="U18" s="9">
        <f t="shared" si="6"/>
        <v>2</v>
      </c>
      <c r="V18" s="9">
        <v>1</v>
      </c>
      <c r="W18" s="9">
        <v>1</v>
      </c>
    </row>
    <row r="19" spans="2:23">
      <c r="B19" s="9">
        <v>18</v>
      </c>
      <c r="C19" s="9">
        <f t="shared" si="0"/>
        <v>2</v>
      </c>
      <c r="D19">
        <v>0</v>
      </c>
      <c r="E19">
        <v>2</v>
      </c>
      <c r="F19" s="9">
        <f t="shared" si="1"/>
        <v>1</v>
      </c>
      <c r="G19" s="9">
        <v>0</v>
      </c>
      <c r="H19" s="9">
        <v>1</v>
      </c>
      <c r="I19" s="9">
        <f t="shared" si="2"/>
        <v>3</v>
      </c>
      <c r="J19" s="9">
        <v>1</v>
      </c>
      <c r="K19" s="9">
        <v>2</v>
      </c>
      <c r="L19" s="9">
        <f t="shared" si="3"/>
        <v>3</v>
      </c>
      <c r="M19" s="9">
        <v>0</v>
      </c>
      <c r="N19" s="9">
        <v>3</v>
      </c>
      <c r="O19" s="9">
        <f t="shared" si="4"/>
        <v>0</v>
      </c>
      <c r="P19" s="9">
        <v>0</v>
      </c>
      <c r="Q19" s="9">
        <v>0</v>
      </c>
      <c r="R19" s="9">
        <f t="shared" si="5"/>
        <v>1</v>
      </c>
      <c r="S19" s="9">
        <v>1</v>
      </c>
      <c r="T19" s="9">
        <v>0</v>
      </c>
      <c r="U19" s="9">
        <f t="shared" si="6"/>
        <v>1</v>
      </c>
      <c r="V19" s="9">
        <v>1</v>
      </c>
      <c r="W19" s="9">
        <v>0</v>
      </c>
    </row>
    <row r="20" spans="2:23">
      <c r="B20" s="9">
        <v>19</v>
      </c>
      <c r="C20" s="9">
        <f t="shared" si="0"/>
        <v>1</v>
      </c>
      <c r="D20">
        <v>1</v>
      </c>
      <c r="E20">
        <v>0</v>
      </c>
      <c r="F20" s="9">
        <f t="shared" si="1"/>
        <v>0</v>
      </c>
      <c r="G20" s="9">
        <v>0</v>
      </c>
      <c r="H20" s="9">
        <v>0</v>
      </c>
      <c r="I20" s="9">
        <f t="shared" si="2"/>
        <v>0</v>
      </c>
      <c r="J20" s="9">
        <v>0</v>
      </c>
      <c r="K20" s="9">
        <v>0</v>
      </c>
      <c r="L20" s="9">
        <f t="shared" si="3"/>
        <v>0</v>
      </c>
      <c r="M20" s="9">
        <v>0</v>
      </c>
      <c r="N20" s="9">
        <v>0</v>
      </c>
      <c r="O20" s="9">
        <f t="shared" si="4"/>
        <v>1</v>
      </c>
      <c r="P20" s="9">
        <v>1</v>
      </c>
      <c r="Q20" s="9">
        <v>0</v>
      </c>
      <c r="R20" s="9">
        <f t="shared" si="5"/>
        <v>0</v>
      </c>
      <c r="S20" s="9">
        <v>0</v>
      </c>
      <c r="T20" s="9">
        <v>0</v>
      </c>
      <c r="U20" s="9">
        <f t="shared" si="6"/>
        <v>1</v>
      </c>
      <c r="V20" s="9">
        <v>0</v>
      </c>
      <c r="W20" s="9">
        <v>1</v>
      </c>
    </row>
    <row r="21" spans="2:23">
      <c r="B21" s="9">
        <v>20</v>
      </c>
      <c r="C21" s="9">
        <f t="shared" si="0"/>
        <v>1</v>
      </c>
      <c r="D21">
        <v>1</v>
      </c>
      <c r="E21">
        <v>0</v>
      </c>
      <c r="F21" s="9">
        <f t="shared" si="1"/>
        <v>2</v>
      </c>
      <c r="G21" s="9">
        <v>1</v>
      </c>
      <c r="H21" s="9">
        <v>1</v>
      </c>
      <c r="I21" s="9">
        <f t="shared" si="2"/>
        <v>1</v>
      </c>
      <c r="J21" s="9">
        <v>0</v>
      </c>
      <c r="K21" s="9">
        <v>1</v>
      </c>
      <c r="L21" s="9">
        <f t="shared" si="3"/>
        <v>3</v>
      </c>
      <c r="M21" s="9">
        <v>1</v>
      </c>
      <c r="N21" s="9">
        <v>2</v>
      </c>
      <c r="O21" s="9">
        <f t="shared" si="4"/>
        <v>1</v>
      </c>
      <c r="P21" s="9">
        <v>1</v>
      </c>
      <c r="Q21" s="9">
        <v>0</v>
      </c>
      <c r="R21" s="9">
        <f t="shared" si="5"/>
        <v>1</v>
      </c>
      <c r="S21" s="9">
        <v>1</v>
      </c>
      <c r="T21" s="9">
        <v>0</v>
      </c>
      <c r="U21" s="9">
        <f t="shared" si="6"/>
        <v>2</v>
      </c>
      <c r="V21" s="9">
        <v>0</v>
      </c>
      <c r="W21" s="9">
        <v>2</v>
      </c>
    </row>
    <row r="22" spans="2:23">
      <c r="B22" s="9">
        <v>21</v>
      </c>
      <c r="C22" s="9">
        <f t="shared" si="0"/>
        <v>0</v>
      </c>
      <c r="D22">
        <v>0</v>
      </c>
      <c r="E22">
        <v>0</v>
      </c>
      <c r="F22" s="9">
        <f t="shared" si="1"/>
        <v>0</v>
      </c>
      <c r="G22" s="9">
        <v>0</v>
      </c>
      <c r="H22" s="9">
        <v>0</v>
      </c>
      <c r="I22" s="9">
        <f t="shared" si="2"/>
        <v>1</v>
      </c>
      <c r="J22" s="9">
        <v>0</v>
      </c>
      <c r="K22" s="9">
        <v>1</v>
      </c>
      <c r="L22" s="9">
        <f t="shared" si="3"/>
        <v>0</v>
      </c>
      <c r="M22" s="9">
        <v>0</v>
      </c>
      <c r="N22" s="9">
        <v>0</v>
      </c>
      <c r="O22" s="9">
        <f t="shared" si="4"/>
        <v>1</v>
      </c>
      <c r="P22" s="9">
        <v>0</v>
      </c>
      <c r="Q22" s="9">
        <v>1</v>
      </c>
      <c r="R22" s="9">
        <f t="shared" si="5"/>
        <v>3</v>
      </c>
      <c r="S22" s="9">
        <v>2</v>
      </c>
      <c r="T22" s="9">
        <v>1</v>
      </c>
      <c r="U22" s="9">
        <f t="shared" si="6"/>
        <v>1</v>
      </c>
      <c r="V22" s="9">
        <v>0</v>
      </c>
      <c r="W22" s="9">
        <v>1</v>
      </c>
    </row>
    <row r="23" spans="2:23">
      <c r="B23" s="9">
        <v>22</v>
      </c>
      <c r="C23" s="9">
        <f t="shared" si="0"/>
        <v>0</v>
      </c>
      <c r="D23">
        <v>0</v>
      </c>
      <c r="E23">
        <v>0</v>
      </c>
      <c r="F23" s="9">
        <f t="shared" si="1"/>
        <v>1</v>
      </c>
      <c r="G23" s="9">
        <v>1</v>
      </c>
      <c r="H23" s="9">
        <v>0</v>
      </c>
      <c r="I23" s="9">
        <f t="shared" si="2"/>
        <v>0</v>
      </c>
      <c r="J23" s="9">
        <v>0</v>
      </c>
      <c r="K23" s="9">
        <v>0</v>
      </c>
      <c r="L23" s="9">
        <f t="shared" si="3"/>
        <v>1</v>
      </c>
      <c r="M23" s="9">
        <v>0</v>
      </c>
      <c r="N23" s="9">
        <v>1</v>
      </c>
      <c r="O23" s="9">
        <f t="shared" si="4"/>
        <v>2</v>
      </c>
      <c r="P23" s="9">
        <v>1</v>
      </c>
      <c r="Q23" s="9">
        <v>1</v>
      </c>
      <c r="R23" s="9">
        <f t="shared" si="5"/>
        <v>2</v>
      </c>
      <c r="S23" s="9">
        <v>0</v>
      </c>
      <c r="T23" s="9">
        <v>2</v>
      </c>
      <c r="U23" s="9">
        <f t="shared" si="6"/>
        <v>1</v>
      </c>
      <c r="V23" s="9">
        <v>0</v>
      </c>
      <c r="W23" s="9">
        <v>1</v>
      </c>
    </row>
    <row r="24" spans="2:23">
      <c r="B24" s="9">
        <v>23</v>
      </c>
      <c r="C24" s="9">
        <f t="shared" si="0"/>
        <v>1</v>
      </c>
      <c r="D24">
        <v>1</v>
      </c>
      <c r="E24">
        <v>0</v>
      </c>
      <c r="F24" s="9">
        <f t="shared" si="1"/>
        <v>2</v>
      </c>
      <c r="G24" s="9">
        <v>2</v>
      </c>
      <c r="H24" s="9">
        <v>0</v>
      </c>
      <c r="I24" s="9">
        <f t="shared" si="2"/>
        <v>4</v>
      </c>
      <c r="J24" s="9">
        <v>4</v>
      </c>
      <c r="K24" s="9">
        <v>0</v>
      </c>
      <c r="L24" s="9">
        <f t="shared" si="3"/>
        <v>0</v>
      </c>
      <c r="M24" s="9">
        <v>0</v>
      </c>
      <c r="N24" s="9">
        <v>0</v>
      </c>
      <c r="O24" s="9">
        <f t="shared" si="4"/>
        <v>3</v>
      </c>
      <c r="P24" s="9">
        <v>2</v>
      </c>
      <c r="Q24" s="9">
        <v>1</v>
      </c>
      <c r="R24" s="9">
        <f t="shared" si="5"/>
        <v>0</v>
      </c>
      <c r="S24" s="9">
        <v>0</v>
      </c>
      <c r="T24" s="9">
        <v>0</v>
      </c>
      <c r="U24" s="9">
        <f t="shared" si="6"/>
        <v>3</v>
      </c>
      <c r="V24" s="9">
        <v>0</v>
      </c>
      <c r="W24" s="9">
        <v>3</v>
      </c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10</v>
      </c>
      <c r="E27">
        <f>SUM(E2:E26)</f>
        <v>12</v>
      </c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B1:W20"/>
  <sheetViews>
    <sheetView workbookViewId="0">
      <selection activeCell="W17" sqref="W17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1</v>
      </c>
      <c r="D2">
        <v>0</v>
      </c>
      <c r="E2">
        <v>1</v>
      </c>
      <c r="F2" s="9">
        <f>G2+H2</f>
        <v>0</v>
      </c>
      <c r="G2" s="9">
        <v>0</v>
      </c>
      <c r="H2" s="9">
        <v>0</v>
      </c>
      <c r="I2" s="9">
        <f>J2+K2</f>
        <v>1</v>
      </c>
      <c r="J2" s="9">
        <v>1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1</v>
      </c>
      <c r="P2" s="9">
        <v>1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16" si="0">D3+E3</f>
        <v>1</v>
      </c>
      <c r="D3">
        <v>1</v>
      </c>
      <c r="E3">
        <v>0</v>
      </c>
      <c r="F3" s="9">
        <f t="shared" ref="F3:F16" si="1">G3+H3</f>
        <v>2</v>
      </c>
      <c r="G3" s="9">
        <v>1</v>
      </c>
      <c r="H3" s="9">
        <v>1</v>
      </c>
      <c r="I3" s="9">
        <f t="shared" ref="I3:I16" si="2">J3+K3</f>
        <v>6</v>
      </c>
      <c r="J3" s="9">
        <v>1</v>
      </c>
      <c r="K3" s="9">
        <v>5</v>
      </c>
      <c r="L3" s="9">
        <f t="shared" ref="L3:L16" si="3">M3+N3</f>
        <v>4</v>
      </c>
      <c r="M3" s="9">
        <v>2</v>
      </c>
      <c r="N3" s="9">
        <v>2</v>
      </c>
      <c r="O3" s="9">
        <f t="shared" ref="O3:O16" si="4">P3+Q3</f>
        <v>4</v>
      </c>
      <c r="P3" s="9">
        <v>3</v>
      </c>
      <c r="Q3" s="9">
        <v>1</v>
      </c>
      <c r="R3" s="9">
        <f t="shared" ref="R3:R16" si="5">S3+T3</f>
        <v>5</v>
      </c>
      <c r="S3" s="9">
        <v>2</v>
      </c>
      <c r="T3" s="9">
        <v>3</v>
      </c>
      <c r="U3" s="9">
        <f t="shared" ref="U3:U16" si="6">V3+W3</f>
        <v>2</v>
      </c>
      <c r="V3" s="9">
        <v>2</v>
      </c>
      <c r="W3" s="9">
        <v>0</v>
      </c>
    </row>
    <row r="4" spans="2:23">
      <c r="B4" s="9">
        <v>3</v>
      </c>
      <c r="C4" s="9">
        <f t="shared" si="0"/>
        <v>5</v>
      </c>
      <c r="D4">
        <v>2</v>
      </c>
      <c r="E4">
        <v>3</v>
      </c>
      <c r="F4" s="9">
        <f t="shared" si="1"/>
        <v>5</v>
      </c>
      <c r="G4" s="9">
        <v>1</v>
      </c>
      <c r="H4" s="9">
        <v>4</v>
      </c>
      <c r="I4" s="9">
        <f t="shared" si="2"/>
        <v>3</v>
      </c>
      <c r="J4" s="9">
        <v>1</v>
      </c>
      <c r="K4" s="9">
        <v>2</v>
      </c>
      <c r="L4" s="9">
        <f t="shared" si="3"/>
        <v>2</v>
      </c>
      <c r="M4" s="9">
        <v>1</v>
      </c>
      <c r="N4" s="9">
        <v>1</v>
      </c>
      <c r="O4" s="9">
        <f t="shared" si="4"/>
        <v>4</v>
      </c>
      <c r="P4" s="9">
        <v>3</v>
      </c>
      <c r="Q4" s="9">
        <v>1</v>
      </c>
      <c r="R4" s="9">
        <f t="shared" si="5"/>
        <v>2</v>
      </c>
      <c r="S4" s="9">
        <v>1</v>
      </c>
      <c r="T4" s="9">
        <v>1</v>
      </c>
      <c r="U4" s="9">
        <f t="shared" si="6"/>
        <v>6</v>
      </c>
      <c r="V4" s="9">
        <v>3</v>
      </c>
      <c r="W4" s="9">
        <v>3</v>
      </c>
    </row>
    <row r="5" spans="2:23">
      <c r="B5" s="9">
        <v>4</v>
      </c>
      <c r="C5" s="9">
        <f t="shared" si="0"/>
        <v>1</v>
      </c>
      <c r="D5">
        <v>0</v>
      </c>
      <c r="E5">
        <v>1</v>
      </c>
      <c r="F5" s="9">
        <f t="shared" si="1"/>
        <v>0</v>
      </c>
      <c r="G5" s="9">
        <v>0</v>
      </c>
      <c r="H5" s="9">
        <v>0</v>
      </c>
      <c r="I5" s="9">
        <f t="shared" si="2"/>
        <v>1</v>
      </c>
      <c r="J5" s="9">
        <v>0</v>
      </c>
      <c r="K5" s="9">
        <v>1</v>
      </c>
      <c r="L5" s="9">
        <f t="shared" si="3"/>
        <v>3</v>
      </c>
      <c r="M5" s="9">
        <v>3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1</v>
      </c>
      <c r="D6">
        <v>1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2</v>
      </c>
      <c r="M6" s="9">
        <v>1</v>
      </c>
      <c r="N6" s="9">
        <v>1</v>
      </c>
      <c r="O6" s="9">
        <f t="shared" si="4"/>
        <v>0</v>
      </c>
      <c r="P6" s="9">
        <v>0</v>
      </c>
      <c r="Q6" s="9">
        <v>0</v>
      </c>
      <c r="R6" s="9">
        <f t="shared" si="5"/>
        <v>0</v>
      </c>
      <c r="S6" s="9">
        <v>0</v>
      </c>
      <c r="T6" s="9">
        <v>0</v>
      </c>
      <c r="U6" s="9">
        <f t="shared" si="6"/>
        <v>1</v>
      </c>
      <c r="V6" s="9">
        <v>1</v>
      </c>
      <c r="W6" s="9"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G7" s="9">
        <v>0</v>
      </c>
      <c r="H7" s="9">
        <v>0</v>
      </c>
      <c r="I7" s="9">
        <f t="shared" si="2"/>
        <v>3</v>
      </c>
      <c r="J7" s="9">
        <v>2</v>
      </c>
      <c r="K7" s="9">
        <v>1</v>
      </c>
      <c r="L7" s="9">
        <f t="shared" si="3"/>
        <v>0</v>
      </c>
      <c r="M7" s="9">
        <v>0</v>
      </c>
      <c r="N7" s="9">
        <v>0</v>
      </c>
      <c r="O7" s="9">
        <f t="shared" si="4"/>
        <v>1</v>
      </c>
      <c r="P7" s="9">
        <v>0</v>
      </c>
      <c r="Q7" s="9">
        <v>1</v>
      </c>
      <c r="R7" s="9">
        <f t="shared" si="5"/>
        <v>1</v>
      </c>
      <c r="S7" s="9">
        <v>1</v>
      </c>
      <c r="T7" s="9">
        <v>0</v>
      </c>
      <c r="U7" s="9">
        <f t="shared" si="6"/>
        <v>1</v>
      </c>
      <c r="V7" s="9">
        <v>0</v>
      </c>
      <c r="W7" s="9">
        <v>1</v>
      </c>
    </row>
    <row r="8" spans="2:23">
      <c r="B8" s="9">
        <v>7</v>
      </c>
      <c r="C8" s="9">
        <f t="shared" si="0"/>
        <v>3</v>
      </c>
      <c r="D8">
        <v>3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1</v>
      </c>
      <c r="J8" s="9">
        <v>1</v>
      </c>
      <c r="K8" s="9">
        <v>0</v>
      </c>
      <c r="L8" s="9">
        <f t="shared" si="3"/>
        <v>2</v>
      </c>
      <c r="M8" s="9">
        <v>2</v>
      </c>
      <c r="N8" s="9">
        <v>0</v>
      </c>
      <c r="O8" s="9">
        <f t="shared" si="4"/>
        <v>4</v>
      </c>
      <c r="P8" s="9">
        <v>2</v>
      </c>
      <c r="Q8" s="9">
        <v>2</v>
      </c>
      <c r="R8" s="9">
        <f t="shared" si="5"/>
        <v>1</v>
      </c>
      <c r="S8" s="9">
        <v>0</v>
      </c>
      <c r="T8" s="9">
        <v>1</v>
      </c>
      <c r="U8" s="9">
        <f t="shared" si="6"/>
        <v>4</v>
      </c>
      <c r="V8" s="9">
        <v>2</v>
      </c>
      <c r="W8" s="9">
        <v>2</v>
      </c>
    </row>
    <row r="9" spans="2:23">
      <c r="B9" s="9">
        <v>8</v>
      </c>
      <c r="C9" s="9">
        <f t="shared" si="0"/>
        <v>1</v>
      </c>
      <c r="D9">
        <v>1</v>
      </c>
      <c r="E9">
        <v>0</v>
      </c>
      <c r="F9" s="9">
        <f t="shared" si="1"/>
        <v>3</v>
      </c>
      <c r="G9" s="9">
        <v>1</v>
      </c>
      <c r="H9" s="9">
        <v>2</v>
      </c>
      <c r="I9" s="9">
        <f t="shared" si="2"/>
        <v>1</v>
      </c>
      <c r="J9" s="9">
        <v>0</v>
      </c>
      <c r="K9" s="9">
        <v>1</v>
      </c>
      <c r="L9" s="9">
        <f t="shared" si="3"/>
        <v>1</v>
      </c>
      <c r="M9" s="9">
        <v>1</v>
      </c>
      <c r="N9" s="9">
        <v>0</v>
      </c>
      <c r="O9" s="9">
        <f t="shared" si="4"/>
        <v>3</v>
      </c>
      <c r="P9" s="9">
        <v>1</v>
      </c>
      <c r="Q9" s="9">
        <v>2</v>
      </c>
      <c r="R9" s="9">
        <f t="shared" si="5"/>
        <v>1</v>
      </c>
      <c r="S9" s="9">
        <v>0</v>
      </c>
      <c r="T9" s="9">
        <v>1</v>
      </c>
      <c r="U9" s="9">
        <f t="shared" si="6"/>
        <v>4</v>
      </c>
      <c r="V9" s="9">
        <v>2</v>
      </c>
      <c r="W9" s="9">
        <v>2</v>
      </c>
    </row>
    <row r="10" spans="2:23">
      <c r="B10" s="9">
        <v>9</v>
      </c>
      <c r="C10" s="9">
        <f t="shared" si="0"/>
        <v>2</v>
      </c>
      <c r="D10">
        <v>0</v>
      </c>
      <c r="E10">
        <v>2</v>
      </c>
      <c r="F10" s="9">
        <f t="shared" si="1"/>
        <v>0</v>
      </c>
      <c r="G10" s="9">
        <v>0</v>
      </c>
      <c r="H10" s="9">
        <v>0</v>
      </c>
      <c r="I10" s="9">
        <f t="shared" si="2"/>
        <v>2</v>
      </c>
      <c r="J10" s="9">
        <v>2</v>
      </c>
      <c r="K10" s="9">
        <v>0</v>
      </c>
      <c r="L10" s="9">
        <f t="shared" si="3"/>
        <v>0</v>
      </c>
      <c r="M10" s="9">
        <v>0</v>
      </c>
      <c r="N10" s="9">
        <v>0</v>
      </c>
      <c r="O10" s="9">
        <f t="shared" si="4"/>
        <v>4</v>
      </c>
      <c r="P10" s="9">
        <v>2</v>
      </c>
      <c r="Q10" s="9">
        <v>2</v>
      </c>
      <c r="R10" s="9">
        <f t="shared" si="5"/>
        <v>2</v>
      </c>
      <c r="S10" s="9">
        <v>0</v>
      </c>
      <c r="T10" s="9">
        <v>2</v>
      </c>
      <c r="U10" s="9">
        <f t="shared" si="6"/>
        <v>2</v>
      </c>
      <c r="V10" s="9">
        <v>1</v>
      </c>
      <c r="W10" s="9">
        <v>1</v>
      </c>
    </row>
    <row r="11" spans="2:23">
      <c r="B11" s="9">
        <v>10</v>
      </c>
      <c r="C11" s="9">
        <f t="shared" si="0"/>
        <v>0</v>
      </c>
      <c r="F11" s="9">
        <f t="shared" si="1"/>
        <v>1</v>
      </c>
      <c r="G11" s="9">
        <v>1</v>
      </c>
      <c r="H11" s="9">
        <v>0</v>
      </c>
      <c r="I11" s="9">
        <f t="shared" si="2"/>
        <v>0</v>
      </c>
      <c r="J11" s="9">
        <v>0</v>
      </c>
      <c r="K11" s="9">
        <v>0</v>
      </c>
      <c r="L11" s="9">
        <f t="shared" si="3"/>
        <v>0</v>
      </c>
      <c r="M11" s="9">
        <v>0</v>
      </c>
      <c r="N11" s="9">
        <v>0</v>
      </c>
      <c r="O11" s="9">
        <f t="shared" si="4"/>
        <v>1</v>
      </c>
      <c r="P11" s="9">
        <v>0</v>
      </c>
      <c r="Q11" s="9">
        <v>1</v>
      </c>
      <c r="R11" s="9">
        <f t="shared" si="5"/>
        <v>2</v>
      </c>
      <c r="S11" s="9">
        <v>2</v>
      </c>
      <c r="T11" s="9">
        <v>0</v>
      </c>
      <c r="U11" s="9">
        <f t="shared" si="6"/>
        <v>2</v>
      </c>
      <c r="V11" s="9">
        <v>1</v>
      </c>
      <c r="W11" s="9">
        <v>1</v>
      </c>
    </row>
    <row r="12" spans="2:23">
      <c r="B12" s="9">
        <v>11</v>
      </c>
      <c r="C12" s="9">
        <f t="shared" si="0"/>
        <v>1</v>
      </c>
      <c r="D12">
        <v>1</v>
      </c>
      <c r="E12">
        <v>0</v>
      </c>
      <c r="F12" s="9">
        <f t="shared" si="1"/>
        <v>4</v>
      </c>
      <c r="G12" s="9">
        <v>3</v>
      </c>
      <c r="H12" s="9">
        <v>1</v>
      </c>
      <c r="I12" s="9">
        <f t="shared" si="2"/>
        <v>6</v>
      </c>
      <c r="J12" s="9">
        <v>4</v>
      </c>
      <c r="K12" s="9">
        <v>2</v>
      </c>
      <c r="L12" s="9">
        <f t="shared" si="3"/>
        <v>6</v>
      </c>
      <c r="M12" s="9">
        <v>5</v>
      </c>
      <c r="N12" s="9">
        <v>1</v>
      </c>
      <c r="O12" s="9">
        <f t="shared" si="4"/>
        <v>5</v>
      </c>
      <c r="P12" s="9">
        <v>3</v>
      </c>
      <c r="Q12" s="9">
        <v>2</v>
      </c>
      <c r="R12" s="9">
        <f t="shared" si="5"/>
        <v>4</v>
      </c>
      <c r="S12" s="9">
        <v>1</v>
      </c>
      <c r="T12" s="9">
        <v>3</v>
      </c>
      <c r="U12" s="9">
        <f t="shared" si="6"/>
        <v>6</v>
      </c>
      <c r="V12" s="9">
        <v>2</v>
      </c>
      <c r="W12" s="9">
        <v>4</v>
      </c>
    </row>
    <row r="13" spans="2:23">
      <c r="B13" s="9">
        <v>12</v>
      </c>
      <c r="C13" s="9">
        <f t="shared" si="0"/>
        <v>4</v>
      </c>
      <c r="D13">
        <v>0</v>
      </c>
      <c r="E13">
        <v>4</v>
      </c>
      <c r="F13" s="9">
        <f t="shared" si="1"/>
        <v>0</v>
      </c>
      <c r="G13" s="9">
        <v>0</v>
      </c>
      <c r="H13" s="9">
        <v>0</v>
      </c>
      <c r="I13" s="9">
        <f t="shared" si="2"/>
        <v>2</v>
      </c>
      <c r="J13" s="9">
        <v>1</v>
      </c>
      <c r="K13" s="9">
        <v>1</v>
      </c>
      <c r="L13" s="9">
        <f t="shared" si="3"/>
        <v>1</v>
      </c>
      <c r="M13" s="9">
        <v>1</v>
      </c>
      <c r="N13" s="9">
        <v>0</v>
      </c>
      <c r="O13" s="9">
        <f t="shared" si="4"/>
        <v>3</v>
      </c>
      <c r="P13" s="9">
        <v>2</v>
      </c>
      <c r="Q13" s="9">
        <v>1</v>
      </c>
      <c r="R13" s="9">
        <f t="shared" si="5"/>
        <v>1</v>
      </c>
      <c r="S13" s="9">
        <v>0</v>
      </c>
      <c r="T13" s="9">
        <v>1</v>
      </c>
      <c r="U13" s="9">
        <f t="shared" si="6"/>
        <v>3</v>
      </c>
      <c r="V13" s="9">
        <v>2</v>
      </c>
      <c r="W13" s="9">
        <v>1</v>
      </c>
    </row>
    <row r="14" spans="2:23">
      <c r="B14" s="9">
        <v>13</v>
      </c>
      <c r="C14" s="9">
        <f t="shared" si="0"/>
        <v>1</v>
      </c>
      <c r="D14">
        <v>0</v>
      </c>
      <c r="E14">
        <v>1</v>
      </c>
      <c r="F14" s="9">
        <f t="shared" si="1"/>
        <v>3</v>
      </c>
      <c r="G14" s="9">
        <v>3</v>
      </c>
      <c r="H14" s="9">
        <v>0</v>
      </c>
      <c r="I14" s="9">
        <f t="shared" si="2"/>
        <v>4</v>
      </c>
      <c r="J14" s="9">
        <v>0</v>
      </c>
      <c r="K14" s="9">
        <v>4</v>
      </c>
      <c r="L14" s="9">
        <f t="shared" si="3"/>
        <v>3</v>
      </c>
      <c r="M14" s="9">
        <v>1</v>
      </c>
      <c r="N14" s="9">
        <v>2</v>
      </c>
      <c r="O14" s="9">
        <f t="shared" si="4"/>
        <v>2</v>
      </c>
      <c r="P14" s="9">
        <v>0</v>
      </c>
      <c r="Q14" s="9">
        <v>2</v>
      </c>
      <c r="R14" s="9">
        <f t="shared" si="5"/>
        <v>4</v>
      </c>
      <c r="S14" s="9">
        <v>1</v>
      </c>
      <c r="T14" s="9">
        <v>3</v>
      </c>
      <c r="U14" s="9">
        <f t="shared" si="6"/>
        <v>4</v>
      </c>
      <c r="V14" s="9">
        <v>2</v>
      </c>
      <c r="W14" s="9">
        <v>2</v>
      </c>
    </row>
    <row r="15" spans="2:23">
      <c r="B15" s="9">
        <v>14</v>
      </c>
      <c r="C15" s="9">
        <f t="shared" si="0"/>
        <v>1</v>
      </c>
      <c r="D15">
        <v>0</v>
      </c>
      <c r="E15">
        <v>1</v>
      </c>
      <c r="F15" s="9">
        <f t="shared" si="1"/>
        <v>4</v>
      </c>
      <c r="G15" s="9">
        <v>2</v>
      </c>
      <c r="H15" s="9">
        <v>2</v>
      </c>
      <c r="I15" s="9">
        <f t="shared" si="2"/>
        <v>1</v>
      </c>
      <c r="J15" s="9">
        <v>1</v>
      </c>
      <c r="K15" s="9">
        <v>0</v>
      </c>
      <c r="L15" s="9">
        <f t="shared" si="3"/>
        <v>2</v>
      </c>
      <c r="M15" s="9">
        <v>1</v>
      </c>
      <c r="N15" s="9">
        <v>1</v>
      </c>
      <c r="O15" s="9">
        <f t="shared" si="4"/>
        <v>1</v>
      </c>
      <c r="P15" s="9">
        <v>1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0</v>
      </c>
      <c r="V15" s="9">
        <v>0</v>
      </c>
      <c r="W15" s="9">
        <v>0</v>
      </c>
    </row>
    <row r="16" spans="2:23">
      <c r="B16" s="9">
        <v>15</v>
      </c>
      <c r="C16" s="9">
        <f t="shared" si="0"/>
        <v>2</v>
      </c>
      <c r="D16">
        <v>1</v>
      </c>
      <c r="E16">
        <v>1</v>
      </c>
      <c r="F16" s="9">
        <f t="shared" si="1"/>
        <v>1</v>
      </c>
      <c r="G16" s="9">
        <v>1</v>
      </c>
      <c r="H16" s="9">
        <v>0</v>
      </c>
      <c r="I16" s="9">
        <f t="shared" si="2"/>
        <v>5</v>
      </c>
      <c r="J16" s="9">
        <v>2</v>
      </c>
      <c r="K16" s="9">
        <v>3</v>
      </c>
      <c r="L16" s="9">
        <f t="shared" si="3"/>
        <v>0</v>
      </c>
      <c r="M16" s="9">
        <v>0</v>
      </c>
      <c r="N16" s="9">
        <v>0</v>
      </c>
      <c r="O16" s="9">
        <f t="shared" si="4"/>
        <v>1</v>
      </c>
      <c r="P16" s="9">
        <v>1</v>
      </c>
      <c r="Q16" s="9">
        <v>0</v>
      </c>
      <c r="R16" s="9">
        <f t="shared" si="5"/>
        <v>0</v>
      </c>
      <c r="S16" s="9">
        <v>0</v>
      </c>
      <c r="T16" s="9">
        <v>0</v>
      </c>
      <c r="U16" s="9">
        <f t="shared" si="6"/>
        <v>2</v>
      </c>
      <c r="V16" s="9">
        <v>1</v>
      </c>
      <c r="W16" s="9">
        <v>1</v>
      </c>
    </row>
    <row r="17" spans="2:23">
      <c r="B17" s="9"/>
      <c r="C17" s="9"/>
      <c r="I17" s="9"/>
      <c r="J17" s="9"/>
    </row>
    <row r="18" spans="2:23">
      <c r="B18" s="9"/>
      <c r="C18" s="9"/>
    </row>
    <row r="19" spans="2:23">
      <c r="B19" s="9"/>
      <c r="C19" s="9"/>
    </row>
    <row r="20" spans="2:23">
      <c r="B20" t="s">
        <v>100</v>
      </c>
      <c r="C20">
        <f>SUM(C2:C19)</f>
        <v>24</v>
      </c>
      <c r="D20">
        <f t="shared" ref="D20:W20" si="7">SUM(D2:D19)</f>
        <v>10</v>
      </c>
      <c r="E20">
        <f t="shared" si="7"/>
        <v>14</v>
      </c>
      <c r="F20">
        <f t="shared" si="7"/>
        <v>23</v>
      </c>
      <c r="G20">
        <f t="shared" si="7"/>
        <v>13</v>
      </c>
      <c r="H20">
        <f t="shared" si="7"/>
        <v>10</v>
      </c>
      <c r="I20">
        <f t="shared" si="7"/>
        <v>36</v>
      </c>
      <c r="J20">
        <f t="shared" si="7"/>
        <v>16</v>
      </c>
      <c r="K20">
        <f t="shared" si="7"/>
        <v>20</v>
      </c>
      <c r="L20">
        <f t="shared" si="7"/>
        <v>26</v>
      </c>
      <c r="M20">
        <f t="shared" si="7"/>
        <v>18</v>
      </c>
      <c r="N20">
        <f t="shared" si="7"/>
        <v>8</v>
      </c>
      <c r="O20">
        <f t="shared" si="7"/>
        <v>34</v>
      </c>
      <c r="P20">
        <f t="shared" si="7"/>
        <v>19</v>
      </c>
      <c r="Q20">
        <f t="shared" si="7"/>
        <v>15</v>
      </c>
      <c r="R20">
        <f t="shared" si="7"/>
        <v>23</v>
      </c>
      <c r="S20">
        <f t="shared" si="7"/>
        <v>8</v>
      </c>
      <c r="T20">
        <f t="shared" si="7"/>
        <v>15</v>
      </c>
      <c r="U20">
        <f t="shared" si="7"/>
        <v>37</v>
      </c>
      <c r="V20">
        <f t="shared" si="7"/>
        <v>19</v>
      </c>
      <c r="W20">
        <f t="shared" si="7"/>
        <v>18</v>
      </c>
    </row>
  </sheetData>
  <phoneticPr fontId="1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6DD7-8E0A-4220-8BD7-5B316B833469}">
  <sheetPr codeName="工作表31"/>
  <dimension ref="B1:W27"/>
  <sheetViews>
    <sheetView topLeftCell="B1" workbookViewId="0">
      <selection activeCell="W25" sqref="W25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4</v>
      </c>
      <c r="D2">
        <v>2</v>
      </c>
      <c r="E2">
        <v>2</v>
      </c>
      <c r="F2" s="9">
        <f>G2+H2</f>
        <v>1</v>
      </c>
      <c r="G2" s="9">
        <v>0</v>
      </c>
      <c r="H2" s="9">
        <v>1</v>
      </c>
      <c r="I2" s="9">
        <f>J2+K2</f>
        <v>7</v>
      </c>
      <c r="J2" s="9">
        <v>1</v>
      </c>
      <c r="K2" s="9">
        <v>6</v>
      </c>
      <c r="L2" s="9">
        <f>M2+N2</f>
        <v>2</v>
      </c>
      <c r="M2" s="9">
        <v>2</v>
      </c>
      <c r="N2" s="9">
        <v>0</v>
      </c>
      <c r="O2" s="9">
        <f>P2+Q2</f>
        <v>0</v>
      </c>
      <c r="P2" s="9">
        <v>0</v>
      </c>
      <c r="Q2" s="9">
        <v>0</v>
      </c>
      <c r="R2" s="9">
        <f>S2+T2</f>
        <v>3</v>
      </c>
      <c r="S2" s="9">
        <v>0</v>
      </c>
      <c r="T2" s="9">
        <v>3</v>
      </c>
      <c r="U2" s="9">
        <f>V2+W2</f>
        <v>1</v>
      </c>
      <c r="V2" s="9">
        <v>1</v>
      </c>
      <c r="W2" s="9">
        <v>0</v>
      </c>
    </row>
    <row r="3" spans="2:23">
      <c r="B3" s="9">
        <v>2</v>
      </c>
      <c r="C3" s="9">
        <f t="shared" ref="C3:C24" si="0">D3+E3</f>
        <v>2</v>
      </c>
      <c r="D3">
        <v>2</v>
      </c>
      <c r="E3">
        <v>0</v>
      </c>
      <c r="F3" s="9">
        <f t="shared" ref="F3:F24" si="1">G3+H3</f>
        <v>2</v>
      </c>
      <c r="G3" s="9">
        <v>1</v>
      </c>
      <c r="H3" s="9">
        <v>1</v>
      </c>
      <c r="I3" s="9">
        <f t="shared" ref="I3:I24" si="2">J3+K3</f>
        <v>1</v>
      </c>
      <c r="J3" s="9">
        <v>1</v>
      </c>
      <c r="K3" s="9">
        <v>0</v>
      </c>
      <c r="L3" s="9">
        <f t="shared" ref="L3:L24" si="3">M3+N3</f>
        <v>2</v>
      </c>
      <c r="M3" s="9">
        <v>0</v>
      </c>
      <c r="N3" s="9">
        <v>2</v>
      </c>
      <c r="O3" s="9">
        <f t="shared" ref="O3:O24" si="4">P3+Q3</f>
        <v>2</v>
      </c>
      <c r="P3" s="9">
        <v>1</v>
      </c>
      <c r="Q3" s="9">
        <v>1</v>
      </c>
      <c r="R3" s="9">
        <f t="shared" ref="R3:R24" si="5">S3+T3</f>
        <v>0</v>
      </c>
      <c r="S3" s="9">
        <v>0</v>
      </c>
      <c r="T3" s="9">
        <v>0</v>
      </c>
      <c r="U3" s="9">
        <f t="shared" ref="U3:U24" si="6">V3+W3</f>
        <v>2</v>
      </c>
      <c r="V3" s="9">
        <v>2</v>
      </c>
      <c r="W3" s="9">
        <v>0</v>
      </c>
    </row>
    <row r="4" spans="2:23">
      <c r="B4" s="9">
        <v>3</v>
      </c>
      <c r="C4" s="9">
        <f t="shared" si="0"/>
        <v>2</v>
      </c>
      <c r="D4">
        <v>1</v>
      </c>
      <c r="E4">
        <v>1</v>
      </c>
      <c r="F4" s="9">
        <f t="shared" si="1"/>
        <v>3</v>
      </c>
      <c r="G4" s="9">
        <v>0</v>
      </c>
      <c r="H4" s="9">
        <v>3</v>
      </c>
      <c r="I4" s="9">
        <f t="shared" si="2"/>
        <v>0</v>
      </c>
      <c r="J4" s="9">
        <v>0</v>
      </c>
      <c r="K4" s="9">
        <v>0</v>
      </c>
      <c r="L4" s="9">
        <f t="shared" si="3"/>
        <v>4</v>
      </c>
      <c r="M4" s="9">
        <v>1</v>
      </c>
      <c r="N4" s="9">
        <v>3</v>
      </c>
      <c r="O4" s="9">
        <f t="shared" si="4"/>
        <v>1</v>
      </c>
      <c r="P4" s="9">
        <v>1</v>
      </c>
      <c r="Q4" s="9">
        <v>0</v>
      </c>
      <c r="R4" s="9">
        <f t="shared" si="5"/>
        <v>0</v>
      </c>
      <c r="S4" s="9">
        <v>0</v>
      </c>
      <c r="T4" s="9">
        <v>0</v>
      </c>
      <c r="U4" s="9">
        <f t="shared" si="6"/>
        <v>1</v>
      </c>
      <c r="V4" s="9">
        <v>0</v>
      </c>
      <c r="W4" s="9">
        <v>1</v>
      </c>
    </row>
    <row r="5" spans="2:23">
      <c r="B5" s="9">
        <v>4</v>
      </c>
      <c r="C5" s="9">
        <f t="shared" si="0"/>
        <v>1</v>
      </c>
      <c r="D5">
        <v>1</v>
      </c>
      <c r="E5">
        <v>0</v>
      </c>
      <c r="F5" s="9">
        <f t="shared" si="1"/>
        <v>0</v>
      </c>
      <c r="G5" s="9">
        <v>0</v>
      </c>
      <c r="H5" s="9">
        <v>0</v>
      </c>
      <c r="I5" s="9">
        <f t="shared" si="2"/>
        <v>2</v>
      </c>
      <c r="J5" s="9">
        <v>1</v>
      </c>
      <c r="K5" s="9">
        <v>1</v>
      </c>
      <c r="L5" s="9">
        <f t="shared" si="3"/>
        <v>0</v>
      </c>
      <c r="M5" s="9">
        <v>0</v>
      </c>
      <c r="N5" s="9">
        <v>0</v>
      </c>
      <c r="O5" s="9">
        <f t="shared" si="4"/>
        <v>2</v>
      </c>
      <c r="P5" s="9">
        <v>0</v>
      </c>
      <c r="Q5" s="9">
        <v>2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2</v>
      </c>
      <c r="D6">
        <v>0</v>
      </c>
      <c r="E6">
        <v>2</v>
      </c>
      <c r="F6" s="9">
        <f t="shared" si="1"/>
        <v>4</v>
      </c>
      <c r="G6" s="9">
        <v>1</v>
      </c>
      <c r="H6" s="9">
        <v>3</v>
      </c>
      <c r="I6" s="9">
        <f t="shared" si="2"/>
        <v>4</v>
      </c>
      <c r="J6" s="9">
        <v>3</v>
      </c>
      <c r="K6" s="9">
        <v>1</v>
      </c>
      <c r="L6" s="9">
        <f t="shared" si="3"/>
        <v>0</v>
      </c>
      <c r="M6" s="9">
        <v>0</v>
      </c>
      <c r="N6" s="9">
        <v>0</v>
      </c>
      <c r="O6" s="9">
        <f t="shared" si="4"/>
        <v>2</v>
      </c>
      <c r="P6" s="9">
        <v>2</v>
      </c>
      <c r="Q6" s="9">
        <v>0</v>
      </c>
      <c r="R6" s="9">
        <f t="shared" si="5"/>
        <v>0</v>
      </c>
      <c r="S6" s="9">
        <v>0</v>
      </c>
      <c r="T6" s="9">
        <v>0</v>
      </c>
      <c r="U6" s="9">
        <f t="shared" si="6"/>
        <v>1</v>
      </c>
      <c r="V6" s="9">
        <v>1</v>
      </c>
      <c r="W6" s="9">
        <v>0</v>
      </c>
    </row>
    <row r="7" spans="2:23">
      <c r="B7" s="9">
        <v>6</v>
      </c>
      <c r="C7" s="9">
        <f t="shared" si="0"/>
        <v>0</v>
      </c>
      <c r="D7">
        <v>0</v>
      </c>
      <c r="E7">
        <v>0</v>
      </c>
      <c r="F7" s="9">
        <f t="shared" si="1"/>
        <v>1</v>
      </c>
      <c r="G7" s="9">
        <v>0</v>
      </c>
      <c r="H7" s="9">
        <v>1</v>
      </c>
      <c r="I7" s="9">
        <f t="shared" si="2"/>
        <v>2</v>
      </c>
      <c r="J7" s="9">
        <v>1</v>
      </c>
      <c r="K7" s="9">
        <v>1</v>
      </c>
      <c r="L7" s="9">
        <f t="shared" si="3"/>
        <v>2</v>
      </c>
      <c r="M7" s="9">
        <v>1</v>
      </c>
      <c r="N7" s="9">
        <v>1</v>
      </c>
      <c r="O7" s="9">
        <f t="shared" si="4"/>
        <v>2</v>
      </c>
      <c r="P7" s="9">
        <v>2</v>
      </c>
      <c r="Q7" s="9">
        <v>0</v>
      </c>
      <c r="R7" s="9">
        <f t="shared" si="5"/>
        <v>1</v>
      </c>
      <c r="S7" s="9">
        <v>0</v>
      </c>
      <c r="T7" s="9">
        <v>1</v>
      </c>
      <c r="U7" s="9">
        <f t="shared" si="6"/>
        <v>2</v>
      </c>
      <c r="V7" s="9">
        <v>1</v>
      </c>
      <c r="W7" s="9">
        <v>1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4</v>
      </c>
      <c r="M8" s="9">
        <v>1</v>
      </c>
      <c r="N8" s="9">
        <v>3</v>
      </c>
      <c r="O8" s="9">
        <f t="shared" si="4"/>
        <v>3</v>
      </c>
      <c r="P8" s="9">
        <v>2</v>
      </c>
      <c r="Q8" s="9">
        <v>1</v>
      </c>
      <c r="R8" s="9">
        <f t="shared" si="5"/>
        <v>2</v>
      </c>
      <c r="S8" s="9">
        <v>1</v>
      </c>
      <c r="T8" s="9">
        <v>1</v>
      </c>
      <c r="U8" s="9">
        <f t="shared" si="6"/>
        <v>1</v>
      </c>
      <c r="V8" s="9">
        <v>0</v>
      </c>
      <c r="W8" s="9">
        <v>1</v>
      </c>
    </row>
    <row r="9" spans="2:23">
      <c r="B9" s="9">
        <v>8</v>
      </c>
      <c r="C9" s="9">
        <f t="shared" si="0"/>
        <v>3</v>
      </c>
      <c r="D9">
        <v>1</v>
      </c>
      <c r="E9">
        <v>2</v>
      </c>
      <c r="F9" s="9">
        <f t="shared" si="1"/>
        <v>5</v>
      </c>
      <c r="G9" s="9">
        <v>3</v>
      </c>
      <c r="H9" s="9">
        <v>2</v>
      </c>
      <c r="I9" s="9">
        <f t="shared" si="2"/>
        <v>1</v>
      </c>
      <c r="J9" s="9">
        <v>1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1</v>
      </c>
      <c r="P9" s="9">
        <v>1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3</v>
      </c>
      <c r="V9" s="9">
        <v>1</v>
      </c>
      <c r="W9" s="9">
        <v>2</v>
      </c>
    </row>
    <row r="10" spans="2:23">
      <c r="B10" s="9">
        <v>9</v>
      </c>
      <c r="C10" s="9">
        <f t="shared" si="0"/>
        <v>2</v>
      </c>
      <c r="D10">
        <v>1</v>
      </c>
      <c r="E10">
        <v>1</v>
      </c>
      <c r="F10" s="9">
        <f t="shared" si="1"/>
        <v>1</v>
      </c>
      <c r="G10" s="9">
        <v>1</v>
      </c>
      <c r="H10" s="9">
        <v>0</v>
      </c>
      <c r="I10" s="9">
        <f t="shared" si="2"/>
        <v>1</v>
      </c>
      <c r="J10" s="9">
        <v>0</v>
      </c>
      <c r="K10" s="9">
        <v>1</v>
      </c>
      <c r="L10" s="9">
        <f t="shared" si="3"/>
        <v>1</v>
      </c>
      <c r="M10" s="9">
        <v>1</v>
      </c>
      <c r="N10" s="9">
        <v>0</v>
      </c>
      <c r="O10" s="9">
        <f t="shared" si="4"/>
        <v>1</v>
      </c>
      <c r="P10" s="9">
        <v>1</v>
      </c>
      <c r="Q10" s="9">
        <v>0</v>
      </c>
      <c r="R10" s="9">
        <f t="shared" si="5"/>
        <v>1</v>
      </c>
      <c r="S10" s="9">
        <v>1</v>
      </c>
      <c r="T10" s="9">
        <v>0</v>
      </c>
      <c r="U10" s="9">
        <f t="shared" si="6"/>
        <v>1</v>
      </c>
      <c r="V10" s="9">
        <v>1</v>
      </c>
      <c r="W10" s="9">
        <v>0</v>
      </c>
    </row>
    <row r="11" spans="2:23">
      <c r="B11" s="9">
        <v>10</v>
      </c>
      <c r="C11" s="9">
        <f t="shared" si="0"/>
        <v>2</v>
      </c>
      <c r="D11">
        <v>1</v>
      </c>
      <c r="E11">
        <v>1</v>
      </c>
      <c r="F11" s="9">
        <f t="shared" si="1"/>
        <v>2</v>
      </c>
      <c r="G11" s="9">
        <v>0</v>
      </c>
      <c r="H11" s="9">
        <v>2</v>
      </c>
      <c r="I11" s="9">
        <f t="shared" si="2"/>
        <v>1</v>
      </c>
      <c r="J11" s="9">
        <v>1</v>
      </c>
      <c r="K11" s="9">
        <v>0</v>
      </c>
      <c r="L11" s="9">
        <f t="shared" si="3"/>
        <v>2</v>
      </c>
      <c r="M11" s="9">
        <v>1</v>
      </c>
      <c r="N11" s="9">
        <v>1</v>
      </c>
      <c r="O11" s="9">
        <f t="shared" si="4"/>
        <v>1</v>
      </c>
      <c r="P11" s="9">
        <v>0</v>
      </c>
      <c r="Q11" s="9">
        <v>1</v>
      </c>
      <c r="R11" s="9">
        <f t="shared" si="5"/>
        <v>2</v>
      </c>
      <c r="S11" s="9">
        <v>1</v>
      </c>
      <c r="T11" s="9">
        <v>1</v>
      </c>
      <c r="U11" s="9">
        <f t="shared" si="6"/>
        <v>0</v>
      </c>
      <c r="V11" s="9">
        <v>0</v>
      </c>
      <c r="W11" s="9">
        <v>0</v>
      </c>
    </row>
    <row r="12" spans="2:23">
      <c r="B12" s="9">
        <v>11</v>
      </c>
      <c r="C12" s="9">
        <f t="shared" si="0"/>
        <v>3</v>
      </c>
      <c r="D12">
        <v>1</v>
      </c>
      <c r="E12">
        <v>2</v>
      </c>
      <c r="F12" s="9">
        <f t="shared" si="1"/>
        <v>1</v>
      </c>
      <c r="G12" s="9">
        <v>1</v>
      </c>
      <c r="H12" s="9">
        <v>0</v>
      </c>
      <c r="I12" s="9">
        <f t="shared" si="2"/>
        <v>3</v>
      </c>
      <c r="J12" s="9">
        <v>2</v>
      </c>
      <c r="K12" s="9">
        <v>1</v>
      </c>
      <c r="L12" s="9">
        <f t="shared" si="3"/>
        <v>2</v>
      </c>
      <c r="M12" s="9">
        <v>0</v>
      </c>
      <c r="N12" s="9">
        <v>2</v>
      </c>
      <c r="O12" s="9">
        <f t="shared" si="4"/>
        <v>5</v>
      </c>
      <c r="P12" s="9">
        <v>3</v>
      </c>
      <c r="Q12" s="9">
        <v>2</v>
      </c>
      <c r="R12" s="9">
        <f t="shared" si="5"/>
        <v>1</v>
      </c>
      <c r="S12" s="9">
        <v>0</v>
      </c>
      <c r="T12" s="9">
        <v>1</v>
      </c>
      <c r="U12" s="9">
        <f t="shared" si="6"/>
        <v>1</v>
      </c>
      <c r="V12" s="9">
        <v>1</v>
      </c>
      <c r="W12" s="9">
        <v>0</v>
      </c>
    </row>
    <row r="13" spans="2:23">
      <c r="B13" s="9">
        <v>12</v>
      </c>
      <c r="C13" s="9">
        <f t="shared" si="0"/>
        <v>2</v>
      </c>
      <c r="D13">
        <v>2</v>
      </c>
      <c r="E13">
        <v>0</v>
      </c>
      <c r="F13" s="9">
        <f t="shared" si="1"/>
        <v>1</v>
      </c>
      <c r="G13" s="9">
        <v>1</v>
      </c>
      <c r="H13" s="9">
        <v>0</v>
      </c>
      <c r="I13" s="9">
        <f t="shared" si="2"/>
        <v>3</v>
      </c>
      <c r="J13" s="9">
        <v>2</v>
      </c>
      <c r="K13" s="9">
        <v>1</v>
      </c>
      <c r="L13" s="9">
        <f t="shared" si="3"/>
        <v>4</v>
      </c>
      <c r="M13" s="9">
        <v>3</v>
      </c>
      <c r="N13" s="9">
        <v>1</v>
      </c>
      <c r="O13" s="9">
        <f t="shared" si="4"/>
        <v>1</v>
      </c>
      <c r="P13" s="9">
        <v>0</v>
      </c>
      <c r="Q13" s="9">
        <v>1</v>
      </c>
      <c r="R13" s="9">
        <f t="shared" si="5"/>
        <v>1</v>
      </c>
      <c r="S13" s="9">
        <v>1</v>
      </c>
      <c r="T13" s="9">
        <v>0</v>
      </c>
      <c r="U13" s="9">
        <f t="shared" si="6"/>
        <v>4</v>
      </c>
      <c r="V13" s="9">
        <v>1</v>
      </c>
      <c r="W13" s="9">
        <v>3</v>
      </c>
    </row>
    <row r="14" spans="2:23">
      <c r="B14" s="9">
        <v>13</v>
      </c>
      <c r="C14" s="9">
        <f t="shared" si="0"/>
        <v>0</v>
      </c>
      <c r="D14">
        <v>0</v>
      </c>
      <c r="E14">
        <v>0</v>
      </c>
      <c r="F14" s="9">
        <f t="shared" si="1"/>
        <v>3</v>
      </c>
      <c r="G14" s="9">
        <v>1</v>
      </c>
      <c r="H14" s="9">
        <v>2</v>
      </c>
      <c r="I14" s="9">
        <f t="shared" si="2"/>
        <v>0</v>
      </c>
      <c r="J14" s="9">
        <v>0</v>
      </c>
      <c r="K14" s="9">
        <v>0</v>
      </c>
      <c r="L14" s="9">
        <f t="shared" si="3"/>
        <v>3</v>
      </c>
      <c r="M14" s="9">
        <v>0</v>
      </c>
      <c r="N14" s="9">
        <v>3</v>
      </c>
      <c r="O14" s="9">
        <f t="shared" si="4"/>
        <v>0</v>
      </c>
      <c r="P14" s="9">
        <v>0</v>
      </c>
      <c r="Q14" s="9">
        <v>0</v>
      </c>
      <c r="R14" s="9">
        <f t="shared" si="5"/>
        <v>3</v>
      </c>
      <c r="S14" s="9">
        <v>2</v>
      </c>
      <c r="T14" s="9">
        <v>1</v>
      </c>
      <c r="U14" s="9">
        <f t="shared" si="6"/>
        <v>0</v>
      </c>
      <c r="V14" s="9">
        <v>0</v>
      </c>
      <c r="W14" s="9">
        <v>0</v>
      </c>
    </row>
    <row r="15" spans="2:23">
      <c r="B15" s="9">
        <v>14</v>
      </c>
      <c r="C15" s="9">
        <f t="shared" si="0"/>
        <v>3</v>
      </c>
      <c r="D15">
        <v>1</v>
      </c>
      <c r="E15">
        <v>2</v>
      </c>
      <c r="F15" s="9">
        <f t="shared" si="1"/>
        <v>1</v>
      </c>
      <c r="G15" s="9">
        <v>1</v>
      </c>
      <c r="H15" s="9">
        <v>0</v>
      </c>
      <c r="I15" s="9">
        <f t="shared" si="2"/>
        <v>0</v>
      </c>
      <c r="J15" s="9">
        <v>0</v>
      </c>
      <c r="K15" s="9">
        <v>0</v>
      </c>
      <c r="L15" s="9">
        <f t="shared" si="3"/>
        <v>2</v>
      </c>
      <c r="M15" s="9">
        <v>1</v>
      </c>
      <c r="N15" s="9">
        <v>1</v>
      </c>
      <c r="O15" s="9">
        <f t="shared" si="4"/>
        <v>2</v>
      </c>
      <c r="P15" s="9">
        <v>1</v>
      </c>
      <c r="Q15" s="9">
        <v>1</v>
      </c>
      <c r="R15" s="9">
        <f t="shared" si="5"/>
        <v>1</v>
      </c>
      <c r="S15" s="9">
        <v>1</v>
      </c>
      <c r="T15" s="9">
        <v>0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1</v>
      </c>
      <c r="D16">
        <v>1</v>
      </c>
      <c r="E16">
        <v>0</v>
      </c>
      <c r="F16" s="9">
        <f t="shared" si="1"/>
        <v>2</v>
      </c>
      <c r="G16" s="9">
        <v>0</v>
      </c>
      <c r="H16" s="9">
        <v>2</v>
      </c>
      <c r="I16" s="9">
        <f t="shared" si="2"/>
        <v>1</v>
      </c>
      <c r="J16" s="9">
        <v>0</v>
      </c>
      <c r="K16" s="9">
        <v>1</v>
      </c>
      <c r="L16" s="9">
        <f t="shared" si="3"/>
        <v>0</v>
      </c>
      <c r="M16" s="9">
        <v>0</v>
      </c>
      <c r="N16" s="9">
        <v>0</v>
      </c>
      <c r="O16" s="9">
        <f t="shared" si="4"/>
        <v>0</v>
      </c>
      <c r="P16" s="9">
        <v>0</v>
      </c>
      <c r="Q16" s="9">
        <v>0</v>
      </c>
      <c r="R16" s="9">
        <f t="shared" si="5"/>
        <v>2</v>
      </c>
      <c r="S16" s="9">
        <v>0</v>
      </c>
      <c r="T16" s="9">
        <v>2</v>
      </c>
      <c r="U16" s="9">
        <f t="shared" si="6"/>
        <v>1</v>
      </c>
      <c r="V16" s="9">
        <v>1</v>
      </c>
      <c r="W16" s="9">
        <v>0</v>
      </c>
    </row>
    <row r="17" spans="2:23">
      <c r="B17" s="9">
        <v>16</v>
      </c>
      <c r="C17" s="9">
        <f t="shared" si="0"/>
        <v>3</v>
      </c>
      <c r="D17">
        <v>1</v>
      </c>
      <c r="E17">
        <v>2</v>
      </c>
      <c r="F17" s="9">
        <f t="shared" si="1"/>
        <v>0</v>
      </c>
      <c r="G17" s="9">
        <v>0</v>
      </c>
      <c r="H17" s="9">
        <v>0</v>
      </c>
      <c r="I17" s="9">
        <f t="shared" si="2"/>
        <v>1</v>
      </c>
      <c r="J17" s="9">
        <v>0</v>
      </c>
      <c r="K17" s="9">
        <v>1</v>
      </c>
      <c r="L17" s="9">
        <f t="shared" si="3"/>
        <v>0</v>
      </c>
      <c r="M17" s="9">
        <v>0</v>
      </c>
      <c r="N17" s="9">
        <v>0</v>
      </c>
      <c r="O17" s="9">
        <f t="shared" si="4"/>
        <v>3</v>
      </c>
      <c r="P17" s="9">
        <v>3</v>
      </c>
      <c r="Q17" s="9">
        <v>0</v>
      </c>
      <c r="R17" s="9">
        <f t="shared" si="5"/>
        <v>1</v>
      </c>
      <c r="S17" s="9">
        <v>0</v>
      </c>
      <c r="T17" s="9">
        <v>1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2</v>
      </c>
      <c r="D18">
        <v>0</v>
      </c>
      <c r="E18">
        <v>2</v>
      </c>
      <c r="F18" s="9">
        <f t="shared" si="1"/>
        <v>0</v>
      </c>
      <c r="G18" s="9">
        <v>0</v>
      </c>
      <c r="H18" s="9">
        <v>0</v>
      </c>
      <c r="I18" s="9">
        <f t="shared" si="2"/>
        <v>1</v>
      </c>
      <c r="J18" s="9">
        <v>1</v>
      </c>
      <c r="K18" s="9">
        <v>0</v>
      </c>
      <c r="L18" s="9">
        <f t="shared" si="3"/>
        <v>1</v>
      </c>
      <c r="M18" s="9">
        <v>0</v>
      </c>
      <c r="N18" s="9">
        <v>1</v>
      </c>
      <c r="O18" s="9">
        <f t="shared" si="4"/>
        <v>1</v>
      </c>
      <c r="P18" s="9">
        <v>1</v>
      </c>
      <c r="Q18" s="9">
        <v>0</v>
      </c>
      <c r="R18" s="9">
        <f t="shared" si="5"/>
        <v>3</v>
      </c>
      <c r="S18" s="9">
        <v>3</v>
      </c>
      <c r="T18" s="9">
        <v>0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2</v>
      </c>
      <c r="D19">
        <v>1</v>
      </c>
      <c r="E19">
        <v>1</v>
      </c>
      <c r="F19" s="9">
        <f t="shared" si="1"/>
        <v>4</v>
      </c>
      <c r="G19" s="9">
        <v>1</v>
      </c>
      <c r="H19" s="9">
        <v>3</v>
      </c>
      <c r="I19" s="9">
        <f t="shared" si="2"/>
        <v>2</v>
      </c>
      <c r="J19" s="9">
        <v>1</v>
      </c>
      <c r="K19" s="9">
        <v>1</v>
      </c>
      <c r="L19" s="9">
        <f t="shared" si="3"/>
        <v>4</v>
      </c>
      <c r="M19" s="9">
        <v>2</v>
      </c>
      <c r="N19" s="9">
        <v>2</v>
      </c>
      <c r="O19" s="9">
        <f t="shared" si="4"/>
        <v>0</v>
      </c>
      <c r="P19" s="9">
        <v>0</v>
      </c>
      <c r="Q19" s="9">
        <v>0</v>
      </c>
      <c r="R19" s="9">
        <f t="shared" si="5"/>
        <v>2</v>
      </c>
      <c r="S19" s="9">
        <v>1</v>
      </c>
      <c r="T19" s="9">
        <v>1</v>
      </c>
      <c r="U19" s="9">
        <f t="shared" si="6"/>
        <v>3</v>
      </c>
      <c r="V19" s="9">
        <v>1</v>
      </c>
      <c r="W19" s="9">
        <v>2</v>
      </c>
    </row>
    <row r="20" spans="2:23">
      <c r="B20" s="9">
        <v>19</v>
      </c>
      <c r="C20" s="9">
        <f t="shared" si="0"/>
        <v>2</v>
      </c>
      <c r="D20">
        <v>2</v>
      </c>
      <c r="E20">
        <v>0</v>
      </c>
      <c r="F20" s="9">
        <f t="shared" si="1"/>
        <v>2</v>
      </c>
      <c r="G20" s="9">
        <v>1</v>
      </c>
      <c r="H20" s="9">
        <v>1</v>
      </c>
      <c r="I20" s="9">
        <f t="shared" si="2"/>
        <v>1</v>
      </c>
      <c r="J20" s="9">
        <v>1</v>
      </c>
      <c r="K20" s="9">
        <v>0</v>
      </c>
      <c r="L20" s="9">
        <f t="shared" si="3"/>
        <v>1</v>
      </c>
      <c r="M20" s="9">
        <v>0</v>
      </c>
      <c r="N20" s="9">
        <v>1</v>
      </c>
      <c r="O20" s="9">
        <f t="shared" si="4"/>
        <v>0</v>
      </c>
      <c r="P20" s="9">
        <v>0</v>
      </c>
      <c r="Q20" s="9">
        <v>0</v>
      </c>
      <c r="R20" s="9">
        <f t="shared" si="5"/>
        <v>0</v>
      </c>
      <c r="S20" s="9">
        <v>0</v>
      </c>
      <c r="T20" s="9">
        <v>0</v>
      </c>
      <c r="U20" s="9">
        <f t="shared" si="6"/>
        <v>2</v>
      </c>
      <c r="V20" s="9">
        <v>1</v>
      </c>
      <c r="W20" s="9">
        <v>1</v>
      </c>
    </row>
    <row r="21" spans="2:23">
      <c r="B21" s="9">
        <v>20</v>
      </c>
      <c r="C21" s="9">
        <f t="shared" si="0"/>
        <v>1</v>
      </c>
      <c r="D21">
        <v>1</v>
      </c>
      <c r="E21">
        <v>0</v>
      </c>
      <c r="F21" s="9">
        <f t="shared" si="1"/>
        <v>0</v>
      </c>
      <c r="G21" s="9">
        <v>0</v>
      </c>
      <c r="H21" s="9">
        <v>0</v>
      </c>
      <c r="I21" s="9">
        <f t="shared" si="2"/>
        <v>2</v>
      </c>
      <c r="J21" s="9">
        <v>0</v>
      </c>
      <c r="K21" s="9">
        <v>2</v>
      </c>
      <c r="L21" s="9">
        <f t="shared" si="3"/>
        <v>1</v>
      </c>
      <c r="M21" s="9">
        <v>0</v>
      </c>
      <c r="N21" s="9">
        <v>1</v>
      </c>
      <c r="O21" s="9">
        <f t="shared" si="4"/>
        <v>1</v>
      </c>
      <c r="P21" s="9">
        <v>1</v>
      </c>
      <c r="Q21" s="9">
        <v>0</v>
      </c>
      <c r="R21" s="9">
        <f t="shared" si="5"/>
        <v>3</v>
      </c>
      <c r="S21" s="9">
        <v>1</v>
      </c>
      <c r="T21" s="9">
        <v>2</v>
      </c>
      <c r="U21" s="9">
        <f t="shared" si="6"/>
        <v>0</v>
      </c>
      <c r="V21" s="9">
        <v>0</v>
      </c>
      <c r="W21" s="9">
        <v>0</v>
      </c>
    </row>
    <row r="22" spans="2:23">
      <c r="B22" s="9">
        <v>21</v>
      </c>
      <c r="C22" s="9">
        <f t="shared" si="0"/>
        <v>3</v>
      </c>
      <c r="D22">
        <v>0</v>
      </c>
      <c r="E22">
        <v>3</v>
      </c>
      <c r="F22" s="9">
        <f t="shared" si="1"/>
        <v>2</v>
      </c>
      <c r="G22" s="9">
        <v>1</v>
      </c>
      <c r="H22" s="9">
        <v>1</v>
      </c>
      <c r="I22" s="9">
        <f t="shared" si="2"/>
        <v>3</v>
      </c>
      <c r="J22" s="9">
        <v>2</v>
      </c>
      <c r="K22" s="9">
        <v>1</v>
      </c>
      <c r="L22" s="9">
        <f t="shared" si="3"/>
        <v>2</v>
      </c>
      <c r="M22" s="9">
        <v>2</v>
      </c>
      <c r="N22" s="9">
        <v>0</v>
      </c>
      <c r="O22" s="9">
        <f t="shared" si="4"/>
        <v>1</v>
      </c>
      <c r="P22" s="9">
        <v>0</v>
      </c>
      <c r="Q22" s="9">
        <v>1</v>
      </c>
      <c r="R22" s="9">
        <f t="shared" si="5"/>
        <v>4</v>
      </c>
      <c r="S22" s="9">
        <v>2</v>
      </c>
      <c r="T22" s="9">
        <v>2</v>
      </c>
      <c r="U22" s="9">
        <f t="shared" si="6"/>
        <v>1</v>
      </c>
      <c r="V22" s="9">
        <v>0</v>
      </c>
      <c r="W22" s="9">
        <v>1</v>
      </c>
    </row>
    <row r="23" spans="2:23">
      <c r="B23" s="9">
        <v>22</v>
      </c>
      <c r="C23" s="9">
        <f t="shared" si="0"/>
        <v>1</v>
      </c>
      <c r="D23">
        <v>1</v>
      </c>
      <c r="E23">
        <v>0</v>
      </c>
      <c r="F23" s="9">
        <f t="shared" si="1"/>
        <v>2</v>
      </c>
      <c r="G23" s="9">
        <v>1</v>
      </c>
      <c r="H23" s="9">
        <v>1</v>
      </c>
      <c r="I23" s="9">
        <f t="shared" si="2"/>
        <v>4</v>
      </c>
      <c r="J23" s="9">
        <v>1</v>
      </c>
      <c r="K23" s="9">
        <v>3</v>
      </c>
      <c r="L23" s="9">
        <f t="shared" si="3"/>
        <v>4</v>
      </c>
      <c r="M23" s="9">
        <v>3</v>
      </c>
      <c r="N23" s="9">
        <v>1</v>
      </c>
      <c r="O23" s="9">
        <f t="shared" si="4"/>
        <v>1</v>
      </c>
      <c r="P23" s="9">
        <v>0</v>
      </c>
      <c r="Q23" s="9">
        <v>1</v>
      </c>
      <c r="R23" s="9">
        <f t="shared" si="5"/>
        <v>2</v>
      </c>
      <c r="S23" s="9">
        <v>2</v>
      </c>
      <c r="T23" s="9">
        <v>0</v>
      </c>
      <c r="U23" s="9">
        <f t="shared" si="6"/>
        <v>5</v>
      </c>
      <c r="V23" s="9">
        <v>3</v>
      </c>
      <c r="W23" s="9">
        <v>2</v>
      </c>
    </row>
    <row r="24" spans="2:23">
      <c r="B24" s="9">
        <v>23</v>
      </c>
      <c r="C24" s="9">
        <f t="shared" si="0"/>
        <v>5</v>
      </c>
      <c r="D24">
        <v>3</v>
      </c>
      <c r="E24">
        <v>2</v>
      </c>
      <c r="F24" s="9">
        <f t="shared" si="1"/>
        <v>5</v>
      </c>
      <c r="G24" s="9">
        <v>3</v>
      </c>
      <c r="H24" s="9">
        <v>2</v>
      </c>
      <c r="I24" s="9">
        <f t="shared" si="2"/>
        <v>6</v>
      </c>
      <c r="J24" s="9">
        <v>3</v>
      </c>
      <c r="K24" s="9">
        <v>3</v>
      </c>
      <c r="L24" s="9">
        <f t="shared" si="3"/>
        <v>1</v>
      </c>
      <c r="M24" s="9">
        <v>1</v>
      </c>
      <c r="N24" s="9">
        <v>0</v>
      </c>
      <c r="O24" s="9">
        <f t="shared" si="4"/>
        <v>3</v>
      </c>
      <c r="P24" s="9">
        <v>3</v>
      </c>
      <c r="Q24" s="9">
        <v>0</v>
      </c>
      <c r="R24" s="9">
        <f t="shared" si="5"/>
        <v>2</v>
      </c>
      <c r="S24" s="9">
        <v>1</v>
      </c>
      <c r="T24" s="9">
        <v>1</v>
      </c>
      <c r="U24" s="9">
        <f t="shared" si="6"/>
        <v>0</v>
      </c>
      <c r="V24" s="9">
        <v>0</v>
      </c>
      <c r="W24" s="9">
        <v>0</v>
      </c>
    </row>
    <row r="25" spans="2:23">
      <c r="B25" s="9"/>
      <c r="C25">
        <f t="shared" ref="C25:V25" si="7">SUM(C2:C24)</f>
        <v>46</v>
      </c>
      <c r="D25">
        <f t="shared" si="7"/>
        <v>23</v>
      </c>
      <c r="E25">
        <f t="shared" si="7"/>
        <v>23</v>
      </c>
      <c r="F25">
        <f t="shared" si="7"/>
        <v>42</v>
      </c>
      <c r="G25">
        <f t="shared" si="7"/>
        <v>17</v>
      </c>
      <c r="H25">
        <f t="shared" si="7"/>
        <v>25</v>
      </c>
      <c r="I25">
        <f t="shared" si="7"/>
        <v>46</v>
      </c>
      <c r="J25">
        <f t="shared" si="7"/>
        <v>22</v>
      </c>
      <c r="K25">
        <f t="shared" si="7"/>
        <v>24</v>
      </c>
      <c r="L25">
        <f t="shared" si="7"/>
        <v>42</v>
      </c>
      <c r="M25">
        <f t="shared" si="7"/>
        <v>19</v>
      </c>
      <c r="N25">
        <f t="shared" si="7"/>
        <v>23</v>
      </c>
      <c r="O25">
        <f t="shared" si="7"/>
        <v>33</v>
      </c>
      <c r="P25">
        <f t="shared" si="7"/>
        <v>22</v>
      </c>
      <c r="Q25">
        <f t="shared" si="7"/>
        <v>11</v>
      </c>
      <c r="R25">
        <f t="shared" si="7"/>
        <v>34</v>
      </c>
      <c r="S25">
        <f t="shared" si="7"/>
        <v>17</v>
      </c>
      <c r="T25">
        <f t="shared" si="7"/>
        <v>17</v>
      </c>
      <c r="U25">
        <f t="shared" si="7"/>
        <v>30</v>
      </c>
      <c r="V25">
        <f t="shared" si="7"/>
        <v>16</v>
      </c>
      <c r="W25">
        <f>SUM(W2:W24)</f>
        <v>14</v>
      </c>
    </row>
    <row r="26" spans="2:23">
      <c r="B26" s="9"/>
      <c r="C26" s="9"/>
    </row>
    <row r="27" spans="2:23">
      <c r="B27" t="s">
        <v>100</v>
      </c>
      <c r="D27">
        <f>SUM(D2:D26)</f>
        <v>46</v>
      </c>
      <c r="E27">
        <f>SUM(E2:E26)</f>
        <v>46</v>
      </c>
    </row>
  </sheetData>
  <phoneticPr fontId="1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2D49F-DA92-4FA7-8379-0DABB074E095}">
  <sheetPr codeName="工作表32"/>
  <dimension ref="B1:W27"/>
  <sheetViews>
    <sheetView workbookViewId="0">
      <selection activeCell="W19" sqref="W19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1</v>
      </c>
      <c r="D2">
        <v>1</v>
      </c>
      <c r="E2">
        <v>0</v>
      </c>
      <c r="F2" s="9">
        <f>G2+H2</f>
        <v>1</v>
      </c>
      <c r="G2" s="9">
        <v>0</v>
      </c>
      <c r="H2" s="9">
        <v>1</v>
      </c>
      <c r="I2" s="9">
        <f>J2+K2</f>
        <v>1</v>
      </c>
      <c r="J2" s="9">
        <v>0</v>
      </c>
      <c r="K2" s="9">
        <v>1</v>
      </c>
      <c r="L2" s="9">
        <f>M2+N2</f>
        <v>3</v>
      </c>
      <c r="M2" s="9">
        <v>0</v>
      </c>
      <c r="N2" s="9">
        <v>3</v>
      </c>
      <c r="O2" s="9">
        <f>P2+Q2</f>
        <v>1</v>
      </c>
      <c r="P2" s="9">
        <v>0</v>
      </c>
      <c r="Q2" s="9">
        <v>1</v>
      </c>
      <c r="R2" s="9">
        <f>S2+T2</f>
        <v>1</v>
      </c>
      <c r="S2" s="9">
        <v>0</v>
      </c>
      <c r="T2" s="9">
        <v>1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18" si="0">D3+E3</f>
        <v>0</v>
      </c>
      <c r="D3">
        <v>0</v>
      </c>
      <c r="E3">
        <v>0</v>
      </c>
      <c r="F3" s="9">
        <f t="shared" ref="F3:F18" si="1">G3+H3</f>
        <v>0</v>
      </c>
      <c r="G3" s="9">
        <v>0</v>
      </c>
      <c r="H3" s="9">
        <v>0</v>
      </c>
      <c r="I3" s="9">
        <f t="shared" ref="I3:I18" si="2">J3+K3</f>
        <v>0</v>
      </c>
      <c r="J3" s="9">
        <v>0</v>
      </c>
      <c r="K3" s="9">
        <v>0</v>
      </c>
      <c r="L3" s="9">
        <f t="shared" ref="L3:L18" si="3">M3+N3</f>
        <v>0</v>
      </c>
      <c r="M3" s="9">
        <v>0</v>
      </c>
      <c r="N3" s="9">
        <v>0</v>
      </c>
      <c r="O3" s="9">
        <f t="shared" ref="O3:O18" si="4">P3+Q3</f>
        <v>0</v>
      </c>
      <c r="P3" s="9">
        <v>0</v>
      </c>
      <c r="Q3" s="9">
        <v>0</v>
      </c>
      <c r="R3" s="9">
        <f t="shared" ref="R3:R18" si="5">S3+T3</f>
        <v>0</v>
      </c>
      <c r="S3" s="9">
        <v>0</v>
      </c>
      <c r="T3" s="9">
        <v>0</v>
      </c>
      <c r="U3" s="9">
        <f t="shared" ref="U3:U18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0</v>
      </c>
      <c r="D4">
        <v>0</v>
      </c>
      <c r="E4">
        <v>0</v>
      </c>
      <c r="F4" s="9">
        <f t="shared" si="1"/>
        <v>0</v>
      </c>
      <c r="G4" s="9">
        <v>0</v>
      </c>
      <c r="H4" s="9">
        <v>0</v>
      </c>
      <c r="I4" s="9">
        <f t="shared" si="2"/>
        <v>0</v>
      </c>
      <c r="J4" s="9">
        <v>0</v>
      </c>
      <c r="K4" s="9">
        <v>0</v>
      </c>
      <c r="L4" s="9">
        <f t="shared" si="3"/>
        <v>1</v>
      </c>
      <c r="M4" s="9">
        <v>1</v>
      </c>
      <c r="N4" s="9">
        <v>0</v>
      </c>
      <c r="O4" s="9">
        <f t="shared" si="4"/>
        <v>1</v>
      </c>
      <c r="P4" s="9">
        <v>0</v>
      </c>
      <c r="Q4" s="9">
        <v>1</v>
      </c>
      <c r="R4" s="9">
        <f t="shared" si="5"/>
        <v>0</v>
      </c>
      <c r="S4" s="9">
        <v>0</v>
      </c>
      <c r="T4" s="9">
        <v>0</v>
      </c>
      <c r="U4" s="9">
        <f t="shared" si="6"/>
        <v>0</v>
      </c>
      <c r="V4" s="9">
        <v>0</v>
      </c>
      <c r="W4" s="9">
        <v>0</v>
      </c>
    </row>
    <row r="5" spans="2:23">
      <c r="B5" s="9">
        <v>4</v>
      </c>
      <c r="C5" s="9">
        <f t="shared" si="0"/>
        <v>1</v>
      </c>
      <c r="D5">
        <v>1</v>
      </c>
      <c r="E5">
        <v>0</v>
      </c>
      <c r="F5" s="9">
        <f t="shared" si="1"/>
        <v>0</v>
      </c>
      <c r="G5" s="9">
        <v>0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0</v>
      </c>
      <c r="M6" s="9">
        <v>0</v>
      </c>
      <c r="N6" s="9">
        <v>0</v>
      </c>
      <c r="O6" s="9">
        <f t="shared" si="4"/>
        <v>0</v>
      </c>
      <c r="P6" s="9">
        <v>0</v>
      </c>
      <c r="Q6" s="9">
        <v>0</v>
      </c>
      <c r="R6" s="9">
        <f t="shared" si="5"/>
        <v>0</v>
      </c>
      <c r="S6" s="9">
        <v>0</v>
      </c>
      <c r="T6" s="9">
        <v>0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1</v>
      </c>
      <c r="D7">
        <v>1</v>
      </c>
      <c r="E7">
        <v>0</v>
      </c>
      <c r="F7" s="9">
        <f t="shared" si="1"/>
        <v>0</v>
      </c>
      <c r="G7" s="9">
        <v>0</v>
      </c>
      <c r="H7" s="9">
        <v>0</v>
      </c>
      <c r="I7" s="9">
        <f t="shared" si="2"/>
        <v>1</v>
      </c>
      <c r="J7" s="9">
        <v>0</v>
      </c>
      <c r="K7" s="9">
        <v>1</v>
      </c>
      <c r="L7" s="9">
        <f t="shared" si="3"/>
        <v>0</v>
      </c>
      <c r="M7" s="9">
        <v>0</v>
      </c>
      <c r="N7" s="9">
        <v>0</v>
      </c>
      <c r="O7" s="9">
        <f t="shared" si="4"/>
        <v>0</v>
      </c>
      <c r="P7" s="9">
        <v>0</v>
      </c>
      <c r="Q7" s="9">
        <v>0</v>
      </c>
      <c r="R7" s="9">
        <f t="shared" si="5"/>
        <v>1</v>
      </c>
      <c r="S7" s="9">
        <v>0</v>
      </c>
      <c r="T7" s="9">
        <v>1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0</v>
      </c>
      <c r="M8" s="9">
        <v>0</v>
      </c>
      <c r="N8" s="9">
        <v>0</v>
      </c>
      <c r="O8" s="9">
        <f t="shared" si="4"/>
        <v>0</v>
      </c>
      <c r="P8" s="9">
        <v>0</v>
      </c>
      <c r="Q8" s="9">
        <v>0</v>
      </c>
      <c r="R8" s="9">
        <f t="shared" si="5"/>
        <v>1</v>
      </c>
      <c r="S8" s="9">
        <v>0</v>
      </c>
      <c r="T8" s="9">
        <v>1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0</v>
      </c>
      <c r="D9">
        <v>0</v>
      </c>
      <c r="E9">
        <v>0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1</v>
      </c>
      <c r="G10" s="9">
        <v>0</v>
      </c>
      <c r="H10" s="9">
        <v>1</v>
      </c>
      <c r="I10" s="9">
        <f t="shared" si="2"/>
        <v>0</v>
      </c>
      <c r="J10" s="9">
        <v>0</v>
      </c>
      <c r="K10" s="9">
        <v>0</v>
      </c>
      <c r="L10" s="9">
        <f t="shared" si="3"/>
        <v>1</v>
      </c>
      <c r="M10" s="9">
        <v>0</v>
      </c>
      <c r="N10" s="9">
        <v>1</v>
      </c>
      <c r="O10" s="9">
        <f t="shared" si="4"/>
        <v>1</v>
      </c>
      <c r="P10" s="9">
        <v>1</v>
      </c>
      <c r="Q10" s="9">
        <v>0</v>
      </c>
      <c r="R10" s="9">
        <f t="shared" si="5"/>
        <v>0</v>
      </c>
      <c r="S10" s="9">
        <v>0</v>
      </c>
      <c r="T10" s="9">
        <v>0</v>
      </c>
      <c r="U10" s="9">
        <f t="shared" si="6"/>
        <v>0</v>
      </c>
      <c r="V10" s="9">
        <v>0</v>
      </c>
      <c r="W10" s="9">
        <v>0</v>
      </c>
    </row>
    <row r="11" spans="2:23">
      <c r="B11" s="9">
        <v>10</v>
      </c>
      <c r="C11" s="9">
        <f t="shared" si="0"/>
        <v>5</v>
      </c>
      <c r="D11">
        <v>3</v>
      </c>
      <c r="E11">
        <v>2</v>
      </c>
      <c r="F11" s="9">
        <f t="shared" si="1"/>
        <v>0</v>
      </c>
      <c r="G11" s="9">
        <v>0</v>
      </c>
      <c r="H11" s="9">
        <v>0</v>
      </c>
      <c r="I11" s="9">
        <f t="shared" si="2"/>
        <v>2</v>
      </c>
      <c r="J11" s="9">
        <v>2</v>
      </c>
      <c r="K11" s="9">
        <v>0</v>
      </c>
      <c r="L11" s="9">
        <f t="shared" si="3"/>
        <v>0</v>
      </c>
      <c r="M11" s="9">
        <v>0</v>
      </c>
      <c r="N11" s="9">
        <v>0</v>
      </c>
      <c r="O11" s="9">
        <f t="shared" si="4"/>
        <v>2</v>
      </c>
      <c r="P11" s="9">
        <v>1</v>
      </c>
      <c r="Q11" s="9">
        <v>1</v>
      </c>
      <c r="R11" s="9">
        <f t="shared" si="5"/>
        <v>1</v>
      </c>
      <c r="S11" s="9">
        <v>1</v>
      </c>
      <c r="T11" s="9">
        <v>0</v>
      </c>
      <c r="U11" s="9">
        <f t="shared" si="6"/>
        <v>2</v>
      </c>
      <c r="V11" s="9">
        <v>1</v>
      </c>
      <c r="W11" s="9">
        <v>1</v>
      </c>
    </row>
    <row r="12" spans="2:23">
      <c r="B12" s="9">
        <v>11</v>
      </c>
      <c r="C12" s="9">
        <f t="shared" si="0"/>
        <v>1</v>
      </c>
      <c r="D12">
        <v>0</v>
      </c>
      <c r="E12">
        <v>1</v>
      </c>
      <c r="F12" s="9">
        <f t="shared" si="1"/>
        <v>2</v>
      </c>
      <c r="G12" s="9">
        <v>0</v>
      </c>
      <c r="H12" s="9">
        <v>2</v>
      </c>
      <c r="I12" s="9">
        <f t="shared" si="2"/>
        <v>1</v>
      </c>
      <c r="J12" s="9">
        <v>1</v>
      </c>
      <c r="K12" s="9">
        <v>0</v>
      </c>
      <c r="L12" s="9">
        <f t="shared" si="3"/>
        <v>0</v>
      </c>
      <c r="M12" s="9">
        <v>0</v>
      </c>
      <c r="N12" s="9">
        <v>0</v>
      </c>
      <c r="O12" s="9">
        <f t="shared" si="4"/>
        <v>2</v>
      </c>
      <c r="P12" s="9">
        <v>2</v>
      </c>
      <c r="Q12" s="9">
        <v>0</v>
      </c>
      <c r="R12" s="9">
        <f t="shared" si="5"/>
        <v>0</v>
      </c>
      <c r="S12" s="9">
        <v>0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1</v>
      </c>
      <c r="D13">
        <v>0</v>
      </c>
      <c r="E13">
        <v>1</v>
      </c>
      <c r="F13" s="9">
        <f t="shared" si="1"/>
        <v>0</v>
      </c>
      <c r="G13" s="9">
        <v>0</v>
      </c>
      <c r="H13" s="9">
        <v>0</v>
      </c>
      <c r="I13" s="9">
        <f t="shared" si="2"/>
        <v>1</v>
      </c>
      <c r="J13" s="9">
        <v>1</v>
      </c>
      <c r="K13" s="9">
        <v>0</v>
      </c>
      <c r="L13" s="9">
        <f t="shared" si="3"/>
        <v>1</v>
      </c>
      <c r="M13" s="9">
        <v>0</v>
      </c>
      <c r="N13" s="9">
        <v>1</v>
      </c>
      <c r="O13" s="9">
        <f t="shared" si="4"/>
        <v>0</v>
      </c>
      <c r="P13" s="9">
        <v>0</v>
      </c>
      <c r="Q13" s="9">
        <v>0</v>
      </c>
      <c r="R13" s="9">
        <f t="shared" si="5"/>
        <v>0</v>
      </c>
      <c r="S13" s="9">
        <v>0</v>
      </c>
      <c r="T13" s="9">
        <v>0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0</v>
      </c>
      <c r="D14">
        <v>0</v>
      </c>
      <c r="E14">
        <v>0</v>
      </c>
      <c r="F14" s="9">
        <f t="shared" si="1"/>
        <v>0</v>
      </c>
      <c r="G14" s="9">
        <v>0</v>
      </c>
      <c r="H14" s="9">
        <v>0</v>
      </c>
      <c r="I14" s="9">
        <f t="shared" si="2"/>
        <v>1</v>
      </c>
      <c r="J14" s="9">
        <v>0</v>
      </c>
      <c r="K14" s="9">
        <v>1</v>
      </c>
      <c r="L14" s="9">
        <f t="shared" si="3"/>
        <v>0</v>
      </c>
      <c r="M14" s="9">
        <v>0</v>
      </c>
      <c r="N14" s="9">
        <v>0</v>
      </c>
      <c r="O14" s="9">
        <f t="shared" si="4"/>
        <v>0</v>
      </c>
      <c r="P14" s="9">
        <v>0</v>
      </c>
      <c r="Q14" s="9">
        <v>0</v>
      </c>
      <c r="R14" s="9">
        <f t="shared" si="5"/>
        <v>1</v>
      </c>
      <c r="S14" s="9">
        <v>0</v>
      </c>
      <c r="T14" s="9">
        <v>1</v>
      </c>
      <c r="U14" s="9">
        <f t="shared" si="6"/>
        <v>0</v>
      </c>
      <c r="V14" s="9">
        <v>0</v>
      </c>
      <c r="W14" s="9">
        <v>0</v>
      </c>
    </row>
    <row r="15" spans="2:23">
      <c r="B15" s="9">
        <v>14</v>
      </c>
      <c r="C15" s="9">
        <f t="shared" si="0"/>
        <v>0</v>
      </c>
      <c r="D15">
        <v>0</v>
      </c>
      <c r="E15">
        <v>0</v>
      </c>
      <c r="F15" s="9">
        <f t="shared" si="1"/>
        <v>0</v>
      </c>
      <c r="G15" s="9">
        <v>0</v>
      </c>
      <c r="H15" s="9">
        <v>0</v>
      </c>
      <c r="I15" s="9">
        <f t="shared" si="2"/>
        <v>0</v>
      </c>
      <c r="J15" s="9">
        <v>0</v>
      </c>
      <c r="K15" s="9">
        <v>0</v>
      </c>
      <c r="L15" s="9">
        <f t="shared" si="3"/>
        <v>1</v>
      </c>
      <c r="M15" s="9">
        <v>0</v>
      </c>
      <c r="N15" s="9">
        <v>1</v>
      </c>
      <c r="O15" s="9">
        <f t="shared" si="4"/>
        <v>0</v>
      </c>
      <c r="P15" s="9">
        <v>0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1</v>
      </c>
      <c r="V15" s="9">
        <v>0</v>
      </c>
      <c r="W15" s="9">
        <v>1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  <c r="J16" s="9">
        <v>0</v>
      </c>
      <c r="K16" s="9">
        <v>0</v>
      </c>
      <c r="L16" s="9">
        <f t="shared" si="3"/>
        <v>0</v>
      </c>
      <c r="M16" s="9">
        <v>0</v>
      </c>
      <c r="N16" s="9">
        <v>0</v>
      </c>
      <c r="O16" s="9">
        <f t="shared" si="4"/>
        <v>1</v>
      </c>
      <c r="P16" s="9">
        <v>1</v>
      </c>
      <c r="Q16" s="9">
        <v>0</v>
      </c>
      <c r="R16" s="9">
        <f t="shared" si="5"/>
        <v>1</v>
      </c>
      <c r="S16" s="9">
        <v>1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1</v>
      </c>
      <c r="G17" s="9">
        <v>1</v>
      </c>
      <c r="H17" s="9">
        <v>0</v>
      </c>
      <c r="I17" s="9">
        <f t="shared" si="2"/>
        <v>0</v>
      </c>
      <c r="J17" s="9">
        <v>0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0</v>
      </c>
      <c r="J18" s="9">
        <v>0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1</v>
      </c>
      <c r="S18" s="9">
        <v>0</v>
      </c>
      <c r="T18" s="9">
        <v>1</v>
      </c>
      <c r="U18" s="9">
        <f t="shared" si="6"/>
        <v>1</v>
      </c>
      <c r="V18" s="9">
        <v>0</v>
      </c>
      <c r="W18" s="9">
        <v>1</v>
      </c>
    </row>
    <row r="19" spans="2:23">
      <c r="B19" s="9"/>
      <c r="C19" s="9"/>
      <c r="F19" s="9"/>
      <c r="I19" s="9"/>
      <c r="L19" s="9"/>
      <c r="O19" s="9"/>
      <c r="R19" s="9"/>
      <c r="U19" s="9"/>
    </row>
    <row r="20" spans="2:23">
      <c r="B20" s="9"/>
      <c r="C20" s="9"/>
      <c r="F20" s="9"/>
      <c r="I20" s="9"/>
      <c r="L20" s="9"/>
      <c r="O20" s="9"/>
      <c r="R20" s="9"/>
      <c r="U20" s="9"/>
    </row>
    <row r="21" spans="2:23">
      <c r="B21" s="9"/>
      <c r="C21" s="9"/>
      <c r="F21" s="9"/>
      <c r="I21" s="9"/>
      <c r="L21" s="9"/>
      <c r="O21" s="9"/>
      <c r="R21" s="9"/>
      <c r="U21" s="9"/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D27">
        <f>SUM(D2:D26)</f>
        <v>6</v>
      </c>
      <c r="E27">
        <f>SUM(E2:E26)</f>
        <v>4</v>
      </c>
    </row>
  </sheetData>
  <phoneticPr fontId="1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0408-E151-4B58-A906-1FC3C31980AF}">
  <sheetPr codeName="工作表33"/>
  <dimension ref="B1:W46"/>
  <sheetViews>
    <sheetView topLeftCell="B28" workbookViewId="0">
      <selection activeCell="X54" sqref="X54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45" si="0">D3+E3</f>
        <v>0</v>
      </c>
      <c r="F3" s="9">
        <f t="shared" ref="F3:F45" si="1">G3+H3</f>
        <v>0</v>
      </c>
      <c r="I3" s="9">
        <f t="shared" ref="I3:I45" si="2">J3+K3</f>
        <v>0</v>
      </c>
      <c r="L3" s="9">
        <f t="shared" ref="L3:L45" si="3">M3+N3</f>
        <v>0</v>
      </c>
      <c r="O3" s="9">
        <f t="shared" ref="O3:O45" si="4">P3+Q3</f>
        <v>0</v>
      </c>
      <c r="R3" s="9">
        <f t="shared" ref="R3:R45" si="5">S3+T3</f>
        <v>0</v>
      </c>
      <c r="U3" s="9">
        <f t="shared" ref="U3:U45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s="9">
        <v>34</v>
      </c>
      <c r="C35" s="9">
        <f t="shared" si="0"/>
        <v>0</v>
      </c>
      <c r="F35" s="9">
        <f t="shared" si="1"/>
        <v>0</v>
      </c>
      <c r="I35" s="9">
        <f t="shared" si="2"/>
        <v>0</v>
      </c>
      <c r="L35" s="9">
        <f t="shared" si="3"/>
        <v>0</v>
      </c>
      <c r="O35" s="9">
        <f t="shared" si="4"/>
        <v>0</v>
      </c>
      <c r="R35" s="9">
        <f t="shared" si="5"/>
        <v>0</v>
      </c>
      <c r="U35" s="9">
        <f t="shared" si="6"/>
        <v>0</v>
      </c>
    </row>
    <row r="36" spans="2:23">
      <c r="B36" s="9">
        <v>35</v>
      </c>
      <c r="C36" s="9">
        <f t="shared" si="0"/>
        <v>0</v>
      </c>
      <c r="F36" s="9">
        <f t="shared" si="1"/>
        <v>0</v>
      </c>
      <c r="I36" s="9">
        <f t="shared" si="2"/>
        <v>0</v>
      </c>
      <c r="L36" s="9">
        <f t="shared" si="3"/>
        <v>0</v>
      </c>
      <c r="O36" s="9">
        <f t="shared" si="4"/>
        <v>0</v>
      </c>
      <c r="R36" s="9">
        <f t="shared" si="5"/>
        <v>0</v>
      </c>
      <c r="U36" s="9">
        <f t="shared" si="6"/>
        <v>0</v>
      </c>
    </row>
    <row r="37" spans="2:23">
      <c r="B37" s="9">
        <v>36</v>
      </c>
      <c r="C37" s="9">
        <f t="shared" si="0"/>
        <v>0</v>
      </c>
      <c r="F37" s="9">
        <f t="shared" si="1"/>
        <v>0</v>
      </c>
      <c r="I37" s="9">
        <f t="shared" si="2"/>
        <v>0</v>
      </c>
      <c r="L37" s="9">
        <f t="shared" si="3"/>
        <v>0</v>
      </c>
      <c r="O37" s="9">
        <f t="shared" si="4"/>
        <v>0</v>
      </c>
      <c r="R37" s="9">
        <f t="shared" si="5"/>
        <v>0</v>
      </c>
      <c r="U37" s="9">
        <f t="shared" si="6"/>
        <v>0</v>
      </c>
    </row>
    <row r="38" spans="2:23">
      <c r="B38" s="9">
        <v>37</v>
      </c>
      <c r="C38" s="9">
        <f t="shared" si="0"/>
        <v>0</v>
      </c>
      <c r="F38" s="9">
        <f t="shared" si="1"/>
        <v>0</v>
      </c>
      <c r="I38" s="9">
        <f t="shared" si="2"/>
        <v>0</v>
      </c>
      <c r="L38" s="9">
        <f t="shared" si="3"/>
        <v>0</v>
      </c>
      <c r="O38" s="9">
        <f t="shared" si="4"/>
        <v>0</v>
      </c>
      <c r="R38" s="9">
        <f t="shared" si="5"/>
        <v>0</v>
      </c>
      <c r="U38" s="9">
        <f t="shared" si="6"/>
        <v>0</v>
      </c>
    </row>
    <row r="39" spans="2:23">
      <c r="B39" s="9">
        <v>38</v>
      </c>
      <c r="C39" s="9">
        <f t="shared" si="0"/>
        <v>0</v>
      </c>
      <c r="F39" s="9">
        <f t="shared" si="1"/>
        <v>0</v>
      </c>
      <c r="I39" s="9">
        <f t="shared" si="2"/>
        <v>0</v>
      </c>
      <c r="L39" s="9">
        <f t="shared" si="3"/>
        <v>0</v>
      </c>
      <c r="O39" s="9">
        <f t="shared" si="4"/>
        <v>0</v>
      </c>
      <c r="R39" s="9">
        <f t="shared" si="5"/>
        <v>0</v>
      </c>
      <c r="U39" s="9">
        <f t="shared" si="6"/>
        <v>0</v>
      </c>
    </row>
    <row r="40" spans="2:23">
      <c r="B40" s="9">
        <v>39</v>
      </c>
      <c r="C40" s="9">
        <f t="shared" si="0"/>
        <v>0</v>
      </c>
      <c r="F40" s="9">
        <f t="shared" si="1"/>
        <v>0</v>
      </c>
      <c r="I40" s="9">
        <f t="shared" si="2"/>
        <v>0</v>
      </c>
      <c r="L40" s="9">
        <f t="shared" si="3"/>
        <v>0</v>
      </c>
      <c r="O40" s="9">
        <f t="shared" si="4"/>
        <v>0</v>
      </c>
      <c r="R40" s="9">
        <f t="shared" si="5"/>
        <v>0</v>
      </c>
      <c r="U40" s="9">
        <f t="shared" si="6"/>
        <v>0</v>
      </c>
    </row>
    <row r="41" spans="2:23">
      <c r="B41" s="9">
        <v>40</v>
      </c>
      <c r="C41" s="9">
        <f t="shared" si="0"/>
        <v>0</v>
      </c>
      <c r="F41" s="9">
        <f t="shared" si="1"/>
        <v>0</v>
      </c>
      <c r="I41" s="9">
        <f t="shared" si="2"/>
        <v>0</v>
      </c>
      <c r="L41" s="9">
        <f t="shared" si="3"/>
        <v>0</v>
      </c>
      <c r="O41" s="9">
        <f t="shared" si="4"/>
        <v>0</v>
      </c>
      <c r="R41" s="9">
        <f t="shared" si="5"/>
        <v>0</v>
      </c>
      <c r="U41" s="9">
        <f t="shared" si="6"/>
        <v>0</v>
      </c>
    </row>
    <row r="42" spans="2:23">
      <c r="B42" s="9">
        <v>41</v>
      </c>
      <c r="C42" s="9">
        <f t="shared" si="0"/>
        <v>0</v>
      </c>
      <c r="F42" s="9">
        <f t="shared" si="1"/>
        <v>0</v>
      </c>
      <c r="I42" s="9">
        <f t="shared" si="2"/>
        <v>0</v>
      </c>
      <c r="L42" s="9">
        <f t="shared" si="3"/>
        <v>0</v>
      </c>
      <c r="O42" s="9">
        <f t="shared" si="4"/>
        <v>0</v>
      </c>
      <c r="R42" s="9">
        <f t="shared" si="5"/>
        <v>0</v>
      </c>
      <c r="U42" s="9">
        <f t="shared" si="6"/>
        <v>0</v>
      </c>
    </row>
    <row r="43" spans="2:23">
      <c r="B43" s="9">
        <v>42</v>
      </c>
      <c r="C43" s="9">
        <f t="shared" si="0"/>
        <v>0</v>
      </c>
      <c r="F43" s="9">
        <f t="shared" si="1"/>
        <v>0</v>
      </c>
      <c r="I43" s="9">
        <f t="shared" si="2"/>
        <v>0</v>
      </c>
      <c r="L43" s="9">
        <f t="shared" si="3"/>
        <v>0</v>
      </c>
      <c r="O43" s="9">
        <f t="shared" si="4"/>
        <v>0</v>
      </c>
      <c r="R43" s="9">
        <f t="shared" si="5"/>
        <v>0</v>
      </c>
      <c r="U43" s="9">
        <f t="shared" si="6"/>
        <v>0</v>
      </c>
    </row>
    <row r="44" spans="2:23">
      <c r="B44" s="9">
        <v>43</v>
      </c>
      <c r="C44" s="9">
        <f t="shared" si="0"/>
        <v>0</v>
      </c>
      <c r="F44" s="9">
        <f t="shared" si="1"/>
        <v>0</v>
      </c>
      <c r="I44" s="9">
        <f t="shared" si="2"/>
        <v>0</v>
      </c>
      <c r="L44" s="9">
        <f t="shared" si="3"/>
        <v>0</v>
      </c>
      <c r="O44" s="9">
        <f t="shared" si="4"/>
        <v>0</v>
      </c>
      <c r="R44" s="9">
        <f t="shared" si="5"/>
        <v>0</v>
      </c>
      <c r="U44" s="9">
        <f t="shared" si="6"/>
        <v>0</v>
      </c>
    </row>
    <row r="45" spans="2:23">
      <c r="B45" s="9">
        <v>44</v>
      </c>
      <c r="C45" s="9">
        <f t="shared" si="0"/>
        <v>0</v>
      </c>
      <c r="F45" s="9">
        <f t="shared" si="1"/>
        <v>0</v>
      </c>
      <c r="I45" s="9">
        <f t="shared" si="2"/>
        <v>0</v>
      </c>
      <c r="L45" s="9">
        <f t="shared" si="3"/>
        <v>0</v>
      </c>
      <c r="O45" s="9">
        <f t="shared" si="4"/>
        <v>0</v>
      </c>
      <c r="R45" s="9">
        <f t="shared" si="5"/>
        <v>0</v>
      </c>
      <c r="U45" s="9">
        <f t="shared" si="6"/>
        <v>0</v>
      </c>
    </row>
    <row r="46" spans="2:23">
      <c r="B46" s="9"/>
      <c r="C46">
        <v>163</v>
      </c>
      <c r="D46">
        <v>89</v>
      </c>
      <c r="E46">
        <v>74</v>
      </c>
      <c r="F46">
        <v>163</v>
      </c>
      <c r="G46">
        <v>89</v>
      </c>
      <c r="H46">
        <v>74</v>
      </c>
      <c r="I46">
        <v>169</v>
      </c>
      <c r="J46">
        <v>88</v>
      </c>
      <c r="K46">
        <v>81</v>
      </c>
      <c r="L46">
        <v>156</v>
      </c>
      <c r="M46">
        <v>74</v>
      </c>
      <c r="N46">
        <v>82</v>
      </c>
      <c r="O46">
        <v>147</v>
      </c>
      <c r="P46">
        <v>74</v>
      </c>
      <c r="Q46">
        <v>73</v>
      </c>
      <c r="R46">
        <v>134</v>
      </c>
      <c r="S46">
        <v>70</v>
      </c>
      <c r="T46">
        <v>64</v>
      </c>
      <c r="U46">
        <v>116</v>
      </c>
      <c r="V46">
        <v>63</v>
      </c>
      <c r="W46">
        <v>53</v>
      </c>
    </row>
  </sheetData>
  <phoneticPr fontId="1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42121-F5FB-4293-AAB2-4D0A45A0A8FD}">
  <sheetPr codeName="工作表34"/>
  <dimension ref="B1:W46"/>
  <sheetViews>
    <sheetView workbookViewId="0">
      <selection activeCell="W34" sqref="W34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6</v>
      </c>
      <c r="D2">
        <v>3</v>
      </c>
      <c r="E2">
        <v>3</v>
      </c>
      <c r="F2" s="9">
        <f>G2+H2</f>
        <v>5</v>
      </c>
      <c r="G2" s="9">
        <v>1</v>
      </c>
      <c r="H2" s="9">
        <v>4</v>
      </c>
      <c r="I2" s="9">
        <f>J2+K2</f>
        <v>10</v>
      </c>
      <c r="J2" s="9">
        <v>6</v>
      </c>
      <c r="K2" s="9">
        <v>4</v>
      </c>
      <c r="L2" s="9">
        <f>M2+N2</f>
        <v>5</v>
      </c>
      <c r="M2" s="9">
        <v>3</v>
      </c>
      <c r="N2" s="9">
        <v>2</v>
      </c>
      <c r="O2" s="9">
        <f>P2+Q2</f>
        <v>9</v>
      </c>
      <c r="P2" s="9">
        <v>5</v>
      </c>
      <c r="Q2" s="9">
        <v>4</v>
      </c>
      <c r="R2" s="9">
        <f>S2+T2</f>
        <v>8</v>
      </c>
      <c r="S2" s="9">
        <v>6</v>
      </c>
      <c r="T2" s="9">
        <v>2</v>
      </c>
      <c r="U2" s="9">
        <f>V2+W2</f>
        <v>7</v>
      </c>
      <c r="V2" s="9">
        <v>5</v>
      </c>
      <c r="W2" s="9">
        <v>2</v>
      </c>
    </row>
    <row r="3" spans="2:23">
      <c r="B3" s="9">
        <v>2</v>
      </c>
      <c r="C3" s="9">
        <f t="shared" ref="C3:C33" si="0">D3+E3</f>
        <v>0</v>
      </c>
      <c r="D3">
        <v>0</v>
      </c>
      <c r="E3">
        <v>0</v>
      </c>
      <c r="F3" s="9">
        <f t="shared" ref="F3:F33" si="1">G3+H3</f>
        <v>1</v>
      </c>
      <c r="G3" s="9">
        <v>1</v>
      </c>
      <c r="H3" s="9">
        <v>0</v>
      </c>
      <c r="I3" s="9">
        <f t="shared" ref="I3:I33" si="2">J3+K3</f>
        <v>1</v>
      </c>
      <c r="J3" s="9">
        <v>1</v>
      </c>
      <c r="K3" s="9">
        <v>0</v>
      </c>
      <c r="L3" s="9">
        <f t="shared" ref="L3:L33" si="3">M3+N3</f>
        <v>1</v>
      </c>
      <c r="M3" s="9">
        <v>1</v>
      </c>
      <c r="N3" s="9">
        <v>0</v>
      </c>
      <c r="O3" s="9">
        <f t="shared" ref="O3:O33" si="4">P3+Q3</f>
        <v>1</v>
      </c>
      <c r="P3" s="9">
        <v>1</v>
      </c>
      <c r="Q3" s="9">
        <v>0</v>
      </c>
      <c r="R3" s="9">
        <f t="shared" ref="R3:R33" si="5">S3+T3</f>
        <v>2</v>
      </c>
      <c r="S3" s="9">
        <v>1</v>
      </c>
      <c r="T3" s="9">
        <v>1</v>
      </c>
      <c r="U3" s="9">
        <f t="shared" ref="U3:U33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0</v>
      </c>
      <c r="D4">
        <v>0</v>
      </c>
      <c r="E4">
        <v>0</v>
      </c>
      <c r="F4" s="9">
        <f t="shared" si="1"/>
        <v>0</v>
      </c>
      <c r="G4" s="9">
        <v>0</v>
      </c>
      <c r="H4" s="9">
        <v>0</v>
      </c>
      <c r="I4" s="9">
        <f t="shared" si="2"/>
        <v>2</v>
      </c>
      <c r="J4" s="9">
        <v>1</v>
      </c>
      <c r="K4" s="9">
        <v>1</v>
      </c>
      <c r="L4" s="9">
        <f t="shared" si="3"/>
        <v>2</v>
      </c>
      <c r="M4" s="9">
        <v>1</v>
      </c>
      <c r="N4" s="9">
        <v>1</v>
      </c>
      <c r="O4" s="9">
        <f t="shared" si="4"/>
        <v>2</v>
      </c>
      <c r="P4" s="9">
        <v>1</v>
      </c>
      <c r="Q4" s="9">
        <v>1</v>
      </c>
      <c r="R4" s="9">
        <f t="shared" si="5"/>
        <v>1</v>
      </c>
      <c r="S4" s="9">
        <v>1</v>
      </c>
      <c r="T4" s="9">
        <v>0</v>
      </c>
      <c r="U4" s="9">
        <f t="shared" si="6"/>
        <v>1</v>
      </c>
      <c r="V4" s="9">
        <v>1</v>
      </c>
      <c r="W4" s="9">
        <v>0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1</v>
      </c>
      <c r="G5" s="9">
        <v>1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0</v>
      </c>
      <c r="M5" s="9">
        <v>0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0</v>
      </c>
      <c r="S5" s="9">
        <v>0</v>
      </c>
      <c r="T5" s="9">
        <v>0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2</v>
      </c>
      <c r="G6" s="9">
        <v>0</v>
      </c>
      <c r="H6" s="9">
        <v>2</v>
      </c>
      <c r="I6" s="9">
        <f t="shared" si="2"/>
        <v>0</v>
      </c>
      <c r="J6" s="9">
        <v>0</v>
      </c>
      <c r="K6" s="9">
        <v>0</v>
      </c>
      <c r="L6" s="9">
        <f t="shared" si="3"/>
        <v>1</v>
      </c>
      <c r="M6" s="9">
        <v>0</v>
      </c>
      <c r="N6" s="9">
        <v>1</v>
      </c>
      <c r="O6" s="9">
        <f t="shared" si="4"/>
        <v>1</v>
      </c>
      <c r="P6" s="9">
        <v>1</v>
      </c>
      <c r="Q6" s="9">
        <v>0</v>
      </c>
      <c r="R6" s="9">
        <f t="shared" si="5"/>
        <v>0</v>
      </c>
      <c r="S6" s="9">
        <v>0</v>
      </c>
      <c r="T6" s="9">
        <v>0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1</v>
      </c>
      <c r="D7">
        <v>0</v>
      </c>
      <c r="E7">
        <v>1</v>
      </c>
      <c r="F7" s="9">
        <f t="shared" si="1"/>
        <v>1</v>
      </c>
      <c r="G7" s="9">
        <v>1</v>
      </c>
      <c r="H7" s="9">
        <v>0</v>
      </c>
      <c r="I7" s="9">
        <f t="shared" si="2"/>
        <v>1</v>
      </c>
      <c r="J7" s="9">
        <v>1</v>
      </c>
      <c r="K7" s="9">
        <v>0</v>
      </c>
      <c r="L7" s="9">
        <f t="shared" si="3"/>
        <v>1</v>
      </c>
      <c r="M7" s="9">
        <v>1</v>
      </c>
      <c r="N7" s="9">
        <v>0</v>
      </c>
      <c r="O7" s="9">
        <f t="shared" si="4"/>
        <v>0</v>
      </c>
      <c r="P7" s="9">
        <v>0</v>
      </c>
      <c r="Q7" s="9">
        <v>0</v>
      </c>
      <c r="R7" s="9">
        <f t="shared" si="5"/>
        <v>1</v>
      </c>
      <c r="S7" s="9">
        <v>1</v>
      </c>
      <c r="T7" s="9">
        <v>0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0</v>
      </c>
      <c r="M8" s="9">
        <v>0</v>
      </c>
      <c r="N8" s="9">
        <v>0</v>
      </c>
      <c r="O8" s="9">
        <f t="shared" si="4"/>
        <v>0</v>
      </c>
      <c r="P8" s="9">
        <v>0</v>
      </c>
      <c r="Q8" s="9">
        <v>0</v>
      </c>
      <c r="R8" s="9">
        <f t="shared" si="5"/>
        <v>0</v>
      </c>
      <c r="S8" s="9">
        <v>0</v>
      </c>
      <c r="T8" s="9">
        <v>0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2</v>
      </c>
      <c r="D9">
        <v>1</v>
      </c>
      <c r="E9">
        <v>1</v>
      </c>
      <c r="F9" s="9">
        <f t="shared" si="1"/>
        <v>3</v>
      </c>
      <c r="G9" s="9">
        <v>1</v>
      </c>
      <c r="H9" s="9">
        <v>2</v>
      </c>
      <c r="I9" s="9">
        <f t="shared" si="2"/>
        <v>1</v>
      </c>
      <c r="J9" s="9">
        <v>1</v>
      </c>
      <c r="K9" s="9">
        <v>0</v>
      </c>
      <c r="L9" s="9">
        <f t="shared" si="3"/>
        <v>1</v>
      </c>
      <c r="M9" s="9">
        <v>0</v>
      </c>
      <c r="N9" s="9">
        <v>1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0</v>
      </c>
      <c r="T9" s="9">
        <v>1</v>
      </c>
      <c r="U9" s="9">
        <f t="shared" si="6"/>
        <v>3</v>
      </c>
      <c r="V9" s="9">
        <v>2</v>
      </c>
      <c r="W9" s="9">
        <v>1</v>
      </c>
    </row>
    <row r="10" spans="2:23">
      <c r="B10" s="9">
        <v>9</v>
      </c>
      <c r="C10" s="9">
        <f t="shared" si="0"/>
        <v>1</v>
      </c>
      <c r="D10">
        <v>0</v>
      </c>
      <c r="E10">
        <v>1</v>
      </c>
      <c r="F10" s="9">
        <f t="shared" si="1"/>
        <v>2</v>
      </c>
      <c r="G10" s="9">
        <v>1</v>
      </c>
      <c r="H10" s="9">
        <v>1</v>
      </c>
      <c r="I10" s="9">
        <f t="shared" si="2"/>
        <v>0</v>
      </c>
      <c r="J10" s="9">
        <v>0</v>
      </c>
      <c r="K10" s="9">
        <v>0</v>
      </c>
      <c r="L10" s="9">
        <f t="shared" si="3"/>
        <v>2</v>
      </c>
      <c r="M10" s="9">
        <v>1</v>
      </c>
      <c r="N10" s="9">
        <v>1</v>
      </c>
      <c r="O10" s="9">
        <f t="shared" si="4"/>
        <v>0</v>
      </c>
      <c r="P10" s="9">
        <v>0</v>
      </c>
      <c r="Q10" s="9">
        <v>0</v>
      </c>
      <c r="R10" s="9">
        <f t="shared" si="5"/>
        <v>1</v>
      </c>
      <c r="S10" s="9">
        <v>1</v>
      </c>
      <c r="T10" s="9">
        <v>0</v>
      </c>
      <c r="U10" s="9">
        <f t="shared" si="6"/>
        <v>2</v>
      </c>
      <c r="V10" s="9">
        <v>0</v>
      </c>
      <c r="W10" s="9">
        <v>2</v>
      </c>
    </row>
    <row r="11" spans="2:23">
      <c r="B11" s="9">
        <v>10</v>
      </c>
      <c r="C11" s="9">
        <f t="shared" si="0"/>
        <v>1</v>
      </c>
      <c r="D11">
        <v>0</v>
      </c>
      <c r="E11">
        <v>1</v>
      </c>
      <c r="F11" s="9">
        <f t="shared" si="1"/>
        <v>0</v>
      </c>
      <c r="G11" s="9">
        <v>0</v>
      </c>
      <c r="H11" s="9">
        <v>0</v>
      </c>
      <c r="I11" s="9">
        <f t="shared" si="2"/>
        <v>0</v>
      </c>
      <c r="J11" s="9">
        <v>0</v>
      </c>
      <c r="K11" s="9">
        <v>0</v>
      </c>
      <c r="L11" s="9">
        <f t="shared" si="3"/>
        <v>0</v>
      </c>
      <c r="M11" s="9">
        <v>0</v>
      </c>
      <c r="N11" s="9">
        <v>0</v>
      </c>
      <c r="O11" s="9">
        <f t="shared" si="4"/>
        <v>3</v>
      </c>
      <c r="P11" s="9">
        <v>1</v>
      </c>
      <c r="Q11" s="9">
        <v>2</v>
      </c>
      <c r="R11" s="9">
        <f t="shared" si="5"/>
        <v>2</v>
      </c>
      <c r="S11" s="9">
        <v>0</v>
      </c>
      <c r="T11" s="9">
        <v>2</v>
      </c>
      <c r="U11" s="9">
        <f t="shared" si="6"/>
        <v>2</v>
      </c>
      <c r="V11" s="9">
        <v>1</v>
      </c>
      <c r="W11" s="9">
        <v>1</v>
      </c>
    </row>
    <row r="12" spans="2:23">
      <c r="B12" s="9">
        <v>11</v>
      </c>
      <c r="C12" s="9">
        <f t="shared" si="0"/>
        <v>2</v>
      </c>
      <c r="D12">
        <v>1</v>
      </c>
      <c r="E12">
        <v>1</v>
      </c>
      <c r="F12" s="9">
        <f t="shared" si="1"/>
        <v>0</v>
      </c>
      <c r="G12" s="9">
        <v>0</v>
      </c>
      <c r="H12" s="9">
        <v>0</v>
      </c>
      <c r="I12" s="9">
        <f t="shared" si="2"/>
        <v>2</v>
      </c>
      <c r="J12" s="9">
        <v>1</v>
      </c>
      <c r="K12" s="9">
        <v>1</v>
      </c>
      <c r="L12" s="9">
        <f t="shared" si="3"/>
        <v>0</v>
      </c>
      <c r="M12" s="9">
        <v>0</v>
      </c>
      <c r="N12" s="9">
        <v>0</v>
      </c>
      <c r="O12" s="9">
        <f t="shared" si="4"/>
        <v>3</v>
      </c>
      <c r="P12" s="9">
        <v>2</v>
      </c>
      <c r="Q12" s="9">
        <v>1</v>
      </c>
      <c r="R12" s="9">
        <f t="shared" si="5"/>
        <v>0</v>
      </c>
      <c r="S12" s="9">
        <v>0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6</v>
      </c>
      <c r="D13">
        <v>2</v>
      </c>
      <c r="E13">
        <v>4</v>
      </c>
      <c r="F13" s="9">
        <f t="shared" si="1"/>
        <v>2</v>
      </c>
      <c r="G13" s="9">
        <v>1</v>
      </c>
      <c r="H13" s="9">
        <v>1</v>
      </c>
      <c r="I13" s="9">
        <f t="shared" si="2"/>
        <v>0</v>
      </c>
      <c r="J13" s="9">
        <v>0</v>
      </c>
      <c r="K13" s="9">
        <v>0</v>
      </c>
      <c r="L13" s="9">
        <f t="shared" si="3"/>
        <v>1</v>
      </c>
      <c r="M13" s="9">
        <v>1</v>
      </c>
      <c r="N13" s="9">
        <v>0</v>
      </c>
      <c r="O13" s="9">
        <f t="shared" si="4"/>
        <v>0</v>
      </c>
      <c r="P13" s="9">
        <v>0</v>
      </c>
      <c r="Q13" s="9">
        <v>0</v>
      </c>
      <c r="R13" s="9">
        <f t="shared" si="5"/>
        <v>0</v>
      </c>
      <c r="S13" s="9">
        <v>0</v>
      </c>
      <c r="T13" s="9">
        <v>0</v>
      </c>
      <c r="U13" s="9">
        <f t="shared" si="6"/>
        <v>1</v>
      </c>
      <c r="V13" s="9">
        <v>0</v>
      </c>
      <c r="W13" s="9">
        <v>1</v>
      </c>
    </row>
    <row r="14" spans="2:23">
      <c r="B14" s="9">
        <v>13</v>
      </c>
      <c r="C14" s="9">
        <f t="shared" si="0"/>
        <v>3</v>
      </c>
      <c r="D14">
        <v>1</v>
      </c>
      <c r="E14">
        <v>2</v>
      </c>
      <c r="F14" s="9">
        <f t="shared" si="1"/>
        <v>2</v>
      </c>
      <c r="G14" s="9">
        <v>2</v>
      </c>
      <c r="H14" s="9">
        <v>0</v>
      </c>
      <c r="I14" s="9">
        <f t="shared" si="2"/>
        <v>2</v>
      </c>
      <c r="J14" s="9">
        <v>1</v>
      </c>
      <c r="K14" s="9">
        <v>1</v>
      </c>
      <c r="L14" s="9">
        <f t="shared" si="3"/>
        <v>3</v>
      </c>
      <c r="M14" s="9">
        <v>3</v>
      </c>
      <c r="N14" s="9">
        <v>0</v>
      </c>
      <c r="O14" s="9">
        <f t="shared" si="4"/>
        <v>1</v>
      </c>
      <c r="P14" s="9">
        <v>1</v>
      </c>
      <c r="Q14" s="9">
        <v>0</v>
      </c>
      <c r="R14" s="9">
        <f t="shared" si="5"/>
        <v>1</v>
      </c>
      <c r="S14" s="9">
        <v>1</v>
      </c>
      <c r="T14" s="9">
        <v>0</v>
      </c>
      <c r="U14" s="9">
        <f t="shared" si="6"/>
        <v>0</v>
      </c>
      <c r="V14" s="9">
        <v>0</v>
      </c>
      <c r="W14" s="9">
        <v>0</v>
      </c>
    </row>
    <row r="15" spans="2:23">
      <c r="B15" s="9">
        <v>14</v>
      </c>
      <c r="C15" s="9">
        <f t="shared" si="0"/>
        <v>0</v>
      </c>
      <c r="D15">
        <v>0</v>
      </c>
      <c r="E15">
        <v>0</v>
      </c>
      <c r="F15" s="9">
        <f t="shared" si="1"/>
        <v>0</v>
      </c>
      <c r="G15" s="9">
        <v>0</v>
      </c>
      <c r="H15" s="9">
        <v>0</v>
      </c>
      <c r="I15" s="9">
        <f t="shared" si="2"/>
        <v>0</v>
      </c>
      <c r="J15" s="9">
        <v>0</v>
      </c>
      <c r="K15" s="9">
        <v>0</v>
      </c>
      <c r="L15" s="9">
        <f t="shared" si="3"/>
        <v>0</v>
      </c>
      <c r="M15" s="9">
        <v>0</v>
      </c>
      <c r="N15" s="9">
        <v>0</v>
      </c>
      <c r="O15" s="9">
        <f t="shared" si="4"/>
        <v>0</v>
      </c>
      <c r="P15" s="9">
        <v>0</v>
      </c>
      <c r="Q15" s="9">
        <v>0</v>
      </c>
      <c r="R15" s="9">
        <f t="shared" si="5"/>
        <v>1</v>
      </c>
      <c r="S15" s="9">
        <v>1</v>
      </c>
      <c r="T15" s="9">
        <v>0</v>
      </c>
      <c r="U15" s="9">
        <f t="shared" si="6"/>
        <v>0</v>
      </c>
      <c r="V15" s="9">
        <v>0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  <c r="J16" s="9">
        <v>0</v>
      </c>
      <c r="K16" s="9">
        <v>0</v>
      </c>
      <c r="L16" s="9">
        <f t="shared" si="3"/>
        <v>0</v>
      </c>
      <c r="M16" s="9">
        <v>0</v>
      </c>
      <c r="N16" s="9">
        <v>0</v>
      </c>
      <c r="O16" s="9">
        <f t="shared" si="4"/>
        <v>0</v>
      </c>
      <c r="P16" s="9">
        <v>0</v>
      </c>
      <c r="Q16" s="9">
        <v>0</v>
      </c>
      <c r="R16" s="9">
        <f t="shared" si="5"/>
        <v>0</v>
      </c>
      <c r="S16" s="9">
        <v>0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0</v>
      </c>
      <c r="D17">
        <v>0</v>
      </c>
      <c r="E17">
        <v>0</v>
      </c>
      <c r="F17" s="9">
        <f t="shared" si="1"/>
        <v>0</v>
      </c>
      <c r="G17" s="9">
        <v>0</v>
      </c>
      <c r="H17" s="9">
        <v>0</v>
      </c>
      <c r="I17" s="9">
        <f t="shared" si="2"/>
        <v>1</v>
      </c>
      <c r="J17" s="9">
        <v>1</v>
      </c>
      <c r="K17" s="9">
        <v>0</v>
      </c>
      <c r="L17" s="9">
        <f t="shared" si="3"/>
        <v>2</v>
      </c>
      <c r="M17" s="9">
        <v>0</v>
      </c>
      <c r="N17" s="9">
        <v>2</v>
      </c>
      <c r="O17" s="9">
        <f t="shared" si="4"/>
        <v>1</v>
      </c>
      <c r="P17" s="9">
        <v>0</v>
      </c>
      <c r="Q17" s="9">
        <v>1</v>
      </c>
      <c r="R17" s="9">
        <f t="shared" si="5"/>
        <v>1</v>
      </c>
      <c r="S17" s="9">
        <v>1</v>
      </c>
      <c r="T17" s="9">
        <v>0</v>
      </c>
      <c r="U17" s="9">
        <f t="shared" si="6"/>
        <v>2</v>
      </c>
      <c r="V17" s="9">
        <v>2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0</v>
      </c>
      <c r="J18" s="9">
        <v>0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0</v>
      </c>
      <c r="S18" s="9">
        <v>0</v>
      </c>
      <c r="T18" s="9">
        <v>0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0</v>
      </c>
      <c r="D19">
        <v>0</v>
      </c>
      <c r="E19">
        <v>0</v>
      </c>
      <c r="F19" s="9">
        <f t="shared" si="1"/>
        <v>1</v>
      </c>
      <c r="G19" s="9">
        <v>1</v>
      </c>
      <c r="H19" s="9">
        <v>0</v>
      </c>
      <c r="I19" s="9">
        <f t="shared" si="2"/>
        <v>1</v>
      </c>
      <c r="J19" s="9">
        <v>1</v>
      </c>
      <c r="K19" s="9">
        <v>0</v>
      </c>
      <c r="L19" s="9">
        <f t="shared" si="3"/>
        <v>1</v>
      </c>
      <c r="M19" s="9">
        <v>1</v>
      </c>
      <c r="N19" s="9">
        <v>0</v>
      </c>
      <c r="O19" s="9">
        <f t="shared" si="4"/>
        <v>1</v>
      </c>
      <c r="P19" s="9">
        <v>0</v>
      </c>
      <c r="Q19" s="9">
        <v>1</v>
      </c>
      <c r="R19" s="9">
        <f t="shared" si="5"/>
        <v>0</v>
      </c>
      <c r="S19" s="9">
        <v>0</v>
      </c>
      <c r="T19" s="9">
        <v>0</v>
      </c>
      <c r="U19" s="9">
        <f t="shared" si="6"/>
        <v>0</v>
      </c>
      <c r="V19" s="9">
        <v>0</v>
      </c>
      <c r="W19" s="9">
        <v>0</v>
      </c>
    </row>
    <row r="20" spans="2:23">
      <c r="B20" s="9">
        <v>19</v>
      </c>
      <c r="C20" s="9">
        <f t="shared" si="0"/>
        <v>2</v>
      </c>
      <c r="D20">
        <v>1</v>
      </c>
      <c r="E20">
        <v>1</v>
      </c>
      <c r="F20" s="9">
        <f t="shared" si="1"/>
        <v>2</v>
      </c>
      <c r="G20" s="9">
        <v>2</v>
      </c>
      <c r="H20" s="9">
        <v>0</v>
      </c>
      <c r="I20" s="9">
        <f t="shared" si="2"/>
        <v>3</v>
      </c>
      <c r="J20" s="9">
        <v>1</v>
      </c>
      <c r="K20" s="9">
        <v>2</v>
      </c>
      <c r="L20" s="9">
        <f t="shared" si="3"/>
        <v>2</v>
      </c>
      <c r="M20" s="9">
        <v>2</v>
      </c>
      <c r="N20" s="9">
        <v>0</v>
      </c>
      <c r="O20" s="9">
        <f t="shared" si="4"/>
        <v>2</v>
      </c>
      <c r="P20" s="9">
        <v>2</v>
      </c>
      <c r="Q20" s="9">
        <v>0</v>
      </c>
      <c r="R20" s="9">
        <f t="shared" si="5"/>
        <v>0</v>
      </c>
      <c r="S20" s="9">
        <v>0</v>
      </c>
      <c r="T20" s="9">
        <v>0</v>
      </c>
      <c r="U20" s="9">
        <f t="shared" si="6"/>
        <v>0</v>
      </c>
      <c r="V20" s="9">
        <v>0</v>
      </c>
      <c r="W20" s="9">
        <v>0</v>
      </c>
    </row>
    <row r="21" spans="2:23">
      <c r="B21" s="9">
        <v>20</v>
      </c>
      <c r="C21" s="9">
        <f t="shared" si="0"/>
        <v>0</v>
      </c>
      <c r="D21">
        <v>0</v>
      </c>
      <c r="E21">
        <v>0</v>
      </c>
      <c r="F21" s="9">
        <f t="shared" si="1"/>
        <v>2</v>
      </c>
      <c r="G21" s="9">
        <v>2</v>
      </c>
      <c r="H21" s="9">
        <v>0</v>
      </c>
      <c r="I21" s="9">
        <f t="shared" si="2"/>
        <v>1</v>
      </c>
      <c r="J21" s="9">
        <v>0</v>
      </c>
      <c r="K21" s="9">
        <v>1</v>
      </c>
      <c r="L21" s="9">
        <f t="shared" si="3"/>
        <v>0</v>
      </c>
      <c r="M21" s="9">
        <v>0</v>
      </c>
      <c r="N21" s="9">
        <v>0</v>
      </c>
      <c r="O21" s="9">
        <f t="shared" si="4"/>
        <v>0</v>
      </c>
      <c r="P21" s="9">
        <v>0</v>
      </c>
      <c r="Q21" s="9">
        <v>0</v>
      </c>
      <c r="R21" s="9">
        <f t="shared" si="5"/>
        <v>2</v>
      </c>
      <c r="S21" s="9">
        <v>1</v>
      </c>
      <c r="T21" s="9">
        <v>1</v>
      </c>
      <c r="U21" s="9">
        <f t="shared" si="6"/>
        <v>1</v>
      </c>
      <c r="V21" s="9">
        <v>0</v>
      </c>
      <c r="W21" s="9">
        <v>1</v>
      </c>
    </row>
    <row r="22" spans="2:23">
      <c r="B22" s="9">
        <v>21</v>
      </c>
      <c r="C22" s="9">
        <f t="shared" si="0"/>
        <v>3</v>
      </c>
      <c r="D22">
        <v>1</v>
      </c>
      <c r="E22">
        <v>2</v>
      </c>
      <c r="F22" s="9">
        <f t="shared" si="1"/>
        <v>2</v>
      </c>
      <c r="G22" s="9">
        <v>1</v>
      </c>
      <c r="H22" s="9">
        <v>1</v>
      </c>
      <c r="I22" s="9">
        <f t="shared" si="2"/>
        <v>1</v>
      </c>
      <c r="J22" s="9">
        <v>1</v>
      </c>
      <c r="K22" s="9">
        <v>0</v>
      </c>
      <c r="L22" s="9">
        <f t="shared" si="3"/>
        <v>0</v>
      </c>
      <c r="M22" s="9">
        <v>0</v>
      </c>
      <c r="N22" s="9">
        <v>0</v>
      </c>
      <c r="O22" s="9">
        <f t="shared" si="4"/>
        <v>1</v>
      </c>
      <c r="P22" s="9">
        <v>1</v>
      </c>
      <c r="Q22" s="9">
        <v>0</v>
      </c>
      <c r="R22" s="9">
        <f t="shared" si="5"/>
        <v>0</v>
      </c>
      <c r="S22" s="9">
        <v>0</v>
      </c>
      <c r="T22" s="9">
        <v>0</v>
      </c>
      <c r="U22" s="9">
        <f t="shared" si="6"/>
        <v>0</v>
      </c>
      <c r="V22" s="9">
        <v>0</v>
      </c>
      <c r="W22" s="9">
        <v>0</v>
      </c>
    </row>
    <row r="23" spans="2:23">
      <c r="B23" s="9">
        <v>22</v>
      </c>
      <c r="C23" s="9">
        <f t="shared" si="0"/>
        <v>0</v>
      </c>
      <c r="D23">
        <v>0</v>
      </c>
      <c r="E23">
        <v>0</v>
      </c>
      <c r="F23" s="9">
        <f t="shared" si="1"/>
        <v>3</v>
      </c>
      <c r="G23" s="9">
        <v>3</v>
      </c>
      <c r="H23" s="9">
        <v>0</v>
      </c>
      <c r="I23" s="9">
        <f t="shared" si="2"/>
        <v>2</v>
      </c>
      <c r="J23" s="9">
        <v>1</v>
      </c>
      <c r="K23" s="9">
        <v>1</v>
      </c>
      <c r="L23" s="9">
        <f t="shared" si="3"/>
        <v>0</v>
      </c>
      <c r="M23" s="9">
        <v>0</v>
      </c>
      <c r="N23" s="9">
        <v>0</v>
      </c>
      <c r="O23" s="9">
        <f t="shared" si="4"/>
        <v>1</v>
      </c>
      <c r="P23" s="9">
        <v>0</v>
      </c>
      <c r="Q23" s="9">
        <v>1</v>
      </c>
      <c r="R23" s="9">
        <f t="shared" si="5"/>
        <v>1</v>
      </c>
      <c r="S23" s="9">
        <v>0</v>
      </c>
      <c r="T23" s="9">
        <v>1</v>
      </c>
      <c r="U23" s="9">
        <f t="shared" si="6"/>
        <v>1</v>
      </c>
      <c r="V23" s="9">
        <v>1</v>
      </c>
      <c r="W23" s="9">
        <v>0</v>
      </c>
    </row>
    <row r="24" spans="2:23">
      <c r="B24" s="9">
        <v>23</v>
      </c>
      <c r="C24" s="9">
        <f t="shared" si="0"/>
        <v>1</v>
      </c>
      <c r="D24">
        <v>1</v>
      </c>
      <c r="E24">
        <v>0</v>
      </c>
      <c r="F24" s="9">
        <f t="shared" si="1"/>
        <v>0</v>
      </c>
      <c r="G24" s="9">
        <v>0</v>
      </c>
      <c r="H24" s="9">
        <v>0</v>
      </c>
      <c r="I24" s="9">
        <f t="shared" si="2"/>
        <v>0</v>
      </c>
      <c r="J24" s="9">
        <v>0</v>
      </c>
      <c r="K24" s="9">
        <v>0</v>
      </c>
      <c r="L24" s="9">
        <f t="shared" si="3"/>
        <v>0</v>
      </c>
      <c r="M24" s="9">
        <v>0</v>
      </c>
      <c r="N24" s="9">
        <v>0</v>
      </c>
      <c r="O24" s="9">
        <f t="shared" si="4"/>
        <v>0</v>
      </c>
      <c r="P24" s="9">
        <v>0</v>
      </c>
      <c r="Q24" s="9">
        <v>0</v>
      </c>
      <c r="R24" s="9">
        <f t="shared" si="5"/>
        <v>1</v>
      </c>
      <c r="S24" s="9">
        <v>0</v>
      </c>
      <c r="T24" s="9">
        <v>1</v>
      </c>
      <c r="U24" s="9">
        <f t="shared" si="6"/>
        <v>0</v>
      </c>
      <c r="V24" s="9">
        <v>0</v>
      </c>
      <c r="W24" s="9">
        <v>0</v>
      </c>
    </row>
    <row r="25" spans="2:23">
      <c r="B25" s="9">
        <v>24</v>
      </c>
      <c r="C25" s="9">
        <f t="shared" si="0"/>
        <v>1</v>
      </c>
      <c r="D25">
        <v>0</v>
      </c>
      <c r="E25">
        <v>1</v>
      </c>
      <c r="F25" s="9">
        <f t="shared" si="1"/>
        <v>4</v>
      </c>
      <c r="G25" s="9">
        <v>2</v>
      </c>
      <c r="H25" s="9">
        <v>2</v>
      </c>
      <c r="I25" s="9">
        <f t="shared" si="2"/>
        <v>2</v>
      </c>
      <c r="J25" s="9">
        <v>2</v>
      </c>
      <c r="K25" s="9">
        <v>0</v>
      </c>
      <c r="L25" s="9">
        <f t="shared" si="3"/>
        <v>2</v>
      </c>
      <c r="M25" s="9">
        <v>0</v>
      </c>
      <c r="N25" s="9">
        <v>2</v>
      </c>
      <c r="O25" s="9">
        <f t="shared" si="4"/>
        <v>0</v>
      </c>
      <c r="P25" s="9">
        <v>0</v>
      </c>
      <c r="Q25" s="9">
        <v>0</v>
      </c>
      <c r="R25" s="9">
        <f t="shared" si="5"/>
        <v>3</v>
      </c>
      <c r="S25" s="9">
        <v>3</v>
      </c>
      <c r="T25" s="9">
        <v>0</v>
      </c>
      <c r="U25" s="9">
        <f t="shared" si="6"/>
        <v>3</v>
      </c>
      <c r="V25" s="9">
        <v>2</v>
      </c>
      <c r="W25" s="9">
        <v>1</v>
      </c>
    </row>
    <row r="26" spans="2:23">
      <c r="B26" s="9">
        <v>25</v>
      </c>
      <c r="C26" s="9">
        <f t="shared" si="0"/>
        <v>0</v>
      </c>
      <c r="D26">
        <v>0</v>
      </c>
      <c r="E26">
        <v>0</v>
      </c>
      <c r="F26" s="9">
        <f t="shared" si="1"/>
        <v>2</v>
      </c>
      <c r="G26" s="9">
        <v>2</v>
      </c>
      <c r="H26" s="9">
        <v>0</v>
      </c>
      <c r="I26" s="9">
        <f t="shared" si="2"/>
        <v>2</v>
      </c>
      <c r="J26" s="9">
        <v>2</v>
      </c>
      <c r="K26" s="9">
        <v>0</v>
      </c>
      <c r="L26" s="9">
        <f t="shared" si="3"/>
        <v>0</v>
      </c>
      <c r="M26" s="9">
        <v>0</v>
      </c>
      <c r="N26" s="9">
        <v>0</v>
      </c>
      <c r="O26" s="9">
        <f t="shared" si="4"/>
        <v>2</v>
      </c>
      <c r="P26" s="9">
        <v>1</v>
      </c>
      <c r="Q26" s="9">
        <v>1</v>
      </c>
      <c r="R26" s="9">
        <f t="shared" si="5"/>
        <v>0</v>
      </c>
      <c r="S26" s="9">
        <v>0</v>
      </c>
      <c r="T26" s="9">
        <v>0</v>
      </c>
      <c r="U26" s="9">
        <f t="shared" si="6"/>
        <v>0</v>
      </c>
      <c r="V26" s="9">
        <v>0</v>
      </c>
      <c r="W26" s="9">
        <v>0</v>
      </c>
    </row>
    <row r="27" spans="2:23">
      <c r="B27" s="9">
        <v>26</v>
      </c>
      <c r="C27" s="9">
        <f t="shared" si="0"/>
        <v>0</v>
      </c>
      <c r="D27">
        <v>0</v>
      </c>
      <c r="E27">
        <v>0</v>
      </c>
      <c r="F27" s="9">
        <f t="shared" si="1"/>
        <v>0</v>
      </c>
      <c r="G27" s="9">
        <v>0</v>
      </c>
      <c r="H27" s="9">
        <v>0</v>
      </c>
      <c r="I27" s="9">
        <f t="shared" si="2"/>
        <v>0</v>
      </c>
      <c r="J27" s="9">
        <v>0</v>
      </c>
      <c r="K27" s="9">
        <v>0</v>
      </c>
      <c r="L27" s="9">
        <f t="shared" si="3"/>
        <v>0</v>
      </c>
      <c r="M27" s="9">
        <v>0</v>
      </c>
      <c r="N27" s="9">
        <v>0</v>
      </c>
      <c r="O27" s="9">
        <f t="shared" si="4"/>
        <v>0</v>
      </c>
      <c r="P27" s="9">
        <v>0</v>
      </c>
      <c r="Q27" s="9">
        <v>0</v>
      </c>
      <c r="R27" s="9">
        <f t="shared" si="5"/>
        <v>0</v>
      </c>
      <c r="S27" s="9">
        <v>0</v>
      </c>
      <c r="T27" s="9">
        <v>0</v>
      </c>
      <c r="U27" s="9">
        <f t="shared" si="6"/>
        <v>0</v>
      </c>
      <c r="V27" s="9">
        <v>0</v>
      </c>
      <c r="W27" s="9">
        <v>0</v>
      </c>
    </row>
    <row r="28" spans="2:23">
      <c r="B28" s="9">
        <v>27</v>
      </c>
      <c r="C28" s="9">
        <f t="shared" si="0"/>
        <v>5</v>
      </c>
      <c r="D28">
        <v>3</v>
      </c>
      <c r="E28">
        <v>2</v>
      </c>
      <c r="F28" s="9">
        <f t="shared" si="1"/>
        <v>5</v>
      </c>
      <c r="G28" s="9">
        <v>2</v>
      </c>
      <c r="H28" s="9">
        <v>3</v>
      </c>
      <c r="I28" s="9">
        <f t="shared" si="2"/>
        <v>5</v>
      </c>
      <c r="J28" s="9">
        <v>1</v>
      </c>
      <c r="K28" s="9">
        <v>4</v>
      </c>
      <c r="L28" s="9">
        <f t="shared" si="3"/>
        <v>2</v>
      </c>
      <c r="M28" s="9">
        <v>2</v>
      </c>
      <c r="N28" s="9">
        <v>0</v>
      </c>
      <c r="O28" s="9">
        <f t="shared" si="4"/>
        <v>3</v>
      </c>
      <c r="P28" s="9">
        <v>2</v>
      </c>
      <c r="Q28" s="9">
        <v>1</v>
      </c>
      <c r="R28" s="9">
        <f t="shared" si="5"/>
        <v>1</v>
      </c>
      <c r="S28" s="9">
        <v>0</v>
      </c>
      <c r="T28" s="9">
        <v>1</v>
      </c>
      <c r="U28" s="9">
        <f t="shared" si="6"/>
        <v>0</v>
      </c>
      <c r="V28" s="9">
        <v>0</v>
      </c>
      <c r="W28" s="9">
        <v>0</v>
      </c>
    </row>
    <row r="29" spans="2:23">
      <c r="B29" s="9">
        <v>28</v>
      </c>
      <c r="C29" s="9">
        <f t="shared" si="0"/>
        <v>2</v>
      </c>
      <c r="D29">
        <v>2</v>
      </c>
      <c r="E29">
        <v>0</v>
      </c>
      <c r="F29" s="9">
        <f t="shared" si="1"/>
        <v>1</v>
      </c>
      <c r="G29" s="9">
        <v>1</v>
      </c>
      <c r="H29" s="9">
        <v>0</v>
      </c>
      <c r="I29" s="9">
        <f t="shared" si="2"/>
        <v>1</v>
      </c>
      <c r="J29" s="9">
        <v>1</v>
      </c>
      <c r="K29" s="9">
        <v>0</v>
      </c>
      <c r="L29" s="9">
        <f t="shared" si="3"/>
        <v>0</v>
      </c>
      <c r="M29" s="9">
        <v>0</v>
      </c>
      <c r="N29" s="9">
        <v>0</v>
      </c>
      <c r="O29" s="9">
        <f t="shared" si="4"/>
        <v>1</v>
      </c>
      <c r="P29" s="9">
        <v>0</v>
      </c>
      <c r="Q29" s="9">
        <v>1</v>
      </c>
      <c r="R29" s="9">
        <f t="shared" si="5"/>
        <v>0</v>
      </c>
      <c r="S29" s="9">
        <v>0</v>
      </c>
      <c r="T29" s="9">
        <v>0</v>
      </c>
      <c r="U29" s="9">
        <f t="shared" si="6"/>
        <v>1</v>
      </c>
      <c r="V29" s="9">
        <v>0</v>
      </c>
      <c r="W29" s="9">
        <v>1</v>
      </c>
    </row>
    <row r="30" spans="2:23">
      <c r="B30" s="9">
        <v>29</v>
      </c>
      <c r="C30" s="9">
        <f t="shared" si="0"/>
        <v>1</v>
      </c>
      <c r="D30">
        <v>1</v>
      </c>
      <c r="E30">
        <v>0</v>
      </c>
      <c r="F30" s="9">
        <f t="shared" si="1"/>
        <v>1</v>
      </c>
      <c r="G30" s="9">
        <v>1</v>
      </c>
      <c r="H30" s="9">
        <v>0</v>
      </c>
      <c r="I30" s="9">
        <f t="shared" si="2"/>
        <v>1</v>
      </c>
      <c r="J30" s="9">
        <v>1</v>
      </c>
      <c r="K30" s="9">
        <v>0</v>
      </c>
      <c r="L30" s="9">
        <f t="shared" si="3"/>
        <v>0</v>
      </c>
      <c r="M30" s="9">
        <v>0</v>
      </c>
      <c r="N30" s="9">
        <v>0</v>
      </c>
      <c r="O30" s="9">
        <f t="shared" si="4"/>
        <v>0</v>
      </c>
      <c r="P30" s="9">
        <v>0</v>
      </c>
      <c r="Q30" s="9">
        <v>0</v>
      </c>
      <c r="R30" s="9">
        <f t="shared" si="5"/>
        <v>0</v>
      </c>
      <c r="S30" s="9">
        <v>0</v>
      </c>
      <c r="T30" s="9">
        <v>0</v>
      </c>
      <c r="U30" s="9">
        <f t="shared" si="6"/>
        <v>0</v>
      </c>
      <c r="V30" s="9">
        <v>0</v>
      </c>
      <c r="W30" s="9">
        <v>0</v>
      </c>
    </row>
    <row r="31" spans="2:23">
      <c r="B31" s="9">
        <v>30</v>
      </c>
      <c r="C31" s="9">
        <f t="shared" si="0"/>
        <v>5</v>
      </c>
      <c r="D31">
        <v>4</v>
      </c>
      <c r="E31">
        <v>1</v>
      </c>
      <c r="F31" s="9">
        <f t="shared" si="1"/>
        <v>3</v>
      </c>
      <c r="G31" s="9">
        <v>1</v>
      </c>
      <c r="H31" s="9">
        <v>2</v>
      </c>
      <c r="I31" s="9">
        <f t="shared" si="2"/>
        <v>5</v>
      </c>
      <c r="J31" s="9">
        <v>3</v>
      </c>
      <c r="K31" s="9">
        <v>2</v>
      </c>
      <c r="L31" s="9">
        <f t="shared" si="3"/>
        <v>3</v>
      </c>
      <c r="M31" s="9">
        <v>1</v>
      </c>
      <c r="N31" s="9">
        <v>2</v>
      </c>
      <c r="O31" s="9">
        <f t="shared" si="4"/>
        <v>2</v>
      </c>
      <c r="P31" s="9">
        <v>2</v>
      </c>
      <c r="Q31" s="9">
        <v>0</v>
      </c>
      <c r="R31" s="9">
        <f t="shared" si="5"/>
        <v>2</v>
      </c>
      <c r="S31" s="9">
        <v>0</v>
      </c>
      <c r="T31" s="9">
        <v>2</v>
      </c>
      <c r="U31" s="9">
        <f t="shared" si="6"/>
        <v>2</v>
      </c>
      <c r="V31" s="9">
        <v>0</v>
      </c>
      <c r="W31" s="9">
        <v>2</v>
      </c>
    </row>
    <row r="32" spans="2:23">
      <c r="B32" s="9">
        <v>31</v>
      </c>
      <c r="C32" s="9">
        <f t="shared" si="0"/>
        <v>4</v>
      </c>
      <c r="D32">
        <v>2</v>
      </c>
      <c r="E32">
        <v>2</v>
      </c>
      <c r="F32" s="9">
        <f t="shared" si="1"/>
        <v>4</v>
      </c>
      <c r="G32" s="9">
        <v>2</v>
      </c>
      <c r="H32" s="9">
        <v>2</v>
      </c>
      <c r="I32" s="9">
        <f t="shared" si="2"/>
        <v>5</v>
      </c>
      <c r="J32" s="9">
        <v>4</v>
      </c>
      <c r="K32" s="9">
        <v>1</v>
      </c>
      <c r="L32" s="9">
        <f t="shared" si="3"/>
        <v>6</v>
      </c>
      <c r="M32" s="9">
        <v>3</v>
      </c>
      <c r="N32" s="9">
        <v>3</v>
      </c>
      <c r="O32" s="9">
        <f t="shared" si="4"/>
        <v>7</v>
      </c>
      <c r="P32" s="9">
        <v>2</v>
      </c>
      <c r="Q32" s="9">
        <v>5</v>
      </c>
      <c r="R32" s="9">
        <f t="shared" si="5"/>
        <v>9</v>
      </c>
      <c r="S32" s="9">
        <v>5</v>
      </c>
      <c r="T32" s="9">
        <v>4</v>
      </c>
      <c r="U32" s="9">
        <f t="shared" si="6"/>
        <v>2</v>
      </c>
      <c r="V32" s="9">
        <v>0</v>
      </c>
      <c r="W32" s="9">
        <v>2</v>
      </c>
    </row>
    <row r="33" spans="2:23">
      <c r="B33" s="9">
        <v>32</v>
      </c>
      <c r="C33" s="9">
        <f t="shared" si="0"/>
        <v>4</v>
      </c>
      <c r="D33">
        <v>1</v>
      </c>
      <c r="E33">
        <v>3</v>
      </c>
      <c r="F33" s="9">
        <f t="shared" si="1"/>
        <v>5</v>
      </c>
      <c r="G33" s="9">
        <v>4</v>
      </c>
      <c r="H33" s="9">
        <v>1</v>
      </c>
      <c r="I33" s="9">
        <f t="shared" si="2"/>
        <v>0</v>
      </c>
      <c r="J33" s="9">
        <v>0</v>
      </c>
      <c r="K33" s="9">
        <v>0</v>
      </c>
      <c r="L33" s="9">
        <f t="shared" si="3"/>
        <v>6</v>
      </c>
      <c r="M33" s="9">
        <v>5</v>
      </c>
      <c r="N33" s="9">
        <v>1</v>
      </c>
      <c r="O33" s="9">
        <f t="shared" si="4"/>
        <v>3</v>
      </c>
      <c r="P33" s="9">
        <v>0</v>
      </c>
      <c r="Q33" s="9">
        <v>3</v>
      </c>
      <c r="R33" s="9">
        <f t="shared" si="5"/>
        <v>2</v>
      </c>
      <c r="S33" s="9">
        <v>1</v>
      </c>
      <c r="T33" s="9">
        <v>1</v>
      </c>
      <c r="U33" s="9">
        <f t="shared" si="6"/>
        <v>1</v>
      </c>
      <c r="V33" s="9">
        <v>1</v>
      </c>
      <c r="W33" s="9">
        <v>0</v>
      </c>
    </row>
    <row r="34" spans="2:23">
      <c r="B34" s="9"/>
    </row>
    <row r="35" spans="2:23">
      <c r="B35" s="9"/>
    </row>
    <row r="36" spans="2:23">
      <c r="B36" s="9"/>
    </row>
    <row r="37" spans="2:23">
      <c r="B37" s="9"/>
    </row>
    <row r="38" spans="2:23">
      <c r="B38" s="9"/>
    </row>
    <row r="39" spans="2:23">
      <c r="B39" s="9"/>
    </row>
    <row r="40" spans="2:23">
      <c r="B40" s="9"/>
    </row>
    <row r="41" spans="2:23">
      <c r="B41" s="9"/>
    </row>
    <row r="42" spans="2:23">
      <c r="B42" s="9"/>
    </row>
    <row r="43" spans="2:23">
      <c r="B43" s="9"/>
    </row>
    <row r="44" spans="2:23">
      <c r="B44" s="9"/>
    </row>
    <row r="45" spans="2:23">
      <c r="B45" s="9"/>
    </row>
    <row r="46" spans="2:23">
      <c r="B46" s="9"/>
    </row>
  </sheetData>
  <phoneticPr fontId="1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BEFB-C036-40D9-A8E5-15F3DEC5F715}">
  <sheetPr codeName="工作表35"/>
  <dimension ref="B1:W46"/>
  <sheetViews>
    <sheetView topLeftCell="A13" workbookViewId="0">
      <selection activeCell="W38" sqref="W38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7" si="0">D3+E3</f>
        <v>0</v>
      </c>
      <c r="F3" s="9">
        <f t="shared" ref="F3:F37" si="1">G3+H3</f>
        <v>0</v>
      </c>
      <c r="I3" s="9">
        <f t="shared" ref="I3:I37" si="2">J3+K3</f>
        <v>0</v>
      </c>
      <c r="L3" s="9">
        <f t="shared" ref="L3:L37" si="3">M3+N3</f>
        <v>0</v>
      </c>
      <c r="O3" s="9">
        <f t="shared" ref="O3:O37" si="4">P3+Q3</f>
        <v>0</v>
      </c>
      <c r="R3" s="9">
        <f t="shared" ref="R3:R37" si="5">S3+T3</f>
        <v>0</v>
      </c>
      <c r="U3" s="9">
        <f t="shared" ref="U3:U37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s="9">
        <v>34</v>
      </c>
      <c r="C35" s="9">
        <f t="shared" si="0"/>
        <v>0</v>
      </c>
      <c r="F35" s="9">
        <f t="shared" si="1"/>
        <v>0</v>
      </c>
      <c r="I35" s="9">
        <f t="shared" si="2"/>
        <v>0</v>
      </c>
      <c r="L35" s="9">
        <f t="shared" si="3"/>
        <v>0</v>
      </c>
      <c r="O35" s="9">
        <f t="shared" si="4"/>
        <v>0</v>
      </c>
      <c r="R35" s="9">
        <f t="shared" si="5"/>
        <v>0</v>
      </c>
      <c r="U35" s="9">
        <f t="shared" si="6"/>
        <v>0</v>
      </c>
    </row>
    <row r="36" spans="2:23">
      <c r="B36" s="9">
        <v>35</v>
      </c>
      <c r="C36" s="9">
        <f t="shared" si="0"/>
        <v>0</v>
      </c>
      <c r="F36" s="9">
        <f t="shared" si="1"/>
        <v>0</v>
      </c>
      <c r="I36" s="9">
        <f t="shared" si="2"/>
        <v>0</v>
      </c>
      <c r="L36" s="9">
        <f t="shared" si="3"/>
        <v>0</v>
      </c>
      <c r="O36" s="9">
        <f t="shared" si="4"/>
        <v>0</v>
      </c>
      <c r="R36" s="9">
        <f t="shared" si="5"/>
        <v>0</v>
      </c>
      <c r="U36" s="9">
        <f t="shared" si="6"/>
        <v>0</v>
      </c>
    </row>
    <row r="37" spans="2:23">
      <c r="B37" s="9">
        <v>36</v>
      </c>
      <c r="C37" s="9">
        <f t="shared" si="0"/>
        <v>0</v>
      </c>
      <c r="F37" s="9">
        <f t="shared" si="1"/>
        <v>0</v>
      </c>
      <c r="I37" s="9">
        <f t="shared" si="2"/>
        <v>0</v>
      </c>
      <c r="L37" s="9">
        <f t="shared" si="3"/>
        <v>0</v>
      </c>
      <c r="O37" s="9">
        <f t="shared" si="4"/>
        <v>0</v>
      </c>
      <c r="R37" s="9">
        <f t="shared" si="5"/>
        <v>0</v>
      </c>
      <c r="U37" s="9">
        <f t="shared" si="6"/>
        <v>0</v>
      </c>
    </row>
    <row r="38" spans="2:23">
      <c r="B38" s="9"/>
      <c r="C38">
        <v>116</v>
      </c>
      <c r="D38">
        <v>68</v>
      </c>
      <c r="E38">
        <v>48</v>
      </c>
      <c r="F38">
        <v>130</v>
      </c>
      <c r="G38">
        <v>76</v>
      </c>
      <c r="H38">
        <v>54</v>
      </c>
      <c r="I38">
        <v>103</v>
      </c>
      <c r="J38">
        <v>54</v>
      </c>
      <c r="K38">
        <v>49</v>
      </c>
      <c r="L38">
        <v>91</v>
      </c>
      <c r="M38">
        <v>42</v>
      </c>
      <c r="N38">
        <v>49</v>
      </c>
      <c r="O38">
        <v>69</v>
      </c>
      <c r="P38">
        <v>33</v>
      </c>
      <c r="Q38">
        <v>36</v>
      </c>
      <c r="R38">
        <v>85</v>
      </c>
      <c r="S38">
        <v>37</v>
      </c>
      <c r="T38">
        <v>48</v>
      </c>
      <c r="U38">
        <v>64</v>
      </c>
      <c r="V38">
        <v>39</v>
      </c>
      <c r="W38">
        <v>25</v>
      </c>
    </row>
    <row r="39" spans="2:23">
      <c r="B39" s="9"/>
    </row>
    <row r="40" spans="2:23">
      <c r="B40" s="9"/>
    </row>
    <row r="41" spans="2:23">
      <c r="B41" s="9"/>
    </row>
    <row r="42" spans="2:23">
      <c r="B42" s="9"/>
    </row>
    <row r="43" spans="2:23">
      <c r="B43" s="9"/>
    </row>
    <row r="44" spans="2:23">
      <c r="B44" s="9"/>
    </row>
    <row r="45" spans="2:23">
      <c r="B45" s="9"/>
    </row>
    <row r="46" spans="2:23">
      <c r="B46" s="9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D06FC-143E-4858-A5EF-0AA194E9E501}">
  <sheetPr codeName="工作表36"/>
  <dimension ref="B1:W46"/>
  <sheetViews>
    <sheetView workbookViewId="0">
      <selection activeCell="X11" sqref="X11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5</v>
      </c>
      <c r="D2">
        <v>0</v>
      </c>
      <c r="E2">
        <v>5</v>
      </c>
      <c r="F2" s="9">
        <f>G2+H2</f>
        <v>2</v>
      </c>
      <c r="G2" s="9">
        <v>1</v>
      </c>
      <c r="H2" s="9">
        <v>1</v>
      </c>
      <c r="I2" s="9">
        <f>J2+K2</f>
        <v>2</v>
      </c>
      <c r="J2" s="9">
        <v>1</v>
      </c>
      <c r="K2" s="9">
        <v>1</v>
      </c>
      <c r="L2" s="9">
        <f>M2+N2</f>
        <v>0</v>
      </c>
      <c r="M2" s="9">
        <v>0</v>
      </c>
      <c r="N2" s="9">
        <v>0</v>
      </c>
      <c r="O2" s="9">
        <f>P2+Q2</f>
        <v>2</v>
      </c>
      <c r="P2" s="9">
        <v>2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27" si="0">D3+E3</f>
        <v>0</v>
      </c>
      <c r="D3">
        <v>0</v>
      </c>
      <c r="E3">
        <v>0</v>
      </c>
      <c r="F3" s="9">
        <f t="shared" ref="F3:F27" si="1">G3+H3</f>
        <v>1</v>
      </c>
      <c r="G3" s="9">
        <v>0</v>
      </c>
      <c r="H3" s="9">
        <v>1</v>
      </c>
      <c r="I3" s="9">
        <f t="shared" ref="I3:I27" si="2">J3+K3</f>
        <v>1</v>
      </c>
      <c r="J3" s="9">
        <v>1</v>
      </c>
      <c r="K3" s="9">
        <v>0</v>
      </c>
      <c r="L3" s="9">
        <f t="shared" ref="L3:L27" si="3">M3+N3</f>
        <v>0</v>
      </c>
      <c r="M3" s="9">
        <v>0</v>
      </c>
      <c r="N3" s="9">
        <v>0</v>
      </c>
      <c r="O3" s="9">
        <f t="shared" ref="O3:O27" si="4">P3+Q3</f>
        <v>3</v>
      </c>
      <c r="P3" s="9">
        <v>2</v>
      </c>
      <c r="Q3" s="9">
        <v>1</v>
      </c>
      <c r="R3" s="9">
        <f t="shared" ref="R3:R27" si="5">S3+T3</f>
        <v>3</v>
      </c>
      <c r="S3" s="9">
        <v>1</v>
      </c>
      <c r="T3" s="9">
        <v>2</v>
      </c>
      <c r="U3" s="9">
        <f t="shared" ref="U3:U27" si="6">V3+W3</f>
        <v>5</v>
      </c>
      <c r="V3" s="9">
        <v>4</v>
      </c>
      <c r="W3" s="9">
        <v>1</v>
      </c>
    </row>
    <row r="4" spans="2:23">
      <c r="B4" s="9">
        <v>3</v>
      </c>
      <c r="C4" s="9">
        <f t="shared" si="0"/>
        <v>3</v>
      </c>
      <c r="D4">
        <v>3</v>
      </c>
      <c r="E4">
        <v>0</v>
      </c>
      <c r="F4" s="9">
        <f t="shared" si="1"/>
        <v>0</v>
      </c>
      <c r="G4" s="9">
        <v>0</v>
      </c>
      <c r="H4" s="9">
        <v>0</v>
      </c>
      <c r="I4" s="9">
        <f t="shared" si="2"/>
        <v>0</v>
      </c>
      <c r="J4" s="9">
        <v>0</v>
      </c>
      <c r="K4" s="9">
        <v>0</v>
      </c>
      <c r="L4" s="9">
        <f t="shared" si="3"/>
        <v>1</v>
      </c>
      <c r="M4" s="9">
        <v>1</v>
      </c>
      <c r="N4" s="9">
        <v>0</v>
      </c>
      <c r="O4" s="9">
        <f t="shared" si="4"/>
        <v>3</v>
      </c>
      <c r="P4" s="9">
        <v>2</v>
      </c>
      <c r="Q4" s="9">
        <v>1</v>
      </c>
      <c r="R4" s="9">
        <f t="shared" si="5"/>
        <v>4</v>
      </c>
      <c r="S4" s="9">
        <v>2</v>
      </c>
      <c r="T4" s="9">
        <v>2</v>
      </c>
      <c r="U4" s="9">
        <f t="shared" si="6"/>
        <v>1</v>
      </c>
      <c r="V4" s="9">
        <v>0</v>
      </c>
      <c r="W4" s="9">
        <v>1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1</v>
      </c>
      <c r="G5" s="9">
        <v>0</v>
      </c>
      <c r="H5" s="9">
        <v>1</v>
      </c>
      <c r="I5" s="9">
        <f t="shared" si="2"/>
        <v>0</v>
      </c>
      <c r="J5" s="9">
        <v>0</v>
      </c>
      <c r="K5" s="9">
        <v>0</v>
      </c>
      <c r="L5" s="9">
        <f t="shared" si="3"/>
        <v>3</v>
      </c>
      <c r="M5" s="9">
        <v>1</v>
      </c>
      <c r="N5" s="9">
        <v>2</v>
      </c>
      <c r="O5" s="9">
        <f t="shared" si="4"/>
        <v>2</v>
      </c>
      <c r="P5" s="9">
        <v>1</v>
      </c>
      <c r="Q5" s="9">
        <v>1</v>
      </c>
      <c r="R5" s="9">
        <f t="shared" si="5"/>
        <v>2</v>
      </c>
      <c r="S5" s="9">
        <v>1</v>
      </c>
      <c r="T5" s="9">
        <v>1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1</v>
      </c>
      <c r="D6">
        <v>1</v>
      </c>
      <c r="E6">
        <v>0</v>
      </c>
      <c r="F6" s="9">
        <f t="shared" si="1"/>
        <v>1</v>
      </c>
      <c r="G6" s="9">
        <v>0</v>
      </c>
      <c r="H6" s="9">
        <v>1</v>
      </c>
      <c r="I6" s="9">
        <f t="shared" si="2"/>
        <v>1</v>
      </c>
      <c r="J6" s="9">
        <v>0</v>
      </c>
      <c r="K6" s="9">
        <v>1</v>
      </c>
      <c r="L6" s="9">
        <f t="shared" si="3"/>
        <v>0</v>
      </c>
      <c r="M6" s="9">
        <v>0</v>
      </c>
      <c r="N6" s="9">
        <v>0</v>
      </c>
      <c r="O6" s="9">
        <f t="shared" si="4"/>
        <v>0</v>
      </c>
      <c r="P6" s="9">
        <v>0</v>
      </c>
      <c r="Q6" s="9">
        <v>0</v>
      </c>
      <c r="R6" s="9">
        <f t="shared" si="5"/>
        <v>0</v>
      </c>
      <c r="S6" s="9">
        <v>0</v>
      </c>
      <c r="T6" s="9">
        <v>0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0</v>
      </c>
      <c r="D7">
        <v>0</v>
      </c>
      <c r="E7">
        <v>0</v>
      </c>
      <c r="F7" s="9">
        <f t="shared" si="1"/>
        <v>0</v>
      </c>
      <c r="G7" s="9">
        <v>0</v>
      </c>
      <c r="H7" s="9">
        <v>0</v>
      </c>
      <c r="I7" s="9">
        <f t="shared" si="2"/>
        <v>0</v>
      </c>
      <c r="J7" s="9">
        <v>0</v>
      </c>
      <c r="K7" s="9">
        <v>0</v>
      </c>
      <c r="L7" s="9">
        <f t="shared" si="3"/>
        <v>0</v>
      </c>
      <c r="M7" s="9">
        <v>0</v>
      </c>
      <c r="N7" s="9">
        <v>0</v>
      </c>
      <c r="O7" s="9">
        <f t="shared" si="4"/>
        <v>2</v>
      </c>
      <c r="P7" s="9">
        <v>2</v>
      </c>
      <c r="Q7" s="9">
        <v>0</v>
      </c>
      <c r="R7" s="9">
        <f t="shared" si="5"/>
        <v>1</v>
      </c>
      <c r="S7" s="9">
        <v>0</v>
      </c>
      <c r="T7" s="9">
        <v>1</v>
      </c>
      <c r="U7" s="9">
        <f t="shared" si="6"/>
        <v>0</v>
      </c>
      <c r="V7" s="9">
        <v>0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3</v>
      </c>
      <c r="G8" s="9">
        <v>1</v>
      </c>
      <c r="H8" s="9">
        <v>2</v>
      </c>
      <c r="I8" s="9">
        <f t="shared" si="2"/>
        <v>0</v>
      </c>
      <c r="J8" s="9">
        <v>0</v>
      </c>
      <c r="K8" s="9">
        <v>0</v>
      </c>
      <c r="L8" s="9">
        <f t="shared" si="3"/>
        <v>1</v>
      </c>
      <c r="M8" s="9">
        <v>1</v>
      </c>
      <c r="N8" s="9">
        <v>0</v>
      </c>
      <c r="O8" s="9">
        <f t="shared" si="4"/>
        <v>2</v>
      </c>
      <c r="P8" s="9">
        <v>2</v>
      </c>
      <c r="Q8" s="9">
        <v>0</v>
      </c>
      <c r="R8" s="9">
        <f t="shared" si="5"/>
        <v>4</v>
      </c>
      <c r="S8" s="9">
        <v>3</v>
      </c>
      <c r="T8" s="9">
        <v>1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0</v>
      </c>
      <c r="D9">
        <v>0</v>
      </c>
      <c r="E9">
        <v>0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0</v>
      </c>
      <c r="P9" s="9">
        <v>0</v>
      </c>
      <c r="Q9" s="9">
        <v>0</v>
      </c>
      <c r="R9" s="9">
        <f t="shared" si="5"/>
        <v>0</v>
      </c>
      <c r="S9" s="9">
        <v>0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0</v>
      </c>
      <c r="G10" s="9">
        <v>0</v>
      </c>
      <c r="H10" s="9">
        <v>0</v>
      </c>
      <c r="I10" s="9">
        <f t="shared" si="2"/>
        <v>0</v>
      </c>
      <c r="J10" s="9">
        <v>0</v>
      </c>
      <c r="K10" s="9">
        <v>0</v>
      </c>
      <c r="L10" s="9">
        <f t="shared" si="3"/>
        <v>1</v>
      </c>
      <c r="M10" s="9">
        <v>1</v>
      </c>
      <c r="N10" s="9">
        <v>0</v>
      </c>
      <c r="O10" s="9">
        <f t="shared" si="4"/>
        <v>0</v>
      </c>
      <c r="P10" s="9">
        <v>0</v>
      </c>
      <c r="Q10" s="9">
        <v>0</v>
      </c>
      <c r="R10" s="9">
        <f t="shared" si="5"/>
        <v>0</v>
      </c>
      <c r="S10" s="9">
        <v>0</v>
      </c>
      <c r="T10" s="9">
        <v>0</v>
      </c>
      <c r="U10" s="9">
        <f t="shared" si="6"/>
        <v>0</v>
      </c>
      <c r="V10" s="9">
        <v>0</v>
      </c>
      <c r="W10" s="9">
        <v>0</v>
      </c>
    </row>
    <row r="11" spans="2:23">
      <c r="B11" s="9">
        <v>10</v>
      </c>
      <c r="C11" s="9">
        <f t="shared" si="0"/>
        <v>0</v>
      </c>
      <c r="D11">
        <v>0</v>
      </c>
      <c r="E11">
        <v>0</v>
      </c>
      <c r="F11" s="9">
        <f t="shared" si="1"/>
        <v>0</v>
      </c>
      <c r="G11" s="9">
        <v>0</v>
      </c>
      <c r="H11" s="9">
        <v>0</v>
      </c>
      <c r="I11" s="9">
        <f t="shared" si="2"/>
        <v>1</v>
      </c>
      <c r="J11" s="9">
        <v>1</v>
      </c>
      <c r="K11" s="9">
        <v>0</v>
      </c>
      <c r="L11" s="9">
        <f t="shared" si="3"/>
        <v>0</v>
      </c>
      <c r="M11" s="9">
        <v>0</v>
      </c>
      <c r="N11" s="9">
        <v>0</v>
      </c>
      <c r="O11" s="9">
        <f t="shared" si="4"/>
        <v>0</v>
      </c>
      <c r="P11" s="9">
        <v>0</v>
      </c>
      <c r="Q11" s="9">
        <v>0</v>
      </c>
      <c r="R11" s="9">
        <f t="shared" si="5"/>
        <v>1</v>
      </c>
      <c r="S11" s="9">
        <v>1</v>
      </c>
      <c r="T11" s="9">
        <v>0</v>
      </c>
      <c r="U11" s="9">
        <f t="shared" si="6"/>
        <v>1</v>
      </c>
      <c r="V11" s="9">
        <v>0</v>
      </c>
      <c r="W11" s="9">
        <v>1</v>
      </c>
    </row>
    <row r="12" spans="2:23">
      <c r="B12" s="9">
        <v>11</v>
      </c>
      <c r="C12" s="9">
        <f t="shared" si="0"/>
        <v>2</v>
      </c>
      <c r="D12">
        <v>2</v>
      </c>
      <c r="E12">
        <v>0</v>
      </c>
      <c r="F12" s="9">
        <f t="shared" si="1"/>
        <v>5</v>
      </c>
      <c r="G12" s="9">
        <v>3</v>
      </c>
      <c r="H12" s="9">
        <v>2</v>
      </c>
      <c r="I12" s="9">
        <f t="shared" si="2"/>
        <v>1</v>
      </c>
      <c r="J12" s="9">
        <v>0</v>
      </c>
      <c r="K12" s="9">
        <v>1</v>
      </c>
      <c r="L12" s="9">
        <f t="shared" si="3"/>
        <v>0</v>
      </c>
      <c r="M12" s="9">
        <v>0</v>
      </c>
      <c r="N12" s="9">
        <v>0</v>
      </c>
      <c r="O12" s="9">
        <f t="shared" si="4"/>
        <v>3</v>
      </c>
      <c r="P12" s="9">
        <v>3</v>
      </c>
      <c r="Q12" s="9">
        <v>0</v>
      </c>
      <c r="R12" s="9">
        <f t="shared" si="5"/>
        <v>2</v>
      </c>
      <c r="S12" s="9">
        <v>2</v>
      </c>
      <c r="T12" s="9">
        <v>0</v>
      </c>
      <c r="U12" s="9">
        <f t="shared" si="6"/>
        <v>1</v>
      </c>
      <c r="V12" s="9">
        <v>1</v>
      </c>
      <c r="W12" s="9">
        <v>0</v>
      </c>
    </row>
    <row r="13" spans="2:23">
      <c r="B13" s="9">
        <v>12</v>
      </c>
      <c r="C13" s="9">
        <f t="shared" si="0"/>
        <v>0</v>
      </c>
      <c r="D13">
        <v>0</v>
      </c>
      <c r="E13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1</v>
      </c>
      <c r="J13" s="9">
        <v>0</v>
      </c>
      <c r="K13" s="9">
        <v>1</v>
      </c>
      <c r="L13" s="9">
        <f t="shared" si="3"/>
        <v>1</v>
      </c>
      <c r="M13" s="9">
        <v>1</v>
      </c>
      <c r="N13" s="9">
        <v>0</v>
      </c>
      <c r="O13" s="9">
        <f t="shared" si="4"/>
        <v>0</v>
      </c>
      <c r="P13" s="9">
        <v>0</v>
      </c>
      <c r="Q13" s="9">
        <v>0</v>
      </c>
      <c r="R13" s="9">
        <f t="shared" si="5"/>
        <v>2</v>
      </c>
      <c r="S13" s="9">
        <v>2</v>
      </c>
      <c r="T13" s="9">
        <v>0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0</v>
      </c>
      <c r="D14">
        <v>0</v>
      </c>
      <c r="E14">
        <v>0</v>
      </c>
      <c r="F14" s="9">
        <f t="shared" si="1"/>
        <v>1</v>
      </c>
      <c r="G14" s="9">
        <v>1</v>
      </c>
      <c r="H14" s="9">
        <v>0</v>
      </c>
      <c r="I14" s="9">
        <f t="shared" si="2"/>
        <v>4</v>
      </c>
      <c r="J14" s="9">
        <v>3</v>
      </c>
      <c r="K14" s="9">
        <v>1</v>
      </c>
      <c r="L14" s="9">
        <f t="shared" si="3"/>
        <v>0</v>
      </c>
      <c r="M14" s="9">
        <v>0</v>
      </c>
      <c r="N14" s="9">
        <v>0</v>
      </c>
      <c r="O14" s="9">
        <f t="shared" si="4"/>
        <v>0</v>
      </c>
      <c r="P14" s="9">
        <v>0</v>
      </c>
      <c r="Q14" s="9">
        <v>0</v>
      </c>
      <c r="R14" s="9">
        <f t="shared" si="5"/>
        <v>0</v>
      </c>
      <c r="S14" s="9">
        <v>0</v>
      </c>
      <c r="T14" s="9">
        <v>0</v>
      </c>
      <c r="U14" s="9">
        <f t="shared" si="6"/>
        <v>1</v>
      </c>
      <c r="V14" s="9">
        <v>0</v>
      </c>
      <c r="W14" s="9">
        <v>1</v>
      </c>
    </row>
    <row r="15" spans="2:23">
      <c r="B15" s="9">
        <v>14</v>
      </c>
      <c r="C15" s="9">
        <f t="shared" si="0"/>
        <v>2</v>
      </c>
      <c r="D15">
        <v>1</v>
      </c>
      <c r="E15">
        <v>1</v>
      </c>
      <c r="F15" s="9">
        <f t="shared" si="1"/>
        <v>2</v>
      </c>
      <c r="G15" s="9">
        <v>2</v>
      </c>
      <c r="H15" s="9">
        <v>0</v>
      </c>
      <c r="I15" s="9">
        <f t="shared" si="2"/>
        <v>3</v>
      </c>
      <c r="J15" s="9">
        <v>0</v>
      </c>
      <c r="K15" s="9">
        <v>3</v>
      </c>
      <c r="L15" s="9">
        <f t="shared" si="3"/>
        <v>0</v>
      </c>
      <c r="M15" s="9">
        <v>0</v>
      </c>
      <c r="N15" s="9">
        <v>0</v>
      </c>
      <c r="O15" s="9">
        <f t="shared" si="4"/>
        <v>0</v>
      </c>
      <c r="P15" s="9">
        <v>0</v>
      </c>
      <c r="Q15" s="9">
        <v>0</v>
      </c>
      <c r="R15" s="9">
        <f t="shared" si="5"/>
        <v>0</v>
      </c>
      <c r="S15" s="9">
        <v>0</v>
      </c>
      <c r="T15" s="9">
        <v>0</v>
      </c>
      <c r="U15" s="9">
        <f t="shared" si="6"/>
        <v>0</v>
      </c>
      <c r="V15" s="9">
        <v>0</v>
      </c>
      <c r="W15" s="9">
        <v>0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2</v>
      </c>
      <c r="J16" s="9">
        <v>2</v>
      </c>
      <c r="K16" s="9">
        <v>0</v>
      </c>
      <c r="L16" s="9">
        <f t="shared" si="3"/>
        <v>1</v>
      </c>
      <c r="M16" s="9">
        <v>1</v>
      </c>
      <c r="N16" s="9">
        <v>0</v>
      </c>
      <c r="O16" s="9">
        <f t="shared" si="4"/>
        <v>3</v>
      </c>
      <c r="P16" s="9">
        <v>2</v>
      </c>
      <c r="Q16" s="9">
        <v>1</v>
      </c>
      <c r="R16" s="9">
        <f t="shared" si="5"/>
        <v>0</v>
      </c>
      <c r="S16" s="9">
        <v>0</v>
      </c>
      <c r="T16" s="9">
        <v>0</v>
      </c>
      <c r="U16" s="9">
        <f t="shared" si="6"/>
        <v>2</v>
      </c>
      <c r="V16" s="9">
        <v>1</v>
      </c>
      <c r="W16" s="9">
        <v>1</v>
      </c>
    </row>
    <row r="17" spans="2:23">
      <c r="B17" s="9">
        <v>16</v>
      </c>
      <c r="C17" s="9">
        <f t="shared" si="0"/>
        <v>3</v>
      </c>
      <c r="D17">
        <v>3</v>
      </c>
      <c r="E17">
        <v>0</v>
      </c>
      <c r="F17" s="9">
        <f t="shared" si="1"/>
        <v>2</v>
      </c>
      <c r="G17" s="9">
        <v>0</v>
      </c>
      <c r="H17" s="9">
        <v>2</v>
      </c>
      <c r="I17" s="9">
        <f t="shared" si="2"/>
        <v>2</v>
      </c>
      <c r="J17" s="9">
        <v>2</v>
      </c>
      <c r="K17" s="9">
        <v>0</v>
      </c>
      <c r="L17" s="9">
        <f t="shared" si="3"/>
        <v>2</v>
      </c>
      <c r="M17" s="9">
        <v>2</v>
      </c>
      <c r="N17" s="9">
        <v>0</v>
      </c>
      <c r="O17" s="9">
        <f t="shared" si="4"/>
        <v>4</v>
      </c>
      <c r="P17" s="9">
        <v>1</v>
      </c>
      <c r="Q17" s="9">
        <v>3</v>
      </c>
      <c r="R17" s="9">
        <f t="shared" si="5"/>
        <v>2</v>
      </c>
      <c r="S17" s="9">
        <v>1</v>
      </c>
      <c r="T17" s="9">
        <v>1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1</v>
      </c>
      <c r="D18">
        <v>1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2</v>
      </c>
      <c r="J18" s="9">
        <v>2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5</v>
      </c>
      <c r="S18" s="9">
        <v>2</v>
      </c>
      <c r="T18" s="9">
        <v>3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1</v>
      </c>
      <c r="D19">
        <v>1</v>
      </c>
      <c r="E19">
        <v>0</v>
      </c>
      <c r="F19" s="9">
        <f t="shared" si="1"/>
        <v>1</v>
      </c>
      <c r="G19" s="9">
        <v>1</v>
      </c>
      <c r="H19" s="9">
        <v>0</v>
      </c>
      <c r="I19" s="9">
        <f t="shared" si="2"/>
        <v>1</v>
      </c>
      <c r="J19" s="9">
        <v>1</v>
      </c>
      <c r="K19" s="9">
        <v>0</v>
      </c>
      <c r="L19" s="9">
        <f t="shared" si="3"/>
        <v>1</v>
      </c>
      <c r="M19" s="9">
        <v>0</v>
      </c>
      <c r="N19" s="9">
        <v>1</v>
      </c>
      <c r="O19" s="9">
        <f t="shared" si="4"/>
        <v>2</v>
      </c>
      <c r="P19" s="9">
        <v>1</v>
      </c>
      <c r="Q19" s="9">
        <v>1</v>
      </c>
      <c r="R19" s="9">
        <f t="shared" si="5"/>
        <v>0</v>
      </c>
      <c r="S19" s="9">
        <v>0</v>
      </c>
      <c r="T19" s="9">
        <v>0</v>
      </c>
      <c r="U19" s="9">
        <f t="shared" si="6"/>
        <v>1</v>
      </c>
      <c r="V19" s="9">
        <v>1</v>
      </c>
      <c r="W19" s="9">
        <v>0</v>
      </c>
    </row>
    <row r="20" spans="2:23">
      <c r="B20" s="9">
        <v>19</v>
      </c>
      <c r="C20" s="9">
        <f t="shared" si="0"/>
        <v>0</v>
      </c>
      <c r="D20">
        <v>0</v>
      </c>
      <c r="E20">
        <v>0</v>
      </c>
      <c r="F20" s="9">
        <f t="shared" si="1"/>
        <v>1</v>
      </c>
      <c r="G20" s="9">
        <v>1</v>
      </c>
      <c r="H20" s="9">
        <v>0</v>
      </c>
      <c r="I20" s="9">
        <f t="shared" si="2"/>
        <v>1</v>
      </c>
      <c r="J20" s="9">
        <v>0</v>
      </c>
      <c r="K20" s="9">
        <v>1</v>
      </c>
      <c r="L20" s="9">
        <f t="shared" si="3"/>
        <v>2</v>
      </c>
      <c r="M20" s="9">
        <v>2</v>
      </c>
      <c r="N20" s="9">
        <v>0</v>
      </c>
      <c r="O20" s="9">
        <f t="shared" si="4"/>
        <v>2</v>
      </c>
      <c r="P20" s="9">
        <v>1</v>
      </c>
      <c r="Q20" s="9">
        <v>1</v>
      </c>
      <c r="R20" s="9">
        <f t="shared" si="5"/>
        <v>4</v>
      </c>
      <c r="S20" s="9">
        <v>3</v>
      </c>
      <c r="T20" s="9">
        <v>1</v>
      </c>
      <c r="U20" s="9">
        <f t="shared" si="6"/>
        <v>1</v>
      </c>
      <c r="V20" s="9">
        <v>1</v>
      </c>
      <c r="W20" s="9">
        <v>0</v>
      </c>
    </row>
    <row r="21" spans="2:23">
      <c r="B21" s="9">
        <v>20</v>
      </c>
      <c r="C21" s="9">
        <f t="shared" si="0"/>
        <v>3</v>
      </c>
      <c r="D21">
        <v>2</v>
      </c>
      <c r="E21">
        <v>1</v>
      </c>
      <c r="F21" s="9">
        <f t="shared" si="1"/>
        <v>3</v>
      </c>
      <c r="G21" s="9">
        <v>1</v>
      </c>
      <c r="H21" s="9">
        <v>2</v>
      </c>
      <c r="I21" s="9">
        <f t="shared" si="2"/>
        <v>4</v>
      </c>
      <c r="J21" s="9">
        <v>3</v>
      </c>
      <c r="K21" s="9">
        <v>1</v>
      </c>
      <c r="L21" s="9">
        <f t="shared" si="3"/>
        <v>4</v>
      </c>
      <c r="M21" s="9">
        <v>2</v>
      </c>
      <c r="N21" s="9">
        <v>2</v>
      </c>
      <c r="O21" s="9">
        <f t="shared" si="4"/>
        <v>3</v>
      </c>
      <c r="P21" s="9">
        <v>2</v>
      </c>
      <c r="Q21" s="9">
        <v>1</v>
      </c>
      <c r="R21" s="9">
        <f t="shared" si="5"/>
        <v>1</v>
      </c>
      <c r="S21" s="9">
        <v>0</v>
      </c>
      <c r="T21" s="9">
        <v>1</v>
      </c>
      <c r="U21" s="9">
        <f t="shared" si="6"/>
        <v>4</v>
      </c>
      <c r="V21" s="9">
        <v>2</v>
      </c>
      <c r="W21" s="9">
        <v>2</v>
      </c>
    </row>
    <row r="22" spans="2:23">
      <c r="B22" s="9">
        <v>21</v>
      </c>
      <c r="C22" s="9">
        <f t="shared" si="0"/>
        <v>2</v>
      </c>
      <c r="D22">
        <v>1</v>
      </c>
      <c r="E22">
        <v>1</v>
      </c>
      <c r="F22" s="9">
        <f t="shared" si="1"/>
        <v>3</v>
      </c>
      <c r="G22" s="9">
        <v>1</v>
      </c>
      <c r="H22" s="9">
        <v>2</v>
      </c>
      <c r="I22" s="9">
        <f t="shared" si="2"/>
        <v>1</v>
      </c>
      <c r="J22" s="9">
        <v>0</v>
      </c>
      <c r="K22" s="9">
        <v>1</v>
      </c>
      <c r="L22" s="9">
        <f t="shared" si="3"/>
        <v>2</v>
      </c>
      <c r="M22" s="9">
        <v>2</v>
      </c>
      <c r="N22" s="9">
        <v>0</v>
      </c>
      <c r="O22" s="9">
        <f t="shared" si="4"/>
        <v>2</v>
      </c>
      <c r="P22" s="9">
        <v>0</v>
      </c>
      <c r="Q22" s="9">
        <v>2</v>
      </c>
      <c r="R22" s="9">
        <f t="shared" si="5"/>
        <v>3</v>
      </c>
      <c r="S22" s="9">
        <v>1</v>
      </c>
      <c r="T22" s="9">
        <v>2</v>
      </c>
      <c r="U22" s="9">
        <f t="shared" si="6"/>
        <v>1</v>
      </c>
      <c r="V22" s="9">
        <v>0</v>
      </c>
      <c r="W22" s="9">
        <v>1</v>
      </c>
    </row>
    <row r="23" spans="2:23">
      <c r="B23" s="9">
        <v>22</v>
      </c>
      <c r="C23" s="9">
        <f t="shared" si="0"/>
        <v>0</v>
      </c>
      <c r="D23">
        <v>0</v>
      </c>
      <c r="E23">
        <v>0</v>
      </c>
      <c r="F23" s="9">
        <f t="shared" si="1"/>
        <v>1</v>
      </c>
      <c r="G23" s="9">
        <v>0</v>
      </c>
      <c r="H23" s="9">
        <v>1</v>
      </c>
      <c r="I23" s="9">
        <f t="shared" si="2"/>
        <v>0</v>
      </c>
      <c r="J23" s="9">
        <v>0</v>
      </c>
      <c r="K23" s="9">
        <v>0</v>
      </c>
      <c r="L23" s="9">
        <f t="shared" si="3"/>
        <v>0</v>
      </c>
      <c r="M23" s="9">
        <v>0</v>
      </c>
      <c r="N23" s="9">
        <v>0</v>
      </c>
      <c r="O23" s="9">
        <f t="shared" si="4"/>
        <v>1</v>
      </c>
      <c r="P23" s="9">
        <v>0</v>
      </c>
      <c r="Q23" s="9">
        <v>1</v>
      </c>
      <c r="R23" s="9">
        <f t="shared" si="5"/>
        <v>1</v>
      </c>
      <c r="S23" s="9">
        <v>1</v>
      </c>
      <c r="T23" s="9">
        <v>0</v>
      </c>
      <c r="U23" s="9">
        <f t="shared" si="6"/>
        <v>0</v>
      </c>
      <c r="V23" s="9">
        <v>0</v>
      </c>
      <c r="W23" s="9">
        <v>0</v>
      </c>
    </row>
    <row r="24" spans="2:23">
      <c r="B24" s="9">
        <v>23</v>
      </c>
      <c r="C24" s="9">
        <f t="shared" si="0"/>
        <v>1</v>
      </c>
      <c r="D24">
        <v>0</v>
      </c>
      <c r="E24">
        <v>1</v>
      </c>
      <c r="F24" s="9">
        <f t="shared" si="1"/>
        <v>1</v>
      </c>
      <c r="G24" s="9">
        <v>1</v>
      </c>
      <c r="H24" s="9">
        <v>0</v>
      </c>
      <c r="I24" s="9">
        <f t="shared" si="2"/>
        <v>1</v>
      </c>
      <c r="J24" s="9">
        <v>1</v>
      </c>
      <c r="K24" s="9">
        <v>0</v>
      </c>
      <c r="L24" s="9">
        <f t="shared" si="3"/>
        <v>2</v>
      </c>
      <c r="M24" s="9">
        <v>0</v>
      </c>
      <c r="N24" s="9">
        <v>2</v>
      </c>
      <c r="O24" s="9">
        <f t="shared" si="4"/>
        <v>1</v>
      </c>
      <c r="P24" s="9">
        <v>1</v>
      </c>
      <c r="Q24" s="9">
        <v>0</v>
      </c>
      <c r="R24" s="9">
        <f t="shared" si="5"/>
        <v>2</v>
      </c>
      <c r="S24" s="9">
        <v>1</v>
      </c>
      <c r="T24" s="9">
        <v>1</v>
      </c>
      <c r="U24" s="9">
        <f t="shared" si="6"/>
        <v>1</v>
      </c>
      <c r="V24" s="9">
        <v>1</v>
      </c>
      <c r="W24" s="9">
        <v>0</v>
      </c>
    </row>
    <row r="25" spans="2:23">
      <c r="B25" s="9">
        <v>24</v>
      </c>
      <c r="C25" s="9">
        <f t="shared" si="0"/>
        <v>2</v>
      </c>
      <c r="D25">
        <v>2</v>
      </c>
      <c r="E25">
        <v>0</v>
      </c>
      <c r="F25" s="9">
        <f t="shared" si="1"/>
        <v>1</v>
      </c>
      <c r="G25" s="9">
        <v>1</v>
      </c>
      <c r="H25" s="9">
        <v>0</v>
      </c>
      <c r="I25" s="9">
        <f t="shared" si="2"/>
        <v>0</v>
      </c>
      <c r="J25" s="9">
        <v>0</v>
      </c>
      <c r="K25" s="9">
        <v>0</v>
      </c>
      <c r="L25" s="9">
        <f t="shared" si="3"/>
        <v>0</v>
      </c>
      <c r="M25" s="9">
        <v>0</v>
      </c>
      <c r="N25" s="9">
        <v>0</v>
      </c>
      <c r="O25" s="9">
        <f t="shared" si="4"/>
        <v>1</v>
      </c>
      <c r="P25" s="9">
        <v>0</v>
      </c>
      <c r="Q25" s="9">
        <v>1</v>
      </c>
      <c r="R25" s="9">
        <f t="shared" si="5"/>
        <v>0</v>
      </c>
      <c r="S25" s="9">
        <v>0</v>
      </c>
      <c r="T25" s="9">
        <v>0</v>
      </c>
      <c r="U25" s="9">
        <f t="shared" si="6"/>
        <v>0</v>
      </c>
      <c r="V25" s="9">
        <v>0</v>
      </c>
      <c r="W25" s="9">
        <v>0</v>
      </c>
    </row>
    <row r="26" spans="2:23">
      <c r="B26" s="9">
        <v>25</v>
      </c>
      <c r="C26" s="9">
        <f t="shared" si="0"/>
        <v>3</v>
      </c>
      <c r="D26">
        <v>2</v>
      </c>
      <c r="E26">
        <v>1</v>
      </c>
      <c r="F26" s="9">
        <f t="shared" si="1"/>
        <v>2</v>
      </c>
      <c r="G26" s="9">
        <v>2</v>
      </c>
      <c r="H26" s="9">
        <v>0</v>
      </c>
      <c r="I26" s="9">
        <f t="shared" si="2"/>
        <v>1</v>
      </c>
      <c r="J26" s="9">
        <v>1</v>
      </c>
      <c r="K26" s="9">
        <v>0</v>
      </c>
      <c r="L26" s="9">
        <f t="shared" si="3"/>
        <v>1</v>
      </c>
      <c r="M26" s="9">
        <v>1</v>
      </c>
      <c r="N26" s="9">
        <v>0</v>
      </c>
      <c r="O26" s="9">
        <f t="shared" si="4"/>
        <v>2</v>
      </c>
      <c r="P26" s="9">
        <v>1</v>
      </c>
      <c r="Q26" s="9">
        <v>1</v>
      </c>
      <c r="R26" s="9">
        <f t="shared" si="5"/>
        <v>2</v>
      </c>
      <c r="S26" s="9">
        <v>1</v>
      </c>
      <c r="T26" s="9">
        <v>1</v>
      </c>
      <c r="U26" s="9">
        <f t="shared" si="6"/>
        <v>2</v>
      </c>
      <c r="V26" s="9">
        <v>0</v>
      </c>
      <c r="W26" s="9">
        <v>2</v>
      </c>
    </row>
    <row r="27" spans="2:23">
      <c r="B27" s="9">
        <v>26</v>
      </c>
      <c r="C27" s="9">
        <f t="shared" si="0"/>
        <v>0</v>
      </c>
      <c r="D27">
        <v>0</v>
      </c>
      <c r="E27">
        <v>0</v>
      </c>
      <c r="F27" s="9">
        <f t="shared" si="1"/>
        <v>1</v>
      </c>
      <c r="G27" s="9">
        <v>1</v>
      </c>
      <c r="H27" s="9">
        <v>0</v>
      </c>
      <c r="I27" s="9">
        <f t="shared" si="2"/>
        <v>1</v>
      </c>
      <c r="J27" s="9">
        <v>1</v>
      </c>
      <c r="K27" s="9">
        <v>0</v>
      </c>
      <c r="L27" s="9">
        <f t="shared" si="3"/>
        <v>0</v>
      </c>
      <c r="M27" s="9">
        <v>0</v>
      </c>
      <c r="N27" s="9">
        <v>0</v>
      </c>
      <c r="O27" s="9">
        <f t="shared" si="4"/>
        <v>1</v>
      </c>
      <c r="P27" s="9">
        <v>0</v>
      </c>
      <c r="Q27" s="9">
        <v>1</v>
      </c>
      <c r="R27" s="9">
        <f t="shared" si="5"/>
        <v>2</v>
      </c>
      <c r="S27" s="9">
        <v>2</v>
      </c>
      <c r="T27" s="9">
        <v>0</v>
      </c>
      <c r="U27" s="9">
        <f t="shared" si="6"/>
        <v>2</v>
      </c>
      <c r="V27" s="9">
        <v>2</v>
      </c>
      <c r="W27" s="9">
        <v>0</v>
      </c>
    </row>
    <row r="28" spans="2:23">
      <c r="B28" s="9"/>
    </row>
    <row r="29" spans="2:23">
      <c r="B29" s="9"/>
    </row>
    <row r="30" spans="2:23">
      <c r="B30" s="9"/>
    </row>
    <row r="31" spans="2:23">
      <c r="B31" s="9"/>
    </row>
    <row r="32" spans="2:23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</sheetData>
  <phoneticPr fontId="11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39FC-FF97-434C-A583-7A6435567F78}">
  <sheetPr codeName="工作表37"/>
  <dimension ref="B1:W46"/>
  <sheetViews>
    <sheetView topLeftCell="A13" workbookViewId="0">
      <selection activeCell="W40" sqref="W40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6" si="0">D3+E3</f>
        <v>0</v>
      </c>
      <c r="F3" s="9">
        <f t="shared" ref="F3:F36" si="1">G3+H3</f>
        <v>0</v>
      </c>
      <c r="I3" s="9">
        <f t="shared" ref="I3:I36" si="2">J3+K3</f>
        <v>0</v>
      </c>
      <c r="L3" s="9">
        <f t="shared" ref="L3:L36" si="3">M3+N3</f>
        <v>0</v>
      </c>
      <c r="O3" s="9">
        <f t="shared" ref="O3:O36" si="4">P3+Q3</f>
        <v>0</v>
      </c>
      <c r="R3" s="9">
        <f t="shared" ref="R3:R36" si="5">S3+T3</f>
        <v>0</v>
      </c>
      <c r="U3" s="9">
        <f t="shared" ref="U3:U36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s="9">
        <v>34</v>
      </c>
      <c r="C35" s="9">
        <f t="shared" si="0"/>
        <v>0</v>
      </c>
      <c r="F35" s="9">
        <f t="shared" si="1"/>
        <v>0</v>
      </c>
      <c r="I35" s="9">
        <f t="shared" si="2"/>
        <v>0</v>
      </c>
      <c r="L35" s="9">
        <f t="shared" si="3"/>
        <v>0</v>
      </c>
      <c r="O35" s="9">
        <f t="shared" si="4"/>
        <v>0</v>
      </c>
      <c r="R35" s="9">
        <f t="shared" si="5"/>
        <v>0</v>
      </c>
      <c r="U35" s="9">
        <f t="shared" si="6"/>
        <v>0</v>
      </c>
    </row>
    <row r="36" spans="2:23">
      <c r="B36" s="9">
        <v>35</v>
      </c>
      <c r="C36" s="9">
        <f t="shared" si="0"/>
        <v>0</v>
      </c>
      <c r="F36" s="9">
        <f t="shared" si="1"/>
        <v>0</v>
      </c>
      <c r="I36" s="9">
        <f t="shared" si="2"/>
        <v>0</v>
      </c>
      <c r="L36" s="9">
        <f t="shared" si="3"/>
        <v>0</v>
      </c>
      <c r="O36" s="9">
        <f t="shared" si="4"/>
        <v>0</v>
      </c>
      <c r="R36" s="9">
        <f t="shared" si="5"/>
        <v>0</v>
      </c>
      <c r="U36" s="9">
        <f t="shared" si="6"/>
        <v>0</v>
      </c>
    </row>
    <row r="37" spans="2:23">
      <c r="B37" s="9"/>
      <c r="C37">
        <v>115</v>
      </c>
      <c r="D37">
        <v>54</v>
      </c>
      <c r="E37">
        <v>61</v>
      </c>
      <c r="F37">
        <v>118</v>
      </c>
      <c r="G37">
        <v>65</v>
      </c>
      <c r="H37">
        <v>53</v>
      </c>
      <c r="I37">
        <v>114</v>
      </c>
      <c r="J37">
        <v>58</v>
      </c>
      <c r="K37">
        <v>56</v>
      </c>
      <c r="L37">
        <v>96</v>
      </c>
      <c r="M37">
        <v>47</v>
      </c>
      <c r="N37">
        <v>49</v>
      </c>
      <c r="O37">
        <v>87</v>
      </c>
      <c r="P37">
        <v>39</v>
      </c>
      <c r="Q37">
        <v>48</v>
      </c>
      <c r="R37">
        <v>89</v>
      </c>
      <c r="S37">
        <v>41</v>
      </c>
      <c r="T37">
        <v>48</v>
      </c>
      <c r="U37">
        <v>59</v>
      </c>
      <c r="V37">
        <v>26</v>
      </c>
      <c r="W37">
        <v>33</v>
      </c>
    </row>
    <row r="38" spans="2:23">
      <c r="B38" s="9"/>
    </row>
    <row r="39" spans="2:23">
      <c r="B39" s="9"/>
    </row>
    <row r="40" spans="2:23">
      <c r="B40" s="9"/>
    </row>
    <row r="41" spans="2:23">
      <c r="B41" s="9"/>
    </row>
    <row r="42" spans="2:23">
      <c r="B42" s="9"/>
    </row>
    <row r="43" spans="2:23">
      <c r="B43" s="9"/>
    </row>
    <row r="44" spans="2:23">
      <c r="B44" s="9"/>
    </row>
    <row r="45" spans="2:23">
      <c r="B45" s="9"/>
    </row>
    <row r="46" spans="2:23">
      <c r="B46" s="9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7820-BFB6-4529-BDDB-FD0C21935EC1}">
  <sheetPr codeName="工作表38"/>
  <dimension ref="B1:W46"/>
  <sheetViews>
    <sheetView workbookViewId="0">
      <selection activeCell="X3" sqref="X3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5</v>
      </c>
      <c r="D2">
        <v>3</v>
      </c>
      <c r="E2">
        <v>2</v>
      </c>
      <c r="F2" s="9">
        <f>G2+H2</f>
        <v>1</v>
      </c>
      <c r="G2" s="9">
        <v>1</v>
      </c>
      <c r="H2" s="9">
        <v>0</v>
      </c>
      <c r="I2" s="9">
        <f>J2+K2</f>
        <v>3</v>
      </c>
      <c r="J2" s="9">
        <v>0</v>
      </c>
      <c r="K2" s="9">
        <v>3</v>
      </c>
      <c r="L2" s="9">
        <f>M2+N2</f>
        <v>3</v>
      </c>
      <c r="M2" s="9">
        <v>3</v>
      </c>
      <c r="N2" s="9">
        <v>0</v>
      </c>
      <c r="O2" s="9">
        <f>P2+Q2</f>
        <v>1</v>
      </c>
      <c r="P2" s="9">
        <v>1</v>
      </c>
      <c r="Q2" s="9">
        <v>0</v>
      </c>
      <c r="R2" s="9">
        <f>S2+T2</f>
        <v>4</v>
      </c>
      <c r="S2" s="9">
        <v>2</v>
      </c>
      <c r="T2" s="9">
        <v>2</v>
      </c>
      <c r="U2" s="9">
        <f>V2+W2</f>
        <v>3</v>
      </c>
      <c r="V2" s="9">
        <v>2</v>
      </c>
      <c r="W2" s="9">
        <v>1</v>
      </c>
    </row>
    <row r="3" spans="2:23">
      <c r="B3" s="9">
        <v>2</v>
      </c>
      <c r="C3" s="9">
        <f t="shared" ref="C3:C18" si="0">D3+E3</f>
        <v>3</v>
      </c>
      <c r="D3">
        <v>2</v>
      </c>
      <c r="E3">
        <v>1</v>
      </c>
      <c r="F3" s="9">
        <f t="shared" ref="F3:F18" si="1">G3+H3</f>
        <v>0</v>
      </c>
      <c r="G3" s="9">
        <v>0</v>
      </c>
      <c r="H3" s="9">
        <v>0</v>
      </c>
      <c r="I3" s="9">
        <f t="shared" ref="I3:I18" si="2">J3+K3</f>
        <v>4</v>
      </c>
      <c r="J3" s="9">
        <v>3</v>
      </c>
      <c r="K3" s="9">
        <v>1</v>
      </c>
      <c r="L3" s="9">
        <f t="shared" ref="L3:L18" si="3">M3+N3</f>
        <v>0</v>
      </c>
      <c r="M3" s="9">
        <v>0</v>
      </c>
      <c r="N3" s="9">
        <v>0</v>
      </c>
      <c r="O3" s="9">
        <f t="shared" ref="O3:O18" si="4">P3+Q3</f>
        <v>3</v>
      </c>
      <c r="P3" s="9">
        <v>1</v>
      </c>
      <c r="Q3" s="9">
        <v>2</v>
      </c>
      <c r="R3" s="9">
        <f t="shared" ref="R3:R18" si="5">S3+T3</f>
        <v>3</v>
      </c>
      <c r="S3" s="9">
        <v>1</v>
      </c>
      <c r="T3" s="9">
        <v>2</v>
      </c>
      <c r="U3" s="9">
        <f t="shared" ref="U3:U18" si="6">V3+W3</f>
        <v>1</v>
      </c>
      <c r="V3" s="9">
        <v>0</v>
      </c>
      <c r="W3" s="9">
        <v>1</v>
      </c>
    </row>
    <row r="4" spans="2:23">
      <c r="B4" s="9">
        <v>3</v>
      </c>
      <c r="C4" s="9">
        <f t="shared" si="0"/>
        <v>4</v>
      </c>
      <c r="D4">
        <v>3</v>
      </c>
      <c r="E4">
        <v>1</v>
      </c>
      <c r="F4" s="9">
        <f t="shared" si="1"/>
        <v>6</v>
      </c>
      <c r="G4" s="9">
        <v>4</v>
      </c>
      <c r="H4" s="9">
        <v>2</v>
      </c>
      <c r="I4" s="9">
        <f t="shared" si="2"/>
        <v>2</v>
      </c>
      <c r="J4" s="9">
        <v>1</v>
      </c>
      <c r="K4" s="9">
        <v>1</v>
      </c>
      <c r="L4" s="9">
        <f t="shared" si="3"/>
        <v>4</v>
      </c>
      <c r="M4" s="9">
        <v>3</v>
      </c>
      <c r="N4" s="9">
        <v>1</v>
      </c>
      <c r="O4" s="9">
        <f t="shared" si="4"/>
        <v>1</v>
      </c>
      <c r="P4" s="9">
        <v>1</v>
      </c>
      <c r="Q4" s="9">
        <v>0</v>
      </c>
      <c r="R4" s="9">
        <f t="shared" si="5"/>
        <v>4</v>
      </c>
      <c r="S4" s="9">
        <v>0</v>
      </c>
      <c r="T4" s="9">
        <v>4</v>
      </c>
      <c r="U4" s="9">
        <f t="shared" si="6"/>
        <v>6</v>
      </c>
      <c r="V4" s="9">
        <v>3</v>
      </c>
      <c r="W4" s="9">
        <v>3</v>
      </c>
    </row>
    <row r="5" spans="2:23">
      <c r="B5" s="9">
        <v>4</v>
      </c>
      <c r="C5" s="9">
        <f t="shared" si="0"/>
        <v>10</v>
      </c>
      <c r="D5">
        <v>8</v>
      </c>
      <c r="E5">
        <v>2</v>
      </c>
      <c r="F5" s="9">
        <f t="shared" si="1"/>
        <v>3</v>
      </c>
      <c r="G5" s="9">
        <v>2</v>
      </c>
      <c r="H5" s="9">
        <v>1</v>
      </c>
      <c r="I5" s="9">
        <f t="shared" si="2"/>
        <v>6</v>
      </c>
      <c r="J5" s="9">
        <v>4</v>
      </c>
      <c r="K5" s="9">
        <v>2</v>
      </c>
      <c r="L5" s="9">
        <f t="shared" si="3"/>
        <v>2</v>
      </c>
      <c r="M5" s="9">
        <v>1</v>
      </c>
      <c r="N5" s="9">
        <v>1</v>
      </c>
      <c r="O5" s="9">
        <f t="shared" si="4"/>
        <v>7</v>
      </c>
      <c r="P5" s="9">
        <v>4</v>
      </c>
      <c r="Q5" s="9">
        <v>3</v>
      </c>
      <c r="R5" s="9">
        <f t="shared" si="5"/>
        <v>3</v>
      </c>
      <c r="S5" s="9">
        <v>2</v>
      </c>
      <c r="T5" s="9">
        <v>1</v>
      </c>
      <c r="U5" s="9">
        <f t="shared" si="6"/>
        <v>4</v>
      </c>
      <c r="V5" s="9">
        <v>3</v>
      </c>
      <c r="W5" s="9">
        <v>1</v>
      </c>
    </row>
    <row r="6" spans="2:23">
      <c r="B6" s="9">
        <v>5</v>
      </c>
      <c r="C6" s="9">
        <f t="shared" si="0"/>
        <v>17</v>
      </c>
      <c r="D6">
        <v>9</v>
      </c>
      <c r="E6">
        <v>8</v>
      </c>
      <c r="F6" s="9">
        <f t="shared" si="1"/>
        <v>7</v>
      </c>
      <c r="G6" s="9">
        <v>2</v>
      </c>
      <c r="H6" s="9">
        <v>5</v>
      </c>
      <c r="I6" s="9">
        <f t="shared" si="2"/>
        <v>10</v>
      </c>
      <c r="J6" s="9">
        <v>4</v>
      </c>
      <c r="K6" s="9">
        <v>6</v>
      </c>
      <c r="L6" s="9">
        <f t="shared" si="3"/>
        <v>3</v>
      </c>
      <c r="M6" s="9">
        <v>1</v>
      </c>
      <c r="N6" s="9">
        <v>2</v>
      </c>
      <c r="O6" s="9">
        <f t="shared" si="4"/>
        <v>5</v>
      </c>
      <c r="P6" s="9">
        <v>2</v>
      </c>
      <c r="Q6" s="9">
        <v>3</v>
      </c>
      <c r="R6" s="9">
        <f t="shared" si="5"/>
        <v>5</v>
      </c>
      <c r="S6" s="9">
        <v>3</v>
      </c>
      <c r="T6" s="9">
        <v>2</v>
      </c>
      <c r="U6" s="9">
        <f t="shared" si="6"/>
        <v>5</v>
      </c>
      <c r="V6" s="9">
        <v>4</v>
      </c>
      <c r="W6" s="9">
        <v>1</v>
      </c>
    </row>
    <row r="7" spans="2:23">
      <c r="B7" s="9">
        <v>6</v>
      </c>
      <c r="C7" s="9">
        <f t="shared" si="0"/>
        <v>1</v>
      </c>
      <c r="D7">
        <v>1</v>
      </c>
      <c r="E7">
        <v>0</v>
      </c>
      <c r="F7" s="9">
        <f t="shared" si="1"/>
        <v>0</v>
      </c>
      <c r="G7" s="9">
        <v>0</v>
      </c>
      <c r="H7" s="9">
        <v>0</v>
      </c>
      <c r="I7" s="9">
        <f t="shared" si="2"/>
        <v>0</v>
      </c>
      <c r="J7" s="9">
        <v>0</v>
      </c>
      <c r="K7" s="9">
        <v>0</v>
      </c>
      <c r="L7" s="9">
        <f t="shared" si="3"/>
        <v>2</v>
      </c>
      <c r="M7" s="9">
        <v>2</v>
      </c>
      <c r="N7" s="9">
        <v>0</v>
      </c>
      <c r="O7" s="9">
        <f t="shared" si="4"/>
        <v>1</v>
      </c>
      <c r="P7" s="9">
        <v>0</v>
      </c>
      <c r="Q7" s="9">
        <v>1</v>
      </c>
      <c r="R7" s="9">
        <f t="shared" si="5"/>
        <v>0</v>
      </c>
      <c r="S7" s="9">
        <v>0</v>
      </c>
      <c r="T7" s="9">
        <v>0</v>
      </c>
      <c r="U7" s="9">
        <f t="shared" si="6"/>
        <v>1</v>
      </c>
      <c r="V7" s="9">
        <v>0</v>
      </c>
      <c r="W7" s="9">
        <v>1</v>
      </c>
    </row>
    <row r="8" spans="2:23">
      <c r="B8" s="9">
        <v>7</v>
      </c>
      <c r="C8" s="9">
        <f t="shared" si="0"/>
        <v>1</v>
      </c>
      <c r="D8">
        <v>0</v>
      </c>
      <c r="E8">
        <v>1</v>
      </c>
      <c r="F8" s="9">
        <f t="shared" si="1"/>
        <v>2</v>
      </c>
      <c r="G8" s="9">
        <v>0</v>
      </c>
      <c r="H8" s="9">
        <v>2</v>
      </c>
      <c r="I8" s="9">
        <f t="shared" si="2"/>
        <v>2</v>
      </c>
      <c r="J8" s="9">
        <v>1</v>
      </c>
      <c r="K8" s="9">
        <v>1</v>
      </c>
      <c r="L8" s="9">
        <f t="shared" si="3"/>
        <v>1</v>
      </c>
      <c r="M8" s="9">
        <v>1</v>
      </c>
      <c r="N8" s="9">
        <v>0</v>
      </c>
      <c r="O8" s="9">
        <f t="shared" si="4"/>
        <v>1</v>
      </c>
      <c r="P8" s="9">
        <v>0</v>
      </c>
      <c r="Q8" s="9">
        <v>1</v>
      </c>
      <c r="R8" s="9">
        <f t="shared" si="5"/>
        <v>1</v>
      </c>
      <c r="S8" s="9">
        <v>0</v>
      </c>
      <c r="T8" s="9">
        <v>1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0</v>
      </c>
      <c r="D9">
        <v>0</v>
      </c>
      <c r="E9">
        <v>0</v>
      </c>
      <c r="F9" s="9">
        <f t="shared" si="1"/>
        <v>1</v>
      </c>
      <c r="G9" s="9">
        <v>1</v>
      </c>
      <c r="H9" s="9">
        <v>0</v>
      </c>
      <c r="I9" s="9">
        <f t="shared" si="2"/>
        <v>1</v>
      </c>
      <c r="J9" s="9">
        <v>1</v>
      </c>
      <c r="K9" s="9">
        <v>0</v>
      </c>
      <c r="L9" s="9">
        <f t="shared" si="3"/>
        <v>0</v>
      </c>
      <c r="M9" s="9">
        <v>0</v>
      </c>
      <c r="N9" s="9">
        <v>0</v>
      </c>
      <c r="O9" s="9">
        <f t="shared" si="4"/>
        <v>1</v>
      </c>
      <c r="P9" s="9">
        <v>0</v>
      </c>
      <c r="Q9" s="9">
        <v>1</v>
      </c>
      <c r="R9" s="9">
        <f t="shared" si="5"/>
        <v>0</v>
      </c>
      <c r="S9" s="9">
        <v>0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2</v>
      </c>
      <c r="D10">
        <v>1</v>
      </c>
      <c r="E10">
        <v>1</v>
      </c>
      <c r="F10" s="9">
        <f t="shared" si="1"/>
        <v>1</v>
      </c>
      <c r="G10" s="9">
        <v>1</v>
      </c>
      <c r="H10" s="9">
        <v>0</v>
      </c>
      <c r="I10" s="9">
        <f t="shared" si="2"/>
        <v>3</v>
      </c>
      <c r="J10" s="9">
        <v>2</v>
      </c>
      <c r="K10" s="9">
        <v>1</v>
      </c>
      <c r="L10" s="9">
        <f t="shared" si="3"/>
        <v>0</v>
      </c>
      <c r="M10" s="9">
        <v>0</v>
      </c>
      <c r="N10" s="9">
        <v>0</v>
      </c>
      <c r="O10" s="9">
        <f t="shared" si="4"/>
        <v>2</v>
      </c>
      <c r="P10" s="9">
        <v>2</v>
      </c>
      <c r="Q10" s="9">
        <v>0</v>
      </c>
      <c r="R10" s="9">
        <f t="shared" si="5"/>
        <v>1</v>
      </c>
      <c r="S10" s="9">
        <v>1</v>
      </c>
      <c r="T10" s="9">
        <v>0</v>
      </c>
      <c r="U10" s="9">
        <f t="shared" si="6"/>
        <v>1</v>
      </c>
      <c r="V10" s="9">
        <v>1</v>
      </c>
      <c r="W10" s="9">
        <v>0</v>
      </c>
    </row>
    <row r="11" spans="2:23">
      <c r="B11" s="9">
        <v>10</v>
      </c>
      <c r="C11" s="9">
        <f t="shared" si="0"/>
        <v>1</v>
      </c>
      <c r="D11">
        <v>0</v>
      </c>
      <c r="E11">
        <v>1</v>
      </c>
      <c r="F11" s="9">
        <f t="shared" si="1"/>
        <v>0</v>
      </c>
      <c r="G11" s="9">
        <v>0</v>
      </c>
      <c r="H11" s="9">
        <v>0</v>
      </c>
      <c r="I11" s="9">
        <f t="shared" si="2"/>
        <v>1</v>
      </c>
      <c r="J11" s="9">
        <v>1</v>
      </c>
      <c r="K11" s="9">
        <v>0</v>
      </c>
      <c r="L11" s="9">
        <f t="shared" si="3"/>
        <v>2</v>
      </c>
      <c r="M11" s="9">
        <v>2</v>
      </c>
      <c r="N11" s="9">
        <v>0</v>
      </c>
      <c r="O11" s="9">
        <f t="shared" si="4"/>
        <v>2</v>
      </c>
      <c r="P11" s="9">
        <v>2</v>
      </c>
      <c r="Q11" s="9">
        <v>0</v>
      </c>
      <c r="R11" s="9">
        <f t="shared" si="5"/>
        <v>3</v>
      </c>
      <c r="S11" s="9">
        <v>3</v>
      </c>
      <c r="T11" s="9">
        <v>0</v>
      </c>
      <c r="U11" s="9">
        <f t="shared" si="6"/>
        <v>2</v>
      </c>
      <c r="V11" s="9">
        <v>2</v>
      </c>
      <c r="W11" s="9">
        <v>0</v>
      </c>
    </row>
    <row r="12" spans="2:23">
      <c r="B12" s="9">
        <v>11</v>
      </c>
      <c r="C12" s="9">
        <f t="shared" si="0"/>
        <v>1</v>
      </c>
      <c r="D12">
        <v>0</v>
      </c>
      <c r="E12">
        <v>1</v>
      </c>
      <c r="F12" s="9">
        <f t="shared" si="1"/>
        <v>0</v>
      </c>
      <c r="G12" s="9">
        <v>0</v>
      </c>
      <c r="H12" s="9">
        <v>0</v>
      </c>
      <c r="I12" s="9">
        <f t="shared" si="2"/>
        <v>1</v>
      </c>
      <c r="J12" s="9">
        <v>0</v>
      </c>
      <c r="K12" s="9">
        <v>1</v>
      </c>
      <c r="L12" s="9">
        <f t="shared" si="3"/>
        <v>1</v>
      </c>
      <c r="M12" s="9">
        <v>0</v>
      </c>
      <c r="N12" s="9">
        <v>1</v>
      </c>
      <c r="O12" s="9">
        <f t="shared" si="4"/>
        <v>0</v>
      </c>
      <c r="P12" s="9">
        <v>0</v>
      </c>
      <c r="Q12" s="9">
        <v>0</v>
      </c>
      <c r="R12" s="9">
        <f t="shared" si="5"/>
        <v>0</v>
      </c>
      <c r="S12" s="9">
        <v>0</v>
      </c>
      <c r="T12" s="9">
        <v>0</v>
      </c>
      <c r="U12" s="9">
        <f t="shared" si="6"/>
        <v>0</v>
      </c>
      <c r="V12" s="9">
        <v>0</v>
      </c>
      <c r="W12" s="9">
        <v>0</v>
      </c>
    </row>
    <row r="13" spans="2:23">
      <c r="B13" s="9">
        <v>12</v>
      </c>
      <c r="C13" s="9">
        <f t="shared" si="0"/>
        <v>1</v>
      </c>
      <c r="D13">
        <v>1</v>
      </c>
      <c r="E13">
        <v>0</v>
      </c>
      <c r="F13" s="9">
        <f t="shared" si="1"/>
        <v>0</v>
      </c>
      <c r="G13" s="9">
        <v>0</v>
      </c>
      <c r="H13" s="9">
        <v>0</v>
      </c>
      <c r="I13" s="9">
        <f t="shared" si="2"/>
        <v>1</v>
      </c>
      <c r="J13" s="9">
        <v>1</v>
      </c>
      <c r="K13" s="9">
        <v>0</v>
      </c>
      <c r="L13" s="9">
        <f t="shared" si="3"/>
        <v>1</v>
      </c>
      <c r="M13" s="9">
        <v>1</v>
      </c>
      <c r="N13" s="9">
        <v>0</v>
      </c>
      <c r="O13" s="9">
        <f t="shared" si="4"/>
        <v>1</v>
      </c>
      <c r="P13" s="9">
        <v>1</v>
      </c>
      <c r="Q13" s="9">
        <v>0</v>
      </c>
      <c r="R13" s="9">
        <f t="shared" si="5"/>
        <v>0</v>
      </c>
      <c r="S13" s="9">
        <v>0</v>
      </c>
      <c r="T13" s="9">
        <v>0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1</v>
      </c>
      <c r="D14">
        <v>0</v>
      </c>
      <c r="E14">
        <v>1</v>
      </c>
      <c r="F14" s="9">
        <f t="shared" si="1"/>
        <v>3</v>
      </c>
      <c r="G14" s="9">
        <v>1</v>
      </c>
      <c r="H14" s="9">
        <v>2</v>
      </c>
      <c r="I14" s="9">
        <f t="shared" si="2"/>
        <v>3</v>
      </c>
      <c r="J14" s="9">
        <v>1</v>
      </c>
      <c r="K14" s="9">
        <v>2</v>
      </c>
      <c r="L14" s="9">
        <f t="shared" si="3"/>
        <v>2</v>
      </c>
      <c r="M14" s="9">
        <v>2</v>
      </c>
      <c r="N14" s="9">
        <v>0</v>
      </c>
      <c r="O14" s="9">
        <f t="shared" si="4"/>
        <v>4</v>
      </c>
      <c r="P14" s="9">
        <v>3</v>
      </c>
      <c r="Q14" s="9">
        <v>1</v>
      </c>
      <c r="R14" s="9">
        <f t="shared" si="5"/>
        <v>3</v>
      </c>
      <c r="S14" s="9">
        <v>1</v>
      </c>
      <c r="T14" s="9">
        <v>2</v>
      </c>
      <c r="U14" s="9">
        <f t="shared" si="6"/>
        <v>2</v>
      </c>
      <c r="V14" s="9">
        <v>1</v>
      </c>
      <c r="W14" s="9">
        <v>1</v>
      </c>
    </row>
    <row r="15" spans="2:23">
      <c r="B15" s="9">
        <v>14</v>
      </c>
      <c r="C15" s="9">
        <f t="shared" si="0"/>
        <v>1</v>
      </c>
      <c r="D15">
        <v>1</v>
      </c>
      <c r="E15">
        <v>0</v>
      </c>
      <c r="F15" s="9">
        <f t="shared" si="1"/>
        <v>2</v>
      </c>
      <c r="G15" s="9">
        <v>2</v>
      </c>
      <c r="H15" s="9">
        <v>0</v>
      </c>
      <c r="I15" s="9">
        <f t="shared" si="2"/>
        <v>1</v>
      </c>
      <c r="J15" s="9">
        <v>0</v>
      </c>
      <c r="K15" s="9">
        <v>1</v>
      </c>
      <c r="L15" s="9">
        <f t="shared" si="3"/>
        <v>3</v>
      </c>
      <c r="M15" s="9">
        <v>2</v>
      </c>
      <c r="N15" s="9">
        <v>1</v>
      </c>
      <c r="O15" s="9">
        <f t="shared" si="4"/>
        <v>3</v>
      </c>
      <c r="P15" s="9">
        <v>3</v>
      </c>
      <c r="Q15" s="9">
        <v>0</v>
      </c>
      <c r="R15" s="9">
        <f t="shared" si="5"/>
        <v>1</v>
      </c>
      <c r="S15" s="9">
        <v>0</v>
      </c>
      <c r="T15" s="9">
        <v>1</v>
      </c>
      <c r="U15" s="9">
        <f t="shared" si="6"/>
        <v>2</v>
      </c>
      <c r="V15" s="9">
        <v>2</v>
      </c>
      <c r="W15" s="9">
        <v>0</v>
      </c>
    </row>
    <row r="16" spans="2:23">
      <c r="B16" s="9">
        <v>15</v>
      </c>
      <c r="C16" s="9">
        <f t="shared" si="0"/>
        <v>4</v>
      </c>
      <c r="D16">
        <v>2</v>
      </c>
      <c r="E16">
        <v>2</v>
      </c>
      <c r="F16" s="9">
        <f t="shared" si="1"/>
        <v>1</v>
      </c>
      <c r="G16" s="9">
        <v>1</v>
      </c>
      <c r="H16" s="9">
        <v>0</v>
      </c>
      <c r="I16" s="9">
        <f t="shared" si="2"/>
        <v>1</v>
      </c>
      <c r="J16" s="9">
        <v>0</v>
      </c>
      <c r="K16" s="9">
        <v>1</v>
      </c>
      <c r="L16" s="9">
        <f t="shared" si="3"/>
        <v>2</v>
      </c>
      <c r="M16" s="9">
        <v>1</v>
      </c>
      <c r="N16" s="9">
        <v>1</v>
      </c>
      <c r="O16" s="9">
        <f t="shared" si="4"/>
        <v>0</v>
      </c>
      <c r="P16" s="9">
        <v>0</v>
      </c>
      <c r="Q16" s="9">
        <v>0</v>
      </c>
      <c r="R16" s="9">
        <f t="shared" si="5"/>
        <v>1</v>
      </c>
      <c r="S16" s="9">
        <v>0</v>
      </c>
      <c r="T16" s="9">
        <v>1</v>
      </c>
      <c r="U16" s="9">
        <f t="shared" si="6"/>
        <v>1</v>
      </c>
      <c r="V16" s="9">
        <v>0</v>
      </c>
      <c r="W16" s="9">
        <v>1</v>
      </c>
    </row>
    <row r="17" spans="2:23">
      <c r="B17" s="9">
        <v>16</v>
      </c>
      <c r="C17" s="9">
        <f t="shared" si="0"/>
        <v>12</v>
      </c>
      <c r="D17">
        <v>9</v>
      </c>
      <c r="E17">
        <v>3</v>
      </c>
      <c r="F17" s="9">
        <f t="shared" si="1"/>
        <v>18</v>
      </c>
      <c r="G17" s="9">
        <v>6</v>
      </c>
      <c r="H17" s="9">
        <v>12</v>
      </c>
      <c r="I17" s="9">
        <f t="shared" si="2"/>
        <v>5</v>
      </c>
      <c r="J17" s="9">
        <v>4</v>
      </c>
      <c r="K17" s="9">
        <v>1</v>
      </c>
      <c r="L17" s="9">
        <f t="shared" si="3"/>
        <v>10</v>
      </c>
      <c r="M17" s="9">
        <v>5</v>
      </c>
      <c r="N17" s="9">
        <v>5</v>
      </c>
      <c r="O17" s="9">
        <f t="shared" si="4"/>
        <v>12</v>
      </c>
      <c r="P17" s="9">
        <v>9</v>
      </c>
      <c r="Q17" s="9">
        <v>3</v>
      </c>
      <c r="R17" s="9">
        <f t="shared" si="5"/>
        <v>8</v>
      </c>
      <c r="S17" s="9">
        <v>6</v>
      </c>
      <c r="T17" s="9">
        <v>2</v>
      </c>
      <c r="U17" s="9">
        <f t="shared" si="6"/>
        <v>5</v>
      </c>
      <c r="V17" s="9">
        <v>2</v>
      </c>
      <c r="W17" s="9">
        <v>3</v>
      </c>
    </row>
    <row r="18" spans="2:23">
      <c r="B18" s="9">
        <v>17</v>
      </c>
      <c r="C18" s="9">
        <f t="shared" si="0"/>
        <v>11</v>
      </c>
      <c r="D18">
        <v>4</v>
      </c>
      <c r="E18">
        <v>7</v>
      </c>
      <c r="F18" s="9">
        <f t="shared" si="1"/>
        <v>7</v>
      </c>
      <c r="G18" s="9">
        <v>3</v>
      </c>
      <c r="H18" s="9">
        <v>4</v>
      </c>
      <c r="I18" s="9">
        <f t="shared" si="2"/>
        <v>4</v>
      </c>
      <c r="J18" s="9">
        <v>3</v>
      </c>
      <c r="K18" s="9">
        <v>1</v>
      </c>
      <c r="L18" s="9">
        <f t="shared" si="3"/>
        <v>7</v>
      </c>
      <c r="M18" s="9">
        <v>1</v>
      </c>
      <c r="N18" s="9">
        <v>6</v>
      </c>
      <c r="O18" s="9">
        <f t="shared" si="4"/>
        <v>9</v>
      </c>
      <c r="P18" s="9">
        <v>6</v>
      </c>
      <c r="Q18" s="9">
        <v>3</v>
      </c>
      <c r="R18" s="9">
        <f t="shared" si="5"/>
        <v>10</v>
      </c>
      <c r="S18" s="9">
        <v>6</v>
      </c>
      <c r="T18" s="9">
        <v>4</v>
      </c>
      <c r="U18" s="9">
        <f t="shared" si="6"/>
        <v>3</v>
      </c>
      <c r="V18" s="9">
        <v>1</v>
      </c>
      <c r="W18" s="9">
        <v>2</v>
      </c>
    </row>
    <row r="19" spans="2:23">
      <c r="B19" s="9"/>
      <c r="C19" s="9"/>
      <c r="F19" s="9"/>
      <c r="I19" s="9"/>
      <c r="L19" s="9"/>
      <c r="O19" s="9"/>
      <c r="R19" s="9"/>
      <c r="U19" s="9"/>
    </row>
    <row r="20" spans="2:23">
      <c r="B20" s="9"/>
      <c r="C20" s="9"/>
      <c r="F20" s="9"/>
      <c r="I20" s="9"/>
      <c r="L20" s="9"/>
      <c r="O20" s="9"/>
      <c r="R20" s="9"/>
      <c r="U20" s="9"/>
    </row>
    <row r="21" spans="2:23">
      <c r="B21" s="9"/>
      <c r="C21" s="9"/>
      <c r="F21" s="9"/>
      <c r="I21" s="9"/>
      <c r="L21" s="9"/>
      <c r="O21" s="9"/>
      <c r="R21" s="9"/>
      <c r="U21" s="9"/>
    </row>
    <row r="22" spans="2:23">
      <c r="B22" s="9"/>
      <c r="C22" s="9"/>
      <c r="F22" s="9"/>
      <c r="I22" s="9"/>
      <c r="L22" s="9"/>
      <c r="O22" s="9"/>
      <c r="R22" s="9"/>
      <c r="U22" s="9"/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s="9"/>
    </row>
    <row r="28" spans="2:23">
      <c r="B28" s="9"/>
    </row>
    <row r="29" spans="2:23">
      <c r="B29" s="9"/>
    </row>
    <row r="30" spans="2:23">
      <c r="B30" s="9"/>
    </row>
    <row r="31" spans="2:23">
      <c r="B31" s="9"/>
    </row>
    <row r="32" spans="2:23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</sheetData>
  <phoneticPr fontId="11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39355-D131-4363-9D3E-79A85BBF8F59}">
  <sheetPr codeName="工作表39"/>
  <dimension ref="B1:W46"/>
  <sheetViews>
    <sheetView workbookViewId="0">
      <selection activeCell="W9" sqref="W9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23" si="0">D3+E3</f>
        <v>0</v>
      </c>
      <c r="F3" s="9">
        <f t="shared" ref="F3:F23" si="1">G3+H3</f>
        <v>0</v>
      </c>
      <c r="I3" s="9">
        <f t="shared" ref="I3:I23" si="2">J3+K3</f>
        <v>0</v>
      </c>
      <c r="L3" s="9">
        <f t="shared" ref="L3:L23" si="3">M3+N3</f>
        <v>0</v>
      </c>
      <c r="O3" s="9">
        <f t="shared" ref="O3:O23" si="4">P3+Q3</f>
        <v>0</v>
      </c>
      <c r="R3" s="9">
        <f t="shared" ref="R3:R23" si="5">S3+T3</f>
        <v>0</v>
      </c>
      <c r="U3" s="9">
        <f t="shared" ref="U3:U23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3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3">
      <c r="B24" s="9"/>
      <c r="C24">
        <v>30</v>
      </c>
      <c r="D24">
        <v>13</v>
      </c>
      <c r="E24">
        <v>17</v>
      </c>
      <c r="F24">
        <v>43</v>
      </c>
      <c r="G24">
        <v>26</v>
      </c>
      <c r="H24">
        <v>17</v>
      </c>
      <c r="I24">
        <v>30</v>
      </c>
      <c r="J24">
        <v>18</v>
      </c>
      <c r="K24">
        <v>12</v>
      </c>
      <c r="L24">
        <v>28</v>
      </c>
      <c r="M24">
        <v>11</v>
      </c>
      <c r="N24">
        <v>17</v>
      </c>
      <c r="O24">
        <v>38</v>
      </c>
      <c r="P24">
        <v>21</v>
      </c>
      <c r="Q24">
        <v>17</v>
      </c>
      <c r="R24">
        <v>29</v>
      </c>
      <c r="S24">
        <v>12</v>
      </c>
      <c r="T24">
        <v>17</v>
      </c>
      <c r="U24">
        <v>25</v>
      </c>
      <c r="V24">
        <v>12</v>
      </c>
      <c r="W24">
        <v>13</v>
      </c>
    </row>
    <row r="25" spans="2:23">
      <c r="B25" s="9"/>
      <c r="C25" s="9"/>
    </row>
    <row r="26" spans="2:23">
      <c r="B26" s="9"/>
      <c r="C26" s="9"/>
    </row>
    <row r="27" spans="2:23">
      <c r="B27" s="9"/>
    </row>
    <row r="28" spans="2:23">
      <c r="B28" s="9"/>
    </row>
    <row r="29" spans="2:23">
      <c r="B29" s="9"/>
    </row>
    <row r="30" spans="2:23">
      <c r="B30" s="9"/>
    </row>
    <row r="31" spans="2:23">
      <c r="B31" s="9"/>
    </row>
    <row r="32" spans="2:23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</sheetData>
  <phoneticPr fontId="11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DAB3-C41E-4021-A1EF-A3CDA54A49E3}">
  <sheetPr codeName="工作表40"/>
  <dimension ref="B1:W46"/>
  <sheetViews>
    <sheetView workbookViewId="0">
      <selection activeCell="W14" sqref="W14"/>
    </sheetView>
  </sheetViews>
  <sheetFormatPr defaultRowHeight="16.5"/>
  <cols>
    <col min="22" max="22" width="9.5" bestFit="1" customWidth="1"/>
  </cols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13" si="0">D3+E3</f>
        <v>0</v>
      </c>
      <c r="F3" s="9">
        <f t="shared" ref="F3:F13" si="1">G3+H3</f>
        <v>0</v>
      </c>
      <c r="I3" s="9">
        <f t="shared" ref="I3:I13" si="2">J3+K3</f>
        <v>0</v>
      </c>
      <c r="L3" s="9">
        <f t="shared" ref="L3:L13" si="3">M3+N3</f>
        <v>0</v>
      </c>
      <c r="O3" s="9">
        <f t="shared" ref="O3:O13" si="4">P3+Q3</f>
        <v>0</v>
      </c>
      <c r="R3" s="9">
        <f t="shared" ref="R3:R13" si="5">S3+T3</f>
        <v>0</v>
      </c>
      <c r="U3" s="9">
        <f t="shared" ref="U3:U13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/>
      <c r="C14">
        <v>35</v>
      </c>
      <c r="D14">
        <v>13</v>
      </c>
      <c r="E14">
        <v>22</v>
      </c>
      <c r="F14">
        <v>34</v>
      </c>
      <c r="G14">
        <v>15</v>
      </c>
      <c r="H14">
        <v>19</v>
      </c>
      <c r="I14">
        <v>32</v>
      </c>
      <c r="J14">
        <v>15</v>
      </c>
      <c r="K14">
        <v>17</v>
      </c>
      <c r="L14">
        <v>31</v>
      </c>
      <c r="M14">
        <v>9</v>
      </c>
      <c r="N14">
        <v>22</v>
      </c>
      <c r="O14">
        <v>30</v>
      </c>
      <c r="P14">
        <v>16</v>
      </c>
      <c r="Q14">
        <v>14</v>
      </c>
      <c r="R14">
        <v>20</v>
      </c>
      <c r="S14">
        <v>11</v>
      </c>
      <c r="T14">
        <v>9</v>
      </c>
      <c r="U14">
        <v>25</v>
      </c>
      <c r="V14">
        <v>11</v>
      </c>
      <c r="W14">
        <v>14</v>
      </c>
    </row>
    <row r="15" spans="2:23">
      <c r="B15" s="9"/>
      <c r="C15" s="9"/>
      <c r="F15" s="9"/>
      <c r="I15" s="9"/>
      <c r="L15" s="9"/>
      <c r="O15" s="9"/>
      <c r="R15" s="9"/>
      <c r="U15" s="9"/>
    </row>
    <row r="16" spans="2:23">
      <c r="B16" s="9"/>
      <c r="C16" s="9"/>
      <c r="F16" s="9"/>
      <c r="I16" s="9"/>
      <c r="L16" s="9"/>
      <c r="O16" s="9"/>
      <c r="R16" s="9"/>
      <c r="U16" s="9"/>
    </row>
    <row r="17" spans="2:21">
      <c r="B17" s="9"/>
      <c r="C17" s="9"/>
      <c r="F17" s="9"/>
      <c r="I17" s="9"/>
      <c r="L17" s="9"/>
      <c r="O17" s="9"/>
      <c r="R17" s="9"/>
      <c r="U17" s="9"/>
    </row>
    <row r="18" spans="2:21">
      <c r="B18" s="9"/>
      <c r="C18" s="9"/>
      <c r="F18" s="9"/>
      <c r="I18" s="9"/>
      <c r="L18" s="9"/>
      <c r="O18" s="9"/>
      <c r="R18" s="9"/>
      <c r="U18" s="9"/>
    </row>
    <row r="19" spans="2:21">
      <c r="B19" s="9"/>
      <c r="C19" s="9"/>
      <c r="F19" s="9"/>
      <c r="I19" s="9"/>
      <c r="L19" s="9"/>
      <c r="O19" s="9"/>
      <c r="R19" s="9"/>
      <c r="U19" s="9"/>
    </row>
    <row r="20" spans="2:21">
      <c r="B20" s="9"/>
      <c r="C20" s="9"/>
      <c r="F20" s="9"/>
      <c r="I20" s="9"/>
      <c r="L20" s="9"/>
      <c r="O20" s="9"/>
      <c r="R20" s="9"/>
      <c r="U20" s="9"/>
    </row>
    <row r="21" spans="2:21">
      <c r="B21" s="9"/>
      <c r="C21" s="9"/>
      <c r="F21" s="9"/>
      <c r="I21" s="9"/>
      <c r="L21" s="9"/>
      <c r="O21" s="9"/>
      <c r="R21" s="9"/>
      <c r="U21" s="9"/>
    </row>
    <row r="22" spans="2:21">
      <c r="B22" s="9"/>
      <c r="C22" s="9"/>
      <c r="F22" s="9"/>
      <c r="I22" s="9"/>
      <c r="L22" s="9"/>
      <c r="O22" s="9"/>
      <c r="R22" s="9"/>
      <c r="U22" s="9"/>
    </row>
    <row r="23" spans="2:21">
      <c r="B23" s="9"/>
      <c r="C23" s="9"/>
      <c r="F23" s="9"/>
      <c r="I23" s="9"/>
      <c r="L23" s="9"/>
      <c r="O23" s="9"/>
      <c r="R23" s="9"/>
      <c r="U23" s="9"/>
    </row>
    <row r="24" spans="2:21">
      <c r="B24" s="9"/>
      <c r="C24" s="9"/>
      <c r="F24" s="9"/>
      <c r="I24" s="9"/>
      <c r="L24" s="9"/>
      <c r="O24" s="9"/>
      <c r="R24" s="9"/>
      <c r="U24" s="9"/>
    </row>
    <row r="25" spans="2:21">
      <c r="B25" s="9"/>
      <c r="C25" s="9"/>
    </row>
    <row r="26" spans="2:21">
      <c r="B26" s="9"/>
      <c r="C26" s="9"/>
    </row>
    <row r="27" spans="2:21">
      <c r="B27" s="9"/>
    </row>
    <row r="28" spans="2:21">
      <c r="B28" s="9"/>
    </row>
    <row r="29" spans="2:21">
      <c r="B29" s="9"/>
    </row>
    <row r="30" spans="2:21">
      <c r="B30" s="9"/>
    </row>
    <row r="31" spans="2:21">
      <c r="B31" s="9"/>
    </row>
    <row r="32" spans="2:21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/>
  <dimension ref="B1:W20"/>
  <sheetViews>
    <sheetView workbookViewId="0">
      <selection activeCell="W19" sqref="W19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2</v>
      </c>
      <c r="D2">
        <v>0</v>
      </c>
      <c r="E2">
        <v>2</v>
      </c>
      <c r="F2" s="9">
        <f>G2+H2</f>
        <v>0</v>
      </c>
      <c r="G2" s="9">
        <v>0</v>
      </c>
      <c r="H2" s="9">
        <v>0</v>
      </c>
      <c r="I2" s="9">
        <f>J2+K2</f>
        <v>5</v>
      </c>
      <c r="J2" s="9">
        <v>2</v>
      </c>
      <c r="K2" s="9">
        <v>3</v>
      </c>
      <c r="L2" s="9">
        <f>M2+N2</f>
        <v>1</v>
      </c>
      <c r="M2" s="9">
        <v>0</v>
      </c>
      <c r="N2" s="9">
        <v>1</v>
      </c>
      <c r="O2" s="9">
        <f>P2+Q2</f>
        <v>3</v>
      </c>
      <c r="P2" s="9">
        <v>1</v>
      </c>
      <c r="Q2" s="9">
        <v>2</v>
      </c>
      <c r="R2" s="9">
        <f>S2+T2</f>
        <v>3</v>
      </c>
      <c r="S2" s="9">
        <v>1</v>
      </c>
      <c r="T2" s="9">
        <v>2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19" si="0">D3+E3</f>
        <v>0</v>
      </c>
      <c r="D3">
        <v>0</v>
      </c>
      <c r="E3">
        <v>0</v>
      </c>
      <c r="F3" s="9">
        <f t="shared" ref="F3:F19" si="1">G3+H3</f>
        <v>2</v>
      </c>
      <c r="G3" s="9">
        <v>1</v>
      </c>
      <c r="H3" s="9">
        <v>1</v>
      </c>
      <c r="I3" s="9">
        <f t="shared" ref="I3:I19" si="2">J3+K3</f>
        <v>1</v>
      </c>
      <c r="J3" s="9">
        <v>1</v>
      </c>
      <c r="K3" s="9">
        <v>0</v>
      </c>
      <c r="L3" s="9">
        <f t="shared" ref="L3:L19" si="3">M3+N3</f>
        <v>0</v>
      </c>
      <c r="M3" s="9">
        <v>0</v>
      </c>
      <c r="N3" s="9">
        <v>0</v>
      </c>
      <c r="O3" s="9">
        <f t="shared" ref="O3:O19" si="4">P3+Q3</f>
        <v>1</v>
      </c>
      <c r="P3" s="9">
        <v>0</v>
      </c>
      <c r="Q3" s="9">
        <v>1</v>
      </c>
      <c r="R3" s="9">
        <f t="shared" ref="R3:R19" si="5">S3+T3</f>
        <v>1</v>
      </c>
      <c r="S3" s="9">
        <v>1</v>
      </c>
      <c r="T3" s="9">
        <v>0</v>
      </c>
      <c r="U3" s="9">
        <f t="shared" ref="U3:U19" si="6">V3+W3</f>
        <v>1</v>
      </c>
      <c r="V3" s="9">
        <v>1</v>
      </c>
      <c r="W3" s="9">
        <v>0</v>
      </c>
    </row>
    <row r="4" spans="2:23">
      <c r="B4" s="9">
        <v>3</v>
      </c>
      <c r="C4" s="9">
        <f t="shared" si="0"/>
        <v>1</v>
      </c>
      <c r="D4">
        <v>1</v>
      </c>
      <c r="E4">
        <v>0</v>
      </c>
      <c r="F4" s="9">
        <f t="shared" si="1"/>
        <v>1</v>
      </c>
      <c r="G4" s="9">
        <v>1</v>
      </c>
      <c r="H4" s="9">
        <v>0</v>
      </c>
      <c r="I4" s="9">
        <f t="shared" si="2"/>
        <v>0</v>
      </c>
      <c r="J4" s="9">
        <v>0</v>
      </c>
      <c r="K4" s="9">
        <v>0</v>
      </c>
      <c r="L4" s="9">
        <f t="shared" si="3"/>
        <v>1</v>
      </c>
      <c r="M4" s="9">
        <v>1</v>
      </c>
      <c r="N4" s="9">
        <v>0</v>
      </c>
      <c r="O4" s="9">
        <f t="shared" si="4"/>
        <v>0</v>
      </c>
      <c r="P4" s="9">
        <v>0</v>
      </c>
      <c r="Q4" s="9">
        <v>0</v>
      </c>
      <c r="R4" s="9">
        <f t="shared" si="5"/>
        <v>0</v>
      </c>
      <c r="S4" s="9">
        <v>0</v>
      </c>
      <c r="T4" s="9">
        <v>0</v>
      </c>
      <c r="U4" s="9">
        <f t="shared" si="6"/>
        <v>0</v>
      </c>
      <c r="V4" s="9">
        <v>0</v>
      </c>
      <c r="W4" s="9">
        <v>0</v>
      </c>
    </row>
    <row r="5" spans="2:23">
      <c r="B5" s="9">
        <v>4</v>
      </c>
      <c r="C5" s="9">
        <f t="shared" si="0"/>
        <v>2</v>
      </c>
      <c r="D5">
        <v>1</v>
      </c>
      <c r="E5">
        <v>1</v>
      </c>
      <c r="F5" s="9">
        <f t="shared" si="1"/>
        <v>0</v>
      </c>
      <c r="G5" s="9">
        <v>0</v>
      </c>
      <c r="H5" s="9">
        <v>0</v>
      </c>
      <c r="I5" s="9">
        <f t="shared" si="2"/>
        <v>3</v>
      </c>
      <c r="J5" s="9">
        <v>1</v>
      </c>
      <c r="K5" s="9">
        <v>2</v>
      </c>
      <c r="L5" s="9">
        <f t="shared" si="3"/>
        <v>0</v>
      </c>
      <c r="M5" s="9">
        <v>0</v>
      </c>
      <c r="N5" s="9">
        <v>0</v>
      </c>
      <c r="O5" s="9">
        <f t="shared" si="4"/>
        <v>2</v>
      </c>
      <c r="P5" s="9">
        <v>0</v>
      </c>
      <c r="Q5" s="9">
        <v>2</v>
      </c>
      <c r="R5" s="9">
        <f t="shared" si="5"/>
        <v>2</v>
      </c>
      <c r="S5" s="9">
        <v>1</v>
      </c>
      <c r="T5" s="9">
        <v>1</v>
      </c>
      <c r="U5" s="9">
        <f t="shared" si="6"/>
        <v>1</v>
      </c>
      <c r="V5" s="9">
        <v>1</v>
      </c>
      <c r="W5" s="9">
        <v>0</v>
      </c>
    </row>
    <row r="6" spans="2:23">
      <c r="B6" s="9">
        <v>5</v>
      </c>
      <c r="C6" s="9">
        <f t="shared" si="0"/>
        <v>1</v>
      </c>
      <c r="D6">
        <v>1</v>
      </c>
      <c r="E6">
        <v>0</v>
      </c>
      <c r="F6" s="9">
        <f t="shared" si="1"/>
        <v>1</v>
      </c>
      <c r="G6" s="9">
        <v>1</v>
      </c>
      <c r="H6" s="9">
        <v>0</v>
      </c>
      <c r="I6" s="9">
        <f t="shared" si="2"/>
        <v>1</v>
      </c>
      <c r="J6" s="9">
        <v>0</v>
      </c>
      <c r="K6" s="9">
        <v>1</v>
      </c>
      <c r="L6" s="9">
        <f t="shared" si="3"/>
        <v>1</v>
      </c>
      <c r="M6" s="9">
        <v>0</v>
      </c>
      <c r="N6" s="9">
        <v>1</v>
      </c>
      <c r="O6" s="9">
        <f t="shared" si="4"/>
        <v>0</v>
      </c>
      <c r="P6" s="9">
        <v>0</v>
      </c>
      <c r="Q6" s="9">
        <v>0</v>
      </c>
      <c r="R6" s="9">
        <f t="shared" si="5"/>
        <v>1</v>
      </c>
      <c r="S6" s="9">
        <v>1</v>
      </c>
      <c r="T6" s="9">
        <v>0</v>
      </c>
      <c r="U6" s="9">
        <f t="shared" si="6"/>
        <v>2</v>
      </c>
      <c r="V6" s="9">
        <v>1</v>
      </c>
      <c r="W6" s="9">
        <v>1</v>
      </c>
    </row>
    <row r="7" spans="2:23">
      <c r="B7" s="9">
        <v>6</v>
      </c>
      <c r="C7" s="9">
        <f t="shared" si="0"/>
        <v>0</v>
      </c>
      <c r="D7">
        <v>0</v>
      </c>
      <c r="E7">
        <v>0</v>
      </c>
      <c r="F7" s="9">
        <f t="shared" si="1"/>
        <v>1</v>
      </c>
      <c r="G7" s="9">
        <v>1</v>
      </c>
      <c r="H7" s="9">
        <v>0</v>
      </c>
      <c r="I7" s="9">
        <f t="shared" si="2"/>
        <v>0</v>
      </c>
      <c r="J7" s="9">
        <v>0</v>
      </c>
      <c r="K7" s="9">
        <v>0</v>
      </c>
      <c r="L7" s="9">
        <f t="shared" si="3"/>
        <v>0</v>
      </c>
      <c r="M7" s="9">
        <v>0</v>
      </c>
      <c r="N7" s="9">
        <v>0</v>
      </c>
      <c r="O7" s="9">
        <f t="shared" si="4"/>
        <v>1</v>
      </c>
      <c r="P7" s="9">
        <v>0</v>
      </c>
      <c r="Q7" s="9">
        <v>1</v>
      </c>
      <c r="R7" s="9">
        <f t="shared" si="5"/>
        <v>0</v>
      </c>
      <c r="S7" s="9">
        <v>0</v>
      </c>
      <c r="T7" s="9">
        <v>0</v>
      </c>
      <c r="U7" s="9">
        <f t="shared" si="6"/>
        <v>3</v>
      </c>
      <c r="V7" s="9">
        <v>1</v>
      </c>
      <c r="W7" s="9">
        <v>2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0</v>
      </c>
      <c r="G8" s="9">
        <v>0</v>
      </c>
      <c r="H8" s="9">
        <v>0</v>
      </c>
      <c r="I8" s="9">
        <f t="shared" si="2"/>
        <v>0</v>
      </c>
      <c r="J8" s="9">
        <v>0</v>
      </c>
      <c r="K8" s="9">
        <v>0</v>
      </c>
      <c r="L8" s="9">
        <f t="shared" si="3"/>
        <v>0</v>
      </c>
      <c r="M8" s="9">
        <v>0</v>
      </c>
      <c r="N8" s="9">
        <v>0</v>
      </c>
      <c r="O8" s="9">
        <f t="shared" si="4"/>
        <v>0</v>
      </c>
      <c r="P8" s="9">
        <v>0</v>
      </c>
      <c r="Q8" s="9">
        <v>0</v>
      </c>
      <c r="R8" s="9">
        <f t="shared" si="5"/>
        <v>0</v>
      </c>
      <c r="S8" s="9">
        <v>0</v>
      </c>
      <c r="T8" s="9">
        <v>0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2</v>
      </c>
      <c r="D9">
        <v>1</v>
      </c>
      <c r="E9">
        <v>1</v>
      </c>
      <c r="F9" s="9">
        <f t="shared" si="1"/>
        <v>0</v>
      </c>
      <c r="G9" s="9">
        <v>0</v>
      </c>
      <c r="H9" s="9">
        <v>0</v>
      </c>
      <c r="I9" s="9">
        <f t="shared" si="2"/>
        <v>0</v>
      </c>
      <c r="J9" s="9">
        <v>0</v>
      </c>
      <c r="K9" s="9">
        <v>0</v>
      </c>
      <c r="L9" s="9">
        <f t="shared" si="3"/>
        <v>2</v>
      </c>
      <c r="M9" s="9">
        <v>1</v>
      </c>
      <c r="N9" s="9">
        <v>1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0</v>
      </c>
      <c r="T9" s="9">
        <v>1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1</v>
      </c>
      <c r="D10">
        <v>0</v>
      </c>
      <c r="E10">
        <v>1</v>
      </c>
      <c r="F10" s="9">
        <f t="shared" si="1"/>
        <v>1</v>
      </c>
      <c r="G10" s="9">
        <v>0</v>
      </c>
      <c r="H10" s="9">
        <v>1</v>
      </c>
      <c r="I10" s="9">
        <f t="shared" si="2"/>
        <v>0</v>
      </c>
      <c r="J10" s="9">
        <v>0</v>
      </c>
      <c r="K10" s="9">
        <v>0</v>
      </c>
      <c r="L10" s="9">
        <f t="shared" si="3"/>
        <v>0</v>
      </c>
      <c r="M10" s="9">
        <v>0</v>
      </c>
      <c r="N10" s="9">
        <v>0</v>
      </c>
      <c r="O10" s="9">
        <f t="shared" si="4"/>
        <v>0</v>
      </c>
      <c r="P10" s="9">
        <v>0</v>
      </c>
      <c r="Q10" s="9">
        <v>0</v>
      </c>
      <c r="R10" s="9">
        <f t="shared" si="5"/>
        <v>1</v>
      </c>
      <c r="S10" s="9">
        <v>1</v>
      </c>
      <c r="T10" s="9">
        <v>0</v>
      </c>
      <c r="U10" s="9">
        <f t="shared" si="6"/>
        <v>1</v>
      </c>
      <c r="V10" s="9">
        <v>1</v>
      </c>
      <c r="W10" s="9">
        <v>0</v>
      </c>
    </row>
    <row r="11" spans="2:23">
      <c r="B11" s="9">
        <v>10</v>
      </c>
      <c r="C11" s="9">
        <f t="shared" si="0"/>
        <v>0</v>
      </c>
      <c r="D11">
        <v>0</v>
      </c>
      <c r="E11">
        <v>0</v>
      </c>
      <c r="F11" s="9">
        <f t="shared" si="1"/>
        <v>0</v>
      </c>
      <c r="G11" s="9">
        <v>0</v>
      </c>
      <c r="H11" s="9">
        <v>0</v>
      </c>
      <c r="I11" s="9">
        <f t="shared" si="2"/>
        <v>0</v>
      </c>
      <c r="J11" s="9">
        <v>0</v>
      </c>
      <c r="K11" s="9">
        <v>0</v>
      </c>
      <c r="L11" s="9">
        <f t="shared" si="3"/>
        <v>1</v>
      </c>
      <c r="M11" s="9">
        <v>0</v>
      </c>
      <c r="N11" s="9">
        <v>1</v>
      </c>
      <c r="O11" s="9">
        <f t="shared" si="4"/>
        <v>0</v>
      </c>
      <c r="P11" s="9">
        <v>0</v>
      </c>
      <c r="Q11" s="9">
        <v>0</v>
      </c>
      <c r="R11" s="9">
        <f t="shared" si="5"/>
        <v>2</v>
      </c>
      <c r="S11" s="9">
        <v>0</v>
      </c>
      <c r="T11" s="9">
        <v>2</v>
      </c>
      <c r="U11" s="9">
        <f t="shared" si="6"/>
        <v>1</v>
      </c>
      <c r="V11" s="9">
        <v>1</v>
      </c>
      <c r="W11" s="9">
        <v>0</v>
      </c>
    </row>
    <row r="12" spans="2:23">
      <c r="B12" s="9">
        <v>11</v>
      </c>
      <c r="C12" s="9">
        <f t="shared" si="0"/>
        <v>1</v>
      </c>
      <c r="D12">
        <v>0</v>
      </c>
      <c r="E12">
        <v>1</v>
      </c>
      <c r="F12" s="9">
        <f t="shared" si="1"/>
        <v>0</v>
      </c>
      <c r="G12" s="9">
        <v>0</v>
      </c>
      <c r="H12" s="9">
        <v>0</v>
      </c>
      <c r="I12" s="9">
        <f t="shared" si="2"/>
        <v>2</v>
      </c>
      <c r="J12" s="9">
        <v>1</v>
      </c>
      <c r="K12" s="9">
        <v>1</v>
      </c>
      <c r="L12" s="9">
        <f t="shared" si="3"/>
        <v>4</v>
      </c>
      <c r="M12" s="9">
        <v>2</v>
      </c>
      <c r="N12" s="9">
        <v>2</v>
      </c>
      <c r="O12" s="9">
        <f t="shared" si="4"/>
        <v>0</v>
      </c>
      <c r="P12" s="9">
        <v>0</v>
      </c>
      <c r="Q12" s="9">
        <v>0</v>
      </c>
      <c r="R12" s="9">
        <f t="shared" si="5"/>
        <v>4</v>
      </c>
      <c r="S12" s="9">
        <v>2</v>
      </c>
      <c r="T12" s="9">
        <v>2</v>
      </c>
      <c r="U12" s="9">
        <f t="shared" si="6"/>
        <v>3</v>
      </c>
      <c r="V12" s="9">
        <v>1</v>
      </c>
      <c r="W12" s="9">
        <v>2</v>
      </c>
    </row>
    <row r="13" spans="2:23">
      <c r="B13" s="9">
        <v>12</v>
      </c>
      <c r="C13" s="9">
        <f t="shared" si="0"/>
        <v>1</v>
      </c>
      <c r="D13">
        <v>1</v>
      </c>
      <c r="E13">
        <v>0</v>
      </c>
      <c r="F13" s="9">
        <f t="shared" si="1"/>
        <v>3</v>
      </c>
      <c r="G13" s="9">
        <v>3</v>
      </c>
      <c r="H13" s="9">
        <v>0</v>
      </c>
      <c r="I13" s="9">
        <f t="shared" si="2"/>
        <v>2</v>
      </c>
      <c r="J13" s="9">
        <v>1</v>
      </c>
      <c r="K13" s="9">
        <v>1</v>
      </c>
      <c r="L13" s="9">
        <f t="shared" si="3"/>
        <v>2</v>
      </c>
      <c r="M13" s="9">
        <v>1</v>
      </c>
      <c r="N13" s="9">
        <v>1</v>
      </c>
      <c r="O13" s="9">
        <f t="shared" si="4"/>
        <v>2</v>
      </c>
      <c r="P13" s="9">
        <v>0</v>
      </c>
      <c r="Q13" s="9">
        <v>2</v>
      </c>
      <c r="R13" s="9">
        <f t="shared" si="5"/>
        <v>0</v>
      </c>
      <c r="S13" s="9">
        <v>0</v>
      </c>
      <c r="T13" s="9">
        <v>0</v>
      </c>
      <c r="U13" s="9">
        <f t="shared" si="6"/>
        <v>1</v>
      </c>
      <c r="V13" s="9">
        <v>0</v>
      </c>
      <c r="W13" s="9">
        <v>1</v>
      </c>
    </row>
    <row r="14" spans="2:23">
      <c r="B14" s="9">
        <v>13</v>
      </c>
      <c r="C14" s="9">
        <f t="shared" si="0"/>
        <v>3</v>
      </c>
      <c r="D14">
        <v>3</v>
      </c>
      <c r="E14">
        <v>0</v>
      </c>
      <c r="F14" s="9">
        <f t="shared" si="1"/>
        <v>3</v>
      </c>
      <c r="G14" s="9">
        <v>1</v>
      </c>
      <c r="H14" s="9">
        <v>2</v>
      </c>
      <c r="I14" s="9">
        <f t="shared" si="2"/>
        <v>3</v>
      </c>
      <c r="J14" s="9">
        <v>0</v>
      </c>
      <c r="K14" s="9">
        <v>3</v>
      </c>
      <c r="L14" s="9">
        <f t="shared" si="3"/>
        <v>5</v>
      </c>
      <c r="M14" s="9">
        <v>1</v>
      </c>
      <c r="N14" s="9">
        <v>4</v>
      </c>
      <c r="O14" s="9">
        <f t="shared" si="4"/>
        <v>2</v>
      </c>
      <c r="P14" s="9">
        <v>1</v>
      </c>
      <c r="Q14" s="9">
        <v>1</v>
      </c>
      <c r="R14" s="9">
        <f t="shared" si="5"/>
        <v>4</v>
      </c>
      <c r="S14" s="9">
        <v>3</v>
      </c>
      <c r="T14" s="9">
        <v>1</v>
      </c>
      <c r="U14" s="9">
        <f t="shared" si="6"/>
        <v>3</v>
      </c>
      <c r="V14" s="9">
        <v>0</v>
      </c>
      <c r="W14" s="9">
        <v>3</v>
      </c>
    </row>
    <row r="15" spans="2:23">
      <c r="B15" s="9">
        <v>14</v>
      </c>
      <c r="C15" s="9">
        <f t="shared" si="0"/>
        <v>1</v>
      </c>
      <c r="D15">
        <v>1</v>
      </c>
      <c r="E15">
        <v>0</v>
      </c>
      <c r="F15" s="9">
        <f t="shared" si="1"/>
        <v>3</v>
      </c>
      <c r="G15" s="9">
        <v>3</v>
      </c>
      <c r="H15" s="9">
        <v>0</v>
      </c>
      <c r="I15" s="9">
        <f t="shared" si="2"/>
        <v>0</v>
      </c>
      <c r="J15" s="9">
        <v>0</v>
      </c>
      <c r="K15" s="9">
        <v>0</v>
      </c>
      <c r="L15" s="9">
        <f t="shared" si="3"/>
        <v>1</v>
      </c>
      <c r="M15" s="9">
        <v>0</v>
      </c>
      <c r="N15" s="9">
        <v>1</v>
      </c>
      <c r="O15" s="9">
        <f t="shared" si="4"/>
        <v>4</v>
      </c>
      <c r="P15" s="9">
        <v>0</v>
      </c>
      <c r="Q15" s="9">
        <v>4</v>
      </c>
      <c r="R15" s="9">
        <f t="shared" si="5"/>
        <v>2</v>
      </c>
      <c r="S15" s="9">
        <v>2</v>
      </c>
      <c r="T15" s="9">
        <v>0</v>
      </c>
      <c r="U15" s="9">
        <f t="shared" si="6"/>
        <v>3</v>
      </c>
      <c r="V15" s="9">
        <v>1</v>
      </c>
      <c r="W15" s="9">
        <v>2</v>
      </c>
    </row>
    <row r="16" spans="2:23">
      <c r="B16" s="9">
        <v>15</v>
      </c>
      <c r="C16" s="9">
        <f t="shared" si="0"/>
        <v>0</v>
      </c>
      <c r="D16">
        <v>0</v>
      </c>
      <c r="E16">
        <v>0</v>
      </c>
      <c r="F16" s="9">
        <f t="shared" si="1"/>
        <v>0</v>
      </c>
      <c r="G16" s="9">
        <v>0</v>
      </c>
      <c r="H16" s="9">
        <v>0</v>
      </c>
      <c r="I16" s="9">
        <f t="shared" si="2"/>
        <v>0</v>
      </c>
      <c r="J16" s="9">
        <v>0</v>
      </c>
      <c r="K16" s="9">
        <v>0</v>
      </c>
      <c r="L16" s="9">
        <f t="shared" si="3"/>
        <v>1</v>
      </c>
      <c r="M16" s="9">
        <v>0</v>
      </c>
      <c r="N16" s="9">
        <v>1</v>
      </c>
      <c r="O16" s="9">
        <f t="shared" si="4"/>
        <v>0</v>
      </c>
      <c r="P16" s="9">
        <v>0</v>
      </c>
      <c r="Q16" s="9">
        <v>0</v>
      </c>
      <c r="R16" s="9">
        <f t="shared" si="5"/>
        <v>1</v>
      </c>
      <c r="S16" s="9">
        <v>0</v>
      </c>
      <c r="T16" s="9">
        <v>1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2</v>
      </c>
      <c r="D17">
        <v>1</v>
      </c>
      <c r="E17">
        <v>1</v>
      </c>
      <c r="F17" s="9">
        <f t="shared" si="1"/>
        <v>0</v>
      </c>
      <c r="G17" s="9">
        <v>0</v>
      </c>
      <c r="H17" s="9">
        <v>0</v>
      </c>
      <c r="I17" s="9">
        <f t="shared" si="2"/>
        <v>0</v>
      </c>
      <c r="J17" s="9">
        <v>0</v>
      </c>
      <c r="K17" s="9">
        <v>0</v>
      </c>
      <c r="L17" s="9">
        <f t="shared" si="3"/>
        <v>0</v>
      </c>
      <c r="M17" s="9">
        <v>0</v>
      </c>
      <c r="N17" s="9">
        <v>0</v>
      </c>
      <c r="O17" s="9">
        <f t="shared" si="4"/>
        <v>1</v>
      </c>
      <c r="P17" s="9">
        <v>0</v>
      </c>
      <c r="Q17" s="9">
        <v>1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1</v>
      </c>
      <c r="G18" s="9">
        <v>0</v>
      </c>
      <c r="H18" s="9">
        <v>1</v>
      </c>
      <c r="I18" s="9">
        <f t="shared" si="2"/>
        <v>4</v>
      </c>
      <c r="J18" s="9">
        <v>2</v>
      </c>
      <c r="K18" s="9">
        <v>2</v>
      </c>
      <c r="L18" s="9">
        <f t="shared" si="3"/>
        <v>3</v>
      </c>
      <c r="M18" s="9">
        <v>1</v>
      </c>
      <c r="N18" s="9">
        <v>2</v>
      </c>
      <c r="O18" s="9">
        <f t="shared" si="4"/>
        <v>1</v>
      </c>
      <c r="P18" s="9">
        <v>0</v>
      </c>
      <c r="Q18" s="9">
        <v>1</v>
      </c>
      <c r="R18" s="9">
        <f t="shared" si="5"/>
        <v>0</v>
      </c>
      <c r="S18" s="9">
        <v>0</v>
      </c>
      <c r="T18" s="9">
        <v>0</v>
      </c>
      <c r="U18" s="9">
        <f t="shared" si="6"/>
        <v>1</v>
      </c>
      <c r="V18" s="9">
        <v>1</v>
      </c>
      <c r="W18" s="9">
        <v>0</v>
      </c>
    </row>
    <row r="19" spans="2:23">
      <c r="B19" s="9">
        <v>18</v>
      </c>
      <c r="C19" s="9">
        <f t="shared" si="0"/>
        <v>4</v>
      </c>
      <c r="D19">
        <v>2</v>
      </c>
      <c r="E19">
        <v>2</v>
      </c>
      <c r="F19" s="9">
        <f t="shared" si="1"/>
        <v>2</v>
      </c>
      <c r="G19" s="9">
        <v>1</v>
      </c>
      <c r="H19" s="9">
        <v>1</v>
      </c>
      <c r="I19" s="9">
        <f t="shared" si="2"/>
        <v>0</v>
      </c>
      <c r="J19" s="9">
        <v>0</v>
      </c>
      <c r="K19" s="9">
        <v>0</v>
      </c>
      <c r="L19" s="9">
        <f t="shared" si="3"/>
        <v>1</v>
      </c>
      <c r="M19" s="9">
        <v>0</v>
      </c>
      <c r="N19" s="9">
        <v>1</v>
      </c>
      <c r="O19" s="9">
        <f t="shared" si="4"/>
        <v>1</v>
      </c>
      <c r="P19" s="9">
        <v>0</v>
      </c>
      <c r="Q19" s="9">
        <v>1</v>
      </c>
      <c r="R19" s="9">
        <f t="shared" si="5"/>
        <v>3</v>
      </c>
      <c r="S19" s="9">
        <v>0</v>
      </c>
      <c r="T19" s="9">
        <v>3</v>
      </c>
      <c r="U19" s="9">
        <f t="shared" si="6"/>
        <v>3</v>
      </c>
      <c r="V19" s="9">
        <v>1</v>
      </c>
      <c r="W19" s="9">
        <v>2</v>
      </c>
    </row>
    <row r="20" spans="2:23">
      <c r="B20" t="s">
        <v>100</v>
      </c>
      <c r="C20">
        <f>SUM(C2:C19)</f>
        <v>21</v>
      </c>
      <c r="D20">
        <f>SUM(D2:D19)</f>
        <v>12</v>
      </c>
      <c r="E20">
        <f t="shared" ref="E20:W20" si="7">SUM(E2:E19)</f>
        <v>9</v>
      </c>
      <c r="F20">
        <f t="shared" si="7"/>
        <v>18</v>
      </c>
      <c r="G20">
        <f t="shared" si="7"/>
        <v>12</v>
      </c>
      <c r="H20">
        <f t="shared" si="7"/>
        <v>6</v>
      </c>
      <c r="I20">
        <f t="shared" si="7"/>
        <v>21</v>
      </c>
      <c r="J20">
        <f t="shared" si="7"/>
        <v>8</v>
      </c>
      <c r="K20">
        <f t="shared" si="7"/>
        <v>13</v>
      </c>
      <c r="L20">
        <f t="shared" si="7"/>
        <v>23</v>
      </c>
      <c r="M20">
        <f t="shared" si="7"/>
        <v>7</v>
      </c>
      <c r="N20">
        <f t="shared" si="7"/>
        <v>16</v>
      </c>
      <c r="O20">
        <f t="shared" si="7"/>
        <v>18</v>
      </c>
      <c r="P20">
        <f t="shared" si="7"/>
        <v>2</v>
      </c>
      <c r="Q20">
        <f t="shared" si="7"/>
        <v>16</v>
      </c>
      <c r="R20">
        <f t="shared" si="7"/>
        <v>25</v>
      </c>
      <c r="S20">
        <f t="shared" si="7"/>
        <v>12</v>
      </c>
      <c r="T20">
        <f t="shared" si="7"/>
        <v>13</v>
      </c>
      <c r="U20">
        <f t="shared" si="7"/>
        <v>23</v>
      </c>
      <c r="V20">
        <f t="shared" si="7"/>
        <v>10</v>
      </c>
      <c r="W20">
        <f t="shared" si="7"/>
        <v>13</v>
      </c>
    </row>
  </sheetData>
  <phoneticPr fontId="1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B85F-9478-42C6-8F16-4A1288C476F4}">
  <sheetPr codeName="工作表41"/>
  <dimension ref="B1:W46"/>
  <sheetViews>
    <sheetView workbookViewId="0">
      <selection activeCell="W19" sqref="W19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14" si="0">D3+E3</f>
        <v>0</v>
      </c>
      <c r="F3" s="9">
        <f t="shared" ref="F3:F14" si="1">G3+H3</f>
        <v>0</v>
      </c>
      <c r="I3" s="9">
        <f t="shared" ref="I3:I14" si="2">J3+K3</f>
        <v>0</v>
      </c>
      <c r="L3" s="9">
        <f t="shared" ref="L3:L14" si="3">M3+N3</f>
        <v>0</v>
      </c>
      <c r="O3" s="9">
        <f t="shared" ref="O3:O14" si="4">P3+Q3</f>
        <v>0</v>
      </c>
      <c r="R3" s="9">
        <f t="shared" ref="R3:R14" si="5">S3+T3</f>
        <v>0</v>
      </c>
      <c r="U3" s="9">
        <f t="shared" ref="U3:U14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/>
      <c r="C15">
        <v>31</v>
      </c>
      <c r="D15">
        <v>16</v>
      </c>
      <c r="E15">
        <v>15</v>
      </c>
      <c r="F15">
        <v>34</v>
      </c>
      <c r="G15">
        <v>14</v>
      </c>
      <c r="H15">
        <v>20</v>
      </c>
      <c r="I15">
        <v>18</v>
      </c>
      <c r="J15">
        <v>9</v>
      </c>
      <c r="K15">
        <v>9</v>
      </c>
      <c r="L15">
        <v>27</v>
      </c>
      <c r="M15">
        <v>17</v>
      </c>
      <c r="N15">
        <v>10</v>
      </c>
      <c r="O15">
        <v>39</v>
      </c>
      <c r="P15">
        <v>19</v>
      </c>
      <c r="Q15">
        <v>20</v>
      </c>
      <c r="R15">
        <v>20</v>
      </c>
      <c r="S15">
        <v>11</v>
      </c>
      <c r="T15">
        <v>9</v>
      </c>
      <c r="U15">
        <v>35</v>
      </c>
      <c r="V15">
        <v>17</v>
      </c>
      <c r="W15">
        <v>18</v>
      </c>
    </row>
    <row r="16" spans="2:23">
      <c r="B16" s="9"/>
      <c r="C16" s="9"/>
      <c r="F16" s="9"/>
      <c r="I16" s="9"/>
      <c r="L16" s="9"/>
      <c r="O16" s="9"/>
      <c r="R16" s="9"/>
      <c r="U16" s="9"/>
    </row>
    <row r="17" spans="2:21">
      <c r="B17" s="9"/>
      <c r="C17" s="9"/>
      <c r="F17" s="9"/>
      <c r="I17" s="9"/>
      <c r="L17" s="9"/>
      <c r="O17" s="9"/>
      <c r="R17" s="9"/>
      <c r="U17" s="9"/>
    </row>
    <row r="18" spans="2:21">
      <c r="B18" s="9"/>
      <c r="C18" s="9"/>
      <c r="F18" s="9"/>
      <c r="I18" s="9"/>
      <c r="L18" s="9"/>
      <c r="O18" s="9"/>
      <c r="R18" s="9"/>
      <c r="U18" s="9"/>
    </row>
    <row r="19" spans="2:21">
      <c r="B19" s="9"/>
      <c r="C19" s="9"/>
      <c r="F19" s="9"/>
      <c r="I19" s="9"/>
      <c r="L19" s="9"/>
      <c r="O19" s="9"/>
      <c r="R19" s="9"/>
      <c r="U19" s="9"/>
    </row>
    <row r="20" spans="2:21">
      <c r="B20" s="9"/>
      <c r="C20" s="9"/>
      <c r="F20" s="9"/>
      <c r="I20" s="9"/>
      <c r="L20" s="9"/>
      <c r="O20" s="9"/>
      <c r="R20" s="9"/>
      <c r="U20" s="9"/>
    </row>
    <row r="21" spans="2:21">
      <c r="B21" s="9"/>
      <c r="C21" s="9"/>
      <c r="F21" s="9"/>
      <c r="I21" s="9"/>
      <c r="L21" s="9"/>
      <c r="O21" s="9"/>
      <c r="R21" s="9"/>
      <c r="U21" s="9"/>
    </row>
    <row r="22" spans="2:21">
      <c r="B22" s="9"/>
      <c r="C22" s="9"/>
      <c r="F22" s="9"/>
      <c r="I22" s="9"/>
      <c r="L22" s="9"/>
      <c r="O22" s="9"/>
      <c r="R22" s="9"/>
      <c r="U22" s="9"/>
    </row>
    <row r="23" spans="2:21">
      <c r="B23" s="9"/>
      <c r="C23" s="9"/>
      <c r="F23" s="9"/>
      <c r="I23" s="9"/>
      <c r="L23" s="9"/>
      <c r="O23" s="9"/>
      <c r="R23" s="9"/>
      <c r="U23" s="9"/>
    </row>
    <row r="24" spans="2:21">
      <c r="B24" s="9"/>
      <c r="C24" s="9"/>
      <c r="F24" s="9"/>
      <c r="I24" s="9"/>
      <c r="L24" s="9"/>
      <c r="O24" s="9"/>
      <c r="R24" s="9"/>
      <c r="U24" s="9"/>
    </row>
    <row r="25" spans="2:21">
      <c r="B25" s="9"/>
      <c r="C25" s="9"/>
    </row>
    <row r="26" spans="2:21">
      <c r="B26" s="9"/>
      <c r="C26" s="9"/>
    </row>
    <row r="27" spans="2:21">
      <c r="B27" s="9"/>
    </row>
    <row r="28" spans="2:21">
      <c r="B28" s="9"/>
    </row>
    <row r="29" spans="2:21">
      <c r="B29" s="9"/>
    </row>
    <row r="30" spans="2:21">
      <c r="B30" s="9"/>
    </row>
    <row r="31" spans="2:21">
      <c r="B31" s="9"/>
    </row>
    <row r="32" spans="2:21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</sheetData>
  <phoneticPr fontId="1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8109-5FF6-4E7B-A6A2-FD31FAB01A9A}">
  <sheetPr codeName="工作表42"/>
  <dimension ref="B1:W46"/>
  <sheetViews>
    <sheetView workbookViewId="0">
      <selection activeCell="Y30" sqref="Y30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2" si="0">D3+E3</f>
        <v>0</v>
      </c>
      <c r="F3" s="9">
        <f t="shared" ref="F3:F32" si="1">G3+H3</f>
        <v>0</v>
      </c>
      <c r="I3" s="9">
        <f t="shared" ref="I3:I32" si="2">J3+K3</f>
        <v>0</v>
      </c>
      <c r="L3" s="9">
        <f t="shared" ref="L3:L32" si="3">M3+N3</f>
        <v>0</v>
      </c>
      <c r="O3" s="9">
        <f t="shared" ref="O3:O32" si="4">P3+Q3</f>
        <v>0</v>
      </c>
      <c r="R3" s="9">
        <f t="shared" ref="R3:R32" si="5">S3+T3</f>
        <v>0</v>
      </c>
      <c r="U3" s="9">
        <f t="shared" ref="U3:U32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/>
      <c r="C33">
        <v>46</v>
      </c>
      <c r="D33">
        <v>25</v>
      </c>
      <c r="E33">
        <v>21</v>
      </c>
      <c r="F33">
        <v>42</v>
      </c>
      <c r="G33">
        <v>21</v>
      </c>
      <c r="H33">
        <v>21</v>
      </c>
      <c r="I33">
        <v>38</v>
      </c>
      <c r="J33">
        <v>21</v>
      </c>
      <c r="K33">
        <v>17</v>
      </c>
      <c r="L33">
        <v>35</v>
      </c>
      <c r="M33">
        <v>23</v>
      </c>
      <c r="N33">
        <v>12</v>
      </c>
      <c r="O33">
        <v>35</v>
      </c>
      <c r="P33">
        <v>17</v>
      </c>
      <c r="Q33">
        <v>18</v>
      </c>
      <c r="R33">
        <v>28</v>
      </c>
      <c r="S33">
        <v>12</v>
      </c>
      <c r="T33">
        <v>16</v>
      </c>
      <c r="U33">
        <v>34</v>
      </c>
      <c r="V33">
        <v>19</v>
      </c>
      <c r="W33">
        <v>15</v>
      </c>
    </row>
    <row r="34" spans="2:23">
      <c r="B34" s="9"/>
    </row>
    <row r="35" spans="2:23">
      <c r="B35" s="9"/>
    </row>
    <row r="36" spans="2:23">
      <c r="B36" s="9"/>
    </row>
    <row r="37" spans="2:23">
      <c r="B37" s="9"/>
    </row>
    <row r="38" spans="2:23">
      <c r="B38" s="9"/>
    </row>
    <row r="39" spans="2:23">
      <c r="B39" s="9"/>
    </row>
    <row r="40" spans="2:23">
      <c r="B40" s="9"/>
    </row>
    <row r="41" spans="2:23">
      <c r="B41" s="9"/>
    </row>
    <row r="42" spans="2:23">
      <c r="B42" s="9"/>
    </row>
    <row r="43" spans="2:23">
      <c r="B43" s="9"/>
    </row>
    <row r="44" spans="2:23">
      <c r="B44" s="9"/>
    </row>
    <row r="45" spans="2:23">
      <c r="B45" s="9"/>
    </row>
    <row r="46" spans="2:23">
      <c r="B46" s="9"/>
    </row>
  </sheetData>
  <phoneticPr fontId="11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CFBE-EDF1-4809-8331-00082C9D7623}">
  <sheetPr codeName="工作表43"/>
  <dimension ref="B1:W46"/>
  <sheetViews>
    <sheetView workbookViewId="0">
      <selection activeCell="W26" sqref="W26"/>
    </sheetView>
  </sheetViews>
  <sheetFormatPr defaultRowHeight="16.5"/>
  <sheetData>
    <row r="1" spans="2:23">
      <c r="B1" s="9" t="s">
        <v>97</v>
      </c>
      <c r="C1" s="9" t="s">
        <v>100</v>
      </c>
      <c r="D1" s="9" t="s">
        <v>98</v>
      </c>
      <c r="E1" s="9" t="s">
        <v>99</v>
      </c>
      <c r="F1" s="9" t="s">
        <v>100</v>
      </c>
      <c r="G1" s="9" t="s">
        <v>98</v>
      </c>
      <c r="H1" s="9" t="s">
        <v>99</v>
      </c>
      <c r="I1" s="9" t="s">
        <v>100</v>
      </c>
      <c r="J1" s="9" t="s">
        <v>98</v>
      </c>
      <c r="K1" s="9" t="s">
        <v>99</v>
      </c>
      <c r="L1" s="9" t="s">
        <v>100</v>
      </c>
      <c r="M1" s="9" t="s">
        <v>98</v>
      </c>
      <c r="N1" s="9" t="s">
        <v>99</v>
      </c>
      <c r="O1" s="9" t="s">
        <v>100</v>
      </c>
      <c r="P1" s="9" t="s">
        <v>98</v>
      </c>
      <c r="Q1" s="9" t="s">
        <v>99</v>
      </c>
      <c r="R1" s="9" t="s">
        <v>100</v>
      </c>
      <c r="S1" s="9" t="s">
        <v>98</v>
      </c>
      <c r="T1" s="9" t="s">
        <v>99</v>
      </c>
      <c r="U1" s="9" t="s">
        <v>100</v>
      </c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21" si="0">D3+E3</f>
        <v>0</v>
      </c>
      <c r="F3" s="9">
        <f t="shared" ref="F3:F21" si="1">G3+H3</f>
        <v>0</v>
      </c>
      <c r="I3" s="9">
        <f t="shared" ref="I3:I21" si="2">J3+K3</f>
        <v>0</v>
      </c>
      <c r="L3" s="9">
        <f t="shared" ref="L3:L21" si="3">M3+N3</f>
        <v>0</v>
      </c>
      <c r="O3" s="9">
        <f t="shared" ref="O3:O21" si="4">P3+Q3</f>
        <v>0</v>
      </c>
      <c r="R3" s="9">
        <f t="shared" ref="R3:R21" si="5">S3+T3</f>
        <v>0</v>
      </c>
      <c r="U3" s="9">
        <f t="shared" ref="U3:U21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3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3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3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3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3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3">
      <c r="B22" s="9"/>
      <c r="C22">
        <v>53</v>
      </c>
      <c r="D22">
        <v>23</v>
      </c>
      <c r="E22">
        <v>30</v>
      </c>
      <c r="F22">
        <v>54</v>
      </c>
      <c r="G22">
        <v>29</v>
      </c>
      <c r="H22">
        <v>25</v>
      </c>
      <c r="I22">
        <v>46</v>
      </c>
      <c r="J22">
        <v>14</v>
      </c>
      <c r="K22">
        <v>32</v>
      </c>
      <c r="L22">
        <v>42</v>
      </c>
      <c r="M22">
        <v>24</v>
      </c>
      <c r="N22">
        <v>18</v>
      </c>
      <c r="O22">
        <v>43</v>
      </c>
      <c r="P22">
        <v>24</v>
      </c>
      <c r="Q22">
        <v>19</v>
      </c>
      <c r="R22">
        <v>27</v>
      </c>
      <c r="S22">
        <v>11</v>
      </c>
      <c r="T22">
        <v>16</v>
      </c>
      <c r="U22">
        <v>32</v>
      </c>
      <c r="V22">
        <v>17</v>
      </c>
      <c r="W22">
        <v>15</v>
      </c>
    </row>
    <row r="23" spans="2:23">
      <c r="B23" s="9"/>
      <c r="C23" s="9"/>
      <c r="F23" s="9"/>
      <c r="I23" s="9"/>
      <c r="L23" s="9"/>
      <c r="O23" s="9"/>
      <c r="R23" s="9"/>
      <c r="U23" s="9"/>
    </row>
    <row r="24" spans="2:23">
      <c r="B24" s="9"/>
      <c r="C24" s="9"/>
      <c r="F24" s="9"/>
      <c r="I24" s="9"/>
      <c r="L24" s="9"/>
      <c r="O24" s="9"/>
      <c r="R24" s="9"/>
      <c r="U24" s="9"/>
    </row>
    <row r="25" spans="2:23">
      <c r="B25" s="9"/>
      <c r="C25" s="9"/>
    </row>
    <row r="26" spans="2:23">
      <c r="B26" s="9"/>
      <c r="C26" s="9"/>
    </row>
    <row r="27" spans="2:23">
      <c r="B27" s="9"/>
    </row>
    <row r="28" spans="2:23">
      <c r="B28" s="9"/>
    </row>
    <row r="29" spans="2:23">
      <c r="B29" s="9"/>
    </row>
    <row r="30" spans="2:23">
      <c r="B30" s="9"/>
    </row>
    <row r="31" spans="2:23">
      <c r="B31" s="9"/>
    </row>
    <row r="32" spans="2:23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  <row r="44" spans="2:2">
      <c r="B44" s="9"/>
    </row>
    <row r="45" spans="2:2">
      <c r="B45" s="9"/>
    </row>
    <row r="46" spans="2:2">
      <c r="B46" s="9"/>
    </row>
  </sheetData>
  <phoneticPr fontId="11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20"/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B1:W35"/>
  <sheetViews>
    <sheetView workbookViewId="0">
      <selection activeCell="W31" sqref="W31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D2">
        <v>0</v>
      </c>
      <c r="E2">
        <v>0</v>
      </c>
      <c r="F2" s="9">
        <f>G2+H2</f>
        <v>0</v>
      </c>
      <c r="G2" s="9">
        <v>0</v>
      </c>
      <c r="H2" s="9">
        <v>0</v>
      </c>
      <c r="I2" s="9">
        <f>J2+K2</f>
        <v>2</v>
      </c>
      <c r="J2" s="9">
        <v>2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0</v>
      </c>
      <c r="P2" s="9">
        <v>0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1</v>
      </c>
      <c r="V2" s="9">
        <v>0</v>
      </c>
      <c r="W2" s="9">
        <v>1</v>
      </c>
    </row>
    <row r="3" spans="2:23">
      <c r="B3" s="9">
        <v>2</v>
      </c>
      <c r="C3" s="9">
        <f t="shared" ref="C3:C30" si="0">D3+E3</f>
        <v>0</v>
      </c>
      <c r="D3">
        <v>0</v>
      </c>
      <c r="E3">
        <v>0</v>
      </c>
      <c r="F3" s="9">
        <f t="shared" ref="F3:F30" si="1">G3+H3</f>
        <v>0</v>
      </c>
      <c r="G3" s="9">
        <v>0</v>
      </c>
      <c r="H3" s="9">
        <v>0</v>
      </c>
      <c r="I3" s="9">
        <f t="shared" ref="I3:I30" si="2">J3+K3</f>
        <v>2</v>
      </c>
      <c r="J3" s="9">
        <v>1</v>
      </c>
      <c r="K3" s="9">
        <v>1</v>
      </c>
      <c r="L3" s="9">
        <f t="shared" ref="L3:L30" si="3">M3+N3</f>
        <v>0</v>
      </c>
      <c r="M3" s="9">
        <v>0</v>
      </c>
      <c r="N3" s="9">
        <v>0</v>
      </c>
      <c r="O3" s="9">
        <f t="shared" ref="O3:O30" si="4">P3+Q3</f>
        <v>0</v>
      </c>
      <c r="P3" s="9">
        <v>0</v>
      </c>
      <c r="Q3" s="9">
        <v>0</v>
      </c>
      <c r="R3" s="9">
        <f t="shared" ref="R3:R30" si="5">S3+T3</f>
        <v>1</v>
      </c>
      <c r="S3" s="9">
        <v>0</v>
      </c>
      <c r="T3" s="9">
        <v>1</v>
      </c>
      <c r="U3" s="9">
        <f t="shared" ref="U3:U30" si="6">V3+W3</f>
        <v>2</v>
      </c>
      <c r="V3" s="9">
        <v>1</v>
      </c>
      <c r="W3" s="9">
        <v>1</v>
      </c>
    </row>
    <row r="4" spans="2:23">
      <c r="B4" s="9">
        <v>3</v>
      </c>
      <c r="C4" s="9">
        <f t="shared" si="0"/>
        <v>1</v>
      </c>
      <c r="D4">
        <v>0</v>
      </c>
      <c r="E4">
        <v>1</v>
      </c>
      <c r="F4" s="9">
        <f t="shared" si="1"/>
        <v>0</v>
      </c>
      <c r="G4" s="9">
        <v>0</v>
      </c>
      <c r="H4" s="9">
        <v>0</v>
      </c>
      <c r="I4" s="9">
        <f t="shared" si="2"/>
        <v>1</v>
      </c>
      <c r="J4" s="9">
        <v>1</v>
      </c>
      <c r="K4" s="9">
        <v>0</v>
      </c>
      <c r="L4" s="9">
        <f t="shared" si="3"/>
        <v>2</v>
      </c>
      <c r="M4" s="9">
        <v>1</v>
      </c>
      <c r="N4" s="9">
        <v>1</v>
      </c>
      <c r="O4" s="9">
        <f t="shared" si="4"/>
        <v>0</v>
      </c>
      <c r="P4" s="9">
        <v>0</v>
      </c>
      <c r="Q4" s="9">
        <v>0</v>
      </c>
      <c r="R4" s="9">
        <f t="shared" si="5"/>
        <v>0</v>
      </c>
      <c r="S4" s="9">
        <v>0</v>
      </c>
      <c r="T4" s="9">
        <v>0</v>
      </c>
      <c r="U4" s="9">
        <f t="shared" si="6"/>
        <v>2</v>
      </c>
      <c r="V4" s="9">
        <v>2</v>
      </c>
      <c r="W4" s="9">
        <v>0</v>
      </c>
    </row>
    <row r="5" spans="2:23">
      <c r="B5" s="9">
        <v>4</v>
      </c>
      <c r="C5" s="9">
        <f t="shared" si="0"/>
        <v>0</v>
      </c>
      <c r="D5">
        <v>0</v>
      </c>
      <c r="E5">
        <v>0</v>
      </c>
      <c r="F5" s="9">
        <f t="shared" si="1"/>
        <v>0</v>
      </c>
      <c r="G5" s="9">
        <v>0</v>
      </c>
      <c r="H5" s="9">
        <v>0</v>
      </c>
      <c r="I5" s="9">
        <f t="shared" si="2"/>
        <v>0</v>
      </c>
      <c r="J5" s="9">
        <v>0</v>
      </c>
      <c r="K5" s="9">
        <v>0</v>
      </c>
      <c r="L5" s="9">
        <f t="shared" si="3"/>
        <v>1</v>
      </c>
      <c r="M5" s="9">
        <v>1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1</v>
      </c>
      <c r="S5" s="9">
        <v>0</v>
      </c>
      <c r="T5" s="9">
        <v>1</v>
      </c>
      <c r="U5" s="9">
        <f t="shared" si="6"/>
        <v>0</v>
      </c>
      <c r="V5" s="9">
        <v>0</v>
      </c>
      <c r="W5" s="9">
        <v>0</v>
      </c>
    </row>
    <row r="6" spans="2:23">
      <c r="B6" s="9">
        <v>5</v>
      </c>
      <c r="C6" s="9">
        <f t="shared" si="0"/>
        <v>6</v>
      </c>
      <c r="D6">
        <v>4</v>
      </c>
      <c r="E6">
        <v>2</v>
      </c>
      <c r="F6" s="9">
        <f t="shared" si="1"/>
        <v>0</v>
      </c>
      <c r="G6" s="9">
        <v>0</v>
      </c>
      <c r="H6" s="9">
        <v>0</v>
      </c>
      <c r="I6" s="9">
        <f t="shared" si="2"/>
        <v>4</v>
      </c>
      <c r="J6" s="9">
        <v>3</v>
      </c>
      <c r="K6" s="9">
        <v>1</v>
      </c>
      <c r="L6" s="9">
        <f t="shared" si="3"/>
        <v>3</v>
      </c>
      <c r="M6" s="9">
        <v>3</v>
      </c>
      <c r="N6" s="9">
        <v>0</v>
      </c>
      <c r="O6" s="9">
        <f t="shared" si="4"/>
        <v>4</v>
      </c>
      <c r="P6" s="9">
        <v>3</v>
      </c>
      <c r="Q6" s="9">
        <v>1</v>
      </c>
      <c r="R6" s="9">
        <f t="shared" si="5"/>
        <v>5</v>
      </c>
      <c r="S6" s="9">
        <v>0</v>
      </c>
      <c r="T6" s="9">
        <v>5</v>
      </c>
      <c r="U6" s="9">
        <f t="shared" si="6"/>
        <v>3</v>
      </c>
      <c r="V6" s="9">
        <v>2</v>
      </c>
      <c r="W6" s="9">
        <v>1</v>
      </c>
    </row>
    <row r="7" spans="2:23">
      <c r="B7" s="9">
        <v>6</v>
      </c>
      <c r="C7" s="9">
        <f t="shared" si="0"/>
        <v>0</v>
      </c>
      <c r="D7">
        <v>0</v>
      </c>
      <c r="E7">
        <v>0</v>
      </c>
      <c r="F7" s="9">
        <f t="shared" si="1"/>
        <v>1</v>
      </c>
      <c r="G7" s="9">
        <v>0</v>
      </c>
      <c r="H7" s="9">
        <v>1</v>
      </c>
      <c r="I7" s="9">
        <f t="shared" si="2"/>
        <v>1</v>
      </c>
      <c r="J7" s="9">
        <v>1</v>
      </c>
      <c r="K7" s="9">
        <v>0</v>
      </c>
      <c r="L7" s="9">
        <f t="shared" si="3"/>
        <v>2</v>
      </c>
      <c r="M7" s="9">
        <v>1</v>
      </c>
      <c r="N7" s="9">
        <v>1</v>
      </c>
      <c r="O7" s="9">
        <f t="shared" si="4"/>
        <v>3</v>
      </c>
      <c r="P7" s="9">
        <v>1</v>
      </c>
      <c r="Q7" s="9">
        <v>2</v>
      </c>
      <c r="R7" s="9">
        <f t="shared" si="5"/>
        <v>1</v>
      </c>
      <c r="S7" s="9">
        <v>0</v>
      </c>
      <c r="T7" s="9">
        <v>1</v>
      </c>
      <c r="U7" s="9">
        <f t="shared" si="6"/>
        <v>4</v>
      </c>
      <c r="V7" s="9">
        <v>2</v>
      </c>
      <c r="W7" s="9">
        <v>2</v>
      </c>
    </row>
    <row r="8" spans="2:23">
      <c r="B8" s="9">
        <v>7</v>
      </c>
      <c r="C8" s="9">
        <f t="shared" si="0"/>
        <v>2</v>
      </c>
      <c r="D8">
        <v>1</v>
      </c>
      <c r="E8">
        <v>1</v>
      </c>
      <c r="F8" s="9">
        <f t="shared" si="1"/>
        <v>1</v>
      </c>
      <c r="G8" s="9">
        <v>1</v>
      </c>
      <c r="H8" s="9">
        <v>0</v>
      </c>
      <c r="I8" s="9">
        <f t="shared" si="2"/>
        <v>6</v>
      </c>
      <c r="J8" s="9">
        <v>6</v>
      </c>
      <c r="K8" s="9">
        <v>0</v>
      </c>
      <c r="L8" s="9">
        <f t="shared" si="3"/>
        <v>4</v>
      </c>
      <c r="M8" s="9">
        <v>3</v>
      </c>
      <c r="N8" s="9">
        <v>1</v>
      </c>
      <c r="O8" s="9">
        <f t="shared" si="4"/>
        <v>5</v>
      </c>
      <c r="P8" s="9">
        <v>3</v>
      </c>
      <c r="Q8" s="9">
        <v>2</v>
      </c>
      <c r="R8" s="9">
        <f t="shared" si="5"/>
        <v>7</v>
      </c>
      <c r="S8" s="9">
        <v>5</v>
      </c>
      <c r="T8" s="9">
        <v>2</v>
      </c>
      <c r="U8" s="9">
        <f t="shared" si="6"/>
        <v>3</v>
      </c>
      <c r="V8" s="9">
        <v>1</v>
      </c>
      <c r="W8" s="9">
        <v>2</v>
      </c>
    </row>
    <row r="9" spans="2:23">
      <c r="B9" s="9">
        <v>8</v>
      </c>
      <c r="C9" s="9">
        <f t="shared" si="0"/>
        <v>1</v>
      </c>
      <c r="D9">
        <v>1</v>
      </c>
      <c r="E9">
        <v>0</v>
      </c>
      <c r="F9" s="9">
        <f t="shared" si="1"/>
        <v>5</v>
      </c>
      <c r="G9" s="9">
        <v>2</v>
      </c>
      <c r="H9" s="9">
        <v>3</v>
      </c>
      <c r="I9" s="9">
        <f t="shared" si="2"/>
        <v>3</v>
      </c>
      <c r="J9" s="9">
        <v>1</v>
      </c>
      <c r="K9" s="9">
        <v>2</v>
      </c>
      <c r="L9" s="9">
        <f t="shared" si="3"/>
        <v>5</v>
      </c>
      <c r="M9" s="9">
        <v>4</v>
      </c>
      <c r="N9" s="9">
        <v>1</v>
      </c>
      <c r="O9" s="9">
        <f t="shared" si="4"/>
        <v>4</v>
      </c>
      <c r="P9" s="9">
        <v>2</v>
      </c>
      <c r="Q9" s="9">
        <v>2</v>
      </c>
      <c r="R9" s="9">
        <f t="shared" si="5"/>
        <v>2</v>
      </c>
      <c r="S9" s="9">
        <v>1</v>
      </c>
      <c r="T9" s="9">
        <v>1</v>
      </c>
      <c r="U9" s="9">
        <f t="shared" si="6"/>
        <v>3</v>
      </c>
      <c r="V9" s="9">
        <v>2</v>
      </c>
      <c r="W9" s="9">
        <v>1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0</v>
      </c>
      <c r="G10" s="9">
        <v>0</v>
      </c>
      <c r="H10" s="9">
        <v>0</v>
      </c>
      <c r="I10" s="9">
        <f t="shared" si="2"/>
        <v>2</v>
      </c>
      <c r="J10" s="9">
        <v>1</v>
      </c>
      <c r="K10" s="9">
        <v>1</v>
      </c>
      <c r="L10" s="9">
        <f t="shared" si="3"/>
        <v>2</v>
      </c>
      <c r="M10" s="9">
        <v>1</v>
      </c>
      <c r="N10" s="9">
        <v>1</v>
      </c>
      <c r="O10" s="9">
        <f t="shared" si="4"/>
        <v>5</v>
      </c>
      <c r="P10" s="9">
        <v>2</v>
      </c>
      <c r="Q10" s="9">
        <v>3</v>
      </c>
      <c r="R10" s="9">
        <f t="shared" si="5"/>
        <v>3</v>
      </c>
      <c r="S10" s="9">
        <v>2</v>
      </c>
      <c r="T10" s="9">
        <v>1</v>
      </c>
      <c r="U10" s="9">
        <f t="shared" si="6"/>
        <v>3</v>
      </c>
      <c r="V10" s="9">
        <v>1</v>
      </c>
      <c r="W10" s="9">
        <v>2</v>
      </c>
    </row>
    <row r="11" spans="2:23">
      <c r="B11" s="9">
        <v>10</v>
      </c>
      <c r="C11" s="9">
        <f t="shared" si="0"/>
        <v>0</v>
      </c>
      <c r="D11">
        <v>0</v>
      </c>
      <c r="E11">
        <v>0</v>
      </c>
      <c r="F11" s="9">
        <f t="shared" si="1"/>
        <v>2</v>
      </c>
      <c r="G11" s="9">
        <v>2</v>
      </c>
      <c r="H11" s="9">
        <v>0</v>
      </c>
      <c r="I11" s="9">
        <f t="shared" si="2"/>
        <v>3</v>
      </c>
      <c r="J11" s="9">
        <v>1</v>
      </c>
      <c r="K11" s="9">
        <v>2</v>
      </c>
      <c r="L11" s="9">
        <f t="shared" si="3"/>
        <v>4</v>
      </c>
      <c r="M11" s="9">
        <v>3</v>
      </c>
      <c r="N11" s="9">
        <v>1</v>
      </c>
      <c r="O11" s="9">
        <f t="shared" si="4"/>
        <v>0</v>
      </c>
      <c r="P11" s="9">
        <v>0</v>
      </c>
      <c r="Q11" s="9">
        <v>0</v>
      </c>
      <c r="R11" s="9">
        <f t="shared" si="5"/>
        <v>4</v>
      </c>
      <c r="S11" s="9">
        <v>1</v>
      </c>
      <c r="T11" s="9">
        <v>3</v>
      </c>
      <c r="U11" s="9">
        <f t="shared" si="6"/>
        <v>2</v>
      </c>
      <c r="V11" s="9">
        <v>1</v>
      </c>
      <c r="W11" s="9">
        <v>1</v>
      </c>
    </row>
    <row r="12" spans="2:23">
      <c r="B12" s="9">
        <v>11</v>
      </c>
      <c r="C12" s="9">
        <f t="shared" si="0"/>
        <v>1</v>
      </c>
      <c r="D12">
        <v>1</v>
      </c>
      <c r="E12">
        <v>0</v>
      </c>
      <c r="F12" s="9">
        <f t="shared" si="1"/>
        <v>0</v>
      </c>
      <c r="G12" s="9">
        <v>0</v>
      </c>
      <c r="H12" s="9">
        <v>0</v>
      </c>
      <c r="I12" s="9">
        <f t="shared" si="2"/>
        <v>5</v>
      </c>
      <c r="J12" s="9">
        <v>1</v>
      </c>
      <c r="K12" s="9">
        <v>4</v>
      </c>
      <c r="L12" s="9">
        <f t="shared" si="3"/>
        <v>3</v>
      </c>
      <c r="M12" s="9">
        <v>0</v>
      </c>
      <c r="N12" s="9">
        <v>3</v>
      </c>
      <c r="O12" s="9">
        <f t="shared" si="4"/>
        <v>2</v>
      </c>
      <c r="P12" s="9">
        <v>1</v>
      </c>
      <c r="Q12" s="9">
        <v>1</v>
      </c>
      <c r="R12" s="9">
        <f t="shared" si="5"/>
        <v>3</v>
      </c>
      <c r="S12" s="9">
        <v>3</v>
      </c>
      <c r="T12" s="9">
        <v>0</v>
      </c>
      <c r="U12" s="9">
        <f t="shared" si="6"/>
        <v>4</v>
      </c>
      <c r="V12" s="9">
        <v>2</v>
      </c>
      <c r="W12" s="9">
        <v>2</v>
      </c>
    </row>
    <row r="13" spans="2:23">
      <c r="B13" s="9">
        <v>12</v>
      </c>
      <c r="C13" s="9">
        <f t="shared" si="0"/>
        <v>1</v>
      </c>
      <c r="D13">
        <v>0</v>
      </c>
      <c r="E13">
        <v>1</v>
      </c>
      <c r="F13" s="9">
        <f t="shared" si="1"/>
        <v>2</v>
      </c>
      <c r="G13" s="9">
        <v>0</v>
      </c>
      <c r="H13" s="9">
        <v>2</v>
      </c>
      <c r="I13" s="9">
        <f t="shared" si="2"/>
        <v>2</v>
      </c>
      <c r="J13" s="9">
        <v>2</v>
      </c>
      <c r="K13" s="9">
        <v>0</v>
      </c>
      <c r="L13" s="9">
        <f t="shared" si="3"/>
        <v>2</v>
      </c>
      <c r="M13" s="9">
        <v>1</v>
      </c>
      <c r="N13" s="9">
        <v>1</v>
      </c>
      <c r="O13" s="9">
        <f t="shared" si="4"/>
        <v>1</v>
      </c>
      <c r="P13" s="9">
        <v>1</v>
      </c>
      <c r="Q13" s="9">
        <v>0</v>
      </c>
      <c r="R13" s="9">
        <f t="shared" si="5"/>
        <v>3</v>
      </c>
      <c r="S13" s="9">
        <v>2</v>
      </c>
      <c r="T13" s="9">
        <v>1</v>
      </c>
      <c r="U13" s="9">
        <f t="shared" si="6"/>
        <v>0</v>
      </c>
      <c r="V13" s="9">
        <v>0</v>
      </c>
      <c r="W13" s="9">
        <v>0</v>
      </c>
    </row>
    <row r="14" spans="2:23">
      <c r="B14" s="9">
        <v>13</v>
      </c>
      <c r="C14" s="9">
        <f t="shared" si="0"/>
        <v>3</v>
      </c>
      <c r="D14">
        <v>3</v>
      </c>
      <c r="E14">
        <v>0</v>
      </c>
      <c r="F14" s="9">
        <f t="shared" si="1"/>
        <v>2</v>
      </c>
      <c r="G14" s="9">
        <v>0</v>
      </c>
      <c r="H14" s="9">
        <v>2</v>
      </c>
      <c r="I14" s="9">
        <f t="shared" si="2"/>
        <v>0</v>
      </c>
      <c r="J14" s="9">
        <v>0</v>
      </c>
      <c r="K14" s="9">
        <v>0</v>
      </c>
      <c r="L14" s="9">
        <f t="shared" si="3"/>
        <v>5</v>
      </c>
      <c r="M14" s="9">
        <v>3</v>
      </c>
      <c r="N14" s="9">
        <v>2</v>
      </c>
      <c r="O14" s="9">
        <f t="shared" si="4"/>
        <v>1</v>
      </c>
      <c r="P14" s="9">
        <v>0</v>
      </c>
      <c r="Q14" s="9">
        <v>1</v>
      </c>
      <c r="R14" s="9">
        <f t="shared" si="5"/>
        <v>2</v>
      </c>
      <c r="S14" s="9">
        <v>1</v>
      </c>
      <c r="T14" s="9">
        <v>1</v>
      </c>
      <c r="U14" s="9">
        <f t="shared" si="6"/>
        <v>5</v>
      </c>
      <c r="V14" s="9">
        <v>2</v>
      </c>
      <c r="W14" s="9">
        <v>3</v>
      </c>
    </row>
    <row r="15" spans="2:23">
      <c r="B15" s="9">
        <v>14</v>
      </c>
      <c r="C15" s="9">
        <f t="shared" si="0"/>
        <v>0</v>
      </c>
      <c r="D15">
        <v>0</v>
      </c>
      <c r="E15">
        <v>0</v>
      </c>
      <c r="F15" s="9">
        <f t="shared" si="1"/>
        <v>1</v>
      </c>
      <c r="G15" s="9">
        <v>0</v>
      </c>
      <c r="H15" s="9">
        <v>1</v>
      </c>
      <c r="I15" s="9">
        <f t="shared" si="2"/>
        <v>1</v>
      </c>
      <c r="J15" s="9">
        <v>1</v>
      </c>
      <c r="K15" s="9">
        <v>0</v>
      </c>
      <c r="L15" s="9">
        <f t="shared" si="3"/>
        <v>2</v>
      </c>
      <c r="M15" s="9">
        <v>2</v>
      </c>
      <c r="N15" s="9">
        <v>0</v>
      </c>
      <c r="O15" s="9">
        <f t="shared" si="4"/>
        <v>2</v>
      </c>
      <c r="P15" s="9">
        <v>0</v>
      </c>
      <c r="Q15" s="9">
        <v>2</v>
      </c>
      <c r="R15" s="9">
        <f t="shared" si="5"/>
        <v>2</v>
      </c>
      <c r="S15" s="9">
        <v>2</v>
      </c>
      <c r="T15" s="9">
        <v>0</v>
      </c>
      <c r="U15" s="9">
        <f t="shared" si="6"/>
        <v>2</v>
      </c>
      <c r="V15" s="9">
        <v>2</v>
      </c>
      <c r="W15" s="9">
        <v>0</v>
      </c>
    </row>
    <row r="16" spans="2:23">
      <c r="B16" s="9">
        <v>15</v>
      </c>
      <c r="C16" s="9">
        <f t="shared" si="0"/>
        <v>3</v>
      </c>
      <c r="D16">
        <v>2</v>
      </c>
      <c r="E16">
        <v>1</v>
      </c>
      <c r="F16" s="9">
        <f t="shared" si="1"/>
        <v>2</v>
      </c>
      <c r="G16" s="9">
        <v>0</v>
      </c>
      <c r="H16" s="9">
        <v>2</v>
      </c>
      <c r="I16" s="9">
        <f t="shared" si="2"/>
        <v>7</v>
      </c>
      <c r="J16" s="9">
        <v>3</v>
      </c>
      <c r="K16" s="9">
        <v>4</v>
      </c>
      <c r="L16" s="9">
        <f t="shared" si="3"/>
        <v>10</v>
      </c>
      <c r="M16" s="9">
        <v>5</v>
      </c>
      <c r="N16" s="9">
        <v>5</v>
      </c>
      <c r="O16" s="9">
        <f t="shared" si="4"/>
        <v>6</v>
      </c>
      <c r="P16" s="9">
        <v>4</v>
      </c>
      <c r="Q16" s="9">
        <v>2</v>
      </c>
      <c r="R16" s="9">
        <f t="shared" si="5"/>
        <v>9</v>
      </c>
      <c r="S16" s="9">
        <v>5</v>
      </c>
      <c r="T16" s="9">
        <v>4</v>
      </c>
      <c r="U16" s="9">
        <f t="shared" si="6"/>
        <v>7</v>
      </c>
      <c r="V16" s="9">
        <v>2</v>
      </c>
      <c r="W16" s="9">
        <v>5</v>
      </c>
    </row>
    <row r="17" spans="2:23">
      <c r="B17" s="9">
        <v>16</v>
      </c>
      <c r="C17" s="9">
        <f t="shared" si="0"/>
        <v>1</v>
      </c>
      <c r="D17">
        <v>1</v>
      </c>
      <c r="E17">
        <v>0</v>
      </c>
      <c r="F17" s="9">
        <f t="shared" si="1"/>
        <v>2</v>
      </c>
      <c r="G17" s="9">
        <v>1</v>
      </c>
      <c r="H17" s="9">
        <v>1</v>
      </c>
      <c r="I17" s="9">
        <f t="shared" si="2"/>
        <v>1</v>
      </c>
      <c r="J17" s="9">
        <v>1</v>
      </c>
      <c r="K17" s="9">
        <v>0</v>
      </c>
      <c r="L17" s="9">
        <f t="shared" si="3"/>
        <v>2</v>
      </c>
      <c r="M17" s="9">
        <v>1</v>
      </c>
      <c r="N17" s="9">
        <v>1</v>
      </c>
      <c r="O17" s="9">
        <f t="shared" si="4"/>
        <v>2</v>
      </c>
      <c r="P17" s="9">
        <v>0</v>
      </c>
      <c r="Q17" s="9">
        <v>2</v>
      </c>
      <c r="R17" s="9">
        <f t="shared" si="5"/>
        <v>1</v>
      </c>
      <c r="S17" s="9">
        <v>1</v>
      </c>
      <c r="T17" s="9">
        <v>0</v>
      </c>
      <c r="U17" s="9">
        <f t="shared" si="6"/>
        <v>1</v>
      </c>
      <c r="V17" s="9">
        <v>0</v>
      </c>
      <c r="W17" s="9">
        <v>1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2</v>
      </c>
      <c r="J18" s="9">
        <v>1</v>
      </c>
      <c r="K18" s="9">
        <v>1</v>
      </c>
      <c r="L18" s="9">
        <f t="shared" si="3"/>
        <v>2</v>
      </c>
      <c r="M18" s="9">
        <v>1</v>
      </c>
      <c r="N18" s="9">
        <v>1</v>
      </c>
      <c r="O18" s="9">
        <f t="shared" si="4"/>
        <v>4</v>
      </c>
      <c r="P18" s="9">
        <v>1</v>
      </c>
      <c r="Q18" s="9">
        <v>3</v>
      </c>
      <c r="R18" s="9">
        <f t="shared" si="5"/>
        <v>5</v>
      </c>
      <c r="S18" s="9">
        <v>2</v>
      </c>
      <c r="T18" s="9">
        <v>3</v>
      </c>
      <c r="U18" s="9">
        <f t="shared" si="6"/>
        <v>8</v>
      </c>
      <c r="V18" s="9">
        <v>4</v>
      </c>
      <c r="W18" s="9">
        <v>4</v>
      </c>
    </row>
    <row r="19" spans="2:23">
      <c r="B19" s="9">
        <v>18</v>
      </c>
      <c r="C19" s="9">
        <f t="shared" si="0"/>
        <v>1</v>
      </c>
      <c r="D19">
        <v>1</v>
      </c>
      <c r="E19">
        <v>0</v>
      </c>
      <c r="F19" s="9">
        <f t="shared" si="1"/>
        <v>2</v>
      </c>
      <c r="G19" s="9">
        <v>1</v>
      </c>
      <c r="H19" s="9">
        <v>1</v>
      </c>
      <c r="I19" s="9">
        <f t="shared" si="2"/>
        <v>1</v>
      </c>
      <c r="J19" s="9">
        <v>1</v>
      </c>
      <c r="K19" s="9">
        <v>0</v>
      </c>
      <c r="L19" s="9">
        <f t="shared" si="3"/>
        <v>2</v>
      </c>
      <c r="M19" s="9">
        <v>2</v>
      </c>
      <c r="N19" s="9">
        <v>0</v>
      </c>
      <c r="O19" s="9">
        <f t="shared" si="4"/>
        <v>0</v>
      </c>
      <c r="P19" s="9">
        <v>0</v>
      </c>
      <c r="Q19" s="9">
        <v>0</v>
      </c>
      <c r="R19" s="9">
        <f t="shared" si="5"/>
        <v>0</v>
      </c>
      <c r="S19" s="9">
        <v>0</v>
      </c>
      <c r="T19" s="9">
        <v>0</v>
      </c>
      <c r="U19" s="9">
        <f t="shared" si="6"/>
        <v>1</v>
      </c>
      <c r="V19" s="9">
        <v>1</v>
      </c>
      <c r="W19" s="9">
        <v>0</v>
      </c>
    </row>
    <row r="20" spans="2:23">
      <c r="B20" s="9">
        <v>19</v>
      </c>
      <c r="C20" s="9">
        <f t="shared" si="0"/>
        <v>0</v>
      </c>
      <c r="D20">
        <v>0</v>
      </c>
      <c r="E20">
        <v>0</v>
      </c>
      <c r="F20" s="9">
        <f t="shared" si="1"/>
        <v>2</v>
      </c>
      <c r="G20" s="9">
        <v>1</v>
      </c>
      <c r="H20" s="9">
        <v>1</v>
      </c>
      <c r="I20" s="9">
        <f t="shared" si="2"/>
        <v>2</v>
      </c>
      <c r="J20" s="9">
        <v>0</v>
      </c>
      <c r="K20" s="9">
        <v>2</v>
      </c>
      <c r="L20" s="9">
        <f t="shared" si="3"/>
        <v>3</v>
      </c>
      <c r="M20" s="9">
        <v>3</v>
      </c>
      <c r="N20" s="9">
        <v>0</v>
      </c>
      <c r="O20" s="9">
        <f t="shared" si="4"/>
        <v>2</v>
      </c>
      <c r="P20" s="9">
        <v>2</v>
      </c>
      <c r="Q20" s="9">
        <v>0</v>
      </c>
      <c r="R20" s="9">
        <f t="shared" si="5"/>
        <v>2</v>
      </c>
      <c r="S20" s="9">
        <v>1</v>
      </c>
      <c r="T20" s="9">
        <v>1</v>
      </c>
      <c r="U20" s="9">
        <f t="shared" si="6"/>
        <v>0</v>
      </c>
      <c r="V20" s="9">
        <v>0</v>
      </c>
      <c r="W20" s="9">
        <v>0</v>
      </c>
    </row>
    <row r="21" spans="2:23">
      <c r="B21" s="9">
        <v>20</v>
      </c>
      <c r="C21" s="9">
        <f t="shared" si="0"/>
        <v>1</v>
      </c>
      <c r="D21">
        <v>1</v>
      </c>
      <c r="E21">
        <v>0</v>
      </c>
      <c r="F21" s="9">
        <f t="shared" si="1"/>
        <v>2</v>
      </c>
      <c r="G21" s="9">
        <v>1</v>
      </c>
      <c r="H21" s="9">
        <v>1</v>
      </c>
      <c r="I21" s="9">
        <f t="shared" si="2"/>
        <v>3</v>
      </c>
      <c r="J21" s="9">
        <v>1</v>
      </c>
      <c r="K21" s="9">
        <v>2</v>
      </c>
      <c r="L21" s="9">
        <f t="shared" si="3"/>
        <v>3</v>
      </c>
      <c r="M21" s="9">
        <v>3</v>
      </c>
      <c r="N21" s="9">
        <v>0</v>
      </c>
      <c r="O21" s="9">
        <f t="shared" si="4"/>
        <v>3</v>
      </c>
      <c r="P21" s="9">
        <v>2</v>
      </c>
      <c r="Q21" s="9">
        <v>1</v>
      </c>
      <c r="R21" s="9">
        <f t="shared" si="5"/>
        <v>3</v>
      </c>
      <c r="S21" s="9">
        <v>3</v>
      </c>
      <c r="T21" s="9">
        <v>0</v>
      </c>
      <c r="U21" s="9">
        <f t="shared" si="6"/>
        <v>2</v>
      </c>
      <c r="V21" s="9">
        <v>2</v>
      </c>
      <c r="W21" s="9">
        <v>0</v>
      </c>
    </row>
    <row r="22" spans="2:23">
      <c r="B22" s="9">
        <v>21</v>
      </c>
      <c r="C22" s="9">
        <f t="shared" si="0"/>
        <v>1</v>
      </c>
      <c r="D22">
        <v>0</v>
      </c>
      <c r="E22">
        <v>1</v>
      </c>
      <c r="F22" s="9">
        <f t="shared" si="1"/>
        <v>2</v>
      </c>
      <c r="G22" s="9">
        <v>2</v>
      </c>
      <c r="H22" s="9">
        <v>0</v>
      </c>
      <c r="I22" s="9">
        <f t="shared" si="2"/>
        <v>1</v>
      </c>
      <c r="J22" s="9">
        <v>1</v>
      </c>
      <c r="K22" s="9">
        <v>0</v>
      </c>
      <c r="L22" s="9">
        <f t="shared" si="3"/>
        <v>3</v>
      </c>
      <c r="M22" s="9">
        <v>2</v>
      </c>
      <c r="N22" s="9">
        <v>1</v>
      </c>
      <c r="O22" s="9">
        <f t="shared" si="4"/>
        <v>2</v>
      </c>
      <c r="P22" s="9">
        <v>1</v>
      </c>
      <c r="Q22" s="9">
        <v>1</v>
      </c>
      <c r="R22" s="9">
        <f t="shared" si="5"/>
        <v>3</v>
      </c>
      <c r="S22" s="9">
        <v>2</v>
      </c>
      <c r="T22" s="9">
        <v>1</v>
      </c>
      <c r="U22" s="9">
        <f t="shared" si="6"/>
        <v>4</v>
      </c>
      <c r="V22" s="9">
        <v>2</v>
      </c>
      <c r="W22" s="9">
        <v>2</v>
      </c>
    </row>
    <row r="23" spans="2:23">
      <c r="B23" s="9">
        <v>22</v>
      </c>
      <c r="C23" s="9">
        <f t="shared" si="0"/>
        <v>5</v>
      </c>
      <c r="D23">
        <v>4</v>
      </c>
      <c r="E23">
        <v>1</v>
      </c>
      <c r="F23" s="9">
        <f t="shared" si="1"/>
        <v>5</v>
      </c>
      <c r="G23" s="9">
        <v>3</v>
      </c>
      <c r="H23" s="9">
        <v>2</v>
      </c>
      <c r="I23" s="9">
        <f t="shared" si="2"/>
        <v>5</v>
      </c>
      <c r="J23" s="9">
        <v>3</v>
      </c>
      <c r="K23" s="9">
        <v>2</v>
      </c>
      <c r="L23" s="9">
        <f t="shared" si="3"/>
        <v>6</v>
      </c>
      <c r="M23" s="9">
        <v>0</v>
      </c>
      <c r="N23" s="9">
        <v>6</v>
      </c>
      <c r="O23" s="9">
        <f t="shared" si="4"/>
        <v>2</v>
      </c>
      <c r="P23" s="9">
        <v>2</v>
      </c>
      <c r="Q23" s="9">
        <v>0</v>
      </c>
      <c r="R23" s="9">
        <f t="shared" si="5"/>
        <v>3</v>
      </c>
      <c r="S23" s="9">
        <v>1</v>
      </c>
      <c r="T23" s="9">
        <v>2</v>
      </c>
      <c r="U23" s="9">
        <f t="shared" si="6"/>
        <v>7</v>
      </c>
      <c r="V23" s="9">
        <v>4</v>
      </c>
      <c r="W23" s="9">
        <v>3</v>
      </c>
    </row>
    <row r="24" spans="2:23">
      <c r="B24" s="9">
        <v>23</v>
      </c>
      <c r="C24" s="9">
        <f t="shared" si="0"/>
        <v>1</v>
      </c>
      <c r="D24">
        <v>1</v>
      </c>
      <c r="E24">
        <v>0</v>
      </c>
      <c r="F24" s="9">
        <f t="shared" si="1"/>
        <v>3</v>
      </c>
      <c r="G24" s="9">
        <v>1</v>
      </c>
      <c r="H24" s="9">
        <v>2</v>
      </c>
      <c r="I24" s="9">
        <f t="shared" si="2"/>
        <v>3</v>
      </c>
      <c r="J24" s="9">
        <v>0</v>
      </c>
      <c r="K24" s="9">
        <v>3</v>
      </c>
      <c r="L24" s="9">
        <f t="shared" si="3"/>
        <v>3</v>
      </c>
      <c r="M24" s="9">
        <v>1</v>
      </c>
      <c r="N24" s="9">
        <v>2</v>
      </c>
      <c r="O24" s="9">
        <f t="shared" si="4"/>
        <v>2</v>
      </c>
      <c r="P24" s="9">
        <v>0</v>
      </c>
      <c r="Q24" s="9">
        <v>2</v>
      </c>
      <c r="R24" s="9">
        <f t="shared" si="5"/>
        <v>2</v>
      </c>
      <c r="S24" s="9">
        <v>2</v>
      </c>
      <c r="T24" s="9">
        <v>0</v>
      </c>
      <c r="U24" s="9">
        <f t="shared" si="6"/>
        <v>4</v>
      </c>
      <c r="V24" s="9">
        <v>2</v>
      </c>
      <c r="W24" s="9">
        <v>2</v>
      </c>
    </row>
    <row r="25" spans="2:23">
      <c r="B25" s="9">
        <v>24</v>
      </c>
      <c r="C25" s="9">
        <f t="shared" si="0"/>
        <v>0</v>
      </c>
      <c r="D25">
        <v>0</v>
      </c>
      <c r="E25">
        <v>0</v>
      </c>
      <c r="F25" s="9">
        <f t="shared" si="1"/>
        <v>2</v>
      </c>
      <c r="G25" s="9">
        <v>1</v>
      </c>
      <c r="H25" s="9">
        <v>1</v>
      </c>
      <c r="I25" s="9">
        <f t="shared" si="2"/>
        <v>1</v>
      </c>
      <c r="J25" s="9">
        <v>0</v>
      </c>
      <c r="K25" s="9">
        <v>1</v>
      </c>
      <c r="L25" s="9">
        <f t="shared" si="3"/>
        <v>2</v>
      </c>
      <c r="M25" s="9">
        <v>1</v>
      </c>
      <c r="N25" s="9">
        <v>1</v>
      </c>
      <c r="O25" s="9">
        <f t="shared" si="4"/>
        <v>3</v>
      </c>
      <c r="P25" s="9">
        <v>1</v>
      </c>
      <c r="Q25" s="9">
        <v>2</v>
      </c>
      <c r="R25" s="9">
        <f t="shared" si="5"/>
        <v>2</v>
      </c>
      <c r="S25" s="9">
        <v>1</v>
      </c>
      <c r="T25" s="9">
        <v>1</v>
      </c>
      <c r="U25" s="9">
        <f t="shared" si="6"/>
        <v>5</v>
      </c>
      <c r="V25" s="9">
        <v>3</v>
      </c>
      <c r="W25" s="9">
        <v>2</v>
      </c>
    </row>
    <row r="26" spans="2:23">
      <c r="B26" s="9">
        <v>25</v>
      </c>
      <c r="C26" s="9">
        <f t="shared" si="0"/>
        <v>1</v>
      </c>
      <c r="D26">
        <v>0</v>
      </c>
      <c r="E26">
        <v>1</v>
      </c>
      <c r="F26" s="9">
        <f t="shared" si="1"/>
        <v>3</v>
      </c>
      <c r="G26" s="9">
        <v>1</v>
      </c>
      <c r="H26" s="9">
        <v>2</v>
      </c>
      <c r="I26" s="9">
        <f t="shared" si="2"/>
        <v>1</v>
      </c>
      <c r="J26" s="9">
        <v>1</v>
      </c>
      <c r="K26" s="9">
        <v>0</v>
      </c>
      <c r="L26" s="9">
        <f t="shared" si="3"/>
        <v>2</v>
      </c>
      <c r="M26" s="9">
        <v>0</v>
      </c>
      <c r="N26" s="9">
        <v>2</v>
      </c>
      <c r="O26" s="9">
        <f t="shared" si="4"/>
        <v>2</v>
      </c>
      <c r="P26" s="9">
        <v>1</v>
      </c>
      <c r="Q26" s="9">
        <v>1</v>
      </c>
      <c r="R26" s="9">
        <f t="shared" si="5"/>
        <v>6</v>
      </c>
      <c r="S26" s="9">
        <v>4</v>
      </c>
      <c r="T26" s="9">
        <v>2</v>
      </c>
      <c r="U26" s="9">
        <f t="shared" si="6"/>
        <v>0</v>
      </c>
      <c r="V26" s="9">
        <v>0</v>
      </c>
      <c r="W26" s="9">
        <v>0</v>
      </c>
    </row>
    <row r="27" spans="2:23">
      <c r="B27" s="9">
        <v>26</v>
      </c>
      <c r="C27" s="9">
        <f t="shared" si="0"/>
        <v>2</v>
      </c>
      <c r="D27">
        <v>1</v>
      </c>
      <c r="E27">
        <v>1</v>
      </c>
      <c r="F27" s="9">
        <f t="shared" si="1"/>
        <v>5</v>
      </c>
      <c r="G27" s="9">
        <v>2</v>
      </c>
      <c r="H27" s="9">
        <v>3</v>
      </c>
      <c r="I27" s="9">
        <f t="shared" si="2"/>
        <v>6</v>
      </c>
      <c r="J27" s="9">
        <v>2</v>
      </c>
      <c r="K27" s="9">
        <v>4</v>
      </c>
      <c r="L27" s="9">
        <f t="shared" si="3"/>
        <v>3</v>
      </c>
      <c r="M27" s="9">
        <v>2</v>
      </c>
      <c r="N27" s="9">
        <v>1</v>
      </c>
      <c r="O27" s="9">
        <f t="shared" si="4"/>
        <v>3</v>
      </c>
      <c r="P27" s="9">
        <v>2</v>
      </c>
      <c r="Q27" s="9">
        <v>1</v>
      </c>
      <c r="R27" s="9">
        <f t="shared" si="5"/>
        <v>2</v>
      </c>
      <c r="S27" s="9">
        <v>0</v>
      </c>
      <c r="T27" s="9">
        <v>2</v>
      </c>
      <c r="U27" s="9">
        <f t="shared" si="6"/>
        <v>2</v>
      </c>
      <c r="V27" s="9">
        <v>1</v>
      </c>
      <c r="W27" s="9">
        <v>1</v>
      </c>
    </row>
    <row r="28" spans="2:23">
      <c r="B28" s="9">
        <v>27</v>
      </c>
      <c r="C28" s="9">
        <f t="shared" si="0"/>
        <v>1</v>
      </c>
      <c r="D28">
        <v>0</v>
      </c>
      <c r="E28">
        <v>1</v>
      </c>
      <c r="F28" s="9">
        <f t="shared" si="1"/>
        <v>0</v>
      </c>
      <c r="G28" s="9">
        <v>0</v>
      </c>
      <c r="H28" s="9">
        <v>0</v>
      </c>
      <c r="I28" s="9">
        <f t="shared" si="2"/>
        <v>0</v>
      </c>
      <c r="J28" s="9">
        <v>0</v>
      </c>
      <c r="K28" s="9">
        <v>0</v>
      </c>
      <c r="L28" s="9">
        <f t="shared" si="3"/>
        <v>0</v>
      </c>
      <c r="M28" s="9">
        <v>0</v>
      </c>
      <c r="N28" s="9">
        <v>0</v>
      </c>
      <c r="O28" s="9">
        <f t="shared" si="4"/>
        <v>3</v>
      </c>
      <c r="P28" s="9">
        <v>1</v>
      </c>
      <c r="Q28" s="9">
        <v>2</v>
      </c>
      <c r="R28" s="9">
        <f t="shared" si="5"/>
        <v>0</v>
      </c>
      <c r="S28" s="9">
        <v>0</v>
      </c>
      <c r="T28" s="9">
        <v>0</v>
      </c>
      <c r="U28" s="9">
        <f t="shared" si="6"/>
        <v>1</v>
      </c>
      <c r="V28" s="9">
        <v>0</v>
      </c>
      <c r="W28" s="9">
        <v>1</v>
      </c>
    </row>
    <row r="29" spans="2:23">
      <c r="B29" s="9">
        <v>28</v>
      </c>
      <c r="C29" s="9">
        <f t="shared" si="0"/>
        <v>1</v>
      </c>
      <c r="D29">
        <v>1</v>
      </c>
      <c r="E29">
        <v>0</v>
      </c>
      <c r="F29" s="9">
        <f t="shared" si="1"/>
        <v>2</v>
      </c>
      <c r="G29" s="9">
        <v>1</v>
      </c>
      <c r="H29" s="9">
        <v>1</v>
      </c>
      <c r="I29" s="9">
        <f t="shared" si="2"/>
        <v>0</v>
      </c>
      <c r="J29" s="9">
        <v>0</v>
      </c>
      <c r="K29" s="9">
        <v>0</v>
      </c>
      <c r="L29" s="9">
        <f t="shared" si="3"/>
        <v>3</v>
      </c>
      <c r="M29" s="9">
        <v>2</v>
      </c>
      <c r="N29" s="9">
        <v>1</v>
      </c>
      <c r="O29" s="9">
        <f t="shared" si="4"/>
        <v>0</v>
      </c>
      <c r="P29" s="9">
        <v>0</v>
      </c>
      <c r="Q29" s="9">
        <v>0</v>
      </c>
      <c r="R29" s="9">
        <f t="shared" si="5"/>
        <v>1</v>
      </c>
      <c r="S29" s="9">
        <v>0</v>
      </c>
      <c r="T29" s="9">
        <v>1</v>
      </c>
      <c r="U29" s="9">
        <f t="shared" si="6"/>
        <v>0</v>
      </c>
      <c r="V29" s="9">
        <v>0</v>
      </c>
      <c r="W29" s="9">
        <v>0</v>
      </c>
    </row>
    <row r="30" spans="2:23">
      <c r="B30" s="9">
        <v>29</v>
      </c>
      <c r="C30" s="9">
        <f t="shared" si="0"/>
        <v>0</v>
      </c>
      <c r="D30">
        <v>0</v>
      </c>
      <c r="E30">
        <v>0</v>
      </c>
      <c r="F30" s="9">
        <f t="shared" si="1"/>
        <v>1</v>
      </c>
      <c r="G30" s="9">
        <v>0</v>
      </c>
      <c r="H30" s="9">
        <v>1</v>
      </c>
      <c r="I30" s="9">
        <f t="shared" si="2"/>
        <v>5</v>
      </c>
      <c r="J30" s="9">
        <v>4</v>
      </c>
      <c r="K30" s="9">
        <v>1</v>
      </c>
      <c r="L30" s="9">
        <f t="shared" si="3"/>
        <v>4</v>
      </c>
      <c r="M30" s="9">
        <v>2</v>
      </c>
      <c r="N30" s="9">
        <v>2</v>
      </c>
      <c r="O30" s="9">
        <f t="shared" si="4"/>
        <v>3</v>
      </c>
      <c r="P30" s="9">
        <v>1</v>
      </c>
      <c r="Q30" s="9">
        <v>2</v>
      </c>
      <c r="R30" s="9">
        <f t="shared" si="5"/>
        <v>4</v>
      </c>
      <c r="S30" s="9">
        <v>3</v>
      </c>
      <c r="T30" s="9">
        <v>1</v>
      </c>
      <c r="U30" s="9">
        <f t="shared" si="6"/>
        <v>1</v>
      </c>
      <c r="V30" s="9">
        <v>0</v>
      </c>
      <c r="W30" s="9">
        <v>1</v>
      </c>
    </row>
    <row r="31" spans="2:23">
      <c r="B31" t="s">
        <v>100</v>
      </c>
      <c r="C31">
        <f>SUM(C2:C30)</f>
        <v>33</v>
      </c>
      <c r="D31">
        <f>SUM(D2:D30)</f>
        <v>22</v>
      </c>
      <c r="E31">
        <f>SUM(E2:E30)</f>
        <v>11</v>
      </c>
      <c r="F31">
        <f t="shared" ref="F31:W31" si="7">SUM(F2:F30)</f>
        <v>47</v>
      </c>
      <c r="G31">
        <f t="shared" si="7"/>
        <v>20</v>
      </c>
      <c r="H31">
        <f t="shared" si="7"/>
        <v>27</v>
      </c>
      <c r="I31">
        <f t="shared" si="7"/>
        <v>70</v>
      </c>
      <c r="J31">
        <f t="shared" si="7"/>
        <v>39</v>
      </c>
      <c r="K31">
        <f t="shared" si="7"/>
        <v>31</v>
      </c>
      <c r="L31">
        <f t="shared" si="7"/>
        <v>83</v>
      </c>
      <c r="M31">
        <f t="shared" si="7"/>
        <v>48</v>
      </c>
      <c r="N31">
        <f t="shared" si="7"/>
        <v>35</v>
      </c>
      <c r="O31">
        <f t="shared" si="7"/>
        <v>64</v>
      </c>
      <c r="P31">
        <f t="shared" si="7"/>
        <v>31</v>
      </c>
      <c r="Q31">
        <f t="shared" si="7"/>
        <v>33</v>
      </c>
      <c r="R31">
        <f t="shared" si="7"/>
        <v>77</v>
      </c>
      <c r="S31">
        <f t="shared" si="7"/>
        <v>42</v>
      </c>
      <c r="T31">
        <f t="shared" si="7"/>
        <v>35</v>
      </c>
      <c r="U31">
        <f t="shared" si="7"/>
        <v>77</v>
      </c>
      <c r="V31">
        <f t="shared" si="7"/>
        <v>39</v>
      </c>
      <c r="W31">
        <f t="shared" si="7"/>
        <v>38</v>
      </c>
    </row>
    <row r="35" spans="2:5">
      <c r="B35" t="s">
        <v>100</v>
      </c>
      <c r="D35">
        <f>SUM(D2:D25)</f>
        <v>20</v>
      </c>
      <c r="E35">
        <f>SUM(E2:E25)</f>
        <v>8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6"/>
  <dimension ref="B1:W36"/>
  <sheetViews>
    <sheetView topLeftCell="A10" workbookViewId="0">
      <selection activeCell="X40" sqref="X40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5" si="0">D3+E3</f>
        <v>0</v>
      </c>
      <c r="F3" s="9">
        <f t="shared" ref="F3:F35" si="1">G3+H3</f>
        <v>0</v>
      </c>
      <c r="I3" s="9">
        <f t="shared" ref="I3:I35" si="2">J3+K3</f>
        <v>0</v>
      </c>
      <c r="L3" s="9">
        <f t="shared" ref="L3:L35" si="3">M3+N3</f>
        <v>0</v>
      </c>
      <c r="O3" s="9">
        <f t="shared" ref="O3:O35" si="4">P3+Q3</f>
        <v>0</v>
      </c>
      <c r="R3" s="9">
        <f t="shared" ref="R3:R35" si="5">S3+T3</f>
        <v>0</v>
      </c>
      <c r="U3" s="9">
        <f t="shared" ref="U3:U35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s="9">
        <v>34</v>
      </c>
      <c r="C35" s="9">
        <f t="shared" si="0"/>
        <v>0</v>
      </c>
      <c r="F35" s="9">
        <f t="shared" si="1"/>
        <v>0</v>
      </c>
      <c r="I35" s="9">
        <f t="shared" si="2"/>
        <v>0</v>
      </c>
      <c r="L35" s="9">
        <f t="shared" si="3"/>
        <v>0</v>
      </c>
      <c r="O35" s="9">
        <f t="shared" si="4"/>
        <v>0</v>
      </c>
      <c r="R35" s="9">
        <f t="shared" si="5"/>
        <v>0</v>
      </c>
      <c r="U35" s="9">
        <f t="shared" si="6"/>
        <v>0</v>
      </c>
    </row>
    <row r="36" spans="2:23">
      <c r="B36" t="s">
        <v>100</v>
      </c>
      <c r="C36">
        <v>29</v>
      </c>
      <c r="D36">
        <v>14</v>
      </c>
      <c r="E36">
        <v>15</v>
      </c>
      <c r="F36">
        <v>29</v>
      </c>
      <c r="G36">
        <v>14</v>
      </c>
      <c r="H36">
        <v>15</v>
      </c>
      <c r="I36">
        <v>28</v>
      </c>
      <c r="J36">
        <v>16</v>
      </c>
      <c r="K36">
        <v>12</v>
      </c>
      <c r="L36">
        <v>31</v>
      </c>
      <c r="M36">
        <v>16</v>
      </c>
      <c r="N36">
        <v>15</v>
      </c>
      <c r="O36">
        <v>31</v>
      </c>
      <c r="P36">
        <v>15</v>
      </c>
      <c r="Q36">
        <v>16</v>
      </c>
      <c r="R36">
        <v>19</v>
      </c>
      <c r="S36">
        <v>8</v>
      </c>
      <c r="T36">
        <v>11</v>
      </c>
      <c r="U36">
        <v>20</v>
      </c>
      <c r="V36">
        <v>8</v>
      </c>
      <c r="W36">
        <v>12</v>
      </c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7"/>
  <dimension ref="B1:W35"/>
  <sheetViews>
    <sheetView workbookViewId="0">
      <selection activeCell="Z12" sqref="Z12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1</v>
      </c>
      <c r="D2">
        <v>1</v>
      </c>
      <c r="E2">
        <v>0</v>
      </c>
      <c r="F2" s="9">
        <f>G2+H2</f>
        <v>0</v>
      </c>
      <c r="G2" s="9">
        <v>0</v>
      </c>
      <c r="H2" s="9">
        <v>0</v>
      </c>
      <c r="I2" s="9">
        <f>J2+K2</f>
        <v>0</v>
      </c>
      <c r="J2" s="9">
        <v>0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0</v>
      </c>
      <c r="P2" s="9">
        <v>0</v>
      </c>
      <c r="Q2" s="9">
        <v>0</v>
      </c>
      <c r="R2" s="9">
        <f>S2+T2</f>
        <v>0</v>
      </c>
      <c r="S2" s="9">
        <v>0</v>
      </c>
      <c r="T2" s="9">
        <v>0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26" si="0">D3+E3</f>
        <v>1</v>
      </c>
      <c r="D3">
        <v>0</v>
      </c>
      <c r="E3">
        <v>1</v>
      </c>
      <c r="F3" s="9">
        <f t="shared" ref="F3:F26" si="1">G3+H3</f>
        <v>1</v>
      </c>
      <c r="G3" s="9">
        <v>0</v>
      </c>
      <c r="H3" s="9">
        <v>1</v>
      </c>
      <c r="I3" s="9">
        <f t="shared" ref="I3:I26" si="2">J3+K3</f>
        <v>0</v>
      </c>
      <c r="J3" s="9">
        <v>0</v>
      </c>
      <c r="K3" s="9">
        <v>0</v>
      </c>
      <c r="L3" s="9">
        <f t="shared" ref="L3:L26" si="3">M3+N3</f>
        <v>0</v>
      </c>
      <c r="M3" s="9">
        <v>0</v>
      </c>
      <c r="N3" s="9">
        <v>0</v>
      </c>
      <c r="O3" s="9">
        <f t="shared" ref="O3:O26" si="4">P3+Q3</f>
        <v>1</v>
      </c>
      <c r="P3" s="9">
        <v>1</v>
      </c>
      <c r="Q3" s="9">
        <v>0</v>
      </c>
      <c r="R3" s="9">
        <f t="shared" ref="R3:R26" si="5">S3+T3</f>
        <v>0</v>
      </c>
      <c r="S3" s="9">
        <v>0</v>
      </c>
      <c r="T3" s="9">
        <v>0</v>
      </c>
      <c r="U3" s="9">
        <f t="shared" ref="U3:U26" si="6">V3+W3</f>
        <v>1</v>
      </c>
      <c r="V3" s="9">
        <v>0</v>
      </c>
      <c r="W3" s="9">
        <v>1</v>
      </c>
    </row>
    <row r="4" spans="2:23">
      <c r="B4" s="9">
        <v>3</v>
      </c>
      <c r="C4" s="9">
        <f t="shared" si="0"/>
        <v>13</v>
      </c>
      <c r="D4">
        <v>5</v>
      </c>
      <c r="E4">
        <v>8</v>
      </c>
      <c r="F4" s="9">
        <f t="shared" si="1"/>
        <v>11</v>
      </c>
      <c r="G4" s="9">
        <v>3</v>
      </c>
      <c r="H4" s="9">
        <v>8</v>
      </c>
      <c r="I4" s="9">
        <f t="shared" si="2"/>
        <v>11</v>
      </c>
      <c r="J4" s="9">
        <v>5</v>
      </c>
      <c r="K4" s="9">
        <v>6</v>
      </c>
      <c r="L4" s="9">
        <f t="shared" si="3"/>
        <v>11</v>
      </c>
      <c r="M4" s="9">
        <v>4</v>
      </c>
      <c r="N4" s="9">
        <v>7</v>
      </c>
      <c r="O4" s="9">
        <f t="shared" si="4"/>
        <v>8</v>
      </c>
      <c r="P4" s="9">
        <v>6</v>
      </c>
      <c r="Q4" s="9">
        <v>2</v>
      </c>
      <c r="R4" s="9">
        <f t="shared" si="5"/>
        <v>19</v>
      </c>
      <c r="S4" s="9">
        <v>11</v>
      </c>
      <c r="T4" s="9">
        <v>8</v>
      </c>
      <c r="U4" s="9">
        <f t="shared" si="6"/>
        <v>12</v>
      </c>
      <c r="V4" s="9">
        <v>5</v>
      </c>
      <c r="W4" s="9">
        <v>7</v>
      </c>
    </row>
    <row r="5" spans="2:23">
      <c r="B5" s="9">
        <v>4</v>
      </c>
      <c r="C5" s="9">
        <f t="shared" si="0"/>
        <v>1</v>
      </c>
      <c r="D5">
        <v>0</v>
      </c>
      <c r="E5">
        <v>1</v>
      </c>
      <c r="F5" s="9">
        <f t="shared" si="1"/>
        <v>1</v>
      </c>
      <c r="G5" s="9">
        <v>1</v>
      </c>
      <c r="H5" s="9">
        <v>0</v>
      </c>
      <c r="I5" s="9">
        <f t="shared" si="2"/>
        <v>4</v>
      </c>
      <c r="J5" s="9">
        <v>3</v>
      </c>
      <c r="K5" s="9">
        <v>1</v>
      </c>
      <c r="L5" s="9">
        <f t="shared" si="3"/>
        <v>1</v>
      </c>
      <c r="M5" s="9">
        <v>1</v>
      </c>
      <c r="N5" s="9">
        <v>0</v>
      </c>
      <c r="O5" s="9">
        <f t="shared" si="4"/>
        <v>2</v>
      </c>
      <c r="P5" s="9">
        <v>0</v>
      </c>
      <c r="Q5" s="9">
        <v>2</v>
      </c>
      <c r="R5" s="9">
        <f t="shared" si="5"/>
        <v>1</v>
      </c>
      <c r="S5" s="9">
        <v>1</v>
      </c>
      <c r="T5" s="9">
        <v>0</v>
      </c>
      <c r="U5" s="9">
        <f t="shared" si="6"/>
        <v>2</v>
      </c>
      <c r="V5" s="9">
        <v>0</v>
      </c>
      <c r="W5" s="9">
        <v>2</v>
      </c>
    </row>
    <row r="6" spans="2:23">
      <c r="B6" s="9">
        <v>5</v>
      </c>
      <c r="C6" s="9">
        <f t="shared" si="0"/>
        <v>0</v>
      </c>
      <c r="D6">
        <v>0</v>
      </c>
      <c r="E6">
        <v>0</v>
      </c>
      <c r="F6" s="9">
        <f t="shared" si="1"/>
        <v>0</v>
      </c>
      <c r="G6" s="9">
        <v>0</v>
      </c>
      <c r="H6" s="9">
        <v>0</v>
      </c>
      <c r="I6" s="9">
        <f t="shared" si="2"/>
        <v>0</v>
      </c>
      <c r="J6" s="9">
        <v>0</v>
      </c>
      <c r="K6" s="9">
        <v>0</v>
      </c>
      <c r="L6" s="9">
        <f t="shared" si="3"/>
        <v>1</v>
      </c>
      <c r="M6" s="9">
        <v>1</v>
      </c>
      <c r="N6" s="9">
        <v>0</v>
      </c>
      <c r="O6" s="9">
        <f t="shared" si="4"/>
        <v>1</v>
      </c>
      <c r="P6" s="9">
        <v>0</v>
      </c>
      <c r="Q6" s="9">
        <v>1</v>
      </c>
      <c r="R6" s="9">
        <f t="shared" si="5"/>
        <v>0</v>
      </c>
      <c r="S6" s="9">
        <v>0</v>
      </c>
      <c r="T6" s="9">
        <v>0</v>
      </c>
      <c r="U6" s="9">
        <f t="shared" si="6"/>
        <v>1</v>
      </c>
      <c r="V6" s="9">
        <v>0</v>
      </c>
      <c r="W6" s="9">
        <v>1</v>
      </c>
    </row>
    <row r="7" spans="2:23">
      <c r="B7" s="9">
        <v>6</v>
      </c>
      <c r="C7" s="9">
        <f t="shared" si="0"/>
        <v>1</v>
      </c>
      <c r="D7">
        <v>0</v>
      </c>
      <c r="E7">
        <v>1</v>
      </c>
      <c r="F7" s="9">
        <f t="shared" si="1"/>
        <v>2</v>
      </c>
      <c r="G7" s="9">
        <v>1</v>
      </c>
      <c r="H7" s="9">
        <v>1</v>
      </c>
      <c r="I7" s="9">
        <f t="shared" si="2"/>
        <v>1</v>
      </c>
      <c r="J7" s="9">
        <v>1</v>
      </c>
      <c r="K7" s="9">
        <v>0</v>
      </c>
      <c r="L7" s="9">
        <f t="shared" si="3"/>
        <v>0</v>
      </c>
      <c r="M7" s="9">
        <v>0</v>
      </c>
      <c r="N7" s="9">
        <v>0</v>
      </c>
      <c r="O7" s="9">
        <f t="shared" si="4"/>
        <v>0</v>
      </c>
      <c r="P7" s="9">
        <v>0</v>
      </c>
      <c r="Q7" s="9">
        <v>0</v>
      </c>
      <c r="R7" s="9">
        <f t="shared" si="5"/>
        <v>2</v>
      </c>
      <c r="S7" s="9">
        <v>2</v>
      </c>
      <c r="T7" s="9">
        <v>0</v>
      </c>
      <c r="U7" s="9">
        <f t="shared" si="6"/>
        <v>1</v>
      </c>
      <c r="V7" s="9">
        <v>1</v>
      </c>
      <c r="W7" s="9">
        <v>0</v>
      </c>
    </row>
    <row r="8" spans="2:23">
      <c r="B8" s="9">
        <v>7</v>
      </c>
      <c r="C8" s="9">
        <f t="shared" si="0"/>
        <v>0</v>
      </c>
      <c r="D8">
        <v>0</v>
      </c>
      <c r="E8">
        <v>0</v>
      </c>
      <c r="F8" s="9">
        <f t="shared" si="1"/>
        <v>1</v>
      </c>
      <c r="G8" s="9">
        <v>1</v>
      </c>
      <c r="H8" s="9">
        <v>0</v>
      </c>
      <c r="I8" s="9">
        <f t="shared" si="2"/>
        <v>2</v>
      </c>
      <c r="J8" s="9">
        <v>2</v>
      </c>
      <c r="K8" s="9">
        <v>0</v>
      </c>
      <c r="L8" s="9">
        <f t="shared" si="3"/>
        <v>1</v>
      </c>
      <c r="M8" s="9">
        <v>0</v>
      </c>
      <c r="N8" s="9">
        <v>1</v>
      </c>
      <c r="O8" s="9">
        <f t="shared" si="4"/>
        <v>2</v>
      </c>
      <c r="P8" s="9">
        <v>0</v>
      </c>
      <c r="Q8" s="9">
        <v>2</v>
      </c>
      <c r="R8" s="9">
        <f t="shared" si="5"/>
        <v>0</v>
      </c>
      <c r="S8" s="9">
        <v>0</v>
      </c>
      <c r="T8" s="9">
        <v>0</v>
      </c>
      <c r="U8" s="9">
        <f t="shared" si="6"/>
        <v>1</v>
      </c>
      <c r="V8" s="9">
        <v>1</v>
      </c>
      <c r="W8" s="9">
        <v>0</v>
      </c>
    </row>
    <row r="9" spans="2:23">
      <c r="B9" s="9">
        <v>8</v>
      </c>
      <c r="C9" s="9">
        <f t="shared" si="0"/>
        <v>0</v>
      </c>
      <c r="D9">
        <v>0</v>
      </c>
      <c r="E9">
        <v>0</v>
      </c>
      <c r="F9" s="9">
        <f t="shared" si="1"/>
        <v>1</v>
      </c>
      <c r="G9" s="9">
        <v>1</v>
      </c>
      <c r="H9" s="9">
        <v>0</v>
      </c>
      <c r="I9" s="9">
        <f t="shared" si="2"/>
        <v>2</v>
      </c>
      <c r="J9" s="9">
        <v>1</v>
      </c>
      <c r="K9" s="9">
        <v>1</v>
      </c>
      <c r="L9" s="9">
        <f t="shared" si="3"/>
        <v>0</v>
      </c>
      <c r="M9" s="9">
        <v>0</v>
      </c>
      <c r="N9" s="9">
        <v>0</v>
      </c>
      <c r="O9" s="9">
        <f t="shared" si="4"/>
        <v>1</v>
      </c>
      <c r="P9" s="9">
        <v>0</v>
      </c>
      <c r="Q9" s="9">
        <v>1</v>
      </c>
      <c r="R9" s="9">
        <f t="shared" si="5"/>
        <v>0</v>
      </c>
      <c r="S9" s="9">
        <v>0</v>
      </c>
      <c r="T9" s="9">
        <v>0</v>
      </c>
      <c r="U9" s="9">
        <f t="shared" si="6"/>
        <v>0</v>
      </c>
      <c r="V9" s="9">
        <v>0</v>
      </c>
      <c r="W9" s="9">
        <v>0</v>
      </c>
    </row>
    <row r="10" spans="2:23">
      <c r="B10" s="9">
        <v>9</v>
      </c>
      <c r="C10" s="9">
        <f t="shared" si="0"/>
        <v>1</v>
      </c>
      <c r="D10">
        <v>1</v>
      </c>
      <c r="E10">
        <v>0</v>
      </c>
      <c r="F10" s="9">
        <f t="shared" si="1"/>
        <v>1</v>
      </c>
      <c r="G10" s="9">
        <v>0</v>
      </c>
      <c r="H10" s="9">
        <v>1</v>
      </c>
      <c r="I10" s="9">
        <f t="shared" si="2"/>
        <v>3</v>
      </c>
      <c r="J10" s="9">
        <v>1</v>
      </c>
      <c r="K10" s="9">
        <v>2</v>
      </c>
      <c r="L10" s="9">
        <f t="shared" si="3"/>
        <v>2</v>
      </c>
      <c r="M10" s="9">
        <v>1</v>
      </c>
      <c r="N10" s="9">
        <v>1</v>
      </c>
      <c r="O10" s="9">
        <f t="shared" si="4"/>
        <v>0</v>
      </c>
      <c r="P10" s="9">
        <v>0</v>
      </c>
      <c r="Q10" s="9">
        <v>0</v>
      </c>
      <c r="R10" s="9">
        <f t="shared" si="5"/>
        <v>2</v>
      </c>
      <c r="S10" s="9">
        <v>0</v>
      </c>
      <c r="T10" s="9">
        <v>2</v>
      </c>
      <c r="U10" s="9">
        <f t="shared" si="6"/>
        <v>4</v>
      </c>
      <c r="V10" s="9">
        <v>1</v>
      </c>
      <c r="W10" s="9">
        <v>3</v>
      </c>
    </row>
    <row r="11" spans="2:23">
      <c r="B11" s="9">
        <v>10</v>
      </c>
      <c r="C11" s="9">
        <f t="shared" si="0"/>
        <v>2</v>
      </c>
      <c r="D11">
        <v>2</v>
      </c>
      <c r="E11">
        <v>0</v>
      </c>
      <c r="F11" s="9">
        <f t="shared" si="1"/>
        <v>3</v>
      </c>
      <c r="G11" s="9">
        <v>2</v>
      </c>
      <c r="H11" s="9">
        <v>1</v>
      </c>
      <c r="I11" s="9">
        <f t="shared" si="2"/>
        <v>1</v>
      </c>
      <c r="J11" s="9">
        <v>0</v>
      </c>
      <c r="K11" s="9">
        <v>1</v>
      </c>
      <c r="L11" s="9">
        <f t="shared" si="3"/>
        <v>2</v>
      </c>
      <c r="M11" s="9">
        <v>2</v>
      </c>
      <c r="N11" s="9">
        <v>0</v>
      </c>
      <c r="O11" s="9">
        <f t="shared" si="4"/>
        <v>0</v>
      </c>
      <c r="P11" s="9">
        <v>0</v>
      </c>
      <c r="Q11" s="9">
        <v>0</v>
      </c>
      <c r="R11" s="9">
        <f t="shared" si="5"/>
        <v>1</v>
      </c>
      <c r="S11" s="9">
        <v>1</v>
      </c>
      <c r="T11" s="9">
        <v>0</v>
      </c>
      <c r="U11" s="9">
        <f t="shared" si="6"/>
        <v>0</v>
      </c>
      <c r="V11" s="9">
        <v>0</v>
      </c>
      <c r="W11" s="9">
        <v>0</v>
      </c>
    </row>
    <row r="12" spans="2:23">
      <c r="B12" s="9">
        <v>11</v>
      </c>
      <c r="C12" s="9">
        <f t="shared" si="0"/>
        <v>0</v>
      </c>
      <c r="D12">
        <v>0</v>
      </c>
      <c r="E12">
        <v>0</v>
      </c>
      <c r="F12" s="9">
        <f t="shared" si="1"/>
        <v>3</v>
      </c>
      <c r="G12" s="9">
        <v>3</v>
      </c>
      <c r="H12" s="9">
        <v>0</v>
      </c>
      <c r="I12" s="9">
        <f t="shared" si="2"/>
        <v>2</v>
      </c>
      <c r="J12" s="9">
        <v>0</v>
      </c>
      <c r="K12" s="9">
        <v>2</v>
      </c>
      <c r="L12" s="9">
        <f t="shared" si="3"/>
        <v>1</v>
      </c>
      <c r="M12" s="9">
        <v>0</v>
      </c>
      <c r="N12" s="9">
        <v>1</v>
      </c>
      <c r="O12" s="9">
        <f t="shared" si="4"/>
        <v>2</v>
      </c>
      <c r="P12" s="9">
        <v>1</v>
      </c>
      <c r="Q12" s="9">
        <v>1</v>
      </c>
      <c r="R12" s="9">
        <f t="shared" si="5"/>
        <v>5</v>
      </c>
      <c r="S12" s="9">
        <v>2</v>
      </c>
      <c r="T12" s="9">
        <v>3</v>
      </c>
      <c r="U12" s="9">
        <f t="shared" si="6"/>
        <v>3</v>
      </c>
      <c r="V12" s="9">
        <v>1</v>
      </c>
      <c r="W12" s="9">
        <v>2</v>
      </c>
    </row>
    <row r="13" spans="2:23">
      <c r="B13" s="9">
        <v>12</v>
      </c>
      <c r="C13" s="9">
        <f t="shared" si="0"/>
        <v>2</v>
      </c>
      <c r="D13">
        <v>1</v>
      </c>
      <c r="E13">
        <v>1</v>
      </c>
      <c r="F13" s="9">
        <f t="shared" si="1"/>
        <v>0</v>
      </c>
      <c r="G13" s="9">
        <v>0</v>
      </c>
      <c r="H13" s="9">
        <v>0</v>
      </c>
      <c r="I13" s="9">
        <f t="shared" si="2"/>
        <v>0</v>
      </c>
      <c r="J13" s="9">
        <v>0</v>
      </c>
      <c r="K13" s="9">
        <v>0</v>
      </c>
      <c r="L13" s="9">
        <f t="shared" si="3"/>
        <v>1</v>
      </c>
      <c r="M13" s="9">
        <v>1</v>
      </c>
      <c r="N13" s="9">
        <v>0</v>
      </c>
      <c r="O13" s="9">
        <f t="shared" si="4"/>
        <v>0</v>
      </c>
      <c r="P13" s="9">
        <v>0</v>
      </c>
      <c r="Q13" s="9">
        <v>0</v>
      </c>
      <c r="R13" s="9">
        <f t="shared" si="5"/>
        <v>0</v>
      </c>
      <c r="S13" s="9">
        <v>0</v>
      </c>
      <c r="T13" s="9">
        <v>0</v>
      </c>
      <c r="U13" s="9">
        <f t="shared" si="6"/>
        <v>1</v>
      </c>
      <c r="V13" s="9">
        <v>1</v>
      </c>
      <c r="W13" s="9">
        <v>0</v>
      </c>
    </row>
    <row r="14" spans="2:23">
      <c r="B14" s="9">
        <v>13</v>
      </c>
      <c r="C14" s="9">
        <f t="shared" si="0"/>
        <v>3</v>
      </c>
      <c r="D14">
        <v>1</v>
      </c>
      <c r="E14">
        <v>2</v>
      </c>
      <c r="F14" s="9">
        <f t="shared" si="1"/>
        <v>4</v>
      </c>
      <c r="G14" s="9">
        <v>1</v>
      </c>
      <c r="H14" s="9">
        <v>3</v>
      </c>
      <c r="I14" s="9">
        <f t="shared" si="2"/>
        <v>1</v>
      </c>
      <c r="J14" s="9">
        <v>0</v>
      </c>
      <c r="K14" s="9">
        <v>1</v>
      </c>
      <c r="L14" s="9">
        <f t="shared" si="3"/>
        <v>1</v>
      </c>
      <c r="M14" s="9">
        <v>1</v>
      </c>
      <c r="N14" s="9">
        <v>0</v>
      </c>
      <c r="O14" s="9">
        <f t="shared" si="4"/>
        <v>5</v>
      </c>
      <c r="P14" s="9">
        <v>1</v>
      </c>
      <c r="Q14" s="9">
        <v>4</v>
      </c>
      <c r="R14" s="9">
        <f t="shared" si="5"/>
        <v>4</v>
      </c>
      <c r="S14" s="9">
        <v>1</v>
      </c>
      <c r="T14" s="9">
        <v>3</v>
      </c>
      <c r="U14" s="9">
        <f t="shared" si="6"/>
        <v>8</v>
      </c>
      <c r="V14" s="9">
        <v>6</v>
      </c>
      <c r="W14" s="9">
        <v>2</v>
      </c>
    </row>
    <row r="15" spans="2:23">
      <c r="B15" s="9">
        <v>14</v>
      </c>
      <c r="C15" s="9">
        <f t="shared" si="0"/>
        <v>4</v>
      </c>
      <c r="D15">
        <v>2</v>
      </c>
      <c r="E15">
        <v>2</v>
      </c>
      <c r="F15" s="9">
        <f t="shared" si="1"/>
        <v>0</v>
      </c>
      <c r="G15" s="9">
        <v>0</v>
      </c>
      <c r="H15" s="9">
        <v>0</v>
      </c>
      <c r="I15" s="9">
        <f t="shared" si="2"/>
        <v>4</v>
      </c>
      <c r="J15" s="9">
        <v>3</v>
      </c>
      <c r="K15" s="9">
        <v>1</v>
      </c>
      <c r="L15" s="9">
        <f t="shared" si="3"/>
        <v>1</v>
      </c>
      <c r="M15" s="9">
        <v>0</v>
      </c>
      <c r="N15" s="9">
        <v>1</v>
      </c>
      <c r="O15" s="9">
        <f t="shared" si="4"/>
        <v>2</v>
      </c>
      <c r="P15" s="9">
        <v>1</v>
      </c>
      <c r="Q15" s="9">
        <v>1</v>
      </c>
      <c r="R15" s="9">
        <f t="shared" si="5"/>
        <v>2</v>
      </c>
      <c r="S15" s="9">
        <v>0</v>
      </c>
      <c r="T15" s="9">
        <v>2</v>
      </c>
      <c r="U15" s="9">
        <f t="shared" si="6"/>
        <v>1</v>
      </c>
      <c r="V15" s="9">
        <v>1</v>
      </c>
      <c r="W15" s="9">
        <v>0</v>
      </c>
    </row>
    <row r="16" spans="2:23">
      <c r="B16" s="9">
        <v>15</v>
      </c>
      <c r="C16" s="9">
        <f t="shared" si="0"/>
        <v>2</v>
      </c>
      <c r="D16">
        <v>1</v>
      </c>
      <c r="E16">
        <v>1</v>
      </c>
      <c r="F16" s="9">
        <f t="shared" si="1"/>
        <v>5</v>
      </c>
      <c r="G16" s="9">
        <v>3</v>
      </c>
      <c r="H16" s="9">
        <v>2</v>
      </c>
      <c r="I16" s="9">
        <f t="shared" si="2"/>
        <v>2</v>
      </c>
      <c r="J16" s="9">
        <v>2</v>
      </c>
      <c r="K16" s="9">
        <v>0</v>
      </c>
      <c r="L16" s="9">
        <f t="shared" si="3"/>
        <v>2</v>
      </c>
      <c r="M16" s="9">
        <v>2</v>
      </c>
      <c r="N16" s="9">
        <v>0</v>
      </c>
      <c r="O16" s="9">
        <f t="shared" si="4"/>
        <v>1</v>
      </c>
      <c r="P16" s="9">
        <v>1</v>
      </c>
      <c r="Q16" s="9">
        <v>0</v>
      </c>
      <c r="R16" s="9">
        <f t="shared" si="5"/>
        <v>1</v>
      </c>
      <c r="S16" s="9">
        <v>1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3</v>
      </c>
      <c r="D17">
        <v>3</v>
      </c>
      <c r="E17">
        <v>0</v>
      </c>
      <c r="F17" s="9">
        <f t="shared" si="1"/>
        <v>4</v>
      </c>
      <c r="G17" s="9">
        <v>1</v>
      </c>
      <c r="H17" s="9">
        <v>3</v>
      </c>
      <c r="I17" s="9">
        <f t="shared" si="2"/>
        <v>1</v>
      </c>
      <c r="J17" s="9">
        <v>1</v>
      </c>
      <c r="K17" s="9">
        <v>0</v>
      </c>
      <c r="L17" s="9">
        <f t="shared" si="3"/>
        <v>2</v>
      </c>
      <c r="M17" s="9">
        <v>0</v>
      </c>
      <c r="N17" s="9">
        <v>2</v>
      </c>
      <c r="O17" s="9">
        <f t="shared" si="4"/>
        <v>0</v>
      </c>
      <c r="P17" s="9">
        <v>0</v>
      </c>
      <c r="Q17" s="9">
        <v>0</v>
      </c>
      <c r="R17" s="9">
        <f t="shared" si="5"/>
        <v>0</v>
      </c>
      <c r="S17" s="9">
        <v>0</v>
      </c>
      <c r="T17" s="9">
        <v>0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0</v>
      </c>
      <c r="D18">
        <v>0</v>
      </c>
      <c r="E18">
        <v>0</v>
      </c>
      <c r="F18" s="9">
        <f t="shared" si="1"/>
        <v>0</v>
      </c>
      <c r="G18" s="9">
        <v>0</v>
      </c>
      <c r="H18" s="9">
        <v>0</v>
      </c>
      <c r="I18" s="9">
        <f t="shared" si="2"/>
        <v>1</v>
      </c>
      <c r="J18" s="9">
        <v>1</v>
      </c>
      <c r="K18" s="9">
        <v>0</v>
      </c>
      <c r="L18" s="9">
        <f t="shared" si="3"/>
        <v>1</v>
      </c>
      <c r="M18" s="9">
        <v>1</v>
      </c>
      <c r="N18" s="9">
        <v>0</v>
      </c>
      <c r="O18" s="9">
        <f t="shared" si="4"/>
        <v>0</v>
      </c>
      <c r="P18" s="9">
        <v>0</v>
      </c>
      <c r="Q18" s="9">
        <v>0</v>
      </c>
      <c r="R18" s="9">
        <f t="shared" si="5"/>
        <v>0</v>
      </c>
      <c r="S18" s="9">
        <v>0</v>
      </c>
      <c r="T18" s="9">
        <v>0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5</v>
      </c>
      <c r="D19">
        <v>3</v>
      </c>
      <c r="E19">
        <v>2</v>
      </c>
      <c r="F19" s="9">
        <f t="shared" si="1"/>
        <v>1</v>
      </c>
      <c r="G19" s="9">
        <v>0</v>
      </c>
      <c r="H19" s="9">
        <v>1</v>
      </c>
      <c r="I19" s="9">
        <f t="shared" si="2"/>
        <v>1</v>
      </c>
      <c r="J19" s="9">
        <v>0</v>
      </c>
      <c r="K19" s="9">
        <v>1</v>
      </c>
      <c r="L19" s="9">
        <f t="shared" si="3"/>
        <v>2</v>
      </c>
      <c r="M19" s="9">
        <v>0</v>
      </c>
      <c r="N19" s="9">
        <v>2</v>
      </c>
      <c r="O19" s="9">
        <f t="shared" si="4"/>
        <v>0</v>
      </c>
      <c r="P19" s="9">
        <v>0</v>
      </c>
      <c r="Q19" s="9">
        <v>0</v>
      </c>
      <c r="R19" s="9">
        <f t="shared" si="5"/>
        <v>1</v>
      </c>
      <c r="S19" s="9">
        <v>1</v>
      </c>
      <c r="T19" s="9">
        <v>0</v>
      </c>
      <c r="U19" s="9">
        <f t="shared" si="6"/>
        <v>0</v>
      </c>
      <c r="V19" s="9">
        <v>0</v>
      </c>
      <c r="W19" s="9">
        <v>0</v>
      </c>
    </row>
    <row r="20" spans="2:23">
      <c r="B20" s="9">
        <v>19</v>
      </c>
      <c r="C20" s="9">
        <f t="shared" si="0"/>
        <v>3</v>
      </c>
      <c r="D20">
        <v>1</v>
      </c>
      <c r="E20">
        <v>2</v>
      </c>
      <c r="F20" s="9">
        <f t="shared" si="1"/>
        <v>6</v>
      </c>
      <c r="G20" s="9">
        <v>3</v>
      </c>
      <c r="H20" s="9">
        <v>3</v>
      </c>
      <c r="I20" s="9">
        <f t="shared" si="2"/>
        <v>0</v>
      </c>
      <c r="J20" s="9">
        <v>0</v>
      </c>
      <c r="K20" s="9">
        <v>0</v>
      </c>
      <c r="L20" s="9">
        <f t="shared" si="3"/>
        <v>2</v>
      </c>
      <c r="M20" s="9">
        <v>0</v>
      </c>
      <c r="N20" s="9">
        <v>2</v>
      </c>
      <c r="O20" s="9">
        <f t="shared" si="4"/>
        <v>3</v>
      </c>
      <c r="P20" s="9">
        <v>2</v>
      </c>
      <c r="Q20" s="9">
        <v>1</v>
      </c>
      <c r="R20" s="9">
        <f t="shared" si="5"/>
        <v>0</v>
      </c>
      <c r="S20" s="9">
        <v>0</v>
      </c>
      <c r="T20" s="9">
        <v>0</v>
      </c>
      <c r="U20" s="9">
        <f t="shared" si="6"/>
        <v>1</v>
      </c>
      <c r="V20" s="9">
        <v>0</v>
      </c>
      <c r="W20" s="9">
        <v>1</v>
      </c>
    </row>
    <row r="21" spans="2:23">
      <c r="B21" s="9">
        <v>20</v>
      </c>
      <c r="C21" s="9">
        <f t="shared" si="0"/>
        <v>6</v>
      </c>
      <c r="D21">
        <v>3</v>
      </c>
      <c r="E21">
        <v>3</v>
      </c>
      <c r="F21" s="9">
        <f t="shared" si="1"/>
        <v>3</v>
      </c>
      <c r="G21" s="9">
        <v>0</v>
      </c>
      <c r="H21" s="9">
        <v>3</v>
      </c>
      <c r="I21" s="9">
        <f t="shared" si="2"/>
        <v>3</v>
      </c>
      <c r="J21" s="9">
        <v>0</v>
      </c>
      <c r="K21" s="9">
        <v>3</v>
      </c>
      <c r="L21" s="9">
        <f t="shared" si="3"/>
        <v>3</v>
      </c>
      <c r="M21" s="9">
        <v>2</v>
      </c>
      <c r="N21" s="9">
        <v>1</v>
      </c>
      <c r="O21" s="9">
        <f t="shared" si="4"/>
        <v>2</v>
      </c>
      <c r="P21" s="9">
        <v>1</v>
      </c>
      <c r="Q21" s="9">
        <v>1</v>
      </c>
      <c r="R21" s="9">
        <f t="shared" si="5"/>
        <v>0</v>
      </c>
      <c r="S21" s="9">
        <v>0</v>
      </c>
      <c r="T21" s="9">
        <v>0</v>
      </c>
      <c r="U21" s="9">
        <f t="shared" si="6"/>
        <v>0</v>
      </c>
      <c r="V21" s="9">
        <v>0</v>
      </c>
      <c r="W21" s="9">
        <v>0</v>
      </c>
    </row>
    <row r="22" spans="2:23">
      <c r="B22" s="9">
        <v>21</v>
      </c>
      <c r="C22" s="9">
        <f t="shared" si="0"/>
        <v>3</v>
      </c>
      <c r="D22">
        <v>2</v>
      </c>
      <c r="E22">
        <v>1</v>
      </c>
      <c r="F22" s="9">
        <f t="shared" si="1"/>
        <v>2</v>
      </c>
      <c r="G22" s="9">
        <v>1</v>
      </c>
      <c r="H22" s="9">
        <v>1</v>
      </c>
      <c r="I22" s="9">
        <f t="shared" si="2"/>
        <v>2</v>
      </c>
      <c r="J22" s="9">
        <v>1</v>
      </c>
      <c r="K22" s="9">
        <v>1</v>
      </c>
      <c r="L22" s="9">
        <f t="shared" si="3"/>
        <v>1</v>
      </c>
      <c r="M22" s="9">
        <v>0</v>
      </c>
      <c r="N22" s="9">
        <v>1</v>
      </c>
      <c r="O22" s="9">
        <f t="shared" si="4"/>
        <v>0</v>
      </c>
      <c r="P22" s="9">
        <v>0</v>
      </c>
      <c r="Q22" s="9">
        <v>0</v>
      </c>
      <c r="R22" s="9">
        <f t="shared" si="5"/>
        <v>3</v>
      </c>
      <c r="S22" s="9">
        <v>1</v>
      </c>
      <c r="T22" s="9">
        <v>2</v>
      </c>
      <c r="U22" s="9">
        <f t="shared" si="6"/>
        <v>3</v>
      </c>
      <c r="V22" s="9">
        <v>1</v>
      </c>
      <c r="W22" s="9">
        <v>2</v>
      </c>
    </row>
    <row r="23" spans="2:23">
      <c r="B23" s="9">
        <v>22</v>
      </c>
      <c r="C23" s="9">
        <f t="shared" si="0"/>
        <v>1</v>
      </c>
      <c r="D23">
        <v>0</v>
      </c>
      <c r="E23">
        <v>1</v>
      </c>
      <c r="F23" s="9">
        <f t="shared" si="1"/>
        <v>1</v>
      </c>
      <c r="G23" s="9">
        <v>0</v>
      </c>
      <c r="H23" s="9">
        <v>1</v>
      </c>
      <c r="I23" s="9">
        <f t="shared" si="2"/>
        <v>3</v>
      </c>
      <c r="J23" s="9">
        <v>1</v>
      </c>
      <c r="K23" s="9">
        <v>2</v>
      </c>
      <c r="L23" s="9">
        <f t="shared" si="3"/>
        <v>0</v>
      </c>
      <c r="M23" s="9">
        <v>0</v>
      </c>
      <c r="N23" s="9">
        <v>0</v>
      </c>
      <c r="O23" s="9">
        <f t="shared" si="4"/>
        <v>0</v>
      </c>
      <c r="P23" s="9">
        <v>0</v>
      </c>
      <c r="Q23" s="9">
        <v>0</v>
      </c>
      <c r="R23" s="9">
        <f t="shared" si="5"/>
        <v>1</v>
      </c>
      <c r="S23" s="9">
        <v>1</v>
      </c>
      <c r="T23" s="9">
        <v>0</v>
      </c>
      <c r="U23" s="9">
        <f t="shared" si="6"/>
        <v>3</v>
      </c>
      <c r="V23" s="9">
        <v>2</v>
      </c>
      <c r="W23" s="9">
        <v>1</v>
      </c>
    </row>
    <row r="24" spans="2:23">
      <c r="B24" s="9">
        <v>23</v>
      </c>
      <c r="C24" s="9">
        <f t="shared" si="0"/>
        <v>5</v>
      </c>
      <c r="D24">
        <v>3</v>
      </c>
      <c r="E24">
        <v>2</v>
      </c>
      <c r="F24" s="9">
        <f t="shared" si="1"/>
        <v>4</v>
      </c>
      <c r="G24" s="9">
        <v>1</v>
      </c>
      <c r="H24" s="9">
        <v>3</v>
      </c>
      <c r="I24" s="9">
        <f t="shared" si="2"/>
        <v>3</v>
      </c>
      <c r="J24" s="9">
        <v>1</v>
      </c>
      <c r="K24" s="9">
        <v>2</v>
      </c>
      <c r="L24" s="9">
        <f t="shared" si="3"/>
        <v>2</v>
      </c>
      <c r="M24" s="9">
        <v>1</v>
      </c>
      <c r="N24" s="9">
        <v>1</v>
      </c>
      <c r="O24" s="9">
        <f t="shared" si="4"/>
        <v>1</v>
      </c>
      <c r="P24" s="9">
        <v>1</v>
      </c>
      <c r="Q24" s="9">
        <v>0</v>
      </c>
      <c r="R24" s="9">
        <f t="shared" si="5"/>
        <v>1</v>
      </c>
      <c r="S24" s="9">
        <v>0</v>
      </c>
      <c r="T24" s="9">
        <v>1</v>
      </c>
      <c r="U24" s="9">
        <f t="shared" si="6"/>
        <v>1</v>
      </c>
      <c r="V24" s="9">
        <v>1</v>
      </c>
      <c r="W24" s="9">
        <v>0</v>
      </c>
    </row>
    <row r="25" spans="2:23">
      <c r="B25" s="9">
        <v>24</v>
      </c>
      <c r="C25" s="9">
        <f t="shared" si="0"/>
        <v>0</v>
      </c>
      <c r="D25">
        <v>0</v>
      </c>
      <c r="E25">
        <v>0</v>
      </c>
      <c r="F25" s="9">
        <f t="shared" si="1"/>
        <v>0</v>
      </c>
      <c r="G25" s="9">
        <v>0</v>
      </c>
      <c r="H25" s="9">
        <v>0</v>
      </c>
      <c r="I25" s="9">
        <f t="shared" si="2"/>
        <v>0</v>
      </c>
      <c r="J25" s="9">
        <v>0</v>
      </c>
      <c r="K25" s="9">
        <v>0</v>
      </c>
      <c r="L25" s="9">
        <f t="shared" si="3"/>
        <v>0</v>
      </c>
      <c r="M25" s="9">
        <v>0</v>
      </c>
      <c r="N25" s="9">
        <v>0</v>
      </c>
      <c r="O25" s="9">
        <f t="shared" si="4"/>
        <v>0</v>
      </c>
      <c r="P25" s="9">
        <v>0</v>
      </c>
      <c r="Q25" s="9">
        <v>0</v>
      </c>
      <c r="R25" s="9">
        <f t="shared" si="5"/>
        <v>0</v>
      </c>
      <c r="S25" s="9">
        <v>0</v>
      </c>
      <c r="T25" s="9">
        <v>0</v>
      </c>
      <c r="U25" s="9">
        <f t="shared" si="6"/>
        <v>1</v>
      </c>
      <c r="V25" s="9">
        <v>1</v>
      </c>
      <c r="W25" s="9">
        <v>0</v>
      </c>
    </row>
    <row r="26" spans="2:23">
      <c r="B26" s="9">
        <v>25</v>
      </c>
      <c r="C26" s="9">
        <f t="shared" si="0"/>
        <v>0</v>
      </c>
      <c r="D26">
        <v>0</v>
      </c>
      <c r="E26">
        <v>0</v>
      </c>
      <c r="F26" s="9">
        <f t="shared" si="1"/>
        <v>0</v>
      </c>
      <c r="G26" s="9">
        <v>0</v>
      </c>
      <c r="H26" s="9">
        <v>0</v>
      </c>
      <c r="I26" s="9">
        <f t="shared" si="2"/>
        <v>2</v>
      </c>
      <c r="J26" s="9">
        <v>1</v>
      </c>
      <c r="K26" s="9">
        <v>1</v>
      </c>
      <c r="L26" s="9">
        <f t="shared" si="3"/>
        <v>0</v>
      </c>
      <c r="M26" s="9">
        <v>0</v>
      </c>
      <c r="N26" s="9">
        <v>0</v>
      </c>
      <c r="O26" s="9">
        <f t="shared" si="4"/>
        <v>0</v>
      </c>
      <c r="P26" s="9">
        <v>0</v>
      </c>
      <c r="Q26" s="9">
        <v>0</v>
      </c>
      <c r="R26" s="9">
        <f t="shared" si="5"/>
        <v>1</v>
      </c>
      <c r="S26" s="9">
        <v>0</v>
      </c>
      <c r="T26" s="9">
        <v>1</v>
      </c>
      <c r="U26" s="9">
        <f t="shared" si="6"/>
        <v>0</v>
      </c>
      <c r="V26" s="9">
        <v>0</v>
      </c>
      <c r="W26" s="9">
        <v>0</v>
      </c>
    </row>
    <row r="27" spans="2:23">
      <c r="B27" t="s">
        <v>100</v>
      </c>
      <c r="C27">
        <f>SUM(C2:C26)</f>
        <v>57</v>
      </c>
      <c r="D27">
        <f>SUM(D2:D26)</f>
        <v>29</v>
      </c>
      <c r="E27">
        <f>SUM(E2:E26)</f>
        <v>28</v>
      </c>
      <c r="F27">
        <f t="shared" ref="F27:W27" si="7">SUM(F2:F26)</f>
        <v>54</v>
      </c>
      <c r="G27">
        <f t="shared" si="7"/>
        <v>22</v>
      </c>
      <c r="H27">
        <f t="shared" si="7"/>
        <v>32</v>
      </c>
      <c r="I27">
        <f t="shared" si="7"/>
        <v>49</v>
      </c>
      <c r="J27">
        <f t="shared" si="7"/>
        <v>24</v>
      </c>
      <c r="K27">
        <f t="shared" si="7"/>
        <v>25</v>
      </c>
      <c r="L27">
        <f t="shared" si="7"/>
        <v>37</v>
      </c>
      <c r="M27">
        <f t="shared" si="7"/>
        <v>17</v>
      </c>
      <c r="N27">
        <f t="shared" si="7"/>
        <v>20</v>
      </c>
      <c r="O27">
        <f t="shared" si="7"/>
        <v>31</v>
      </c>
      <c r="P27">
        <f t="shared" si="7"/>
        <v>15</v>
      </c>
      <c r="Q27">
        <f t="shared" si="7"/>
        <v>16</v>
      </c>
      <c r="R27">
        <f t="shared" si="7"/>
        <v>44</v>
      </c>
      <c r="S27">
        <f t="shared" si="7"/>
        <v>22</v>
      </c>
      <c r="T27">
        <f t="shared" si="7"/>
        <v>22</v>
      </c>
      <c r="U27">
        <f t="shared" si="7"/>
        <v>44</v>
      </c>
      <c r="V27">
        <f t="shared" si="7"/>
        <v>22</v>
      </c>
      <c r="W27">
        <f t="shared" si="7"/>
        <v>22</v>
      </c>
    </row>
    <row r="35" spans="2:5">
      <c r="B35" t="s">
        <v>100</v>
      </c>
      <c r="D35">
        <f>SUM(D2:D26)</f>
        <v>29</v>
      </c>
      <c r="E35">
        <f>SUM(E2:E26)</f>
        <v>28</v>
      </c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7307-4A48-47F1-9C64-3A9504BF4E72}">
  <sheetPr codeName="工作表8"/>
  <dimension ref="B1:W35"/>
  <sheetViews>
    <sheetView workbookViewId="0">
      <selection activeCell="W25" sqref="W25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D2">
        <v>0</v>
      </c>
      <c r="E2">
        <v>0</v>
      </c>
      <c r="F2" s="9">
        <f>G2+H2</f>
        <v>0</v>
      </c>
      <c r="G2" s="9">
        <v>0</v>
      </c>
      <c r="H2" s="9">
        <v>0</v>
      </c>
      <c r="I2" s="9">
        <f>J2+K2</f>
        <v>0</v>
      </c>
      <c r="J2" s="9">
        <v>0</v>
      </c>
      <c r="K2" s="9">
        <v>0</v>
      </c>
      <c r="L2" s="9">
        <f>M2+N2</f>
        <v>0</v>
      </c>
      <c r="M2" s="9">
        <v>0</v>
      </c>
      <c r="N2" s="9">
        <v>0</v>
      </c>
      <c r="O2" s="9">
        <f>P2+Q2</f>
        <v>1</v>
      </c>
      <c r="P2" s="9">
        <v>0</v>
      </c>
      <c r="Q2" s="9">
        <v>1</v>
      </c>
      <c r="R2" s="9">
        <f>S2+T2</f>
        <v>2</v>
      </c>
      <c r="S2" s="9">
        <v>0</v>
      </c>
      <c r="T2" s="9">
        <v>2</v>
      </c>
      <c r="U2" s="9">
        <f>V2+W2</f>
        <v>0</v>
      </c>
      <c r="V2" s="9">
        <v>0</v>
      </c>
      <c r="W2" s="9">
        <v>0</v>
      </c>
    </row>
    <row r="3" spans="2:23">
      <c r="B3" s="9">
        <v>2</v>
      </c>
      <c r="C3" s="9">
        <f t="shared" ref="C3:C24" si="0">D3+E3</f>
        <v>0</v>
      </c>
      <c r="D3">
        <v>0</v>
      </c>
      <c r="E3">
        <v>0</v>
      </c>
      <c r="F3" s="9">
        <f t="shared" ref="F3:F24" si="1">G3+H3</f>
        <v>3</v>
      </c>
      <c r="G3" s="9">
        <v>1</v>
      </c>
      <c r="H3" s="9">
        <v>2</v>
      </c>
      <c r="I3" s="9">
        <f t="shared" ref="I3:I24" si="2">J3+K3</f>
        <v>0</v>
      </c>
      <c r="J3" s="9">
        <v>0</v>
      </c>
      <c r="K3" s="9">
        <v>0</v>
      </c>
      <c r="L3" s="9">
        <f t="shared" ref="L3:L24" si="3">M3+N3</f>
        <v>1</v>
      </c>
      <c r="M3" s="9">
        <v>0</v>
      </c>
      <c r="N3" s="9">
        <v>1</v>
      </c>
      <c r="O3" s="9">
        <f t="shared" ref="O3:O24" si="4">P3+Q3</f>
        <v>1</v>
      </c>
      <c r="P3" s="9">
        <v>1</v>
      </c>
      <c r="Q3" s="9">
        <v>0</v>
      </c>
      <c r="R3" s="9">
        <f t="shared" ref="R3:R24" si="5">S3+T3</f>
        <v>1</v>
      </c>
      <c r="S3" s="9">
        <v>0</v>
      </c>
      <c r="T3" s="9">
        <v>1</v>
      </c>
      <c r="U3" s="9">
        <f t="shared" ref="U3:U24" si="6">V3+W3</f>
        <v>0</v>
      </c>
      <c r="V3" s="9">
        <v>0</v>
      </c>
      <c r="W3" s="9">
        <v>0</v>
      </c>
    </row>
    <row r="4" spans="2:23">
      <c r="B4" s="9">
        <v>3</v>
      </c>
      <c r="C4" s="9">
        <f t="shared" si="0"/>
        <v>3</v>
      </c>
      <c r="D4">
        <v>3</v>
      </c>
      <c r="E4">
        <v>0</v>
      </c>
      <c r="F4" s="9">
        <f t="shared" si="1"/>
        <v>5</v>
      </c>
      <c r="G4" s="9">
        <v>1</v>
      </c>
      <c r="H4" s="9">
        <v>4</v>
      </c>
      <c r="I4" s="9">
        <f t="shared" si="2"/>
        <v>3</v>
      </c>
      <c r="J4" s="9">
        <v>0</v>
      </c>
      <c r="K4" s="9">
        <v>3</v>
      </c>
      <c r="L4" s="9">
        <f t="shared" si="3"/>
        <v>2</v>
      </c>
      <c r="M4" s="9">
        <v>0</v>
      </c>
      <c r="N4" s="9">
        <v>2</v>
      </c>
      <c r="O4" s="9">
        <f t="shared" si="4"/>
        <v>3</v>
      </c>
      <c r="P4" s="9">
        <v>2</v>
      </c>
      <c r="Q4" s="9">
        <v>1</v>
      </c>
      <c r="R4" s="9">
        <f t="shared" si="5"/>
        <v>3</v>
      </c>
      <c r="S4" s="9">
        <v>2</v>
      </c>
      <c r="T4" s="9">
        <v>1</v>
      </c>
      <c r="U4" s="9">
        <f t="shared" si="6"/>
        <v>2</v>
      </c>
      <c r="V4" s="9">
        <v>1</v>
      </c>
      <c r="W4" s="9">
        <v>1</v>
      </c>
    </row>
    <row r="5" spans="2:23">
      <c r="B5" s="9">
        <v>4</v>
      </c>
      <c r="C5" s="9">
        <f t="shared" si="0"/>
        <v>1</v>
      </c>
      <c r="D5">
        <v>1</v>
      </c>
      <c r="E5">
        <v>0</v>
      </c>
      <c r="F5" s="9">
        <f t="shared" si="1"/>
        <v>2</v>
      </c>
      <c r="G5" s="9">
        <v>1</v>
      </c>
      <c r="H5" s="9">
        <v>1</v>
      </c>
      <c r="I5" s="9">
        <f t="shared" si="2"/>
        <v>1</v>
      </c>
      <c r="J5" s="9">
        <v>1</v>
      </c>
      <c r="K5" s="9">
        <v>0</v>
      </c>
      <c r="L5" s="9">
        <f t="shared" si="3"/>
        <v>2</v>
      </c>
      <c r="M5" s="9">
        <v>2</v>
      </c>
      <c r="N5" s="9">
        <v>0</v>
      </c>
      <c r="O5" s="9">
        <f t="shared" si="4"/>
        <v>0</v>
      </c>
      <c r="P5" s="9">
        <v>0</v>
      </c>
      <c r="Q5" s="9">
        <v>0</v>
      </c>
      <c r="R5" s="9">
        <f t="shared" si="5"/>
        <v>2</v>
      </c>
      <c r="S5" s="9">
        <v>0</v>
      </c>
      <c r="T5" s="9">
        <v>2</v>
      </c>
      <c r="U5" s="9">
        <f t="shared" si="6"/>
        <v>1</v>
      </c>
      <c r="V5" s="9">
        <v>0</v>
      </c>
      <c r="W5" s="9">
        <v>1</v>
      </c>
    </row>
    <row r="6" spans="2:23">
      <c r="B6" s="9">
        <v>5</v>
      </c>
      <c r="C6" s="9">
        <f t="shared" si="0"/>
        <v>3</v>
      </c>
      <c r="D6">
        <v>2</v>
      </c>
      <c r="E6">
        <v>1</v>
      </c>
      <c r="F6" s="9">
        <f t="shared" si="1"/>
        <v>1</v>
      </c>
      <c r="G6" s="9">
        <v>1</v>
      </c>
      <c r="H6" s="9">
        <v>0</v>
      </c>
      <c r="I6" s="9">
        <f t="shared" si="2"/>
        <v>3</v>
      </c>
      <c r="J6" s="9">
        <v>2</v>
      </c>
      <c r="K6" s="9">
        <v>1</v>
      </c>
      <c r="L6" s="9">
        <f t="shared" si="3"/>
        <v>4</v>
      </c>
      <c r="M6" s="9">
        <v>4</v>
      </c>
      <c r="N6" s="9">
        <v>0</v>
      </c>
      <c r="O6" s="9">
        <f t="shared" si="4"/>
        <v>4</v>
      </c>
      <c r="P6" s="9">
        <v>3</v>
      </c>
      <c r="Q6" s="9">
        <v>1</v>
      </c>
      <c r="R6" s="9">
        <f t="shared" si="5"/>
        <v>3</v>
      </c>
      <c r="S6" s="9">
        <v>3</v>
      </c>
      <c r="T6" s="9">
        <v>0</v>
      </c>
      <c r="U6" s="9">
        <f t="shared" si="6"/>
        <v>0</v>
      </c>
      <c r="V6" s="9">
        <v>0</v>
      </c>
      <c r="W6" s="9">
        <v>0</v>
      </c>
    </row>
    <row r="7" spans="2:23">
      <c r="B7" s="9">
        <v>6</v>
      </c>
      <c r="C7" s="9">
        <f t="shared" si="0"/>
        <v>5</v>
      </c>
      <c r="D7">
        <v>2</v>
      </c>
      <c r="E7">
        <v>3</v>
      </c>
      <c r="F7" s="9">
        <f t="shared" si="1"/>
        <v>2</v>
      </c>
      <c r="G7" s="9">
        <v>2</v>
      </c>
      <c r="H7" s="9">
        <v>0</v>
      </c>
      <c r="I7" s="9">
        <f t="shared" si="2"/>
        <v>4</v>
      </c>
      <c r="J7" s="9">
        <v>2</v>
      </c>
      <c r="K7" s="9">
        <v>2</v>
      </c>
      <c r="L7" s="9">
        <f t="shared" si="3"/>
        <v>2</v>
      </c>
      <c r="M7" s="9">
        <v>2</v>
      </c>
      <c r="N7" s="9">
        <v>0</v>
      </c>
      <c r="O7" s="9">
        <f t="shared" si="4"/>
        <v>1</v>
      </c>
      <c r="P7" s="9">
        <v>1</v>
      </c>
      <c r="Q7" s="9">
        <v>0</v>
      </c>
      <c r="R7" s="9">
        <f t="shared" si="5"/>
        <v>0</v>
      </c>
      <c r="S7" s="9">
        <v>0</v>
      </c>
      <c r="T7" s="9">
        <v>0</v>
      </c>
      <c r="U7" s="9">
        <f t="shared" si="6"/>
        <v>2</v>
      </c>
      <c r="V7" s="9">
        <v>1</v>
      </c>
      <c r="W7" s="9">
        <v>1</v>
      </c>
    </row>
    <row r="8" spans="2:23">
      <c r="B8" s="9">
        <v>7</v>
      </c>
      <c r="C8" s="9">
        <f t="shared" si="0"/>
        <v>1</v>
      </c>
      <c r="D8">
        <v>1</v>
      </c>
      <c r="E8">
        <v>0</v>
      </c>
      <c r="F8" s="9">
        <f t="shared" si="1"/>
        <v>1</v>
      </c>
      <c r="G8" s="9">
        <v>0</v>
      </c>
      <c r="H8" s="9">
        <v>1</v>
      </c>
      <c r="I8" s="9">
        <f t="shared" si="2"/>
        <v>1</v>
      </c>
      <c r="J8" s="9">
        <v>0</v>
      </c>
      <c r="K8" s="9">
        <v>1</v>
      </c>
      <c r="L8" s="9">
        <f t="shared" si="3"/>
        <v>1</v>
      </c>
      <c r="M8" s="9">
        <v>1</v>
      </c>
      <c r="N8" s="9">
        <v>0</v>
      </c>
      <c r="O8" s="9">
        <f t="shared" si="4"/>
        <v>1</v>
      </c>
      <c r="P8" s="9">
        <v>0</v>
      </c>
      <c r="Q8" s="9">
        <v>1</v>
      </c>
      <c r="R8" s="9">
        <f t="shared" si="5"/>
        <v>2</v>
      </c>
      <c r="S8" s="9">
        <v>1</v>
      </c>
      <c r="T8" s="9">
        <v>1</v>
      </c>
      <c r="U8" s="9">
        <f t="shared" si="6"/>
        <v>0</v>
      </c>
      <c r="V8" s="9">
        <v>0</v>
      </c>
      <c r="W8" s="9">
        <v>0</v>
      </c>
    </row>
    <row r="9" spans="2:23">
      <c r="B9" s="9">
        <v>8</v>
      </c>
      <c r="C9" s="9">
        <f t="shared" si="0"/>
        <v>1</v>
      </c>
      <c r="D9">
        <v>0</v>
      </c>
      <c r="E9">
        <v>1</v>
      </c>
      <c r="F9" s="9">
        <f t="shared" si="1"/>
        <v>2</v>
      </c>
      <c r="G9" s="9">
        <v>0</v>
      </c>
      <c r="H9" s="9">
        <v>2</v>
      </c>
      <c r="I9" s="9">
        <f t="shared" si="2"/>
        <v>2</v>
      </c>
      <c r="J9" s="9">
        <v>1</v>
      </c>
      <c r="K9" s="9">
        <v>1</v>
      </c>
      <c r="L9" s="9">
        <f t="shared" si="3"/>
        <v>2</v>
      </c>
      <c r="M9" s="9">
        <v>0</v>
      </c>
      <c r="N9" s="9">
        <v>2</v>
      </c>
      <c r="O9" s="9">
        <f t="shared" si="4"/>
        <v>0</v>
      </c>
      <c r="P9" s="9">
        <v>0</v>
      </c>
      <c r="Q9" s="9">
        <v>0</v>
      </c>
      <c r="R9" s="9">
        <f t="shared" si="5"/>
        <v>1</v>
      </c>
      <c r="S9" s="9">
        <v>0</v>
      </c>
      <c r="T9" s="9">
        <v>1</v>
      </c>
      <c r="U9" s="9">
        <f t="shared" si="6"/>
        <v>1</v>
      </c>
      <c r="V9" s="9">
        <v>1</v>
      </c>
      <c r="W9" s="9">
        <v>0</v>
      </c>
    </row>
    <row r="10" spans="2:23">
      <c r="B10" s="9">
        <v>9</v>
      </c>
      <c r="C10" s="9">
        <f t="shared" si="0"/>
        <v>0</v>
      </c>
      <c r="D10">
        <v>0</v>
      </c>
      <c r="E10">
        <v>0</v>
      </c>
      <c r="F10" s="9">
        <f t="shared" si="1"/>
        <v>1</v>
      </c>
      <c r="G10" s="9">
        <v>1</v>
      </c>
      <c r="H10" s="9">
        <v>0</v>
      </c>
      <c r="I10" s="9">
        <f t="shared" si="2"/>
        <v>0</v>
      </c>
      <c r="J10" s="9">
        <v>0</v>
      </c>
      <c r="K10" s="9">
        <v>0</v>
      </c>
      <c r="L10" s="9">
        <f t="shared" si="3"/>
        <v>0</v>
      </c>
      <c r="M10" s="9">
        <v>0</v>
      </c>
      <c r="N10" s="9">
        <v>0</v>
      </c>
      <c r="O10" s="9">
        <f t="shared" si="4"/>
        <v>0</v>
      </c>
      <c r="P10" s="9">
        <v>0</v>
      </c>
      <c r="Q10" s="9">
        <v>0</v>
      </c>
      <c r="R10" s="9">
        <f t="shared" si="5"/>
        <v>1</v>
      </c>
      <c r="S10" s="9">
        <v>1</v>
      </c>
      <c r="T10" s="9">
        <v>0</v>
      </c>
      <c r="U10" s="9">
        <f t="shared" si="6"/>
        <v>0</v>
      </c>
      <c r="V10" s="9">
        <v>0</v>
      </c>
      <c r="W10" s="9">
        <v>0</v>
      </c>
    </row>
    <row r="11" spans="2:23">
      <c r="B11" s="9">
        <v>10</v>
      </c>
      <c r="C11" s="9">
        <f t="shared" si="0"/>
        <v>3</v>
      </c>
      <c r="D11">
        <v>2</v>
      </c>
      <c r="E11">
        <v>1</v>
      </c>
      <c r="F11" s="9">
        <f t="shared" si="1"/>
        <v>0</v>
      </c>
      <c r="G11" s="9">
        <v>0</v>
      </c>
      <c r="H11" s="9">
        <v>0</v>
      </c>
      <c r="I11" s="9">
        <f t="shared" si="2"/>
        <v>2</v>
      </c>
      <c r="J11" s="9">
        <v>0</v>
      </c>
      <c r="K11" s="9">
        <v>2</v>
      </c>
      <c r="L11" s="9">
        <f t="shared" si="3"/>
        <v>2</v>
      </c>
      <c r="M11" s="9">
        <v>1</v>
      </c>
      <c r="N11" s="9">
        <v>1</v>
      </c>
      <c r="O11" s="9">
        <f t="shared" si="4"/>
        <v>3</v>
      </c>
      <c r="P11" s="9">
        <v>2</v>
      </c>
      <c r="Q11" s="9">
        <v>1</v>
      </c>
      <c r="R11" s="9">
        <f t="shared" si="5"/>
        <v>1</v>
      </c>
      <c r="S11" s="9">
        <v>0</v>
      </c>
      <c r="T11" s="9">
        <v>1</v>
      </c>
      <c r="U11" s="9">
        <f t="shared" si="6"/>
        <v>4</v>
      </c>
      <c r="V11" s="9">
        <v>2</v>
      </c>
      <c r="W11" s="9">
        <v>2</v>
      </c>
    </row>
    <row r="12" spans="2:23">
      <c r="B12" s="9">
        <v>11</v>
      </c>
      <c r="C12" s="9">
        <f t="shared" si="0"/>
        <v>3</v>
      </c>
      <c r="D12">
        <v>1</v>
      </c>
      <c r="E12">
        <v>2</v>
      </c>
      <c r="F12" s="9">
        <f t="shared" si="1"/>
        <v>1</v>
      </c>
      <c r="G12" s="9">
        <v>1</v>
      </c>
      <c r="H12" s="9">
        <v>0</v>
      </c>
      <c r="I12" s="9">
        <f t="shared" si="2"/>
        <v>1</v>
      </c>
      <c r="J12" s="9">
        <v>0</v>
      </c>
      <c r="K12" s="9">
        <v>1</v>
      </c>
      <c r="L12" s="9">
        <f t="shared" si="3"/>
        <v>0</v>
      </c>
      <c r="M12" s="9">
        <v>0</v>
      </c>
      <c r="N12" s="9">
        <v>0</v>
      </c>
      <c r="O12" s="9">
        <f t="shared" si="4"/>
        <v>1</v>
      </c>
      <c r="P12" s="9">
        <v>0</v>
      </c>
      <c r="Q12" s="9">
        <v>1</v>
      </c>
      <c r="R12" s="9">
        <f t="shared" si="5"/>
        <v>1</v>
      </c>
      <c r="S12" s="9">
        <v>0</v>
      </c>
      <c r="T12" s="9">
        <v>1</v>
      </c>
      <c r="U12" s="9">
        <f t="shared" si="6"/>
        <v>1</v>
      </c>
      <c r="V12" s="9">
        <v>1</v>
      </c>
      <c r="W12" s="9">
        <v>0</v>
      </c>
    </row>
    <row r="13" spans="2:23">
      <c r="B13" s="9">
        <v>12</v>
      </c>
      <c r="C13" s="9">
        <f t="shared" si="0"/>
        <v>5</v>
      </c>
      <c r="D13">
        <v>2</v>
      </c>
      <c r="E13">
        <v>3</v>
      </c>
      <c r="F13" s="9">
        <f t="shared" si="1"/>
        <v>1</v>
      </c>
      <c r="G13" s="9">
        <v>1</v>
      </c>
      <c r="H13" s="9">
        <v>0</v>
      </c>
      <c r="I13" s="9">
        <f t="shared" si="2"/>
        <v>2</v>
      </c>
      <c r="J13" s="9">
        <v>2</v>
      </c>
      <c r="K13" s="9">
        <v>0</v>
      </c>
      <c r="L13" s="9">
        <f t="shared" si="3"/>
        <v>1</v>
      </c>
      <c r="M13" s="9">
        <v>1</v>
      </c>
      <c r="N13" s="9">
        <v>0</v>
      </c>
      <c r="O13" s="9">
        <f t="shared" si="4"/>
        <v>3</v>
      </c>
      <c r="P13" s="9">
        <v>3</v>
      </c>
      <c r="Q13" s="9">
        <v>0</v>
      </c>
      <c r="R13" s="9">
        <f t="shared" si="5"/>
        <v>1</v>
      </c>
      <c r="S13" s="9">
        <v>0</v>
      </c>
      <c r="T13" s="9">
        <v>1</v>
      </c>
      <c r="U13" s="9">
        <f t="shared" si="6"/>
        <v>2</v>
      </c>
      <c r="V13" s="9">
        <v>1</v>
      </c>
      <c r="W13" s="9">
        <v>1</v>
      </c>
    </row>
    <row r="14" spans="2:23">
      <c r="B14" s="9">
        <v>13</v>
      </c>
      <c r="C14" s="9">
        <f t="shared" si="0"/>
        <v>3</v>
      </c>
      <c r="D14">
        <v>2</v>
      </c>
      <c r="E14">
        <v>1</v>
      </c>
      <c r="F14" s="9">
        <f t="shared" si="1"/>
        <v>1</v>
      </c>
      <c r="G14" s="9">
        <v>0</v>
      </c>
      <c r="H14" s="9">
        <v>1</v>
      </c>
      <c r="I14" s="9">
        <f t="shared" si="2"/>
        <v>1</v>
      </c>
      <c r="J14" s="9">
        <v>0</v>
      </c>
      <c r="K14" s="9">
        <v>1</v>
      </c>
      <c r="L14" s="9">
        <f t="shared" si="3"/>
        <v>0</v>
      </c>
      <c r="M14" s="9">
        <v>0</v>
      </c>
      <c r="N14" s="9">
        <v>0</v>
      </c>
      <c r="O14" s="9">
        <f t="shared" si="4"/>
        <v>0</v>
      </c>
      <c r="P14" s="9">
        <v>0</v>
      </c>
      <c r="Q14" s="9">
        <v>0</v>
      </c>
      <c r="R14" s="9">
        <f t="shared" si="5"/>
        <v>2</v>
      </c>
      <c r="S14" s="9">
        <v>0</v>
      </c>
      <c r="T14" s="9">
        <v>2</v>
      </c>
      <c r="U14" s="9">
        <f t="shared" si="6"/>
        <v>1</v>
      </c>
      <c r="V14" s="9">
        <v>1</v>
      </c>
      <c r="W14" s="9">
        <v>0</v>
      </c>
    </row>
    <row r="15" spans="2:23">
      <c r="B15" s="9">
        <v>14</v>
      </c>
      <c r="C15" s="9">
        <f t="shared" si="0"/>
        <v>3</v>
      </c>
      <c r="D15">
        <v>3</v>
      </c>
      <c r="E15">
        <v>0</v>
      </c>
      <c r="F15" s="9">
        <f t="shared" si="1"/>
        <v>1</v>
      </c>
      <c r="G15" s="9">
        <v>0</v>
      </c>
      <c r="H15" s="9">
        <v>1</v>
      </c>
      <c r="I15" s="9">
        <f t="shared" si="2"/>
        <v>1</v>
      </c>
      <c r="J15" s="9">
        <v>1</v>
      </c>
      <c r="K15" s="9">
        <v>0</v>
      </c>
      <c r="L15" s="9">
        <f t="shared" si="3"/>
        <v>2</v>
      </c>
      <c r="M15" s="9">
        <v>0</v>
      </c>
      <c r="N15" s="9">
        <v>2</v>
      </c>
      <c r="O15" s="9">
        <f t="shared" si="4"/>
        <v>1</v>
      </c>
      <c r="P15" s="9">
        <v>1</v>
      </c>
      <c r="Q15" s="9">
        <v>0</v>
      </c>
      <c r="R15" s="9">
        <f t="shared" si="5"/>
        <v>3</v>
      </c>
      <c r="S15" s="9">
        <v>1</v>
      </c>
      <c r="T15" s="9">
        <v>2</v>
      </c>
      <c r="U15" s="9">
        <f t="shared" si="6"/>
        <v>2</v>
      </c>
      <c r="V15" s="9">
        <v>1</v>
      </c>
      <c r="W15" s="9">
        <v>1</v>
      </c>
    </row>
    <row r="16" spans="2:23">
      <c r="B16" s="9">
        <v>15</v>
      </c>
      <c r="C16" s="9">
        <f t="shared" si="0"/>
        <v>1</v>
      </c>
      <c r="D16">
        <v>0</v>
      </c>
      <c r="E16">
        <v>1</v>
      </c>
      <c r="F16" s="9">
        <f t="shared" si="1"/>
        <v>2</v>
      </c>
      <c r="G16" s="9">
        <v>1</v>
      </c>
      <c r="H16" s="9">
        <v>1</v>
      </c>
      <c r="I16" s="9">
        <f t="shared" si="2"/>
        <v>2</v>
      </c>
      <c r="J16" s="9">
        <v>1</v>
      </c>
      <c r="K16" s="9">
        <v>1</v>
      </c>
      <c r="L16" s="9">
        <f t="shared" si="3"/>
        <v>0</v>
      </c>
      <c r="M16" s="9">
        <v>0</v>
      </c>
      <c r="N16" s="9">
        <v>0</v>
      </c>
      <c r="O16" s="9">
        <f t="shared" si="4"/>
        <v>1</v>
      </c>
      <c r="P16" s="9">
        <v>0</v>
      </c>
      <c r="Q16" s="9">
        <v>1</v>
      </c>
      <c r="R16" s="9">
        <f t="shared" si="5"/>
        <v>0</v>
      </c>
      <c r="S16" s="9">
        <v>0</v>
      </c>
      <c r="T16" s="9">
        <v>0</v>
      </c>
      <c r="U16" s="9">
        <f t="shared" si="6"/>
        <v>0</v>
      </c>
      <c r="V16" s="9">
        <v>0</v>
      </c>
      <c r="W16" s="9">
        <v>0</v>
      </c>
    </row>
    <row r="17" spans="2:23">
      <c r="B17" s="9">
        <v>16</v>
      </c>
      <c r="C17" s="9">
        <f t="shared" si="0"/>
        <v>1</v>
      </c>
      <c r="D17">
        <v>1</v>
      </c>
      <c r="E17">
        <v>0</v>
      </c>
      <c r="F17" s="9">
        <f t="shared" si="1"/>
        <v>2</v>
      </c>
      <c r="G17" s="9">
        <v>1</v>
      </c>
      <c r="H17" s="9">
        <v>1</v>
      </c>
      <c r="I17" s="9">
        <f t="shared" si="2"/>
        <v>1</v>
      </c>
      <c r="J17" s="9">
        <v>0</v>
      </c>
      <c r="K17" s="9">
        <v>1</v>
      </c>
      <c r="L17" s="9">
        <f t="shared" si="3"/>
        <v>2</v>
      </c>
      <c r="M17" s="9">
        <v>1</v>
      </c>
      <c r="N17" s="9">
        <v>1</v>
      </c>
      <c r="O17" s="9">
        <f t="shared" si="4"/>
        <v>0</v>
      </c>
      <c r="P17" s="9">
        <v>0</v>
      </c>
      <c r="Q17" s="9">
        <v>0</v>
      </c>
      <c r="R17" s="9">
        <f t="shared" si="5"/>
        <v>2</v>
      </c>
      <c r="S17" s="9">
        <v>1</v>
      </c>
      <c r="T17" s="9">
        <v>1</v>
      </c>
      <c r="U17" s="9">
        <f t="shared" si="6"/>
        <v>0</v>
      </c>
      <c r="V17" s="9">
        <v>0</v>
      </c>
      <c r="W17" s="9">
        <v>0</v>
      </c>
    </row>
    <row r="18" spans="2:23">
      <c r="B18" s="9">
        <v>17</v>
      </c>
      <c r="C18" s="9">
        <f t="shared" si="0"/>
        <v>1</v>
      </c>
      <c r="D18">
        <v>1</v>
      </c>
      <c r="E18">
        <v>0</v>
      </c>
      <c r="F18" s="9">
        <f t="shared" si="1"/>
        <v>1</v>
      </c>
      <c r="G18" s="9">
        <v>0</v>
      </c>
      <c r="H18" s="9">
        <v>1</v>
      </c>
      <c r="I18" s="9">
        <f t="shared" si="2"/>
        <v>1</v>
      </c>
      <c r="J18" s="9">
        <v>1</v>
      </c>
      <c r="K18" s="9">
        <v>0</v>
      </c>
      <c r="L18" s="9">
        <f t="shared" si="3"/>
        <v>0</v>
      </c>
      <c r="M18" s="9">
        <v>0</v>
      </c>
      <c r="N18" s="9">
        <v>0</v>
      </c>
      <c r="O18" s="9">
        <f t="shared" si="4"/>
        <v>2</v>
      </c>
      <c r="P18" s="9">
        <v>1</v>
      </c>
      <c r="Q18" s="9">
        <v>1</v>
      </c>
      <c r="R18" s="9">
        <f t="shared" si="5"/>
        <v>1</v>
      </c>
      <c r="S18" s="9">
        <v>1</v>
      </c>
      <c r="T18" s="9">
        <v>0</v>
      </c>
      <c r="U18" s="9">
        <f t="shared" si="6"/>
        <v>0</v>
      </c>
      <c r="V18" s="9">
        <v>0</v>
      </c>
      <c r="W18" s="9">
        <v>0</v>
      </c>
    </row>
    <row r="19" spans="2:23">
      <c r="B19" s="9">
        <v>18</v>
      </c>
      <c r="C19" s="9">
        <f t="shared" si="0"/>
        <v>1</v>
      </c>
      <c r="D19">
        <v>1</v>
      </c>
      <c r="E19">
        <v>0</v>
      </c>
      <c r="F19" s="9">
        <f t="shared" si="1"/>
        <v>3</v>
      </c>
      <c r="G19" s="9">
        <v>3</v>
      </c>
      <c r="H19" s="9">
        <v>0</v>
      </c>
      <c r="I19" s="9">
        <f t="shared" si="2"/>
        <v>1</v>
      </c>
      <c r="J19" s="9">
        <v>0</v>
      </c>
      <c r="K19" s="9">
        <v>1</v>
      </c>
      <c r="L19" s="9">
        <f t="shared" si="3"/>
        <v>1</v>
      </c>
      <c r="M19" s="9">
        <v>0</v>
      </c>
      <c r="N19" s="9">
        <v>1</v>
      </c>
      <c r="O19" s="9">
        <f t="shared" si="4"/>
        <v>1</v>
      </c>
      <c r="P19" s="9">
        <v>0</v>
      </c>
      <c r="Q19" s="9">
        <v>1</v>
      </c>
      <c r="R19" s="9">
        <f t="shared" si="5"/>
        <v>0</v>
      </c>
      <c r="S19" s="9">
        <v>0</v>
      </c>
      <c r="T19" s="9">
        <v>0</v>
      </c>
      <c r="U19" s="9">
        <f t="shared" si="6"/>
        <v>0</v>
      </c>
      <c r="V19" s="9">
        <v>0</v>
      </c>
      <c r="W19" s="9">
        <v>0</v>
      </c>
    </row>
    <row r="20" spans="2:23">
      <c r="B20" s="9">
        <v>19</v>
      </c>
      <c r="C20" s="9">
        <f t="shared" si="0"/>
        <v>1</v>
      </c>
      <c r="D20">
        <v>1</v>
      </c>
      <c r="E20">
        <v>0</v>
      </c>
      <c r="F20" s="9">
        <f t="shared" si="1"/>
        <v>0</v>
      </c>
      <c r="G20" s="9">
        <v>0</v>
      </c>
      <c r="H20" s="9">
        <v>0</v>
      </c>
      <c r="I20" s="9">
        <f t="shared" si="2"/>
        <v>2</v>
      </c>
      <c r="J20" s="9">
        <v>1</v>
      </c>
      <c r="K20" s="9">
        <v>1</v>
      </c>
      <c r="L20" s="9">
        <f t="shared" si="3"/>
        <v>3</v>
      </c>
      <c r="M20" s="9">
        <v>2</v>
      </c>
      <c r="N20" s="9">
        <v>1</v>
      </c>
      <c r="O20" s="9">
        <f t="shared" si="4"/>
        <v>0</v>
      </c>
      <c r="P20" s="9">
        <v>0</v>
      </c>
      <c r="Q20" s="9">
        <v>0</v>
      </c>
      <c r="R20" s="9">
        <f t="shared" si="5"/>
        <v>2</v>
      </c>
      <c r="S20" s="9">
        <v>1</v>
      </c>
      <c r="T20" s="9">
        <v>1</v>
      </c>
      <c r="U20" s="9">
        <f t="shared" si="6"/>
        <v>1</v>
      </c>
      <c r="V20" s="9">
        <v>0</v>
      </c>
      <c r="W20" s="9">
        <v>1</v>
      </c>
    </row>
    <row r="21" spans="2:23">
      <c r="B21" s="9">
        <v>20</v>
      </c>
      <c r="C21" s="9">
        <f t="shared" si="0"/>
        <v>5</v>
      </c>
      <c r="D21">
        <v>1</v>
      </c>
      <c r="E21">
        <v>4</v>
      </c>
      <c r="F21" s="9">
        <f t="shared" si="1"/>
        <v>4</v>
      </c>
      <c r="G21" s="9">
        <v>3</v>
      </c>
      <c r="H21" s="9">
        <v>1</v>
      </c>
      <c r="I21" s="9">
        <f t="shared" si="2"/>
        <v>3</v>
      </c>
      <c r="J21" s="9">
        <v>1</v>
      </c>
      <c r="K21" s="9">
        <v>2</v>
      </c>
      <c r="L21" s="9">
        <f t="shared" si="3"/>
        <v>5</v>
      </c>
      <c r="M21" s="9">
        <v>2</v>
      </c>
      <c r="N21" s="9">
        <v>3</v>
      </c>
      <c r="O21" s="9">
        <f t="shared" si="4"/>
        <v>1</v>
      </c>
      <c r="P21" s="9">
        <v>1</v>
      </c>
      <c r="Q21" s="9">
        <v>0</v>
      </c>
      <c r="R21" s="9">
        <f t="shared" si="5"/>
        <v>2</v>
      </c>
      <c r="S21" s="9">
        <v>0</v>
      </c>
      <c r="T21" s="9">
        <v>2</v>
      </c>
      <c r="U21" s="9">
        <f t="shared" si="6"/>
        <v>3</v>
      </c>
      <c r="V21" s="9">
        <v>2</v>
      </c>
      <c r="W21" s="9">
        <v>1</v>
      </c>
    </row>
    <row r="22" spans="2:23">
      <c r="B22" s="9">
        <v>21</v>
      </c>
      <c r="C22" s="9">
        <f t="shared" si="0"/>
        <v>2</v>
      </c>
      <c r="D22">
        <v>2</v>
      </c>
      <c r="E22">
        <v>0</v>
      </c>
      <c r="F22" s="9">
        <f t="shared" si="1"/>
        <v>0</v>
      </c>
      <c r="G22" s="9">
        <v>0</v>
      </c>
      <c r="H22" s="9">
        <v>0</v>
      </c>
      <c r="I22" s="9">
        <f t="shared" si="2"/>
        <v>0</v>
      </c>
      <c r="J22" s="9">
        <v>0</v>
      </c>
      <c r="K22" s="9">
        <v>0</v>
      </c>
      <c r="L22" s="9">
        <f t="shared" si="3"/>
        <v>5</v>
      </c>
      <c r="M22" s="9">
        <v>2</v>
      </c>
      <c r="N22" s="9">
        <v>3</v>
      </c>
      <c r="O22" s="9">
        <f t="shared" si="4"/>
        <v>1</v>
      </c>
      <c r="P22" s="9">
        <v>0</v>
      </c>
      <c r="Q22" s="9">
        <v>1</v>
      </c>
      <c r="R22" s="9">
        <f t="shared" si="5"/>
        <v>2</v>
      </c>
      <c r="S22" s="9">
        <v>0</v>
      </c>
      <c r="T22" s="9">
        <v>2</v>
      </c>
      <c r="U22" s="9">
        <f t="shared" si="6"/>
        <v>1</v>
      </c>
      <c r="V22" s="9">
        <v>0</v>
      </c>
      <c r="W22" s="9">
        <v>1</v>
      </c>
    </row>
    <row r="23" spans="2:23">
      <c r="B23" s="9">
        <v>22</v>
      </c>
      <c r="C23" s="9">
        <f t="shared" si="0"/>
        <v>0</v>
      </c>
      <c r="D23">
        <v>0</v>
      </c>
      <c r="E23">
        <v>0</v>
      </c>
      <c r="F23" s="9">
        <f t="shared" si="1"/>
        <v>2</v>
      </c>
      <c r="G23" s="9">
        <v>1</v>
      </c>
      <c r="H23" s="9">
        <v>1</v>
      </c>
      <c r="I23" s="9">
        <f t="shared" si="2"/>
        <v>1</v>
      </c>
      <c r="J23" s="9">
        <v>0</v>
      </c>
      <c r="K23" s="9">
        <v>1</v>
      </c>
      <c r="L23" s="9">
        <f t="shared" si="3"/>
        <v>2</v>
      </c>
      <c r="M23" s="9">
        <v>1</v>
      </c>
      <c r="N23" s="9">
        <v>1</v>
      </c>
      <c r="O23" s="9">
        <f t="shared" si="4"/>
        <v>3</v>
      </c>
      <c r="P23" s="9">
        <v>3</v>
      </c>
      <c r="Q23" s="9">
        <v>0</v>
      </c>
      <c r="R23" s="9">
        <f t="shared" si="5"/>
        <v>2</v>
      </c>
      <c r="S23" s="9">
        <v>0</v>
      </c>
      <c r="T23" s="9">
        <v>2</v>
      </c>
      <c r="U23" s="9">
        <f t="shared" si="6"/>
        <v>1</v>
      </c>
      <c r="V23" s="9">
        <v>1</v>
      </c>
      <c r="W23" s="9">
        <v>0</v>
      </c>
    </row>
    <row r="24" spans="2:23">
      <c r="B24" s="9">
        <v>23</v>
      </c>
      <c r="C24" s="9">
        <f t="shared" si="0"/>
        <v>3</v>
      </c>
      <c r="D24">
        <v>2</v>
      </c>
      <c r="E24">
        <v>1</v>
      </c>
      <c r="F24" s="9">
        <f t="shared" si="1"/>
        <v>5</v>
      </c>
      <c r="G24" s="9">
        <v>2</v>
      </c>
      <c r="H24" s="9">
        <v>3</v>
      </c>
      <c r="I24" s="9">
        <f t="shared" si="2"/>
        <v>4</v>
      </c>
      <c r="J24" s="9">
        <v>2</v>
      </c>
      <c r="K24" s="9">
        <v>2</v>
      </c>
      <c r="L24" s="9">
        <f t="shared" si="3"/>
        <v>1</v>
      </c>
      <c r="M24" s="9">
        <v>0</v>
      </c>
      <c r="N24" s="9">
        <v>1</v>
      </c>
      <c r="O24" s="9">
        <f t="shared" si="4"/>
        <v>5</v>
      </c>
      <c r="P24" s="9">
        <v>2</v>
      </c>
      <c r="Q24" s="9">
        <v>3</v>
      </c>
      <c r="R24" s="9">
        <f t="shared" si="5"/>
        <v>2</v>
      </c>
      <c r="S24" s="9">
        <v>2</v>
      </c>
      <c r="T24" s="9">
        <v>0</v>
      </c>
      <c r="U24" s="9">
        <f t="shared" si="6"/>
        <v>4</v>
      </c>
      <c r="V24" s="9">
        <v>2</v>
      </c>
      <c r="W24" s="9">
        <v>2</v>
      </c>
    </row>
    <row r="25" spans="2:23">
      <c r="B25" s="9"/>
      <c r="C25" s="9"/>
    </row>
    <row r="26" spans="2:23">
      <c r="B26" s="9"/>
      <c r="C26" s="9"/>
    </row>
    <row r="27" spans="2:23">
      <c r="B27" t="s">
        <v>100</v>
      </c>
      <c r="C27">
        <f>SUM(C2:C24)</f>
        <v>46</v>
      </c>
      <c r="D27">
        <f>SUM(D2:D24)</f>
        <v>28</v>
      </c>
      <c r="E27">
        <f t="shared" ref="E27:W27" si="7">SUM(E2:E24)</f>
        <v>18</v>
      </c>
      <c r="F27">
        <f t="shared" si="7"/>
        <v>40</v>
      </c>
      <c r="G27">
        <f t="shared" si="7"/>
        <v>20</v>
      </c>
      <c r="H27">
        <f t="shared" si="7"/>
        <v>20</v>
      </c>
      <c r="I27">
        <f t="shared" si="7"/>
        <v>36</v>
      </c>
      <c r="J27">
        <f t="shared" si="7"/>
        <v>15</v>
      </c>
      <c r="K27">
        <f t="shared" si="7"/>
        <v>21</v>
      </c>
      <c r="L27">
        <f t="shared" si="7"/>
        <v>38</v>
      </c>
      <c r="M27">
        <f t="shared" si="7"/>
        <v>19</v>
      </c>
      <c r="N27">
        <f t="shared" si="7"/>
        <v>19</v>
      </c>
      <c r="O27">
        <f t="shared" si="7"/>
        <v>33</v>
      </c>
      <c r="P27">
        <f t="shared" si="7"/>
        <v>20</v>
      </c>
      <c r="Q27">
        <f t="shared" si="7"/>
        <v>13</v>
      </c>
      <c r="R27">
        <f t="shared" si="7"/>
        <v>36</v>
      </c>
      <c r="S27">
        <f t="shared" si="7"/>
        <v>13</v>
      </c>
      <c r="T27">
        <f t="shared" si="7"/>
        <v>23</v>
      </c>
      <c r="U27">
        <f t="shared" si="7"/>
        <v>26</v>
      </c>
      <c r="V27">
        <f t="shared" si="7"/>
        <v>14</v>
      </c>
      <c r="W27">
        <f t="shared" si="7"/>
        <v>12</v>
      </c>
    </row>
    <row r="35" spans="2:5">
      <c r="B35" t="s">
        <v>100</v>
      </c>
      <c r="D35">
        <f>SUM(D2:D25)</f>
        <v>28</v>
      </c>
      <c r="E35">
        <f>SUM(E2:E26)</f>
        <v>18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AD3E-E95A-4245-A028-568DF745F8F9}">
  <sheetPr codeName="工作表9"/>
  <dimension ref="B1:W35"/>
  <sheetViews>
    <sheetView topLeftCell="A16" workbookViewId="0">
      <selection activeCell="L44" sqref="L44"/>
    </sheetView>
  </sheetViews>
  <sheetFormatPr defaultRowHeight="16.5"/>
  <sheetData>
    <row r="1" spans="2:23">
      <c r="B1" s="9" t="s">
        <v>97</v>
      </c>
      <c r="C1" s="9"/>
      <c r="D1" s="9" t="s">
        <v>98</v>
      </c>
      <c r="E1" s="9" t="s">
        <v>99</v>
      </c>
      <c r="F1" s="9"/>
      <c r="G1" s="9" t="s">
        <v>98</v>
      </c>
      <c r="H1" s="9" t="s">
        <v>99</v>
      </c>
      <c r="I1" s="9"/>
      <c r="J1" s="9" t="s">
        <v>98</v>
      </c>
      <c r="K1" s="9" t="s">
        <v>99</v>
      </c>
      <c r="L1" s="9"/>
      <c r="M1" s="9" t="s">
        <v>98</v>
      </c>
      <c r="N1" s="9" t="s">
        <v>99</v>
      </c>
      <c r="O1" s="9"/>
      <c r="P1" s="9" t="s">
        <v>98</v>
      </c>
      <c r="Q1" s="9" t="s">
        <v>99</v>
      </c>
      <c r="R1" s="9"/>
      <c r="S1" s="9" t="s">
        <v>98</v>
      </c>
      <c r="T1" s="9" t="s">
        <v>99</v>
      </c>
      <c r="U1" s="9"/>
      <c r="V1" s="9" t="s">
        <v>98</v>
      </c>
      <c r="W1" s="9" t="s">
        <v>99</v>
      </c>
    </row>
    <row r="2" spans="2:23">
      <c r="B2" s="9">
        <v>1</v>
      </c>
      <c r="C2" s="9">
        <f>D2+E2</f>
        <v>0</v>
      </c>
      <c r="F2" s="9">
        <f>G2+H2</f>
        <v>0</v>
      </c>
      <c r="I2" s="9">
        <f>J2+K2</f>
        <v>0</v>
      </c>
      <c r="L2" s="9">
        <f>M2+N2</f>
        <v>0</v>
      </c>
      <c r="O2" s="9">
        <f>P2+Q2</f>
        <v>0</v>
      </c>
      <c r="R2" s="9">
        <f>S2+T2</f>
        <v>0</v>
      </c>
      <c r="U2" s="9">
        <f>V2+W2</f>
        <v>0</v>
      </c>
    </row>
    <row r="3" spans="2:23">
      <c r="B3" s="9">
        <v>2</v>
      </c>
      <c r="C3" s="9">
        <f t="shared" ref="C3:C34" si="0">D3+E3</f>
        <v>0</v>
      </c>
      <c r="F3" s="9">
        <f t="shared" ref="F3:F34" si="1">G3+H3</f>
        <v>0</v>
      </c>
      <c r="I3" s="9">
        <f t="shared" ref="I3:I34" si="2">J3+K3</f>
        <v>0</v>
      </c>
      <c r="L3" s="9">
        <f t="shared" ref="L3:L34" si="3">M3+N3</f>
        <v>0</v>
      </c>
      <c r="O3" s="9">
        <f t="shared" ref="O3:O34" si="4">P3+Q3</f>
        <v>0</v>
      </c>
      <c r="R3" s="9">
        <f t="shared" ref="R3:R34" si="5">S3+T3</f>
        <v>0</v>
      </c>
      <c r="U3" s="9">
        <f t="shared" ref="U3:U34" si="6">V3+W3</f>
        <v>0</v>
      </c>
    </row>
    <row r="4" spans="2:23">
      <c r="B4" s="9">
        <v>3</v>
      </c>
      <c r="C4" s="9">
        <f t="shared" si="0"/>
        <v>0</v>
      </c>
      <c r="F4" s="9">
        <f t="shared" si="1"/>
        <v>0</v>
      </c>
      <c r="I4" s="9">
        <f t="shared" si="2"/>
        <v>0</v>
      </c>
      <c r="L4" s="9">
        <f t="shared" si="3"/>
        <v>0</v>
      </c>
      <c r="O4" s="9">
        <f t="shared" si="4"/>
        <v>0</v>
      </c>
      <c r="R4" s="9">
        <f t="shared" si="5"/>
        <v>0</v>
      </c>
      <c r="U4" s="9">
        <f t="shared" si="6"/>
        <v>0</v>
      </c>
    </row>
    <row r="5" spans="2:23">
      <c r="B5" s="9">
        <v>4</v>
      </c>
      <c r="C5" s="9">
        <f t="shared" si="0"/>
        <v>0</v>
      </c>
      <c r="F5" s="9">
        <f t="shared" si="1"/>
        <v>0</v>
      </c>
      <c r="I5" s="9">
        <f t="shared" si="2"/>
        <v>0</v>
      </c>
      <c r="L5" s="9">
        <f t="shared" si="3"/>
        <v>0</v>
      </c>
      <c r="O5" s="9">
        <f t="shared" si="4"/>
        <v>0</v>
      </c>
      <c r="R5" s="9">
        <f t="shared" si="5"/>
        <v>0</v>
      </c>
      <c r="U5" s="9">
        <f t="shared" si="6"/>
        <v>0</v>
      </c>
    </row>
    <row r="6" spans="2:23">
      <c r="B6" s="9">
        <v>5</v>
      </c>
      <c r="C6" s="9">
        <f t="shared" si="0"/>
        <v>0</v>
      </c>
      <c r="F6" s="9">
        <f t="shared" si="1"/>
        <v>0</v>
      </c>
      <c r="I6" s="9">
        <f t="shared" si="2"/>
        <v>0</v>
      </c>
      <c r="L6" s="9">
        <f t="shared" si="3"/>
        <v>0</v>
      </c>
      <c r="O6" s="9">
        <f t="shared" si="4"/>
        <v>0</v>
      </c>
      <c r="R6" s="9">
        <f t="shared" si="5"/>
        <v>0</v>
      </c>
      <c r="U6" s="9">
        <f t="shared" si="6"/>
        <v>0</v>
      </c>
    </row>
    <row r="7" spans="2:23">
      <c r="B7" s="9">
        <v>6</v>
      </c>
      <c r="C7" s="9">
        <f t="shared" si="0"/>
        <v>0</v>
      </c>
      <c r="F7" s="9">
        <f t="shared" si="1"/>
        <v>0</v>
      </c>
      <c r="I7" s="9">
        <f t="shared" si="2"/>
        <v>0</v>
      </c>
      <c r="L7" s="9">
        <f t="shared" si="3"/>
        <v>0</v>
      </c>
      <c r="O7" s="9">
        <f t="shared" si="4"/>
        <v>0</v>
      </c>
      <c r="R7" s="9">
        <f t="shared" si="5"/>
        <v>0</v>
      </c>
      <c r="U7" s="9">
        <f t="shared" si="6"/>
        <v>0</v>
      </c>
    </row>
    <row r="8" spans="2:23">
      <c r="B8" s="9">
        <v>7</v>
      </c>
      <c r="C8" s="9">
        <f t="shared" si="0"/>
        <v>0</v>
      </c>
      <c r="F8" s="9">
        <f t="shared" si="1"/>
        <v>0</v>
      </c>
      <c r="I8" s="9">
        <f t="shared" si="2"/>
        <v>0</v>
      </c>
      <c r="L8" s="9">
        <f t="shared" si="3"/>
        <v>0</v>
      </c>
      <c r="O8" s="9">
        <f t="shared" si="4"/>
        <v>0</v>
      </c>
      <c r="R8" s="9">
        <f t="shared" si="5"/>
        <v>0</v>
      </c>
      <c r="U8" s="9">
        <f t="shared" si="6"/>
        <v>0</v>
      </c>
    </row>
    <row r="9" spans="2:23">
      <c r="B9" s="9">
        <v>8</v>
      </c>
      <c r="C9" s="9">
        <f t="shared" si="0"/>
        <v>0</v>
      </c>
      <c r="F9" s="9">
        <f t="shared" si="1"/>
        <v>0</v>
      </c>
      <c r="I9" s="9">
        <f t="shared" si="2"/>
        <v>0</v>
      </c>
      <c r="L9" s="9">
        <f t="shared" si="3"/>
        <v>0</v>
      </c>
      <c r="O9" s="9">
        <f t="shared" si="4"/>
        <v>0</v>
      </c>
      <c r="R9" s="9">
        <f t="shared" si="5"/>
        <v>0</v>
      </c>
      <c r="U9" s="9">
        <f t="shared" si="6"/>
        <v>0</v>
      </c>
    </row>
    <row r="10" spans="2:23">
      <c r="B10" s="9">
        <v>9</v>
      </c>
      <c r="C10" s="9">
        <f t="shared" si="0"/>
        <v>0</v>
      </c>
      <c r="F10" s="9">
        <f t="shared" si="1"/>
        <v>0</v>
      </c>
      <c r="I10" s="9">
        <f t="shared" si="2"/>
        <v>0</v>
      </c>
      <c r="L10" s="9">
        <f t="shared" si="3"/>
        <v>0</v>
      </c>
      <c r="O10" s="9">
        <f t="shared" si="4"/>
        <v>0</v>
      </c>
      <c r="R10" s="9">
        <f t="shared" si="5"/>
        <v>0</v>
      </c>
      <c r="U10" s="9">
        <f t="shared" si="6"/>
        <v>0</v>
      </c>
    </row>
    <row r="11" spans="2:23">
      <c r="B11" s="9">
        <v>10</v>
      </c>
      <c r="C11" s="9">
        <f t="shared" si="0"/>
        <v>0</v>
      </c>
      <c r="F11" s="9">
        <f t="shared" si="1"/>
        <v>0</v>
      </c>
      <c r="I11" s="9">
        <f t="shared" si="2"/>
        <v>0</v>
      </c>
      <c r="L11" s="9">
        <f t="shared" si="3"/>
        <v>0</v>
      </c>
      <c r="O11" s="9">
        <f t="shared" si="4"/>
        <v>0</v>
      </c>
      <c r="R11" s="9">
        <f t="shared" si="5"/>
        <v>0</v>
      </c>
      <c r="U11" s="9">
        <f t="shared" si="6"/>
        <v>0</v>
      </c>
    </row>
    <row r="12" spans="2:23">
      <c r="B12" s="9">
        <v>11</v>
      </c>
      <c r="C12" s="9">
        <f t="shared" si="0"/>
        <v>0</v>
      </c>
      <c r="F12" s="9">
        <f t="shared" si="1"/>
        <v>0</v>
      </c>
      <c r="I12" s="9">
        <f t="shared" si="2"/>
        <v>0</v>
      </c>
      <c r="L12" s="9">
        <f t="shared" si="3"/>
        <v>0</v>
      </c>
      <c r="O12" s="9">
        <f t="shared" si="4"/>
        <v>0</v>
      </c>
      <c r="R12" s="9">
        <f t="shared" si="5"/>
        <v>0</v>
      </c>
      <c r="U12" s="9">
        <f t="shared" si="6"/>
        <v>0</v>
      </c>
    </row>
    <row r="13" spans="2:23">
      <c r="B13" s="9">
        <v>12</v>
      </c>
      <c r="C13" s="9">
        <f t="shared" si="0"/>
        <v>0</v>
      </c>
      <c r="F13" s="9">
        <f t="shared" si="1"/>
        <v>0</v>
      </c>
      <c r="I13" s="9">
        <f t="shared" si="2"/>
        <v>0</v>
      </c>
      <c r="L13" s="9">
        <f t="shared" si="3"/>
        <v>0</v>
      </c>
      <c r="O13" s="9">
        <f t="shared" si="4"/>
        <v>0</v>
      </c>
      <c r="R13" s="9">
        <f t="shared" si="5"/>
        <v>0</v>
      </c>
      <c r="U13" s="9">
        <f t="shared" si="6"/>
        <v>0</v>
      </c>
    </row>
    <row r="14" spans="2:23">
      <c r="B14" s="9">
        <v>13</v>
      </c>
      <c r="C14" s="9">
        <f t="shared" si="0"/>
        <v>0</v>
      </c>
      <c r="F14" s="9">
        <f t="shared" si="1"/>
        <v>0</v>
      </c>
      <c r="I14" s="9">
        <f t="shared" si="2"/>
        <v>0</v>
      </c>
      <c r="L14" s="9">
        <f t="shared" si="3"/>
        <v>0</v>
      </c>
      <c r="O14" s="9">
        <f t="shared" si="4"/>
        <v>0</v>
      </c>
      <c r="R14" s="9">
        <f t="shared" si="5"/>
        <v>0</v>
      </c>
      <c r="U14" s="9">
        <f t="shared" si="6"/>
        <v>0</v>
      </c>
    </row>
    <row r="15" spans="2:23">
      <c r="B15" s="9">
        <v>14</v>
      </c>
      <c r="C15" s="9">
        <f t="shared" si="0"/>
        <v>0</v>
      </c>
      <c r="F15" s="9">
        <f t="shared" si="1"/>
        <v>0</v>
      </c>
      <c r="I15" s="9">
        <f t="shared" si="2"/>
        <v>0</v>
      </c>
      <c r="L15" s="9">
        <f t="shared" si="3"/>
        <v>0</v>
      </c>
      <c r="O15" s="9">
        <f t="shared" si="4"/>
        <v>0</v>
      </c>
      <c r="R15" s="9">
        <f t="shared" si="5"/>
        <v>0</v>
      </c>
      <c r="U15" s="9">
        <f t="shared" si="6"/>
        <v>0</v>
      </c>
    </row>
    <row r="16" spans="2:23">
      <c r="B16" s="9">
        <v>15</v>
      </c>
      <c r="C16" s="9">
        <f t="shared" si="0"/>
        <v>0</v>
      </c>
      <c r="F16" s="9">
        <f t="shared" si="1"/>
        <v>0</v>
      </c>
      <c r="I16" s="9">
        <f t="shared" si="2"/>
        <v>0</v>
      </c>
      <c r="L16" s="9">
        <f t="shared" si="3"/>
        <v>0</v>
      </c>
      <c r="O16" s="9">
        <f t="shared" si="4"/>
        <v>0</v>
      </c>
      <c r="R16" s="9">
        <f t="shared" si="5"/>
        <v>0</v>
      </c>
      <c r="U16" s="9">
        <f t="shared" si="6"/>
        <v>0</v>
      </c>
    </row>
    <row r="17" spans="2:21">
      <c r="B17" s="9">
        <v>16</v>
      </c>
      <c r="C17" s="9">
        <f t="shared" si="0"/>
        <v>0</v>
      </c>
      <c r="F17" s="9">
        <f t="shared" si="1"/>
        <v>0</v>
      </c>
      <c r="I17" s="9">
        <f t="shared" si="2"/>
        <v>0</v>
      </c>
      <c r="L17" s="9">
        <f t="shared" si="3"/>
        <v>0</v>
      </c>
      <c r="O17" s="9">
        <f t="shared" si="4"/>
        <v>0</v>
      </c>
      <c r="R17" s="9">
        <f t="shared" si="5"/>
        <v>0</v>
      </c>
      <c r="U17" s="9">
        <f t="shared" si="6"/>
        <v>0</v>
      </c>
    </row>
    <row r="18" spans="2:21">
      <c r="B18" s="9">
        <v>17</v>
      </c>
      <c r="C18" s="9">
        <f t="shared" si="0"/>
        <v>0</v>
      </c>
      <c r="F18" s="9">
        <f t="shared" si="1"/>
        <v>0</v>
      </c>
      <c r="I18" s="9">
        <f t="shared" si="2"/>
        <v>0</v>
      </c>
      <c r="L18" s="9">
        <f t="shared" si="3"/>
        <v>0</v>
      </c>
      <c r="O18" s="9">
        <f t="shared" si="4"/>
        <v>0</v>
      </c>
      <c r="R18" s="9">
        <f t="shared" si="5"/>
        <v>0</v>
      </c>
      <c r="U18" s="9">
        <f t="shared" si="6"/>
        <v>0</v>
      </c>
    </row>
    <row r="19" spans="2:21">
      <c r="B19" s="9">
        <v>18</v>
      </c>
      <c r="C19" s="9">
        <f t="shared" si="0"/>
        <v>0</v>
      </c>
      <c r="F19" s="9">
        <f t="shared" si="1"/>
        <v>0</v>
      </c>
      <c r="I19" s="9">
        <f t="shared" si="2"/>
        <v>0</v>
      </c>
      <c r="L19" s="9">
        <f t="shared" si="3"/>
        <v>0</v>
      </c>
      <c r="O19" s="9">
        <f t="shared" si="4"/>
        <v>0</v>
      </c>
      <c r="R19" s="9">
        <f t="shared" si="5"/>
        <v>0</v>
      </c>
      <c r="U19" s="9">
        <f t="shared" si="6"/>
        <v>0</v>
      </c>
    </row>
    <row r="20" spans="2:21">
      <c r="B20" s="9">
        <v>19</v>
      </c>
      <c r="C20" s="9">
        <f t="shared" si="0"/>
        <v>0</v>
      </c>
      <c r="F20" s="9">
        <f t="shared" si="1"/>
        <v>0</v>
      </c>
      <c r="I20" s="9">
        <f t="shared" si="2"/>
        <v>0</v>
      </c>
      <c r="L20" s="9">
        <f t="shared" si="3"/>
        <v>0</v>
      </c>
      <c r="O20" s="9">
        <f t="shared" si="4"/>
        <v>0</v>
      </c>
      <c r="R20" s="9">
        <f t="shared" si="5"/>
        <v>0</v>
      </c>
      <c r="U20" s="9">
        <f t="shared" si="6"/>
        <v>0</v>
      </c>
    </row>
    <row r="21" spans="2:21">
      <c r="B21" s="9">
        <v>20</v>
      </c>
      <c r="C21" s="9">
        <f t="shared" si="0"/>
        <v>0</v>
      </c>
      <c r="F21" s="9">
        <f t="shared" si="1"/>
        <v>0</v>
      </c>
      <c r="I21" s="9">
        <f t="shared" si="2"/>
        <v>0</v>
      </c>
      <c r="L21" s="9">
        <f t="shared" si="3"/>
        <v>0</v>
      </c>
      <c r="O21" s="9">
        <f t="shared" si="4"/>
        <v>0</v>
      </c>
      <c r="R21" s="9">
        <f t="shared" si="5"/>
        <v>0</v>
      </c>
      <c r="U21" s="9">
        <f t="shared" si="6"/>
        <v>0</v>
      </c>
    </row>
    <row r="22" spans="2:21">
      <c r="B22" s="9">
        <v>21</v>
      </c>
      <c r="C22" s="9">
        <f t="shared" si="0"/>
        <v>0</v>
      </c>
      <c r="F22" s="9">
        <f t="shared" si="1"/>
        <v>0</v>
      </c>
      <c r="I22" s="9">
        <f t="shared" si="2"/>
        <v>0</v>
      </c>
      <c r="L22" s="9">
        <f t="shared" si="3"/>
        <v>0</v>
      </c>
      <c r="O22" s="9">
        <f t="shared" si="4"/>
        <v>0</v>
      </c>
      <c r="R22" s="9">
        <f t="shared" si="5"/>
        <v>0</v>
      </c>
      <c r="U22" s="9">
        <f t="shared" si="6"/>
        <v>0</v>
      </c>
    </row>
    <row r="23" spans="2:21">
      <c r="B23" s="9">
        <v>22</v>
      </c>
      <c r="C23" s="9">
        <f t="shared" si="0"/>
        <v>0</v>
      </c>
      <c r="F23" s="9">
        <f t="shared" si="1"/>
        <v>0</v>
      </c>
      <c r="I23" s="9">
        <f t="shared" si="2"/>
        <v>0</v>
      </c>
      <c r="L23" s="9">
        <f t="shared" si="3"/>
        <v>0</v>
      </c>
      <c r="O23" s="9">
        <f t="shared" si="4"/>
        <v>0</v>
      </c>
      <c r="R23" s="9">
        <f t="shared" si="5"/>
        <v>0</v>
      </c>
      <c r="U23" s="9">
        <f t="shared" si="6"/>
        <v>0</v>
      </c>
    </row>
    <row r="24" spans="2:21">
      <c r="B24" s="9">
        <v>23</v>
      </c>
      <c r="C24" s="9">
        <f t="shared" si="0"/>
        <v>0</v>
      </c>
      <c r="F24" s="9">
        <f t="shared" si="1"/>
        <v>0</v>
      </c>
      <c r="I24" s="9">
        <f t="shared" si="2"/>
        <v>0</v>
      </c>
      <c r="L24" s="9">
        <f t="shared" si="3"/>
        <v>0</v>
      </c>
      <c r="O24" s="9">
        <f t="shared" si="4"/>
        <v>0</v>
      </c>
      <c r="R24" s="9">
        <f t="shared" si="5"/>
        <v>0</v>
      </c>
      <c r="U24" s="9">
        <f t="shared" si="6"/>
        <v>0</v>
      </c>
    </row>
    <row r="25" spans="2:21">
      <c r="B25" s="9">
        <v>24</v>
      </c>
      <c r="C25" s="9">
        <f t="shared" si="0"/>
        <v>0</v>
      </c>
      <c r="F25" s="9">
        <f t="shared" si="1"/>
        <v>0</v>
      </c>
      <c r="I25" s="9">
        <f t="shared" si="2"/>
        <v>0</v>
      </c>
      <c r="L25" s="9">
        <f t="shared" si="3"/>
        <v>0</v>
      </c>
      <c r="O25" s="9">
        <f t="shared" si="4"/>
        <v>0</v>
      </c>
      <c r="R25" s="9">
        <f t="shared" si="5"/>
        <v>0</v>
      </c>
      <c r="U25" s="9">
        <f t="shared" si="6"/>
        <v>0</v>
      </c>
    </row>
    <row r="26" spans="2:21">
      <c r="B26" s="9">
        <v>25</v>
      </c>
      <c r="C26" s="9">
        <f t="shared" si="0"/>
        <v>0</v>
      </c>
      <c r="F26" s="9">
        <f t="shared" si="1"/>
        <v>0</v>
      </c>
      <c r="I26" s="9">
        <f t="shared" si="2"/>
        <v>0</v>
      </c>
      <c r="L26" s="9">
        <f t="shared" si="3"/>
        <v>0</v>
      </c>
      <c r="O26" s="9">
        <f t="shared" si="4"/>
        <v>0</v>
      </c>
      <c r="R26" s="9">
        <f t="shared" si="5"/>
        <v>0</v>
      </c>
      <c r="U26" s="9">
        <f t="shared" si="6"/>
        <v>0</v>
      </c>
    </row>
    <row r="27" spans="2:21">
      <c r="B27" s="9">
        <v>26</v>
      </c>
      <c r="C27" s="9">
        <f t="shared" si="0"/>
        <v>0</v>
      </c>
      <c r="F27" s="9">
        <f t="shared" si="1"/>
        <v>0</v>
      </c>
      <c r="I27" s="9">
        <f t="shared" si="2"/>
        <v>0</v>
      </c>
      <c r="L27" s="9">
        <f t="shared" si="3"/>
        <v>0</v>
      </c>
      <c r="O27" s="9">
        <f t="shared" si="4"/>
        <v>0</v>
      </c>
      <c r="R27" s="9">
        <f t="shared" si="5"/>
        <v>0</v>
      </c>
      <c r="U27" s="9">
        <f t="shared" si="6"/>
        <v>0</v>
      </c>
    </row>
    <row r="28" spans="2:21">
      <c r="B28" s="9">
        <v>27</v>
      </c>
      <c r="C28" s="9">
        <f t="shared" si="0"/>
        <v>0</v>
      </c>
      <c r="F28" s="9">
        <f t="shared" si="1"/>
        <v>0</v>
      </c>
      <c r="I28" s="9">
        <f t="shared" si="2"/>
        <v>0</v>
      </c>
      <c r="L28" s="9">
        <f t="shared" si="3"/>
        <v>0</v>
      </c>
      <c r="O28" s="9">
        <f t="shared" si="4"/>
        <v>0</v>
      </c>
      <c r="R28" s="9">
        <f t="shared" si="5"/>
        <v>0</v>
      </c>
      <c r="U28" s="9">
        <f t="shared" si="6"/>
        <v>0</v>
      </c>
    </row>
    <row r="29" spans="2:21">
      <c r="B29" s="9">
        <v>28</v>
      </c>
      <c r="C29" s="9">
        <f t="shared" si="0"/>
        <v>0</v>
      </c>
      <c r="F29" s="9">
        <f t="shared" si="1"/>
        <v>0</v>
      </c>
      <c r="I29" s="9">
        <f t="shared" si="2"/>
        <v>0</v>
      </c>
      <c r="L29" s="9">
        <f t="shared" si="3"/>
        <v>0</v>
      </c>
      <c r="O29" s="9">
        <f t="shared" si="4"/>
        <v>0</v>
      </c>
      <c r="R29" s="9">
        <f t="shared" si="5"/>
        <v>0</v>
      </c>
      <c r="U29" s="9">
        <f t="shared" si="6"/>
        <v>0</v>
      </c>
    </row>
    <row r="30" spans="2:21">
      <c r="B30" s="9">
        <v>29</v>
      </c>
      <c r="C30" s="9">
        <f t="shared" si="0"/>
        <v>0</v>
      </c>
      <c r="F30" s="9">
        <f t="shared" si="1"/>
        <v>0</v>
      </c>
      <c r="I30" s="9">
        <f t="shared" si="2"/>
        <v>0</v>
      </c>
      <c r="L30" s="9">
        <f t="shared" si="3"/>
        <v>0</v>
      </c>
      <c r="O30" s="9">
        <f t="shared" si="4"/>
        <v>0</v>
      </c>
      <c r="R30" s="9">
        <f t="shared" si="5"/>
        <v>0</v>
      </c>
      <c r="U30" s="9">
        <f t="shared" si="6"/>
        <v>0</v>
      </c>
    </row>
    <row r="31" spans="2:21">
      <c r="B31" s="9">
        <v>30</v>
      </c>
      <c r="C31" s="9">
        <f t="shared" si="0"/>
        <v>0</v>
      </c>
      <c r="F31" s="9">
        <f t="shared" si="1"/>
        <v>0</v>
      </c>
      <c r="I31" s="9">
        <f t="shared" si="2"/>
        <v>0</v>
      </c>
      <c r="L31" s="9">
        <f t="shared" si="3"/>
        <v>0</v>
      </c>
      <c r="O31" s="9">
        <f t="shared" si="4"/>
        <v>0</v>
      </c>
      <c r="R31" s="9">
        <f t="shared" si="5"/>
        <v>0</v>
      </c>
      <c r="U31" s="9">
        <f t="shared" si="6"/>
        <v>0</v>
      </c>
    </row>
    <row r="32" spans="2:21">
      <c r="B32" s="9">
        <v>31</v>
      </c>
      <c r="C32" s="9">
        <f t="shared" si="0"/>
        <v>0</v>
      </c>
      <c r="F32" s="9">
        <f t="shared" si="1"/>
        <v>0</v>
      </c>
      <c r="I32" s="9">
        <f t="shared" si="2"/>
        <v>0</v>
      </c>
      <c r="L32" s="9">
        <f t="shared" si="3"/>
        <v>0</v>
      </c>
      <c r="O32" s="9">
        <f t="shared" si="4"/>
        <v>0</v>
      </c>
      <c r="R32" s="9">
        <f t="shared" si="5"/>
        <v>0</v>
      </c>
      <c r="U32" s="9">
        <f t="shared" si="6"/>
        <v>0</v>
      </c>
    </row>
    <row r="33" spans="2:23">
      <c r="B33" s="9">
        <v>32</v>
      </c>
      <c r="C33" s="9">
        <f t="shared" si="0"/>
        <v>0</v>
      </c>
      <c r="F33" s="9">
        <f t="shared" si="1"/>
        <v>0</v>
      </c>
      <c r="I33" s="9">
        <f t="shared" si="2"/>
        <v>0</v>
      </c>
      <c r="L33" s="9">
        <f t="shared" si="3"/>
        <v>0</v>
      </c>
      <c r="O33" s="9">
        <f t="shared" si="4"/>
        <v>0</v>
      </c>
      <c r="R33" s="9">
        <f t="shared" si="5"/>
        <v>0</v>
      </c>
      <c r="U33" s="9">
        <f t="shared" si="6"/>
        <v>0</v>
      </c>
    </row>
    <row r="34" spans="2:23">
      <c r="B34" s="9">
        <v>33</v>
      </c>
      <c r="C34" s="9">
        <f t="shared" si="0"/>
        <v>0</v>
      </c>
      <c r="F34" s="9">
        <f t="shared" si="1"/>
        <v>0</v>
      </c>
      <c r="I34" s="9">
        <f t="shared" si="2"/>
        <v>0</v>
      </c>
      <c r="L34" s="9">
        <f t="shared" si="3"/>
        <v>0</v>
      </c>
      <c r="O34" s="9">
        <f t="shared" si="4"/>
        <v>0</v>
      </c>
      <c r="R34" s="9">
        <f t="shared" si="5"/>
        <v>0</v>
      </c>
      <c r="U34" s="9">
        <f t="shared" si="6"/>
        <v>0</v>
      </c>
    </row>
    <row r="35" spans="2:23">
      <c r="B35" t="s">
        <v>100</v>
      </c>
      <c r="C35">
        <v>25</v>
      </c>
      <c r="D35">
        <v>15</v>
      </c>
      <c r="E35">
        <v>10</v>
      </c>
      <c r="F35">
        <v>27</v>
      </c>
      <c r="G35">
        <v>17</v>
      </c>
      <c r="H35">
        <v>10</v>
      </c>
      <c r="I35">
        <v>23</v>
      </c>
      <c r="J35">
        <v>12</v>
      </c>
      <c r="K35">
        <v>11</v>
      </c>
      <c r="L35">
        <v>20</v>
      </c>
      <c r="M35">
        <v>7</v>
      </c>
      <c r="N35">
        <v>13</v>
      </c>
      <c r="O35">
        <v>38</v>
      </c>
      <c r="P35">
        <v>20</v>
      </c>
      <c r="Q35">
        <v>18</v>
      </c>
      <c r="R35">
        <v>24</v>
      </c>
      <c r="S35">
        <v>17</v>
      </c>
      <c r="T35">
        <v>7</v>
      </c>
      <c r="U35">
        <v>35</v>
      </c>
      <c r="V35">
        <v>15</v>
      </c>
      <c r="W35">
        <v>20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各學區0-7歲</vt:lpstr>
      <vt:lpstr>三民</vt:lpstr>
      <vt:lpstr>三湖</vt:lpstr>
      <vt:lpstr>上田</vt:lpstr>
      <vt:lpstr>上湖</vt:lpstr>
      <vt:lpstr>大平</vt:lpstr>
      <vt:lpstr>大同</vt:lpstr>
      <vt:lpstr>中山</vt:lpstr>
      <vt:lpstr>仁美</vt:lpstr>
      <vt:lpstr>水美</vt:lpstr>
      <vt:lpstr>四維</vt:lpstr>
      <vt:lpstr>永平</vt:lpstr>
      <vt:lpstr>永寧</vt:lpstr>
      <vt:lpstr>光華</vt:lpstr>
      <vt:lpstr>秀才</vt:lpstr>
      <vt:lpstr>東流里</vt:lpstr>
      <vt:lpstr>金溪</vt:lpstr>
      <vt:lpstr>金龍</vt:lpstr>
      <vt:lpstr>青山</vt:lpstr>
      <vt:lpstr>紅梅</vt:lpstr>
      <vt:lpstr>員本</vt:lpstr>
      <vt:lpstr>埔心</vt:lpstr>
      <vt:lpstr>高上</vt:lpstr>
      <vt:lpstr>高山</vt:lpstr>
      <vt:lpstr>高榮</vt:lpstr>
      <vt:lpstr>梅新</vt:lpstr>
      <vt:lpstr>梅溪</vt:lpstr>
      <vt:lpstr>富岡</vt:lpstr>
      <vt:lpstr>富豐</vt:lpstr>
      <vt:lpstr>新榮</vt:lpstr>
      <vt:lpstr>楊江</vt:lpstr>
      <vt:lpstr>楊明</vt:lpstr>
      <vt:lpstr>楊梅</vt:lpstr>
      <vt:lpstr>瑞坪</vt:lpstr>
      <vt:lpstr>瑞原</vt:lpstr>
      <vt:lpstr>瑞塘</vt:lpstr>
      <vt:lpstr>瑞溪</vt:lpstr>
      <vt:lpstr>裕成</vt:lpstr>
      <vt:lpstr>裕新</vt:lpstr>
      <vt:lpstr>頭湖</vt:lpstr>
      <vt:lpstr>豐野</vt:lpstr>
      <vt:lpstr>雙榮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2023-03-15T10:18:05Z</dcterms:modified>
</cp:coreProperties>
</file>