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915" windowWidth="10410" windowHeight="12795" activeTab="0"/>
  </bookViews>
  <sheets>
    <sheet name="人口等" sheetId="1" r:id="rId1"/>
    <sheet name="九、人力資源" sheetId="2" r:id="rId2"/>
    <sheet name="臺灣地區" sheetId="3" r:id="rId3"/>
    <sheet name="65歲人口" sheetId="4" r:id="rId4"/>
    <sheet name="桃園市" sheetId="5" r:id="rId5"/>
  </sheets>
  <definedNames>
    <definedName name="_xlnm.Print_Area" localSheetId="1">'九、人力資源'!$A$1:$N$32</definedName>
    <definedName name="_xlnm.Print_Area" localSheetId="0">'人口等'!$A$1:$DM$33</definedName>
  </definedNames>
  <calcPr fullCalcOnLoad="1"/>
</workbook>
</file>

<file path=xl/sharedStrings.xml><?xml version="1.0" encoding="utf-8"?>
<sst xmlns="http://schemas.openxmlformats.org/spreadsheetml/2006/main" count="519" uniqueCount="349">
  <si>
    <t>-</t>
  </si>
  <si>
    <r>
      <t>15</t>
    </r>
    <r>
      <rPr>
        <b/>
        <sz val="10"/>
        <rFont val="標楷體"/>
        <family val="4"/>
      </rPr>
      <t>歲以上人口數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</si>
  <si>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</si>
  <si>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對</t>
    </r>
    <r>
      <rPr>
        <b/>
        <sz val="10"/>
        <rFont val="Times New Roman"/>
        <family val="1"/>
      </rPr>
      <t>)</t>
    </r>
  </si>
  <si>
    <t>-</t>
  </si>
  <si>
    <r>
      <t>(</t>
    </r>
    <r>
      <rPr>
        <b/>
        <sz val="10"/>
        <rFont val="標楷體"/>
        <family val="4"/>
      </rPr>
      <t>平方公里</t>
    </r>
    <r>
      <rPr>
        <b/>
        <sz val="10"/>
        <rFont val="Times New Roman"/>
        <family val="1"/>
      </rPr>
      <t>)</t>
    </r>
  </si>
  <si>
    <t>*100)</t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</si>
  <si>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</si>
  <si>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 xml:space="preserve">                                  </t>
    </r>
    <r>
      <rPr>
        <b/>
        <sz val="14"/>
        <rFont val="標楷體"/>
        <family val="4"/>
      </rPr>
      <t>十二、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付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 xml:space="preserve">)                                                                              </t>
    </r>
  </si>
  <si>
    <r>
      <t xml:space="preserve">                                    </t>
    </r>
    <r>
      <rPr>
        <b/>
        <sz val="14"/>
        <rFont val="標楷體"/>
        <family val="4"/>
      </rPr>
      <t>十一、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入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</si>
  <si>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t>65-69</t>
  </si>
  <si>
    <t>70-74</t>
  </si>
  <si>
    <t>75-79</t>
  </si>
  <si>
    <t>80-84</t>
  </si>
  <si>
    <t>85-89</t>
  </si>
  <si>
    <t>90-94</t>
  </si>
  <si>
    <t>95-99</t>
  </si>
  <si>
    <t>男</t>
  </si>
  <si>
    <t>女</t>
  </si>
  <si>
    <t>小計</t>
  </si>
  <si>
    <t>合計</t>
  </si>
  <si>
    <t>總計</t>
  </si>
  <si>
    <t>男</t>
  </si>
  <si>
    <t>女</t>
  </si>
  <si>
    <r>
      <t>100</t>
    </r>
    <r>
      <rPr>
        <sz val="12"/>
        <color indexed="8"/>
        <rFont val="標楷體"/>
        <family val="4"/>
      </rPr>
      <t>以上</t>
    </r>
  </si>
  <si>
    <t>…</t>
  </si>
  <si>
    <t>壹、本市重要統計資料</t>
  </si>
  <si>
    <t>平鎮區</t>
  </si>
  <si>
    <t>八德區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</si>
  <si>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</si>
  <si>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</si>
  <si>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</si>
  <si>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</si>
  <si>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</si>
  <si>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</si>
  <si>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</si>
  <si>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- -</t>
  </si>
  <si>
    <t>楊梅區</t>
  </si>
  <si>
    <t>行政區別</t>
  </si>
  <si>
    <t>桃園區</t>
  </si>
  <si>
    <t>中壢區</t>
  </si>
  <si>
    <t>大溪區</t>
  </si>
  <si>
    <t xml:space="preserve">  備以及家事管理。
②合計與細目不合係因四捨五入之故。</t>
  </si>
  <si>
    <r>
      <rPr>
        <b/>
        <sz val="14"/>
        <rFont val="標楷體"/>
        <family val="4"/>
      </rPr>
      <t>一、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土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地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口</t>
    </r>
  </si>
  <si>
    <r>
      <rPr>
        <b/>
        <sz val="14"/>
        <rFont val="標楷體"/>
        <family val="4"/>
      </rPr>
      <t>二、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社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會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安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全</t>
    </r>
    <r>
      <rPr>
        <b/>
        <sz val="14"/>
        <rFont val="Times New Roman"/>
        <family val="1"/>
      </rPr>
      <t xml:space="preserve">   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</si>
  <si>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4"/>
        <rFont val="標楷體"/>
        <family val="4"/>
      </rPr>
      <t>三、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工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商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業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登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記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</si>
  <si>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四、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核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發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屋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照</t>
    </r>
  </si>
  <si>
    <r>
      <rPr>
        <b/>
        <sz val="14"/>
        <rFont val="標楷體"/>
        <family val="4"/>
      </rPr>
      <t>五、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環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境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保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護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</si>
  <si>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六、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通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火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災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故</t>
    </r>
    <r>
      <rPr>
        <b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</si>
  <si>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七、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觀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光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遊</t>
    </r>
  </si>
  <si>
    <r>
      <rPr>
        <b/>
        <sz val="10"/>
        <rFont val="標楷體"/>
        <family val="4"/>
      </rPr>
      <t>年別</t>
    </r>
  </si>
  <si>
    <r>
      <rPr>
        <b/>
        <sz val="14"/>
        <rFont val="標楷體"/>
        <family val="4"/>
      </rPr>
      <t>八、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庭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消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費</t>
    </r>
  </si>
  <si>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</si>
  <si>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rPr>
        <b/>
        <sz val="14"/>
        <rFont val="標楷體"/>
        <family val="4"/>
      </rPr>
      <t>十、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市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徵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淨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額</t>
    </r>
    <r>
      <rPr>
        <b/>
        <sz val="14"/>
        <rFont val="Times New Roman"/>
        <family val="1"/>
      </rPr>
      <t xml:space="preserve">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</si>
  <si>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r>
      <rPr>
        <b/>
        <sz val="10"/>
        <rFont val="標楷體"/>
        <family val="4"/>
      </rPr>
      <t>土地面積</t>
    </r>
  </si>
  <si>
    <r>
      <rPr>
        <b/>
        <sz val="10"/>
        <rFont val="標楷體"/>
        <family val="4"/>
      </rPr>
      <t>里數</t>
    </r>
  </si>
  <si>
    <r>
      <rPr>
        <b/>
        <sz val="10"/>
        <rFont val="標楷體"/>
        <family val="4"/>
      </rPr>
      <t>鄰數</t>
    </r>
  </si>
  <si>
    <r>
      <rPr>
        <b/>
        <sz val="10"/>
        <rFont val="標楷體"/>
        <family val="4"/>
      </rPr>
      <t>戶數</t>
    </r>
  </si>
  <si>
    <r>
      <rPr>
        <b/>
        <sz val="10"/>
        <rFont val="標楷體"/>
        <family val="4"/>
      </rPr>
      <t>性比例</t>
    </r>
  </si>
  <si>
    <r>
      <rPr>
        <b/>
        <sz val="10"/>
        <rFont val="標楷體"/>
        <family val="4"/>
      </rPr>
      <t>人口密度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平方
公里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</si>
  <si>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總人口</t>
    </r>
  </si>
  <si>
    <r>
      <rPr>
        <b/>
        <sz val="10"/>
        <rFont val="標楷體"/>
        <family val="4"/>
      </rPr>
      <t>自然增加</t>
    </r>
  </si>
  <si>
    <r>
      <rPr>
        <b/>
        <sz val="10"/>
        <rFont val="標楷體"/>
        <family val="4"/>
      </rPr>
      <t>社會增加</t>
    </r>
  </si>
  <si>
    <r>
      <rPr>
        <b/>
        <sz val="10"/>
        <rFont val="標楷體"/>
        <family val="4"/>
      </rPr>
      <t>結婚</t>
    </r>
  </si>
  <si>
    <r>
      <rPr>
        <b/>
        <sz val="10"/>
        <rFont val="標楷體"/>
        <family val="4"/>
      </rPr>
      <t>離婚</t>
    </r>
  </si>
  <si>
    <r>
      <rPr>
        <b/>
        <sz val="10"/>
        <rFont val="標楷體"/>
        <family val="4"/>
      </rPr>
      <t>刑事案件</t>
    </r>
  </si>
  <si>
    <r>
      <rPr>
        <b/>
        <sz val="10"/>
        <rFont val="標楷體"/>
        <family val="4"/>
      </rPr>
      <t>違反社會秩序維護法案件</t>
    </r>
  </si>
  <si>
    <r>
      <rPr>
        <b/>
        <sz val="10"/>
        <rFont val="標楷體"/>
        <family val="4"/>
      </rPr>
      <t>經濟
案件</t>
    </r>
  </si>
  <si>
    <r>
      <rPr>
        <b/>
        <sz val="10"/>
        <rFont val="標楷體"/>
        <family val="4"/>
      </rPr>
      <t>核發房屋使用執照件數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</si>
  <si>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公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情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案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 xml:space="preserve">      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</si>
  <si>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垃圾清運狀況</t>
    </r>
    <r>
      <rPr>
        <b/>
        <sz val="10"/>
        <rFont val="Times New Roman"/>
        <family val="1"/>
      </rPr>
      <t xml:space="preserve">   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公噸</t>
    </r>
    <r>
      <rPr>
        <b/>
        <sz val="8"/>
        <rFont val="Times New Roman"/>
        <family val="1"/>
      </rPr>
      <t>)</t>
    </r>
  </si>
  <si>
    <r>
      <rPr>
        <b/>
        <sz val="10"/>
        <rFont val="標楷體"/>
        <family val="4"/>
      </rPr>
      <t>交通事故</t>
    </r>
  </si>
  <si>
    <r>
      <rPr>
        <b/>
        <sz val="10"/>
        <rFont val="標楷體"/>
        <family val="4"/>
      </rPr>
      <t>火災事故</t>
    </r>
  </si>
  <si>
    <r>
      <rPr>
        <b/>
        <sz val="10"/>
        <rFont val="標楷體"/>
        <family val="4"/>
      </rPr>
      <t>主要風景區旅遊人數</t>
    </r>
    <r>
      <rPr>
        <b/>
        <sz val="10"/>
        <rFont val="Times New Roman"/>
        <family val="1"/>
      </rPr>
      <t xml:space="preserve">               (</t>
    </r>
    <r>
      <rPr>
        <b/>
        <sz val="10"/>
        <rFont val="標楷體"/>
        <family val="4"/>
      </rPr>
      <t>人次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</si>
  <si>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平均每戶每年消費支出</t>
    </r>
    <r>
      <rPr>
        <b/>
        <sz val="10"/>
        <rFont val="Times New Roman"/>
        <family val="1"/>
      </rPr>
      <t xml:space="preserve">       (</t>
    </r>
    <r>
      <rPr>
        <b/>
        <sz val="10"/>
        <rFont val="標楷體"/>
        <family val="4"/>
      </rPr>
      <t>新臺幣元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</si>
  <si>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</si>
  <si>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地價稅</t>
    </r>
  </si>
  <si>
    <r>
      <rPr>
        <b/>
        <sz val="10"/>
        <rFont val="標楷體"/>
        <family val="4"/>
      </rPr>
      <t>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地
增值稅</t>
    </r>
  </si>
  <si>
    <r>
      <rPr>
        <b/>
        <sz val="10"/>
        <rFont val="標楷體"/>
        <family val="4"/>
      </rPr>
      <t>房屋稅</t>
    </r>
  </si>
  <si>
    <r>
      <rPr>
        <b/>
        <sz val="10"/>
        <rFont val="標楷體"/>
        <family val="4"/>
      </rPr>
      <t>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用
牌照稅</t>
    </r>
  </si>
  <si>
    <r>
      <rPr>
        <b/>
        <sz val="10"/>
        <rFont val="標楷體"/>
        <family val="4"/>
      </rPr>
      <t>契稅</t>
    </r>
  </si>
  <si>
    <r>
      <rPr>
        <b/>
        <sz val="10"/>
        <rFont val="標楷體"/>
        <family val="4"/>
      </rPr>
      <t>印花稅</t>
    </r>
  </si>
  <si>
    <r>
      <rPr>
        <b/>
        <sz val="10"/>
        <rFont val="標楷體"/>
        <family val="4"/>
      </rPr>
      <t>娛樂稅</t>
    </r>
  </si>
  <si>
    <r>
      <rPr>
        <b/>
        <sz val="10"/>
        <rFont val="標楷體"/>
        <family val="4"/>
      </rPr>
      <t>教育捐</t>
    </r>
  </si>
  <si>
    <r>
      <rPr>
        <b/>
        <sz val="10"/>
        <rFont val="標楷體"/>
        <family val="4"/>
      </rPr>
      <t>臨時稅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</si>
  <si>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</si>
  <si>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稅課收入</t>
    </r>
  </si>
  <si>
    <r>
      <rPr>
        <b/>
        <sz val="10"/>
        <rFont val="標楷體"/>
        <family val="4"/>
      </rPr>
      <t>規費及
罰鍰收入</t>
    </r>
  </si>
  <si>
    <r>
      <rPr>
        <b/>
        <sz val="10"/>
        <rFont val="標楷體"/>
        <family val="4"/>
      </rPr>
      <t>財產收入</t>
    </r>
  </si>
  <si>
    <r>
      <rPr>
        <b/>
        <sz val="10"/>
        <rFont val="標楷體"/>
        <family val="4"/>
      </rPr>
      <t>營業盈餘及
事業收入</t>
    </r>
  </si>
  <si>
    <r>
      <rPr>
        <b/>
        <sz val="10"/>
        <rFont val="標楷體"/>
        <family val="4"/>
      </rPr>
      <t>其他收入</t>
    </r>
  </si>
  <si>
    <r>
      <rPr>
        <b/>
        <sz val="10"/>
        <rFont val="標楷體"/>
        <family val="4"/>
      </rPr>
      <t>賒借收入</t>
    </r>
  </si>
  <si>
    <r>
      <rPr>
        <b/>
        <sz val="10"/>
        <rFont val="標楷體"/>
        <family val="4"/>
      </rPr>
      <t>警政支出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</si>
  <si>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</si>
  <si>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</si>
  <si>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t>(</t>
    </r>
    <r>
      <rPr>
        <b/>
        <sz val="10"/>
        <rFont val="標楷體"/>
        <family val="4"/>
      </rPr>
      <t>男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</si>
  <si>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增加數</t>
    </r>
  </si>
  <si>
    <r>
      <rPr>
        <b/>
        <sz val="10"/>
        <rFont val="標楷體"/>
        <family val="4"/>
      </rPr>
      <t>增加率</t>
    </r>
  </si>
  <si>
    <r>
      <rPr>
        <b/>
        <sz val="10"/>
        <rFont val="標楷體"/>
        <family val="4"/>
      </rPr>
      <t>出生數</t>
    </r>
  </si>
  <si>
    <r>
      <rPr>
        <b/>
        <sz val="10"/>
        <rFont val="標楷體"/>
        <family val="4"/>
      </rPr>
      <t>粗出生</t>
    </r>
  </si>
  <si>
    <r>
      <rPr>
        <b/>
        <sz val="10"/>
        <rFont val="標楷體"/>
        <family val="4"/>
      </rPr>
      <t>死亡數</t>
    </r>
  </si>
  <si>
    <r>
      <rPr>
        <b/>
        <sz val="10"/>
        <rFont val="標楷體"/>
        <family val="4"/>
      </rPr>
      <t>粗死亡</t>
    </r>
  </si>
  <si>
    <r>
      <rPr>
        <b/>
        <sz val="10"/>
        <rFont val="標楷體"/>
        <family val="4"/>
      </rPr>
      <t>遷入數</t>
    </r>
  </si>
  <si>
    <r>
      <rPr>
        <b/>
        <sz val="10"/>
        <rFont val="標楷體"/>
        <family val="4"/>
      </rPr>
      <t>遷出數</t>
    </r>
  </si>
  <si>
    <r>
      <rPr>
        <b/>
        <sz val="10"/>
        <rFont val="標楷體"/>
        <family val="4"/>
      </rPr>
      <t>對數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</si>
  <si>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</si>
  <si>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竊盜</t>
    </r>
  </si>
  <si>
    <r>
      <rPr>
        <b/>
        <sz val="10"/>
        <rFont val="標楷體"/>
        <family val="4"/>
      </rPr>
      <t>暴力
犯罪</t>
    </r>
  </si>
  <si>
    <r>
      <rPr>
        <b/>
        <sz val="10"/>
        <rFont val="標楷體"/>
        <family val="4"/>
      </rPr>
      <t>其他</t>
    </r>
  </si>
  <si>
    <r>
      <rPr>
        <b/>
        <sz val="10"/>
        <rFont val="標楷體"/>
        <family val="4"/>
      </rPr>
      <t>登記</t>
    </r>
  </si>
  <si>
    <r>
      <rPr>
        <b/>
        <sz val="10"/>
        <rFont val="標楷體"/>
        <family val="4"/>
      </rPr>
      <t>異動
調整</t>
    </r>
  </si>
  <si>
    <r>
      <rPr>
        <b/>
        <sz val="10"/>
        <rFont val="標楷體"/>
        <family val="4"/>
      </rPr>
      <t>歇業</t>
    </r>
  </si>
  <si>
    <r>
      <rPr>
        <b/>
        <sz val="10"/>
        <rFont val="標楷體"/>
        <family val="4"/>
      </rPr>
      <t>現有
家數</t>
    </r>
  </si>
  <si>
    <r>
      <rPr>
        <b/>
        <sz val="10"/>
        <rFont val="標楷體"/>
        <family val="4"/>
      </rPr>
      <t>設立</t>
    </r>
  </si>
  <si>
    <r>
      <rPr>
        <b/>
        <sz val="10"/>
        <rFont val="標楷體"/>
        <family val="4"/>
      </rPr>
      <t xml:space="preserve">資本額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</si>
  <si>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住宅</t>
    </r>
  </si>
  <si>
    <r>
      <rPr>
        <b/>
        <sz val="10"/>
        <rFont val="標楷體"/>
        <family val="4"/>
      </rPr>
      <t>商業類</t>
    </r>
  </si>
  <si>
    <r>
      <rPr>
        <b/>
        <sz val="10"/>
        <rFont val="標楷體"/>
        <family val="4"/>
      </rPr>
      <t>工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業</t>
    </r>
  </si>
  <si>
    <r>
      <rPr>
        <b/>
        <sz val="10"/>
        <rFont val="標楷體"/>
        <family val="4"/>
      </rPr>
      <t>噪音</t>
    </r>
  </si>
  <si>
    <r>
      <rPr>
        <b/>
        <sz val="10"/>
        <rFont val="標楷體"/>
        <family val="4"/>
      </rPr>
      <t>水污染</t>
    </r>
  </si>
  <si>
    <r>
      <rPr>
        <b/>
        <sz val="10"/>
        <rFont val="標楷體"/>
        <family val="4"/>
      </rPr>
      <t>廢棄物</t>
    </r>
  </si>
  <si>
    <r>
      <rPr>
        <b/>
        <sz val="10"/>
        <rFont val="標楷體"/>
        <family val="4"/>
      </rPr>
      <t>振動</t>
    </r>
  </si>
  <si>
    <r>
      <rPr>
        <b/>
        <sz val="10"/>
        <rFont val="標楷體"/>
        <family val="4"/>
      </rPr>
      <t>環境
衛生</t>
    </r>
  </si>
  <si>
    <r>
      <rPr>
        <b/>
        <sz val="10"/>
        <rFont val="標楷體"/>
        <family val="4"/>
      </rPr>
      <t xml:space="preserve">肇事
件數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</si>
  <si>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財務
損失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</si>
  <si>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死亡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</si>
  <si>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受傷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</si>
  <si>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火災
次數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</si>
  <si>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小人國</t>
    </r>
  </si>
  <si>
    <r>
      <rPr>
        <b/>
        <sz val="10"/>
        <rFont val="標楷體"/>
        <family val="4"/>
      </rPr>
      <t>埔心</t>
    </r>
  </si>
  <si>
    <r>
      <rPr>
        <b/>
        <sz val="10"/>
        <rFont val="標楷體"/>
        <family val="4"/>
      </rPr>
      <t>拉拉山</t>
    </r>
  </si>
  <si>
    <r>
      <rPr>
        <b/>
        <sz val="10"/>
        <rFont val="標楷體"/>
        <family val="4"/>
      </rPr>
      <t>小烏來</t>
    </r>
  </si>
  <si>
    <r>
      <rPr>
        <b/>
        <sz val="10"/>
        <rFont val="標楷體"/>
        <family val="4"/>
      </rPr>
      <t>石門水庫</t>
    </r>
  </si>
  <si>
    <r>
      <rPr>
        <b/>
        <sz val="10"/>
        <rFont val="標楷體"/>
        <family val="4"/>
      </rPr>
      <t>慈湖</t>
    </r>
  </si>
  <si>
    <r>
      <rPr>
        <b/>
        <sz val="10"/>
        <rFont val="標楷體"/>
        <family val="4"/>
      </rPr>
      <t>航空
科學館</t>
    </r>
  </si>
  <si>
    <r>
      <rPr>
        <b/>
        <sz val="10"/>
        <rFont val="標楷體"/>
        <family val="4"/>
      </rPr>
      <t>角板山
行館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</si>
  <si>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</si>
  <si>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食品飲料
及
菸草</t>
    </r>
  </si>
  <si>
    <r>
      <rPr>
        <b/>
        <sz val="10"/>
        <rFont val="標楷體"/>
        <family val="4"/>
      </rPr>
      <t>倉儲類</t>
    </r>
  </si>
  <si>
    <r>
      <rPr>
        <b/>
        <sz val="10"/>
        <rFont val="標楷體"/>
        <family val="4"/>
      </rPr>
      <t>文教類</t>
    </r>
  </si>
  <si>
    <r>
      <rPr>
        <b/>
        <sz val="10"/>
        <rFont val="標楷體"/>
        <family val="4"/>
      </rPr>
      <t>牧場</t>
    </r>
  </si>
  <si>
    <r>
      <rPr>
        <b/>
        <sz val="10"/>
        <rFont val="標楷體"/>
        <family val="4"/>
      </rPr>
      <t>補助及
協助收入</t>
    </r>
  </si>
  <si>
    <r>
      <rPr>
        <b/>
        <sz val="10"/>
        <rFont val="標楷體"/>
        <family val="4"/>
      </rPr>
      <t>捐獻及
贈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與</t>
    </r>
  </si>
  <si>
    <r>
      <rPr>
        <b/>
        <sz val="10"/>
        <rFont val="標楷體"/>
        <family val="4"/>
      </rPr>
      <t>一般政務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</si>
  <si>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教育科學
文化支出</t>
    </r>
  </si>
  <si>
    <r>
      <rPr>
        <b/>
        <sz val="10"/>
        <rFont val="標楷體"/>
        <family val="4"/>
      </rPr>
      <t>經濟發展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</si>
  <si>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社會福利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</si>
  <si>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社區發展
及
環境保護
支出</t>
    </r>
  </si>
  <si>
    <r>
      <rPr>
        <b/>
        <sz val="10"/>
        <rFont val="標楷體"/>
        <family val="4"/>
      </rPr>
      <t>其他
支出</t>
    </r>
  </si>
  <si>
    <r>
      <rPr>
        <b/>
        <sz val="10"/>
        <rFont val="標楷體"/>
        <family val="4"/>
      </rPr>
      <t>債務
付息
支出</t>
    </r>
  </si>
  <si>
    <r>
      <rPr>
        <b/>
        <sz val="10"/>
        <rFont val="標楷體"/>
        <family val="4"/>
      </rPr>
      <t>退休撫卹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</si>
  <si>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補助及
協　助
支　出</t>
    </r>
  </si>
  <si>
    <r>
      <rPr>
        <b/>
        <sz val="10"/>
        <rFont val="標楷體"/>
        <family val="4"/>
      </rPr>
      <t>衣著
服飾</t>
    </r>
  </si>
  <si>
    <r>
      <rPr>
        <b/>
        <sz val="10"/>
        <rFont val="標楷體"/>
        <family val="4"/>
      </rPr>
      <t>居住</t>
    </r>
  </si>
  <si>
    <r>
      <rPr>
        <b/>
        <sz val="10"/>
        <rFont val="標楷體"/>
        <family val="4"/>
      </rPr>
      <t>醫療
保健</t>
    </r>
  </si>
  <si>
    <r>
      <rPr>
        <b/>
        <sz val="10"/>
        <rFont val="標楷體"/>
        <family val="4"/>
      </rPr>
      <t>交通運輸
及
通訊</t>
    </r>
  </si>
  <si>
    <r>
      <rPr>
        <b/>
        <sz val="10"/>
        <rFont val="標楷體"/>
        <family val="4"/>
      </rPr>
      <t>育樂</t>
    </r>
  </si>
  <si>
    <r>
      <rPr>
        <b/>
        <sz val="10"/>
        <rFont val="標楷體"/>
        <family val="4"/>
      </rPr>
      <t>雜項</t>
    </r>
  </si>
  <si>
    <r>
      <rPr>
        <b/>
        <sz val="10"/>
        <rFont val="標楷體"/>
        <family val="4"/>
      </rPr>
      <t>營建賸餘土石方</t>
    </r>
  </si>
  <si>
    <r>
      <rPr>
        <b/>
        <sz val="10"/>
        <rFont val="標楷體"/>
        <family val="4"/>
      </rPr>
      <t>土石採取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</si>
  <si>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</si>
  <si>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就業者</t>
    </r>
  </si>
  <si>
    <r>
      <rPr>
        <b/>
        <sz val="10"/>
        <rFont val="標楷體"/>
        <family val="4"/>
      </rPr>
      <t>失業者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</si>
  <si>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</si>
  <si>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</si>
  <si>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勞動力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</si>
  <si>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勞動力參與率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</si>
  <si>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 xml:space="preserve">失業率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</si>
  <si>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>年別</t>
    </r>
  </si>
  <si>
    <r>
      <rPr>
        <b/>
        <sz val="13.5"/>
        <rFont val="標楷體"/>
        <family val="4"/>
      </rPr>
      <t>九、人力資源重要指標</t>
    </r>
  </si>
  <si>
    <r>
      <rPr>
        <b/>
        <sz val="11"/>
        <rFont val="標楷體"/>
        <family val="4"/>
      </rPr>
      <t>臺灣省</t>
    </r>
  </si>
  <si>
    <r>
      <rPr>
        <b/>
        <sz val="11"/>
        <rFont val="標楷體"/>
        <family val="4"/>
      </rPr>
      <t>宜蘭縣</t>
    </r>
  </si>
  <si>
    <r>
      <rPr>
        <b/>
        <sz val="11"/>
        <rFont val="標楷體"/>
        <family val="4"/>
      </rPr>
      <t>新竹縣</t>
    </r>
  </si>
  <si>
    <r>
      <rPr>
        <b/>
        <sz val="11"/>
        <rFont val="標楷體"/>
        <family val="4"/>
      </rPr>
      <t>苗栗縣</t>
    </r>
  </si>
  <si>
    <r>
      <rPr>
        <b/>
        <sz val="11"/>
        <rFont val="標楷體"/>
        <family val="4"/>
      </rPr>
      <t>彰化縣</t>
    </r>
  </si>
  <si>
    <r>
      <rPr>
        <b/>
        <sz val="11"/>
        <rFont val="標楷體"/>
        <family val="4"/>
      </rPr>
      <t>南投縣</t>
    </r>
  </si>
  <si>
    <r>
      <rPr>
        <b/>
        <sz val="11"/>
        <rFont val="標楷體"/>
        <family val="4"/>
      </rPr>
      <t>雲林縣</t>
    </r>
  </si>
  <si>
    <r>
      <rPr>
        <b/>
        <sz val="11"/>
        <rFont val="標楷體"/>
        <family val="4"/>
      </rPr>
      <t>嘉義縣</t>
    </r>
  </si>
  <si>
    <r>
      <rPr>
        <b/>
        <sz val="11"/>
        <rFont val="標楷體"/>
        <family val="4"/>
      </rPr>
      <t>屏東縣</t>
    </r>
  </si>
  <si>
    <r>
      <rPr>
        <b/>
        <sz val="11"/>
        <rFont val="標楷體"/>
        <family val="4"/>
      </rPr>
      <t>臺東縣</t>
    </r>
  </si>
  <si>
    <r>
      <rPr>
        <b/>
        <sz val="11"/>
        <rFont val="標楷體"/>
        <family val="4"/>
      </rPr>
      <t>花蓮縣</t>
    </r>
  </si>
  <si>
    <r>
      <rPr>
        <b/>
        <sz val="11"/>
        <rFont val="標楷體"/>
        <family val="4"/>
      </rPr>
      <t>澎湖縣</t>
    </r>
  </si>
  <si>
    <r>
      <rPr>
        <b/>
        <sz val="11"/>
        <rFont val="標楷體"/>
        <family val="4"/>
      </rPr>
      <t>基隆市</t>
    </r>
  </si>
  <si>
    <r>
      <rPr>
        <b/>
        <sz val="11"/>
        <rFont val="標楷體"/>
        <family val="4"/>
      </rPr>
      <t>新竹市</t>
    </r>
  </si>
  <si>
    <r>
      <rPr>
        <b/>
        <sz val="11"/>
        <rFont val="標楷體"/>
        <family val="4"/>
      </rPr>
      <t>嘉義市</t>
    </r>
  </si>
  <si>
    <r>
      <rPr>
        <b/>
        <sz val="11"/>
        <rFont val="標楷體"/>
        <family val="4"/>
      </rPr>
      <t>新北市</t>
    </r>
  </si>
  <si>
    <r>
      <rPr>
        <b/>
        <sz val="11"/>
        <rFont val="標楷體"/>
        <family val="4"/>
      </rPr>
      <t>臺北市</t>
    </r>
  </si>
  <si>
    <r>
      <rPr>
        <b/>
        <sz val="11"/>
        <rFont val="標楷體"/>
        <family val="4"/>
      </rPr>
      <t>桃園市</t>
    </r>
  </si>
  <si>
    <r>
      <rPr>
        <b/>
        <sz val="11"/>
        <rFont val="標楷體"/>
        <family val="4"/>
      </rPr>
      <t>臺中市</t>
    </r>
  </si>
  <si>
    <r>
      <rPr>
        <b/>
        <sz val="11"/>
        <rFont val="標楷體"/>
        <family val="4"/>
      </rPr>
      <t>臺南市</t>
    </r>
  </si>
  <si>
    <r>
      <rPr>
        <b/>
        <sz val="11"/>
        <rFont val="標楷體"/>
        <family val="4"/>
      </rPr>
      <t>高雄市</t>
    </r>
  </si>
  <si>
    <r>
      <rPr>
        <b/>
        <sz val="11"/>
        <rFont val="標楷體"/>
        <family val="4"/>
      </rPr>
      <t>縣市別</t>
    </r>
  </si>
  <si>
    <r>
      <rPr>
        <b/>
        <sz val="11"/>
        <rFont val="標楷體"/>
        <family val="4"/>
      </rPr>
      <t>鄉鎮市區數</t>
    </r>
  </si>
  <si>
    <r>
      <rPr>
        <b/>
        <sz val="11"/>
        <rFont val="標楷體"/>
        <family val="4"/>
      </rPr>
      <t>村里
數</t>
    </r>
  </si>
  <si>
    <r>
      <rPr>
        <b/>
        <sz val="11"/>
        <rFont val="標楷體"/>
        <family val="4"/>
      </rPr>
      <t>鄰數</t>
    </r>
  </si>
  <si>
    <r>
      <rPr>
        <b/>
        <sz val="11"/>
        <rFont val="標楷體"/>
        <family val="4"/>
      </rPr>
      <t>戶數</t>
    </r>
  </si>
  <si>
    <r>
      <rPr>
        <b/>
        <sz val="11"/>
        <rFont val="標楷體"/>
        <family val="4"/>
      </rPr>
      <t>合計</t>
    </r>
  </si>
  <si>
    <r>
      <rPr>
        <b/>
        <sz val="11"/>
        <rFont val="標楷體"/>
        <family val="4"/>
      </rPr>
      <t>男</t>
    </r>
  </si>
  <si>
    <r>
      <rPr>
        <b/>
        <sz val="11"/>
        <rFont val="標楷體"/>
        <family val="4"/>
      </rPr>
      <t>女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</si>
  <si>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</si>
  <si>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 xml:space="preserve">性比例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 xml:space="preserve">女
</t>
    </r>
    <r>
      <rPr>
        <b/>
        <sz val="12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</si>
  <si>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人口密度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</si>
  <si>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戶量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</si>
  <si>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行政
區別</t>
    </r>
  </si>
  <si>
    <r>
      <rPr>
        <b/>
        <sz val="11"/>
        <rFont val="標楷體"/>
        <family val="4"/>
      </rPr>
      <t>里數</t>
    </r>
  </si>
  <si>
    <r>
      <t>65</t>
    </r>
    <r>
      <rPr>
        <b/>
        <sz val="11"/>
        <rFont val="標楷體"/>
        <family val="4"/>
      </rPr>
      <t>歲
以　上
人口數</t>
    </r>
  </si>
  <si>
    <r>
      <rPr>
        <b/>
        <sz val="11"/>
        <rFont val="標楷體"/>
        <family val="4"/>
      </rPr>
      <t>桃園區</t>
    </r>
  </si>
  <si>
    <r>
      <rPr>
        <b/>
        <sz val="11"/>
        <rFont val="標楷體"/>
        <family val="4"/>
      </rPr>
      <t>中壢區</t>
    </r>
  </si>
  <si>
    <r>
      <rPr>
        <b/>
        <sz val="11"/>
        <rFont val="標楷體"/>
        <family val="4"/>
      </rPr>
      <t>大溪區</t>
    </r>
  </si>
  <si>
    <r>
      <rPr>
        <b/>
        <sz val="11"/>
        <rFont val="標楷體"/>
        <family val="4"/>
      </rPr>
      <t>楊梅區</t>
    </r>
  </si>
  <si>
    <r>
      <rPr>
        <b/>
        <sz val="11"/>
        <rFont val="標楷體"/>
        <family val="4"/>
      </rPr>
      <t>蘆竹區</t>
    </r>
  </si>
  <si>
    <r>
      <rPr>
        <b/>
        <sz val="11"/>
        <rFont val="標楷體"/>
        <family val="4"/>
      </rPr>
      <t>大園區</t>
    </r>
  </si>
  <si>
    <r>
      <rPr>
        <b/>
        <sz val="11"/>
        <rFont val="標楷體"/>
        <family val="4"/>
      </rPr>
      <t>龜山區</t>
    </r>
  </si>
  <si>
    <r>
      <rPr>
        <b/>
        <sz val="11"/>
        <rFont val="標楷體"/>
        <family val="4"/>
      </rPr>
      <t>八德區</t>
    </r>
  </si>
  <si>
    <r>
      <rPr>
        <b/>
        <sz val="11"/>
        <rFont val="標楷體"/>
        <family val="4"/>
      </rPr>
      <t>龍潭區</t>
    </r>
  </si>
  <si>
    <r>
      <rPr>
        <b/>
        <sz val="11"/>
        <rFont val="標楷體"/>
        <family val="4"/>
      </rPr>
      <t>平鎮區</t>
    </r>
  </si>
  <si>
    <r>
      <rPr>
        <b/>
        <sz val="11"/>
        <rFont val="標楷體"/>
        <family val="4"/>
      </rPr>
      <t>新屋區</t>
    </r>
  </si>
  <si>
    <r>
      <rPr>
        <b/>
        <sz val="11"/>
        <rFont val="標楷體"/>
        <family val="4"/>
      </rPr>
      <t>觀音區</t>
    </r>
  </si>
  <si>
    <r>
      <rPr>
        <b/>
        <sz val="11"/>
        <rFont val="標楷體"/>
        <family val="4"/>
      </rPr>
      <t>復興區</t>
    </r>
  </si>
  <si>
    <r>
      <rPr>
        <b/>
        <sz val="11"/>
        <rFont val="標楷體"/>
        <family val="4"/>
      </rPr>
      <t xml:space="preserve">性比例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男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 xml:space="preserve">女
</t>
    </r>
    <r>
      <rPr>
        <b/>
        <sz val="11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</si>
  <si>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戶量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</si>
  <si>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人口
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
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</si>
  <si>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計</t>
    </r>
  </si>
  <si>
    <r>
      <rPr>
        <b/>
        <sz val="10"/>
        <rFont val="標楷體"/>
        <family val="4"/>
      </rPr>
      <t>休</t>
    </r>
    <r>
      <rPr>
        <b/>
        <sz val="10"/>
        <rFont val="標楷體"/>
        <family val="4"/>
      </rPr>
      <t>閒</t>
    </r>
  </si>
  <si>
    <r>
      <rPr>
        <sz val="12"/>
        <rFont val="標楷體"/>
        <family val="4"/>
      </rPr>
      <t>資料來源：桃園市政府主計處。</t>
    </r>
  </si>
  <si>
    <t>平均每日垃圾清運量</t>
  </si>
  <si>
    <r>
      <rPr>
        <b/>
        <sz val="10"/>
        <rFont val="標楷體"/>
        <family val="4"/>
      </rPr>
      <t>本期與上期比較</t>
    </r>
    <r>
      <rPr>
        <b/>
        <sz val="10"/>
        <rFont val="Times New Roman"/>
        <family val="1"/>
      </rPr>
      <t>(%)</t>
    </r>
  </si>
  <si>
    <t xml:space="preserve">        </t>
  </si>
  <si>
    <r>
      <rPr>
        <b/>
        <sz val="10"/>
        <rFont val="標楷體"/>
        <family val="4"/>
      </rPr>
      <t xml:space="preserve">空氣污染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不含異味汙染物</t>
    </r>
    <r>
      <rPr>
        <b/>
        <sz val="10"/>
        <rFont val="Times New Roman"/>
        <family val="1"/>
      </rPr>
      <t>)</t>
    </r>
  </si>
  <si>
    <t>異味汙染物</t>
  </si>
  <si>
    <r>
      <rPr>
        <b/>
        <sz val="10"/>
        <rFont val="標楷體"/>
        <family val="4"/>
      </rPr>
      <t>每月廚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餘
回收量</t>
    </r>
  </si>
  <si>
    <t>附註：</t>
  </si>
  <si>
    <t>附註：合計與細目不合係因四捨五入之故。</t>
  </si>
  <si>
    <r>
      <t>年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</si>
  <si>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</si>
  <si>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</si>
  <si>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</si>
  <si>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</si>
  <si>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</si>
  <si>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</si>
  <si>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</si>
  <si>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</si>
  <si>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</si>
  <si>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</si>
  <si>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98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</si>
  <si>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</si>
  <si>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</si>
  <si>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</si>
  <si>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</si>
  <si>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本期與上期比較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</si>
  <si>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當期與上年同期比較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</si>
  <si>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</si>
  <si>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年度</t>
    </r>
  </si>
  <si>
    <r>
      <t>本月與上月比較</t>
    </r>
    <r>
      <rPr>
        <b/>
        <sz val="7.5"/>
        <rFont val="Times New Roman"/>
        <family val="1"/>
      </rPr>
      <t>(%)</t>
    </r>
  </si>
  <si>
    <r>
      <t>本月與上年同月比較</t>
    </r>
    <r>
      <rPr>
        <b/>
        <sz val="7.5"/>
        <rFont val="Times New Roman"/>
        <family val="1"/>
      </rPr>
      <t>(%)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</si>
  <si>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年度</t>
    </r>
  </si>
  <si>
    <r>
      <rPr>
        <sz val="12"/>
        <rFont val="標楷體"/>
        <family val="4"/>
      </rPr>
      <t>附註：①自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年起新增角板山行館統計</t>
    </r>
    <r>
      <rPr>
        <sz val="12"/>
        <rFont val="標楷體"/>
        <family val="4"/>
      </rPr>
      <t>資料。</t>
    </r>
  </si>
  <si>
    <r>
      <rPr>
        <sz val="12"/>
        <rFont val="標楷體"/>
        <family val="4"/>
      </rPr>
      <t>附註：自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月起資料由內政部警政署提供。</t>
    </r>
  </si>
  <si>
    <r>
      <t xml:space="preserve">      </t>
    </r>
    <r>
      <rPr>
        <sz val="12"/>
        <rFont val="標楷體"/>
        <family val="4"/>
      </rPr>
      <t>②平均每日垃圾清運量未含巨大垃圾統計之資料。</t>
    </r>
  </si>
  <si>
    <t>工　程
受益費
收　入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</si>
  <si>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</si>
  <si>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t>附註：①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年度以前資料係總決算審定數。</t>
    </r>
  </si>
  <si>
    <t xml:space="preserve">                   -</t>
  </si>
  <si>
    <t xml:space="preserve">                  -</t>
  </si>
  <si>
    <r>
      <t xml:space="preserve"> 3</t>
    </r>
    <r>
      <rPr>
        <b/>
        <sz val="10"/>
        <rFont val="標楷體"/>
        <family val="4"/>
      </rPr>
      <t>月</t>
    </r>
  </si>
  <si>
    <r>
      <t xml:space="preserve"> 4</t>
    </r>
    <r>
      <rPr>
        <b/>
        <sz val="10"/>
        <rFont val="標楷體"/>
        <family val="4"/>
      </rPr>
      <t>月</t>
    </r>
  </si>
  <si>
    <r>
      <t xml:space="preserve"> 5</t>
    </r>
    <r>
      <rPr>
        <b/>
        <sz val="10"/>
        <rFont val="標楷體"/>
        <family val="4"/>
      </rPr>
      <t>月</t>
    </r>
  </si>
  <si>
    <r>
      <t xml:space="preserve"> 6</t>
    </r>
    <r>
      <rPr>
        <b/>
        <sz val="10"/>
        <rFont val="標楷體"/>
        <family val="4"/>
      </rPr>
      <t>月</t>
    </r>
  </si>
  <si>
    <r>
      <t xml:space="preserve"> 7</t>
    </r>
    <r>
      <rPr>
        <b/>
        <sz val="10"/>
        <rFont val="標楷體"/>
        <family val="4"/>
      </rPr>
      <t>月</t>
    </r>
  </si>
  <si>
    <r>
      <t>8</t>
    </r>
    <r>
      <rPr>
        <b/>
        <sz val="10"/>
        <rFont val="標楷體"/>
        <family val="4"/>
      </rPr>
      <t>月</t>
    </r>
  </si>
  <si>
    <r>
      <t>7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</si>
  <si>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</rPr>
      <t>月</t>
    </r>
  </si>
  <si>
    <r>
      <t>9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</si>
  <si>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</rPr>
      <t>月</t>
    </r>
  </si>
  <si>
    <r>
      <t>10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</si>
  <si>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11</t>
    </r>
    <r>
      <rPr>
        <b/>
        <sz val="10"/>
        <rFont val="標楷體"/>
        <family val="4"/>
      </rPr>
      <t>月</t>
    </r>
  </si>
  <si>
    <r>
      <t>11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</si>
  <si>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月</t>
    </r>
  </si>
  <si>
    <r>
      <t>12</t>
    </r>
    <r>
      <rPr>
        <b/>
        <sz val="10"/>
        <rFont val="標楷體"/>
        <family val="4"/>
      </rPr>
      <t>月</t>
    </r>
  </si>
  <si>
    <r>
      <t xml:space="preserve">          </t>
    </r>
    <r>
      <rPr>
        <sz val="1"/>
        <rFont val="Times New Roman"/>
        <family val="1"/>
      </rPr>
      <t xml:space="preserve">       </t>
    </r>
    <r>
      <rPr>
        <sz val="12"/>
        <rFont val="細明體"/>
        <family val="3"/>
      </rPr>
      <t>②</t>
    </r>
    <r>
      <rPr>
        <sz val="12"/>
        <rFont val="標楷體"/>
        <family val="4"/>
      </rPr>
      <t>為應桃園機場興建第三航廈之需，自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日起，航空科</t>
    </r>
  </si>
  <si>
    <t>學館暫時閉館。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</si>
  <si>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</si>
  <si>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</si>
  <si>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</si>
  <si>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1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</si>
  <si>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</si>
  <si>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1"/>
        <rFont val="標楷體"/>
        <family val="4"/>
      </rPr>
      <t>自然增加率</t>
    </r>
    <r>
      <rPr>
        <b/>
        <sz val="11"/>
        <rFont val="Times New Roman"/>
        <family val="1"/>
      </rPr>
      <t>( ‰   )</t>
    </r>
  </si>
  <si>
    <r>
      <rPr>
        <b/>
        <sz val="11"/>
        <rFont val="標楷體"/>
        <family val="4"/>
      </rPr>
      <t>社會增加率</t>
    </r>
    <r>
      <rPr>
        <b/>
        <sz val="11"/>
        <rFont val="Times New Roman"/>
        <family val="1"/>
      </rPr>
      <t>( ‰   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</si>
  <si>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</si>
  <si>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95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</si>
  <si>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</si>
  <si>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97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</si>
  <si>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98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</si>
  <si>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</t>
    </r>
  </si>
  <si>
    <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</si>
  <si>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</si>
  <si>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</si>
  <si>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</si>
  <si>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t>(  ‰  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</si>
  <si>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</si>
  <si>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t xml:space="preserve"> - - </t>
  </si>
  <si>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2</t>
    </r>
    <r>
      <rPr>
        <b/>
        <sz val="10"/>
        <rFont val="標楷體"/>
        <family val="4"/>
      </rPr>
      <t>月</t>
    </r>
  </si>
  <si>
    <r>
      <t>資料來源:內政部警政署</t>
    </r>
    <r>
      <rPr>
        <sz val="12"/>
        <rFont val="新細明體"/>
        <family val="1"/>
      </rPr>
      <t>。</t>
    </r>
  </si>
  <si>
    <t>附註：①公害陳情案件未含行政院環境保護署環境督察總隊之資料。</t>
  </si>
  <si>
    <t xml:space="preserve">                                                                   </t>
  </si>
  <si>
    <t xml:space="preserve">         </t>
  </si>
  <si>
    <t>資料來源：行政院主計總處。</t>
  </si>
  <si>
    <t>資料來源：桃園市政府建築管理處。</t>
  </si>
  <si>
    <t>資料來源：桃園市政府環境保護局。</t>
  </si>
  <si>
    <t>資料來源:桃園市政府警察局及桃園市政府消防局。</t>
  </si>
  <si>
    <t xml:space="preserve">           -</t>
  </si>
  <si>
    <t>資料來源:桃園市政府觀光旅遊局。</t>
  </si>
  <si>
    <t>資料來源：桃園市政府民政局。</t>
  </si>
  <si>
    <r>
      <rPr>
        <sz val="11"/>
        <rFont val="標楷體"/>
        <family val="4"/>
      </rPr>
      <t>資料來源</t>
    </r>
    <r>
      <rPr>
        <sz val="11"/>
        <rFont val="新細明體"/>
        <family val="1"/>
      </rPr>
      <t>：</t>
    </r>
    <r>
      <rPr>
        <sz val="11"/>
        <rFont val="標楷體"/>
        <family val="4"/>
      </rPr>
      <t>內政部戶政司及內政部統計處</t>
    </r>
    <r>
      <rPr>
        <sz val="11"/>
        <rFont val="新細明體"/>
        <family val="1"/>
      </rPr>
      <t>。</t>
    </r>
  </si>
  <si>
    <t>資料來源：桃園市政府地方稅務局。</t>
  </si>
  <si>
    <t>資料來源：行政院主計總處。</t>
  </si>
  <si>
    <t>資料來源：桃園市政府民政局。</t>
  </si>
  <si>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</rPr>
      <t>月</t>
    </r>
  </si>
  <si>
    <r>
      <t>本月與上月比較</t>
    </r>
    <r>
      <rPr>
        <b/>
        <sz val="8"/>
        <rFont val="Times New Roman"/>
        <family val="1"/>
      </rPr>
      <t xml:space="preserve">
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</si>
  <si>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r>
      <t>本月與上年同月比較</t>
    </r>
    <r>
      <rPr>
        <b/>
        <sz val="8"/>
        <rFont val="Times New Roman"/>
        <family val="1"/>
      </rPr>
      <t>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</si>
  <si>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t xml:space="preserve">               -</t>
  </si>
  <si>
    <t xml:space="preserve">資料來源:桃園市政府民政局。
</t>
  </si>
  <si>
    <r>
      <t>資料來源:桃園市政府經濟發展局</t>
    </r>
    <r>
      <rPr>
        <sz val="12"/>
        <rFont val="新細明體"/>
        <family val="1"/>
      </rPr>
      <t>。</t>
    </r>
  </si>
  <si>
    <t>①居住支出為房地租及水費、燃料及燈光、家庭器具及設</t>
  </si>
  <si>
    <r>
      <rPr>
        <b/>
        <sz val="10"/>
        <rFont val="標楷體"/>
        <family val="4"/>
      </rPr>
      <t xml:space="preserve">戶量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戶</t>
    </r>
    <r>
      <rPr>
        <b/>
        <sz val="10"/>
        <rFont val="Times New Roman"/>
        <family val="1"/>
      </rPr>
      <t>)</t>
    </r>
  </si>
  <si>
    <t>(  ‰  )</t>
  </si>
  <si>
    <r>
      <rPr>
        <b/>
        <sz val="11"/>
        <rFont val="標楷體"/>
        <family val="4"/>
      </rPr>
      <t>土地面積</t>
    </r>
    <r>
      <rPr>
        <b/>
        <sz val="11"/>
        <rFont val="Times New Roman"/>
        <family val="1"/>
      </rPr>
      <t xml:space="preserve">   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</si>
  <si>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土地面積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</si>
  <si>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t>人口數(人)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</si>
  <si>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</si>
  <si>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r>
      <rPr>
        <b/>
        <sz val="10"/>
        <rFont val="標楷體"/>
        <family val="4"/>
      </rPr>
      <t>工廠登記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</si>
  <si>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商業登記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</t>
    </r>
    <r>
      <rPr>
        <b/>
        <sz val="10"/>
        <rFont val="Times New Roman"/>
        <family val="1"/>
      </rPr>
      <t>)</t>
    </r>
  </si>
  <si>
    <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年度累計至本月</t>
    </r>
  </si>
  <si>
    <t>人口數(人)</t>
  </si>
  <si>
    <r>
      <rPr>
        <b/>
        <sz val="10"/>
        <rFont val="Times New Roman"/>
        <family val="1"/>
      </rPr>
      <t>3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</si>
  <si>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 xml:space="preserve">  3</t>
    </r>
    <r>
      <rPr>
        <b/>
        <sz val="10"/>
        <rFont val="標楷體"/>
        <family val="4"/>
      </rPr>
      <t>月</t>
    </r>
  </si>
  <si>
    <r>
      <rPr>
        <b/>
        <sz val="18"/>
        <rFont val="標楷體"/>
        <family val="4"/>
      </rPr>
      <t>貳、各縣市土地及人口概況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 xml:space="preserve">)  </t>
    </r>
  </si>
  <si>
    <r>
      <rPr>
        <b/>
        <sz val="18"/>
        <rFont val="標楷體"/>
        <family val="4"/>
      </rPr>
      <t>參、本市各區土地及人口概況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>)</t>
    </r>
  </si>
  <si>
    <t>-</t>
  </si>
  <si>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4</t>
    </r>
  </si>
  <si>
    <t>-</t>
  </si>
  <si>
    <t>-</t>
  </si>
  <si>
    <r>
      <rPr>
        <sz val="12"/>
        <rFont val="標楷體"/>
        <family val="4"/>
      </rPr>
      <t>附註：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月商業登記家數增</t>
    </r>
    <r>
      <rPr>
        <sz val="12"/>
        <rFont val="Times New Roman"/>
        <family val="1"/>
      </rPr>
      <t>137</t>
    </r>
    <r>
      <rPr>
        <sz val="12"/>
        <rFont val="標楷體"/>
        <family val="4"/>
      </rPr>
      <t>家，資本增</t>
    </r>
    <r>
      <rPr>
        <sz val="12"/>
        <rFont val="Times New Roman"/>
        <family val="1"/>
      </rPr>
      <t>32,080</t>
    </r>
    <r>
      <rPr>
        <sz val="12"/>
        <rFont val="標楷體"/>
        <family val="4"/>
      </rPr>
      <t>千元。</t>
    </r>
  </si>
  <si>
    <r>
      <t>附註：①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年度以前資料係總決算審定數。</t>
    </r>
  </si>
  <si>
    <r>
      <rPr>
        <sz val="12"/>
        <rFont val="標楷體"/>
        <family val="4"/>
      </rPr>
      <t>　　　③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年度累計與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年度各月資料係實現數。</t>
    </r>
  </si>
  <si>
    <t>　　　④賒借收入不計入合計。</t>
  </si>
  <si>
    <r>
      <rPr>
        <sz val="12"/>
        <rFont val="細明體"/>
        <family val="3"/>
      </rPr>
      <t>　　　⑤</t>
    </r>
    <r>
      <rPr>
        <sz val="12"/>
        <rFont val="標楷體"/>
        <family val="4"/>
      </rPr>
      <t>合計與細目不合係因四捨五入之故。</t>
    </r>
  </si>
  <si>
    <r>
      <rPr>
        <sz val="12"/>
        <rFont val="標楷體"/>
        <family val="4"/>
      </rPr>
      <t>　　　②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年度累計數係總決算數。</t>
    </r>
  </si>
  <si>
    <r>
      <rPr>
        <sz val="12"/>
        <rFont val="細明體"/>
        <family val="3"/>
      </rPr>
      <t>　　　④</t>
    </r>
    <r>
      <rPr>
        <sz val="12"/>
        <rFont val="標楷體"/>
        <family val="4"/>
      </rPr>
      <t>合計與細目不合係因四捨五入之故。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</si>
</sst>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"/>
    <numFmt numFmtId="177" formatCode="#,##0.00_ "/>
    <numFmt numFmtId="178" formatCode="#,##0;[Red]#,##0"/>
    <numFmt numFmtId="179" formatCode="#,##0_ "/>
    <numFmt numFmtId="180" formatCode="#,##0_ ;[Red]\-#,##0\ "/>
    <numFmt numFmtId="181" formatCode="#,##0.0_ ;[Red]\-#,##0.0\ "/>
    <numFmt numFmtId="182" formatCode="&quot;   &quot;* #,##0;&quot;－&quot;* #,##0;&quot;—&quot;;"/>
    <numFmt numFmtId="183" formatCode="_-* #,##0_-;\-* #,##0_-;_-* &quot;-&quot;??_-;_-@_-"/>
    <numFmt numFmtId="184" formatCode="0.00_ "/>
    <numFmt numFmtId="185" formatCode="#,##0.00_);[Red]\(#,##0.00\)"/>
    <numFmt numFmtId="186" formatCode="#,##0.00;[Red]#,##0.00"/>
    <numFmt numFmtId="187" formatCode="#,##0.0;[Red]#,##0.0"/>
    <numFmt numFmtId="188" formatCode="#,##0.0000;[Red]#,##0.0000"/>
    <numFmt numFmtId="189" formatCode="_-* #,##0.0_-;\-* #,##0.0_-;_-* &quot;-&quot;??_-;_-@_-"/>
    <numFmt numFmtId="190" formatCode="0.0_ "/>
    <numFmt numFmtId="191" formatCode="m&quot;月&quot;d&quot;日&quot;"/>
    <numFmt numFmtId="192" formatCode="#,##0.0_);[Red]\(#,##0.0\)"/>
    <numFmt numFmtId="193" formatCode="#,##0.000;[Red]#,##0.000"/>
    <numFmt numFmtId="194" formatCode="#,##0.0_ "/>
    <numFmt numFmtId="195" formatCode="0.000000_ "/>
    <numFmt numFmtId="196" formatCode="0.00000_ "/>
    <numFmt numFmtId="197" formatCode="0.0000_ "/>
    <numFmt numFmtId="198" formatCode="0.000_ "/>
    <numFmt numFmtId="199" formatCode="0_ "/>
    <numFmt numFmtId="200" formatCode="0.0;[Red]0.0"/>
    <numFmt numFmtId="201" formatCode="&quot;$&quot;#,##0"/>
    <numFmt numFmtId="202" formatCode="#,##0.0"/>
    <numFmt numFmtId="203" formatCode="#,##0_);[Red]\(#,##0\)"/>
    <numFmt numFmtId="204" formatCode="0.00_);[Red]\(0.00\)"/>
    <numFmt numFmtId="205" formatCode="0.0_);[Red]\(0.0\)"/>
    <numFmt numFmtId="206" formatCode="0_);[Red]\(0\)"/>
    <numFmt numFmtId="207" formatCode="0;[Red]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\(#,##0.00\)"/>
    <numFmt numFmtId="213" formatCode="0.00;[Red]0.00"/>
    <numFmt numFmtId="214" formatCode="0.000000000;[Red]0.000000000"/>
    <numFmt numFmtId="215" formatCode="&quot;$&quot;#,##0.00"/>
    <numFmt numFmtId="216" formatCode="#,##0.00_ ;[Red]\-#,##0.00\ "/>
    <numFmt numFmtId="217" formatCode="#,###,##0"/>
    <numFmt numFmtId="218" formatCode="#,##0_);\(#,##0\)"/>
    <numFmt numFmtId="219" formatCode="[$-404]AM/PM\ hh:mm:ss"/>
    <numFmt numFmtId="220" formatCode="0.000;[Red]0.000"/>
    <numFmt numFmtId="221" formatCode="_-* #,##0.00_-;\-* #,##0.00_-;_-* &quot;-&quot;_-;_-@_-"/>
    <numFmt numFmtId="222" formatCode="#,##0.0000_);[Red]\(#,##0.0000\)"/>
  </numFmts>
  <fonts count="8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標楷體"/>
      <family val="4"/>
    </font>
    <font>
      <b/>
      <sz val="10"/>
      <name val="標楷體"/>
      <family val="4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.5"/>
      <name val="標楷體"/>
      <family val="4"/>
    </font>
    <font>
      <b/>
      <sz val="13.5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7"/>
      <name val="標楷體"/>
      <family val="4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標楷體"/>
      <family val="4"/>
    </font>
    <font>
      <sz val="12"/>
      <name val="細明體"/>
      <family val="3"/>
    </font>
    <font>
      <sz val="1"/>
      <name val="Times New Roman"/>
      <family val="1"/>
    </font>
    <font>
      <sz val="12"/>
      <color indexed="9"/>
      <name val="新細明體"/>
      <family val="1"/>
    </font>
    <font>
      <b/>
      <sz val="10.5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b/>
      <sz val="12"/>
      <name val="Batang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.5"/>
      <color indexed="8"/>
      <name val="Times New Roman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5" fillId="0" borderId="0" xfId="38" applyNumberFormat="1" applyFont="1" applyFill="1" applyBorder="1" applyAlignment="1">
      <alignment/>
    </xf>
    <xf numFmtId="182" fontId="5" fillId="0" borderId="0" xfId="38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0" xfId="38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78" fontId="5" fillId="0" borderId="0" xfId="38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80" fontId="17" fillId="0" borderId="11" xfId="0" applyNumberFormat="1" applyFont="1" applyFill="1" applyBorder="1" applyAlignment="1">
      <alignment/>
    </xf>
    <xf numFmtId="180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186" fontId="5" fillId="0" borderId="10" xfId="0" applyNumberFormat="1" applyFont="1" applyFill="1" applyBorder="1" applyAlignment="1">
      <alignment/>
    </xf>
    <xf numFmtId="178" fontId="5" fillId="0" borderId="16" xfId="38" applyNumberFormat="1" applyFont="1" applyFill="1" applyBorder="1" applyAlignment="1">
      <alignment/>
    </xf>
    <xf numFmtId="187" fontId="5" fillId="0" borderId="0" xfId="38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8" fontId="5" fillId="0" borderId="0" xfId="41" applyNumberFormat="1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2" fillId="0" borderId="0" xfId="0" applyNumberFormat="1" applyFont="1" applyFill="1" applyBorder="1" applyAlignment="1">
      <alignment vertical="center"/>
    </xf>
    <xf numFmtId="188" fontId="5" fillId="0" borderId="16" xfId="0" applyNumberFormat="1" applyFont="1" applyFill="1" applyBorder="1" applyAlignment="1">
      <alignment/>
    </xf>
    <xf numFmtId="186" fontId="5" fillId="0" borderId="0" xfId="48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2" fontId="5" fillId="0" borderId="1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178" fontId="5" fillId="0" borderId="0" xfId="41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6" xfId="41" applyNumberFormat="1" applyFont="1" applyFill="1" applyBorder="1" applyAlignment="1">
      <alignment/>
    </xf>
    <xf numFmtId="187" fontId="5" fillId="0" borderId="0" xfId="41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178" fontId="5" fillId="0" borderId="0" xfId="41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8" fontId="32" fillId="0" borderId="16" xfId="0" applyNumberFormat="1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186" fontId="32" fillId="0" borderId="0" xfId="47" applyNumberFormat="1" applyFont="1" applyFill="1" applyBorder="1" applyAlignment="1">
      <alignment/>
    </xf>
    <xf numFmtId="186" fontId="32" fillId="0" borderId="0" xfId="0" applyNumberFormat="1" applyFont="1" applyFill="1" applyBorder="1" applyAlignment="1">
      <alignment/>
    </xf>
    <xf numFmtId="178" fontId="32" fillId="0" borderId="16" xfId="0" applyNumberFormat="1" applyFont="1" applyFill="1" applyBorder="1" applyAlignment="1">
      <alignment horizontal="right"/>
    </xf>
    <xf numFmtId="178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86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38" applyNumberFormat="1" applyFont="1" applyFill="1" applyBorder="1" applyAlignment="1">
      <alignment horizontal="right"/>
    </xf>
    <xf numFmtId="184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 quotePrefix="1">
      <alignment horizontal="right"/>
    </xf>
    <xf numFmtId="186" fontId="32" fillId="0" borderId="0" xfId="0" applyNumberFormat="1" applyFont="1" applyFill="1" applyBorder="1" applyAlignment="1" quotePrefix="1">
      <alignment horizontal="right"/>
    </xf>
    <xf numFmtId="178" fontId="32" fillId="0" borderId="0" xfId="38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5" fillId="0" borderId="0" xfId="41" applyNumberFormat="1" applyFont="1" applyFill="1" applyBorder="1" applyAlignment="1">
      <alignment horizontal="right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Border="1" applyAlignment="1">
      <alignment vertical="center" wrapText="1"/>
    </xf>
    <xf numFmtId="178" fontId="19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right"/>
    </xf>
    <xf numFmtId="188" fontId="3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178" fontId="1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19" fillId="0" borderId="0" xfId="0" applyFont="1" applyFill="1" applyAlignment="1">
      <alignment/>
    </xf>
    <xf numFmtId="215" fontId="6" fillId="0" borderId="15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 wrapText="1"/>
    </xf>
    <xf numFmtId="178" fontId="32" fillId="0" borderId="0" xfId="0" applyNumberFormat="1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 quotePrefix="1">
      <alignment horizontal="right"/>
    </xf>
    <xf numFmtId="186" fontId="5" fillId="0" borderId="0" xfId="0" applyNumberFormat="1" applyFont="1" applyFill="1" applyBorder="1" applyAlignment="1" quotePrefix="1">
      <alignment horizontal="right"/>
    </xf>
    <xf numFmtId="0" fontId="11" fillId="0" borderId="15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78" fontId="32" fillId="0" borderId="10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/>
    </xf>
    <xf numFmtId="178" fontId="10" fillId="0" borderId="15" xfId="0" applyNumberFormat="1" applyFont="1" applyFill="1" applyBorder="1" applyAlignment="1">
      <alignment horizontal="left"/>
    </xf>
    <xf numFmtId="188" fontId="32" fillId="0" borderId="16" xfId="0" applyNumberFormat="1" applyFont="1" applyFill="1" applyBorder="1" applyAlignment="1">
      <alignment horizontal="right"/>
    </xf>
    <xf numFmtId="188" fontId="32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vertical="center"/>
    </xf>
    <xf numFmtId="178" fontId="5" fillId="0" borderId="33" xfId="0" applyNumberFormat="1" applyFont="1" applyFill="1" applyBorder="1" applyAlignment="1">
      <alignment horizontal="right"/>
    </xf>
    <xf numFmtId="186" fontId="5" fillId="0" borderId="33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78" fontId="5" fillId="0" borderId="11" xfId="41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199" fontId="5" fillId="0" borderId="0" xfId="0" applyNumberFormat="1" applyFont="1" applyFill="1" applyBorder="1" applyAlignment="1">
      <alignment horizontal="right"/>
    </xf>
    <xf numFmtId="178" fontId="5" fillId="0" borderId="11" xfId="41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188" fontId="32" fillId="0" borderId="34" xfId="0" applyNumberFormat="1" applyFont="1" applyFill="1" applyBorder="1" applyAlignment="1">
      <alignment horizontal="right"/>
    </xf>
    <xf numFmtId="186" fontId="5" fillId="0" borderId="33" xfId="48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86" fontId="5" fillId="0" borderId="0" xfId="48" applyNumberFormat="1" applyFont="1" applyFill="1" applyBorder="1" applyAlignment="1">
      <alignment horizontal="right"/>
    </xf>
    <xf numFmtId="178" fontId="2" fillId="0" borderId="0" xfId="41" applyNumberFormat="1" applyFont="1" applyFill="1" applyBorder="1" applyAlignment="1">
      <alignment/>
    </xf>
    <xf numFmtId="186" fontId="5" fillId="0" borderId="11" xfId="48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215" fontId="11" fillId="0" borderId="15" xfId="0" applyNumberFormat="1" applyFont="1" applyFill="1" applyBorder="1" applyAlignment="1">
      <alignment horizontal="right"/>
    </xf>
    <xf numFmtId="41" fontId="41" fillId="0" borderId="0" xfId="0" applyNumberFormat="1" applyFont="1" applyFill="1" applyBorder="1" applyAlignment="1">
      <alignment horizontal="right"/>
    </xf>
    <xf numFmtId="188" fontId="5" fillId="0" borderId="16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213" fontId="5" fillId="0" borderId="0" xfId="48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quotePrefix="1">
      <alignment horizontal="right"/>
    </xf>
    <xf numFmtId="4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6" fontId="32" fillId="0" borderId="10" xfId="0" applyNumberFormat="1" applyFont="1" applyFill="1" applyBorder="1" applyAlignment="1">
      <alignment horizontal="right"/>
    </xf>
    <xf numFmtId="186" fontId="32" fillId="0" borderId="10" xfId="0" applyNumberFormat="1" applyFont="1" applyFill="1" applyBorder="1" applyAlignment="1" quotePrefix="1">
      <alignment horizontal="right"/>
    </xf>
    <xf numFmtId="178" fontId="28" fillId="0" borderId="10" xfId="0" applyNumberFormat="1" applyFont="1" applyFill="1" applyBorder="1" applyAlignment="1">
      <alignment horizontal="right"/>
    </xf>
    <xf numFmtId="178" fontId="32" fillId="0" borderId="16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41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178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41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178" fontId="5" fillId="0" borderId="16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8" fontId="5" fillId="34" borderId="16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87" fontId="5" fillId="34" borderId="0" xfId="0" applyNumberFormat="1" applyFont="1" applyFill="1" applyBorder="1" applyAlignment="1">
      <alignment/>
    </xf>
    <xf numFmtId="187" fontId="5" fillId="34" borderId="10" xfId="0" applyNumberFormat="1" applyFont="1" applyFill="1" applyBorder="1" applyAlignment="1">
      <alignment/>
    </xf>
    <xf numFmtId="187" fontId="5" fillId="34" borderId="30" xfId="41" applyNumberFormat="1" applyFont="1" applyFill="1" applyBorder="1" applyAlignment="1">
      <alignment/>
    </xf>
    <xf numFmtId="184" fontId="5" fillId="34" borderId="32" xfId="41" applyNumberFormat="1" applyFont="1" applyFill="1" applyBorder="1" applyAlignment="1">
      <alignment horizontal="right"/>
    </xf>
    <xf numFmtId="179" fontId="5" fillId="34" borderId="0" xfId="0" applyNumberFormat="1" applyFont="1" applyFill="1" applyBorder="1" applyAlignment="1">
      <alignment horizontal="right"/>
    </xf>
    <xf numFmtId="179" fontId="5" fillId="34" borderId="10" xfId="0" applyNumberFormat="1" applyFont="1" applyFill="1" applyBorder="1" applyAlignment="1">
      <alignment horizontal="right"/>
    </xf>
    <xf numFmtId="0" fontId="37" fillId="0" borderId="35" xfId="0" applyFont="1" applyFill="1" applyBorder="1" applyAlignment="1">
      <alignment vertical="center" wrapText="1"/>
    </xf>
    <xf numFmtId="0" fontId="37" fillId="0" borderId="36" xfId="0" applyFont="1" applyFill="1" applyBorder="1" applyAlignment="1">
      <alignment vertical="center" wrapText="1"/>
    </xf>
    <xf numFmtId="182" fontId="81" fillId="0" borderId="0" xfId="41" applyNumberFormat="1" applyFont="1" applyBorder="1" applyAlignment="1">
      <alignment/>
    </xf>
    <xf numFmtId="182" fontId="81" fillId="0" borderId="11" xfId="41" applyNumberFormat="1" applyFont="1" applyBorder="1" applyAlignment="1">
      <alignment/>
    </xf>
    <xf numFmtId="178" fontId="5" fillId="34" borderId="11" xfId="41" applyNumberFormat="1" applyFont="1" applyFill="1" applyBorder="1" applyAlignment="1">
      <alignment/>
    </xf>
    <xf numFmtId="187" fontId="5" fillId="34" borderId="11" xfId="41" applyNumberFormat="1" applyFont="1" applyFill="1" applyBorder="1" applyAlignment="1">
      <alignment/>
    </xf>
    <xf numFmtId="186" fontId="5" fillId="34" borderId="31" xfId="41" applyNumberFormat="1" applyFont="1" applyFill="1" applyBorder="1" applyAlignment="1">
      <alignment/>
    </xf>
    <xf numFmtId="186" fontId="5" fillId="34" borderId="32" xfId="41" applyNumberFormat="1" applyFont="1" applyFill="1" applyBorder="1" applyAlignment="1">
      <alignment/>
    </xf>
    <xf numFmtId="4" fontId="5" fillId="34" borderId="32" xfId="41" applyNumberFormat="1" applyFont="1" applyFill="1" applyBorder="1" applyAlignment="1">
      <alignment/>
    </xf>
    <xf numFmtId="177" fontId="5" fillId="34" borderId="31" xfId="41" applyNumberFormat="1" applyFont="1" applyFill="1" applyBorder="1" applyAlignment="1">
      <alignment/>
    </xf>
    <xf numFmtId="186" fontId="5" fillId="34" borderId="30" xfId="41" applyNumberFormat="1" applyFont="1" applyFill="1" applyBorder="1" applyAlignment="1">
      <alignment/>
    </xf>
    <xf numFmtId="186" fontId="5" fillId="34" borderId="37" xfId="41" applyNumberFormat="1" applyFont="1" applyFill="1" applyBorder="1" applyAlignment="1">
      <alignment/>
    </xf>
    <xf numFmtId="178" fontId="4" fillId="0" borderId="38" xfId="0" applyNumberFormat="1" applyFont="1" applyFill="1" applyBorder="1" applyAlignment="1">
      <alignment horizontal="left" vertical="center"/>
    </xf>
    <xf numFmtId="4" fontId="18" fillId="34" borderId="0" xfId="0" applyNumberFormat="1" applyFont="1" applyFill="1" applyBorder="1" applyAlignment="1">
      <alignment vertical="center"/>
    </xf>
    <xf numFmtId="186" fontId="5" fillId="34" borderId="0" xfId="48" applyNumberFormat="1" applyFont="1" applyFill="1" applyBorder="1" applyAlignment="1">
      <alignment/>
    </xf>
    <xf numFmtId="213" fontId="5" fillId="34" borderId="0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78" fontId="32" fillId="34" borderId="0" xfId="0" applyNumberFormat="1" applyFont="1" applyFill="1" applyBorder="1" applyAlignment="1">
      <alignment/>
    </xf>
    <xf numFmtId="17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2" fillId="34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178" fontId="5" fillId="0" borderId="10" xfId="0" applyNumberFormat="1" applyFont="1" applyBorder="1" applyAlignment="1">
      <alignment horizontal="right"/>
    </xf>
    <xf numFmtId="0" fontId="19" fillId="0" borderId="33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/>
    </xf>
    <xf numFmtId="182" fontId="2" fillId="0" borderId="0" xfId="38" applyNumberFormat="1" applyFont="1" applyFill="1" applyBorder="1" applyAlignment="1">
      <alignment/>
    </xf>
    <xf numFmtId="178" fontId="2" fillId="0" borderId="0" xfId="38" applyNumberFormat="1" applyFont="1" applyFill="1" applyBorder="1" applyAlignment="1">
      <alignment/>
    </xf>
    <xf numFmtId="178" fontId="2" fillId="0" borderId="0" xfId="38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>
      <alignment horizontal="right"/>
    </xf>
    <xf numFmtId="178" fontId="82" fillId="0" borderId="0" xfId="41" applyNumberFormat="1" applyFont="1" applyFill="1" applyBorder="1" applyAlignment="1" applyProtection="1">
      <alignment/>
      <protection/>
    </xf>
    <xf numFmtId="188" fontId="82" fillId="0" borderId="16" xfId="0" applyNumberFormat="1" applyFont="1" applyFill="1" applyBorder="1" applyAlignment="1">
      <alignment horizontal="right"/>
    </xf>
    <xf numFmtId="178" fontId="82" fillId="0" borderId="0" xfId="41" applyNumberFormat="1" applyFont="1" applyFill="1" applyBorder="1" applyAlignment="1">
      <alignment/>
    </xf>
    <xf numFmtId="188" fontId="82" fillId="0" borderId="17" xfId="0" applyNumberFormat="1" applyFont="1" applyFill="1" applyBorder="1" applyAlignment="1">
      <alignment horizontal="right"/>
    </xf>
    <xf numFmtId="178" fontId="82" fillId="0" borderId="11" xfId="41" applyNumberFormat="1" applyFont="1" applyFill="1" applyBorder="1" applyAlignment="1" applyProtection="1">
      <alignment/>
      <protection/>
    </xf>
    <xf numFmtId="178" fontId="82" fillId="0" borderId="11" xfId="41" applyNumberFormat="1" applyFont="1" applyFill="1" applyBorder="1" applyAlignment="1">
      <alignment/>
    </xf>
    <xf numFmtId="182" fontId="82" fillId="0" borderId="0" xfId="41" applyNumberFormat="1" applyFont="1" applyBorder="1" applyAlignment="1">
      <alignment/>
    </xf>
    <xf numFmtId="178" fontId="82" fillId="0" borderId="0" xfId="0" applyNumberFormat="1" applyFont="1" applyFill="1" applyBorder="1" applyAlignment="1">
      <alignment horizontal="right"/>
    </xf>
    <xf numFmtId="182" fontId="82" fillId="0" borderId="11" xfId="41" applyNumberFormat="1" applyFont="1" applyBorder="1" applyAlignment="1">
      <alignment/>
    </xf>
    <xf numFmtId="188" fontId="82" fillId="0" borderId="0" xfId="0" applyNumberFormat="1" applyFont="1" applyFill="1" applyBorder="1" applyAlignment="1">
      <alignment horizontal="right"/>
    </xf>
    <xf numFmtId="188" fontId="82" fillId="0" borderId="33" xfId="0" applyNumberFormat="1" applyFont="1" applyFill="1" applyBorder="1" applyAlignment="1">
      <alignment horizontal="right"/>
    </xf>
    <xf numFmtId="178" fontId="82" fillId="0" borderId="33" xfId="0" applyNumberFormat="1" applyFont="1" applyFill="1" applyBorder="1" applyAlignment="1">
      <alignment horizontal="right"/>
    </xf>
    <xf numFmtId="186" fontId="82" fillId="0" borderId="33" xfId="0" applyNumberFormat="1" applyFont="1" applyFill="1" applyBorder="1" applyAlignment="1">
      <alignment horizontal="right"/>
    </xf>
    <xf numFmtId="186" fontId="82" fillId="0" borderId="29" xfId="0" applyNumberFormat="1" applyFont="1" applyFill="1" applyBorder="1" applyAlignment="1">
      <alignment horizontal="right"/>
    </xf>
    <xf numFmtId="186" fontId="82" fillId="0" borderId="0" xfId="0" applyNumberFormat="1" applyFont="1" applyFill="1" applyBorder="1" applyAlignment="1">
      <alignment horizontal="right"/>
    </xf>
    <xf numFmtId="186" fontId="82" fillId="0" borderId="10" xfId="0" applyNumberFormat="1" applyFont="1" applyFill="1" applyBorder="1" applyAlignment="1">
      <alignment horizontal="right"/>
    </xf>
    <xf numFmtId="186" fontId="82" fillId="0" borderId="30" xfId="0" applyNumberFormat="1" applyFont="1" applyFill="1" applyBorder="1" applyAlignment="1">
      <alignment horizontal="right"/>
    </xf>
    <xf numFmtId="186" fontId="82" fillId="0" borderId="11" xfId="0" applyNumberFormat="1" applyFont="1" applyFill="1" applyBorder="1" applyAlignment="1">
      <alignment horizontal="right"/>
    </xf>
    <xf numFmtId="178" fontId="82" fillId="0" borderId="11" xfId="0" applyNumberFormat="1" applyFont="1" applyFill="1" applyBorder="1" applyAlignment="1">
      <alignment horizontal="right"/>
    </xf>
    <xf numFmtId="182" fontId="82" fillId="0" borderId="0" xfId="41" applyNumberFormat="1" applyFont="1" applyFill="1" applyBorder="1" applyAlignment="1">
      <alignment/>
    </xf>
    <xf numFmtId="179" fontId="83" fillId="23" borderId="0" xfId="0" applyNumberFormat="1" applyFont="1" applyFill="1" applyAlignment="1">
      <alignment horizontal="center"/>
    </xf>
    <xf numFmtId="179" fontId="83" fillId="23" borderId="0" xfId="0" applyNumberFormat="1" applyFont="1" applyFill="1" applyAlignment="1">
      <alignment/>
    </xf>
    <xf numFmtId="179" fontId="83" fillId="0" borderId="0" xfId="0" applyNumberFormat="1" applyFont="1" applyAlignment="1">
      <alignment horizontal="center"/>
    </xf>
    <xf numFmtId="179" fontId="83" fillId="0" borderId="0" xfId="0" applyNumberFormat="1" applyFont="1" applyAlignment="1">
      <alignment/>
    </xf>
    <xf numFmtId="179" fontId="83" fillId="0" borderId="0" xfId="0" applyNumberFormat="1" applyFont="1" applyFill="1" applyAlignment="1">
      <alignment/>
    </xf>
    <xf numFmtId="179" fontId="83" fillId="0" borderId="0" xfId="0" applyNumberFormat="1" applyFont="1" applyFill="1" applyAlignment="1">
      <alignment horizontal="right"/>
    </xf>
    <xf numFmtId="179" fontId="5" fillId="0" borderId="0" xfId="36" applyNumberFormat="1" applyFont="1" applyFill="1" applyBorder="1" applyAlignment="1">
      <alignment horizontal="right"/>
      <protection/>
    </xf>
    <xf numFmtId="178" fontId="5" fillId="0" borderId="0" xfId="36" applyNumberFormat="1" applyFont="1" applyFill="1" applyBorder="1" applyAlignment="1">
      <alignment horizontal="right"/>
      <protection/>
    </xf>
    <xf numFmtId="179" fontId="5" fillId="0" borderId="10" xfId="36" applyNumberFormat="1" applyFont="1" applyFill="1" applyBorder="1" applyAlignment="1">
      <alignment horizontal="right"/>
      <protection/>
    </xf>
    <xf numFmtId="0" fontId="84" fillId="0" borderId="0" xfId="36" applyFont="1">
      <alignment vertical="center"/>
      <protection/>
    </xf>
    <xf numFmtId="0" fontId="8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1" fillId="0" borderId="38" xfId="0" applyFont="1" applyFill="1" applyBorder="1" applyAlignment="1">
      <alignment horizontal="right"/>
    </xf>
    <xf numFmtId="0" fontId="26" fillId="0" borderId="39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178" fontId="5" fillId="0" borderId="0" xfId="37" applyNumberFormat="1" applyFont="1" applyFill="1" applyBorder="1" applyAlignment="1">
      <alignment/>
      <protection/>
    </xf>
    <xf numFmtId="178" fontId="5" fillId="0" borderId="10" xfId="37" applyNumberFormat="1" applyFont="1" applyFill="1" applyBorder="1" applyAlignment="1">
      <alignment/>
      <protection/>
    </xf>
    <xf numFmtId="178" fontId="5" fillId="34" borderId="0" xfId="37" applyNumberFormat="1" applyFont="1" applyFill="1" applyBorder="1" applyAlignment="1">
      <alignment/>
      <protection/>
    </xf>
    <xf numFmtId="186" fontId="5" fillId="34" borderId="0" xfId="48" applyNumberFormat="1" applyFont="1" applyFill="1" applyBorder="1" applyAlignment="1">
      <alignment/>
    </xf>
    <xf numFmtId="186" fontId="5" fillId="34" borderId="0" xfId="37" applyNumberFormat="1" applyFont="1" applyFill="1" applyBorder="1" applyAlignment="1">
      <alignment/>
      <protection/>
    </xf>
    <xf numFmtId="188" fontId="5" fillId="0" borderId="16" xfId="37" applyNumberFormat="1" applyFont="1" applyFill="1" applyBorder="1" applyAlignment="1">
      <alignment/>
      <protection/>
    </xf>
    <xf numFmtId="213" fontId="5" fillId="34" borderId="0" xfId="37" applyNumberFormat="1" applyFont="1" applyFill="1" applyBorder="1" applyAlignment="1">
      <alignment/>
      <protection/>
    </xf>
    <xf numFmtId="177" fontId="18" fillId="0" borderId="33" xfId="37" applyNumberFormat="1" applyFont="1" applyFill="1" applyBorder="1" applyAlignment="1">
      <alignment vertical="center"/>
      <protection/>
    </xf>
    <xf numFmtId="3" fontId="5" fillId="34" borderId="17" xfId="0" applyNumberFormat="1" applyFont="1" applyFill="1" applyBorder="1" applyAlignment="1">
      <alignment/>
    </xf>
    <xf numFmtId="213" fontId="5" fillId="34" borderId="40" xfId="0" applyNumberFormat="1" applyFont="1" applyFill="1" applyBorder="1" applyAlignment="1">
      <alignment/>
    </xf>
    <xf numFmtId="213" fontId="5" fillId="34" borderId="31" xfId="41" applyNumberFormat="1" applyFont="1" applyFill="1" applyBorder="1" applyAlignment="1">
      <alignment/>
    </xf>
    <xf numFmtId="213" fontId="5" fillId="34" borderId="41" xfId="0" applyNumberFormat="1" applyFont="1" applyFill="1" applyBorder="1" applyAlignment="1">
      <alignment/>
    </xf>
    <xf numFmtId="213" fontId="5" fillId="34" borderId="32" xfId="41" applyNumberFormat="1" applyFont="1" applyFill="1" applyBorder="1" applyAlignment="1">
      <alignment/>
    </xf>
    <xf numFmtId="186" fontId="5" fillId="0" borderId="0" xfId="0" applyNumberFormat="1" applyFont="1" applyFill="1" applyBorder="1" applyAlignment="1" applyProtection="1">
      <alignment horizontal="right"/>
      <protection/>
    </xf>
    <xf numFmtId="186" fontId="5" fillId="34" borderId="0" xfId="0" applyNumberFormat="1" applyFont="1" applyFill="1" applyBorder="1" applyAlignment="1">
      <alignment horizontal="right"/>
    </xf>
    <xf numFmtId="0" fontId="44" fillId="0" borderId="15" xfId="0" applyFont="1" applyFill="1" applyBorder="1" applyAlignment="1">
      <alignment horizontal="left" wrapText="1"/>
    </xf>
    <xf numFmtId="178" fontId="5" fillId="34" borderId="16" xfId="0" applyNumberFormat="1" applyFont="1" applyFill="1" applyBorder="1" applyAlignment="1">
      <alignment horizontal="right"/>
    </xf>
    <xf numFmtId="178" fontId="5" fillId="34" borderId="0" xfId="0" applyNumberFormat="1" applyFont="1" applyFill="1" applyBorder="1" applyAlignment="1">
      <alignment horizontal="right"/>
    </xf>
    <xf numFmtId="213" fontId="5" fillId="34" borderId="0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78" fontId="5" fillId="0" borderId="30" xfId="0" applyNumberFormat="1" applyFont="1" applyFill="1" applyBorder="1" applyAlignment="1">
      <alignment horizontal="right"/>
    </xf>
    <xf numFmtId="186" fontId="5" fillId="0" borderId="40" xfId="0" applyNumberFormat="1" applyFont="1" applyFill="1" applyBorder="1" applyAlignment="1">
      <alignment horizontal="right"/>
    </xf>
    <xf numFmtId="186" fontId="5" fillId="0" borderId="42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186" fontId="5" fillId="0" borderId="32" xfId="0" applyNumberFormat="1" applyFont="1" applyFill="1" applyBorder="1" applyAlignment="1">
      <alignment horizontal="right"/>
    </xf>
    <xf numFmtId="4" fontId="5" fillId="0" borderId="43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4" fontId="5" fillId="0" borderId="40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 quotePrefix="1">
      <alignment horizontal="right"/>
    </xf>
    <xf numFmtId="4" fontId="5" fillId="0" borderId="37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40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 horizontal="right"/>
    </xf>
    <xf numFmtId="177" fontId="5" fillId="34" borderId="41" xfId="0" applyNumberFormat="1" applyFont="1" applyFill="1" applyBorder="1" applyAlignment="1">
      <alignment horizontal="right"/>
    </xf>
    <xf numFmtId="177" fontId="5" fillId="34" borderId="32" xfId="0" applyNumberFormat="1" applyFont="1" applyFill="1" applyBorder="1" applyAlignment="1">
      <alignment horizontal="right"/>
    </xf>
    <xf numFmtId="4" fontId="5" fillId="34" borderId="31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4" fontId="5" fillId="34" borderId="32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178" fontId="5" fillId="0" borderId="30" xfId="0" applyNumberFormat="1" applyFont="1" applyBorder="1" applyAlignment="1">
      <alignment horizontal="right"/>
    </xf>
    <xf numFmtId="178" fontId="5" fillId="0" borderId="17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77" fontId="5" fillId="0" borderId="31" xfId="0" applyNumberFormat="1" applyFont="1" applyFill="1" applyBorder="1" applyAlignment="1">
      <alignment/>
    </xf>
    <xf numFmtId="4" fontId="41" fillId="34" borderId="31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4" fontId="41" fillId="34" borderId="32" xfId="0" applyNumberFormat="1" applyFont="1" applyFill="1" applyBorder="1" applyAlignment="1">
      <alignment horizontal="right"/>
    </xf>
    <xf numFmtId="4" fontId="5" fillId="0" borderId="43" xfId="0" applyNumberFormat="1" applyFont="1" applyFill="1" applyBorder="1" applyAlignment="1">
      <alignment/>
    </xf>
    <xf numFmtId="177" fontId="5" fillId="34" borderId="31" xfId="0" applyNumberFormat="1" applyFont="1" applyFill="1" applyBorder="1" applyAlignment="1" quotePrefix="1">
      <alignment horizontal="right"/>
    </xf>
    <xf numFmtId="186" fontId="5" fillId="0" borderId="31" xfId="0" applyNumberFormat="1" applyFont="1" applyFill="1" applyBorder="1" applyAlignment="1">
      <alignment horizontal="right"/>
    </xf>
    <xf numFmtId="177" fontId="5" fillId="0" borderId="31" xfId="41" applyNumberFormat="1" applyFont="1" applyFill="1" applyBorder="1" applyAlignment="1">
      <alignment horizontal="right"/>
    </xf>
    <xf numFmtId="177" fontId="5" fillId="0" borderId="31" xfId="0" applyNumberFormat="1" applyFont="1" applyFill="1" applyBorder="1" applyAlignment="1">
      <alignment horizontal="right"/>
    </xf>
    <xf numFmtId="177" fontId="5" fillId="34" borderId="32" xfId="0" applyNumberFormat="1" applyFont="1" applyFill="1" applyBorder="1" applyAlignment="1" quotePrefix="1">
      <alignment horizontal="right"/>
    </xf>
    <xf numFmtId="177" fontId="5" fillId="0" borderId="32" xfId="41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184" fontId="5" fillId="0" borderId="45" xfId="41" applyNumberFormat="1" applyFont="1" applyFill="1" applyBorder="1" applyAlignment="1">
      <alignment horizontal="right"/>
    </xf>
    <xf numFmtId="184" fontId="5" fillId="0" borderId="42" xfId="41" applyNumberFormat="1" applyFont="1" applyFill="1" applyBorder="1" applyAlignment="1">
      <alignment horizontal="right"/>
    </xf>
    <xf numFmtId="184" fontId="5" fillId="0" borderId="42" xfId="0" applyNumberFormat="1" applyFont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184" fontId="5" fillId="0" borderId="41" xfId="41" applyNumberFormat="1" applyFont="1" applyFill="1" applyBorder="1" applyAlignment="1">
      <alignment horizontal="right"/>
    </xf>
    <xf numFmtId="184" fontId="5" fillId="0" borderId="32" xfId="41" applyNumberFormat="1" applyFont="1" applyFill="1" applyBorder="1" applyAlignment="1">
      <alignment horizontal="right"/>
    </xf>
    <xf numFmtId="184" fontId="5" fillId="0" borderId="32" xfId="0" applyNumberFormat="1" applyFont="1" applyBorder="1" applyAlignment="1">
      <alignment horizontal="right"/>
    </xf>
    <xf numFmtId="177" fontId="5" fillId="0" borderId="4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 quotePrefix="1">
      <alignment horizontal="right"/>
    </xf>
    <xf numFmtId="186" fontId="5" fillId="0" borderId="11" xfId="0" applyNumberFormat="1" applyFont="1" applyFill="1" applyBorder="1" applyAlignment="1" quotePrefix="1">
      <alignment horizontal="right"/>
    </xf>
    <xf numFmtId="186" fontId="5" fillId="0" borderId="30" xfId="0" applyNumberFormat="1" applyFont="1" applyFill="1" applyBorder="1" applyAlignment="1" quotePrefix="1">
      <alignment horizontal="right"/>
    </xf>
    <xf numFmtId="3" fontId="5" fillId="0" borderId="11" xfId="41" applyNumberFormat="1" applyFont="1" applyFill="1" applyBorder="1" applyAlignment="1">
      <alignment horizontal="right"/>
    </xf>
    <xf numFmtId="179" fontId="5" fillId="34" borderId="30" xfId="0" applyNumberFormat="1" applyFont="1" applyFill="1" applyBorder="1" applyAlignment="1">
      <alignment horizontal="right"/>
    </xf>
    <xf numFmtId="177" fontId="5" fillId="34" borderId="33" xfId="36" applyNumberFormat="1" applyFont="1" applyFill="1" applyBorder="1" applyAlignment="1">
      <alignment horizontal="right"/>
      <protection/>
    </xf>
    <xf numFmtId="4" fontId="5" fillId="0" borderId="31" xfId="41" applyNumberFormat="1" applyFont="1" applyFill="1" applyBorder="1" applyAlignment="1">
      <alignment horizontal="right"/>
    </xf>
    <xf numFmtId="177" fontId="5" fillId="34" borderId="44" xfId="36" applyNumberFormat="1" applyFont="1" applyFill="1" applyBorder="1" applyAlignment="1" quotePrefix="1">
      <alignment horizontal="right"/>
      <protection/>
    </xf>
    <xf numFmtId="177" fontId="5" fillId="34" borderId="32" xfId="36" applyNumberFormat="1" applyFont="1" applyFill="1" applyBorder="1" applyAlignment="1">
      <alignment horizontal="right"/>
      <protection/>
    </xf>
    <xf numFmtId="177" fontId="5" fillId="34" borderId="32" xfId="36" applyNumberFormat="1" applyFont="1" applyFill="1" applyBorder="1" applyAlignment="1" quotePrefix="1">
      <alignment horizontal="right"/>
      <protection/>
    </xf>
    <xf numFmtId="177" fontId="5" fillId="34" borderId="43" xfId="36" applyNumberFormat="1" applyFont="1" applyFill="1" applyBorder="1" applyAlignment="1" quotePrefix="1">
      <alignment horizontal="right"/>
      <protection/>
    </xf>
    <xf numFmtId="177" fontId="6" fillId="34" borderId="32" xfId="36" applyNumberFormat="1" applyFont="1" applyFill="1" applyBorder="1" applyAlignment="1">
      <alignment horizontal="right"/>
      <protection/>
    </xf>
    <xf numFmtId="186" fontId="82" fillId="0" borderId="33" xfId="0" applyNumberFormat="1" applyFont="1" applyFill="1" applyBorder="1" applyAlignment="1">
      <alignment/>
    </xf>
    <xf numFmtId="186" fontId="82" fillId="0" borderId="0" xfId="0" applyNumberFormat="1" applyFont="1" applyFill="1" applyBorder="1" applyAlignment="1">
      <alignment/>
    </xf>
    <xf numFmtId="186" fontId="82" fillId="0" borderId="1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7" fontId="6" fillId="0" borderId="57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33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/>
    </xf>
    <xf numFmtId="185" fontId="3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left" vertical="center" wrapText="1"/>
    </xf>
    <xf numFmtId="177" fontId="18" fillId="0" borderId="33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vertical="center" wrapText="1"/>
    </xf>
    <xf numFmtId="0" fontId="22" fillId="0" borderId="70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Comma" xfId="38"/>
    <cellStyle name="千分位 2" xfId="39"/>
    <cellStyle name="千分位 3" xfId="40"/>
    <cellStyle name="千分位 4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百分比 2" xfId="48"/>
    <cellStyle name="百分比 3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105</xdr:col>
      <xdr:colOff>314325</xdr:colOff>
      <xdr:row>1</xdr:row>
      <xdr:rowOff>0</xdr:rowOff>
    </xdr:from>
    <xdr:ext cx="9525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6122550" y="2000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00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M37"/>
  <sheetViews>
    <sheetView showGridLines="0" tabSelected="1" zoomScale="115" zoomScaleNormal="115" zoomScaleSheetLayoutView="75" zoomScalePageLayoutView="0" workbookViewId="0" topLeftCell="CN19">
      <selection activeCell="DA37" sqref="DA37"/>
    </sheetView>
  </sheetViews>
  <sheetFormatPr defaultColWidth="9.00390625" defaultRowHeight="16.5"/>
  <cols>
    <col min="1" max="1" width="12.625" style="38" customWidth="1"/>
    <col min="2" max="2" width="10.625" style="38" customWidth="1"/>
    <col min="3" max="3" width="5.00390625" style="38" customWidth="1"/>
    <col min="4" max="4" width="6.875" style="38" customWidth="1"/>
    <col min="5" max="5" width="7.875" style="38" customWidth="1"/>
    <col min="6" max="8" width="9.625" style="38" customWidth="1"/>
    <col min="9" max="9" width="7.375" style="38" customWidth="1"/>
    <col min="10" max="10" width="5.875" style="38" customWidth="1"/>
    <col min="11" max="11" width="8.375" style="38" customWidth="1"/>
    <col min="12" max="12" width="8.125" style="38" customWidth="1"/>
    <col min="13" max="13" width="7.125" style="38" customWidth="1"/>
    <col min="14" max="15" width="6.625" style="38" customWidth="1"/>
    <col min="16" max="16" width="6.75390625" style="38" customWidth="1"/>
    <col min="17" max="17" width="6.625" style="38" customWidth="1"/>
    <col min="18" max="18" width="7.125" style="38" customWidth="1"/>
    <col min="19" max="19" width="6.625" style="38" customWidth="1"/>
    <col min="20" max="21" width="8.125" style="38" customWidth="1"/>
    <col min="22" max="22" width="7.25390625" style="38" customWidth="1"/>
    <col min="23" max="23" width="6.625" style="38" customWidth="1"/>
    <col min="24" max="24" width="7.125" style="38" customWidth="1"/>
    <col min="25" max="25" width="6.625" style="38" customWidth="1"/>
    <col min="26" max="26" width="7.375" style="38" customWidth="1"/>
    <col min="27" max="27" width="7.25390625" style="38" customWidth="1"/>
    <col min="28" max="28" width="7.00390625" style="38" customWidth="1"/>
    <col min="29" max="29" width="7.125" style="38" customWidth="1"/>
    <col min="30" max="30" width="8.125" style="38" customWidth="1"/>
    <col min="31" max="32" width="7.125" style="38" customWidth="1"/>
    <col min="33" max="33" width="7.875" style="38" customWidth="1"/>
    <col min="34" max="34" width="6.625" style="38" customWidth="1"/>
    <col min="35" max="35" width="7.00390625" style="38" customWidth="1"/>
    <col min="36" max="37" width="6.875" style="38" customWidth="1"/>
    <col min="38" max="38" width="7.25390625" style="38" customWidth="1"/>
    <col min="39" max="39" width="11.125" style="38" customWidth="1"/>
    <col min="40" max="40" width="7.125" style="38" customWidth="1"/>
    <col min="41" max="41" width="6.875" style="38" customWidth="1"/>
    <col min="42" max="43" width="7.125" style="38" customWidth="1"/>
    <col min="44" max="44" width="6.875" style="38" customWidth="1"/>
    <col min="45" max="46" width="7.125" style="38" customWidth="1"/>
    <col min="47" max="47" width="9.625" style="38" customWidth="1"/>
    <col min="48" max="48" width="7.125" style="38" customWidth="1"/>
    <col min="49" max="49" width="6.375" style="38" customWidth="1"/>
    <col min="50" max="50" width="7.00390625" style="38" customWidth="1"/>
    <col min="51" max="51" width="6.625" style="38" customWidth="1"/>
    <col min="52" max="52" width="7.75390625" style="38" customWidth="1"/>
    <col min="53" max="53" width="7.125" style="38" customWidth="1"/>
    <col min="54" max="54" width="7.00390625" style="38" customWidth="1"/>
    <col min="55" max="56" width="10.625" style="38" customWidth="1"/>
    <col min="57" max="57" width="6.625" style="38" customWidth="1"/>
    <col min="58" max="59" width="7.125" style="38" customWidth="1"/>
    <col min="60" max="61" width="7.00390625" style="38" customWidth="1"/>
    <col min="62" max="62" width="7.375" style="38" customWidth="1"/>
    <col min="63" max="63" width="7.875" style="38" customWidth="1"/>
    <col min="64" max="64" width="7.125" style="38" customWidth="1"/>
    <col min="65" max="65" width="7.875" style="38" customWidth="1"/>
    <col min="66" max="66" width="8.625" style="38" customWidth="1"/>
    <col min="67" max="67" width="7.875" style="38" customWidth="1"/>
    <col min="68" max="70" width="9.375" style="38" customWidth="1"/>
    <col min="71" max="71" width="7.75390625" style="38" customWidth="1"/>
    <col min="72" max="72" width="7.625" style="38" customWidth="1"/>
    <col min="73" max="73" width="9.625" style="38" customWidth="1"/>
    <col min="74" max="74" width="8.125" style="38" customWidth="1"/>
    <col min="75" max="75" width="9.00390625" style="38" customWidth="1"/>
    <col min="76" max="76" width="7.25390625" style="38" customWidth="1"/>
    <col min="77" max="77" width="8.125" style="38" customWidth="1"/>
    <col min="78" max="78" width="7.125" style="38" customWidth="1"/>
    <col min="79" max="79" width="8.625" style="38" customWidth="1"/>
    <col min="80" max="80" width="7.75390625" style="38" customWidth="1"/>
    <col min="81" max="81" width="6.75390625" style="38" customWidth="1"/>
    <col min="82" max="82" width="12.125" style="38" customWidth="1"/>
    <col min="83" max="83" width="17.625" style="38" customWidth="1"/>
    <col min="84" max="84" width="10.875" style="38" customWidth="1"/>
    <col min="85" max="85" width="9.625" style="38" customWidth="1"/>
    <col min="86" max="86" width="10.375" style="38" customWidth="1"/>
    <col min="87" max="89" width="9.625" style="38" customWidth="1"/>
    <col min="90" max="90" width="9.125" style="38" bestFit="1" customWidth="1"/>
    <col min="91" max="91" width="7.875" style="38" customWidth="1"/>
    <col min="92" max="92" width="7.75390625" style="38" customWidth="1"/>
    <col min="93" max="93" width="9.75390625" style="38" customWidth="1"/>
    <col min="94" max="94" width="5.125" style="38" customWidth="1"/>
    <col min="95" max="96" width="10.75390625" style="38" customWidth="1"/>
    <col min="97" max="97" width="7.625" style="38" customWidth="1"/>
    <col min="98" max="98" width="9.625" style="38" customWidth="1"/>
    <col min="99" max="99" width="9.125" style="38" customWidth="1"/>
    <col min="100" max="101" width="9.625" style="38" customWidth="1"/>
    <col min="102" max="102" width="11.125" style="38" customWidth="1"/>
    <col min="103" max="103" width="10.125" style="38" customWidth="1"/>
    <col min="104" max="104" width="10.875" style="38" customWidth="1"/>
    <col min="105" max="105" width="10.75390625" style="38" customWidth="1"/>
    <col min="106" max="106" width="9.625" style="38" customWidth="1"/>
    <col min="107" max="107" width="10.75390625" style="38" customWidth="1"/>
    <col min="108" max="108" width="11.25390625" style="38" bestFit="1" customWidth="1"/>
    <col min="109" max="109" width="10.75390625" style="38" bestFit="1" customWidth="1"/>
    <col min="110" max="110" width="10.75390625" style="38" customWidth="1"/>
    <col min="111" max="111" width="10.75390625" style="33" bestFit="1" customWidth="1"/>
    <col min="112" max="112" width="9.625" style="33" customWidth="1"/>
    <col min="113" max="113" width="8.125" style="33" customWidth="1"/>
    <col min="114" max="114" width="9.625" style="33" customWidth="1"/>
    <col min="115" max="115" width="7.625" style="33" customWidth="1"/>
    <col min="116" max="116" width="10.125" style="33" bestFit="1" customWidth="1"/>
    <col min="117" max="117" width="6.625" style="33" customWidth="1"/>
    <col min="118" max="16384" width="9.00390625" style="33" customWidth="1"/>
  </cols>
  <sheetData>
    <row r="1" spans="26:96" ht="15.75">
      <c r="Z1" s="39"/>
      <c r="AA1" s="39"/>
      <c r="AB1" s="39"/>
      <c r="AC1" s="39"/>
      <c r="AD1" s="39"/>
      <c r="AE1" s="39"/>
      <c r="AF1" s="39"/>
      <c r="AG1" s="39"/>
      <c r="AH1" s="39"/>
      <c r="AJ1" s="39"/>
      <c r="AK1" s="39"/>
      <c r="AN1" s="39"/>
      <c r="AO1" s="39"/>
      <c r="AP1" s="39"/>
      <c r="AQ1" s="39"/>
      <c r="AR1" s="39"/>
      <c r="AS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CQ1" s="39"/>
      <c r="CR1" s="39"/>
    </row>
    <row r="2" spans="1:117" ht="24" customHeight="1" thickBot="1">
      <c r="A2" s="8" t="s">
        <v>26</v>
      </c>
      <c r="B2" s="28"/>
      <c r="C2" s="28"/>
      <c r="D2" s="28"/>
      <c r="E2" s="28"/>
      <c r="F2" s="29">
        <v>1923945</v>
      </c>
      <c r="G2" s="28"/>
      <c r="H2" s="28"/>
      <c r="I2" s="28"/>
      <c r="J2" s="28"/>
      <c r="K2" s="28"/>
      <c r="L2" s="30"/>
      <c r="M2" s="28"/>
      <c r="N2" s="28"/>
      <c r="O2" s="28"/>
      <c r="P2" s="28"/>
      <c r="Q2" s="28"/>
      <c r="R2" s="28"/>
      <c r="S2" s="31"/>
      <c r="T2" s="31"/>
      <c r="U2" s="31"/>
      <c r="V2" s="31"/>
      <c r="W2" s="31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32"/>
      <c r="BF2" s="32"/>
      <c r="BG2" s="32"/>
      <c r="BH2" s="32"/>
      <c r="BI2" s="32"/>
      <c r="BJ2" s="32"/>
      <c r="BK2" s="32"/>
      <c r="BL2" s="32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54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32"/>
      <c r="DL2" s="32"/>
      <c r="DM2" s="32"/>
    </row>
    <row r="3" spans="1:117" s="55" customFormat="1" ht="23.25" customHeight="1" thickBot="1">
      <c r="A3" s="458" t="s">
        <v>233</v>
      </c>
      <c r="B3" s="96"/>
      <c r="C3" s="97"/>
      <c r="D3" s="97"/>
      <c r="E3" s="97"/>
      <c r="F3" s="97"/>
      <c r="G3" s="97"/>
      <c r="H3" s="462" t="s">
        <v>43</v>
      </c>
      <c r="I3" s="462"/>
      <c r="J3" s="462"/>
      <c r="K3" s="462"/>
      <c r="L3" s="462"/>
      <c r="M3" s="462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441" t="s">
        <v>44</v>
      </c>
      <c r="AA3" s="442"/>
      <c r="AB3" s="442"/>
      <c r="AC3" s="442"/>
      <c r="AD3" s="442"/>
      <c r="AE3" s="442"/>
      <c r="AF3" s="441" t="s">
        <v>45</v>
      </c>
      <c r="AG3" s="454"/>
      <c r="AH3" s="454"/>
      <c r="AI3" s="454"/>
      <c r="AJ3" s="454"/>
      <c r="AK3" s="454"/>
      <c r="AL3" s="454"/>
      <c r="AM3" s="454"/>
      <c r="AN3" s="441" t="s">
        <v>46</v>
      </c>
      <c r="AO3" s="454"/>
      <c r="AP3" s="454"/>
      <c r="AQ3" s="454"/>
      <c r="AR3" s="454"/>
      <c r="AS3" s="457"/>
      <c r="AT3" s="441" t="s">
        <v>47</v>
      </c>
      <c r="AU3" s="442"/>
      <c r="AV3" s="442"/>
      <c r="AW3" s="442"/>
      <c r="AX3" s="442"/>
      <c r="AY3" s="442"/>
      <c r="AZ3" s="442"/>
      <c r="BA3" s="442"/>
      <c r="BB3" s="442"/>
      <c r="BC3" s="442"/>
      <c r="BD3" s="443"/>
      <c r="BE3" s="441" t="s">
        <v>48</v>
      </c>
      <c r="BF3" s="442"/>
      <c r="BG3" s="442"/>
      <c r="BH3" s="442"/>
      <c r="BI3" s="442"/>
      <c r="BJ3" s="442"/>
      <c r="BK3" s="442"/>
      <c r="BL3" s="442"/>
      <c r="BM3" s="441" t="s">
        <v>49</v>
      </c>
      <c r="BN3" s="442"/>
      <c r="BO3" s="442"/>
      <c r="BP3" s="442"/>
      <c r="BQ3" s="442"/>
      <c r="BR3" s="442"/>
      <c r="BS3" s="442"/>
      <c r="BT3" s="443"/>
      <c r="BU3" s="438" t="s">
        <v>50</v>
      </c>
      <c r="BV3" s="441" t="s">
        <v>51</v>
      </c>
      <c r="BW3" s="442"/>
      <c r="BX3" s="442"/>
      <c r="BY3" s="442"/>
      <c r="BZ3" s="442"/>
      <c r="CA3" s="442"/>
      <c r="CB3" s="442"/>
      <c r="CC3" s="443"/>
      <c r="CD3" s="34"/>
      <c r="CE3" s="453" t="s">
        <v>52</v>
      </c>
      <c r="CF3" s="441" t="s">
        <v>53</v>
      </c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41" t="s">
        <v>9</v>
      </c>
      <c r="CR3" s="454"/>
      <c r="CS3" s="454"/>
      <c r="CT3" s="454"/>
      <c r="CU3" s="454"/>
      <c r="CV3" s="454"/>
      <c r="CW3" s="454"/>
      <c r="CX3" s="454"/>
      <c r="CY3" s="454"/>
      <c r="CZ3" s="454"/>
      <c r="DA3" s="441" t="s">
        <v>8</v>
      </c>
      <c r="DB3" s="454"/>
      <c r="DC3" s="454"/>
      <c r="DD3" s="454"/>
      <c r="DE3" s="454"/>
      <c r="DF3" s="454"/>
      <c r="DG3" s="454"/>
      <c r="DH3" s="454"/>
      <c r="DI3" s="454"/>
      <c r="DJ3" s="454"/>
      <c r="DK3" s="457"/>
      <c r="DL3" s="35"/>
      <c r="DM3" s="35"/>
    </row>
    <row r="4" spans="1:115" s="57" customFormat="1" ht="23.25" customHeight="1">
      <c r="A4" s="439"/>
      <c r="B4" s="58" t="s">
        <v>54</v>
      </c>
      <c r="C4" s="407" t="s">
        <v>55</v>
      </c>
      <c r="D4" s="407" t="s">
        <v>56</v>
      </c>
      <c r="E4" s="407" t="s">
        <v>57</v>
      </c>
      <c r="F4" s="463" t="s">
        <v>328</v>
      </c>
      <c r="G4" s="464"/>
      <c r="H4" s="465"/>
      <c r="I4" s="25" t="s">
        <v>58</v>
      </c>
      <c r="J4" s="407" t="s">
        <v>324</v>
      </c>
      <c r="K4" s="459" t="s">
        <v>59</v>
      </c>
      <c r="L4" s="98" t="s">
        <v>60</v>
      </c>
      <c r="M4" s="25" t="s">
        <v>60</v>
      </c>
      <c r="N4" s="419" t="s">
        <v>61</v>
      </c>
      <c r="O4" s="420"/>
      <c r="P4" s="420"/>
      <c r="Q4" s="461"/>
      <c r="R4" s="420"/>
      <c r="S4" s="444"/>
      <c r="T4" s="420" t="s">
        <v>62</v>
      </c>
      <c r="U4" s="420"/>
      <c r="V4" s="420"/>
      <c r="W4" s="444"/>
      <c r="X4" s="98" t="s">
        <v>63</v>
      </c>
      <c r="Y4" s="99" t="s">
        <v>64</v>
      </c>
      <c r="Z4" s="435" t="s">
        <v>65</v>
      </c>
      <c r="AA4" s="420"/>
      <c r="AB4" s="420"/>
      <c r="AC4" s="444"/>
      <c r="AD4" s="407" t="s">
        <v>66</v>
      </c>
      <c r="AE4" s="459" t="s">
        <v>67</v>
      </c>
      <c r="AF4" s="435" t="s">
        <v>330</v>
      </c>
      <c r="AG4" s="420"/>
      <c r="AH4" s="420"/>
      <c r="AI4" s="420"/>
      <c r="AJ4" s="419" t="s">
        <v>331</v>
      </c>
      <c r="AK4" s="420"/>
      <c r="AL4" s="420"/>
      <c r="AM4" s="420"/>
      <c r="AN4" s="435" t="s">
        <v>68</v>
      </c>
      <c r="AO4" s="420"/>
      <c r="AP4" s="420"/>
      <c r="AQ4" s="420"/>
      <c r="AR4" s="420"/>
      <c r="AS4" s="436"/>
      <c r="AT4" s="470" t="s">
        <v>69</v>
      </c>
      <c r="AU4" s="471"/>
      <c r="AV4" s="471"/>
      <c r="AW4" s="471"/>
      <c r="AX4" s="471"/>
      <c r="AY4" s="471"/>
      <c r="AZ4" s="471"/>
      <c r="BA4" s="471"/>
      <c r="BB4" s="468"/>
      <c r="BC4" s="468" t="s">
        <v>70</v>
      </c>
      <c r="BD4" s="469"/>
      <c r="BE4" s="466" t="s">
        <v>71</v>
      </c>
      <c r="BF4" s="464"/>
      <c r="BG4" s="464"/>
      <c r="BH4" s="465"/>
      <c r="BI4" s="464" t="s">
        <v>72</v>
      </c>
      <c r="BJ4" s="464"/>
      <c r="BK4" s="464"/>
      <c r="BL4" s="464"/>
      <c r="BM4" s="435" t="s">
        <v>73</v>
      </c>
      <c r="BN4" s="420"/>
      <c r="BO4" s="420"/>
      <c r="BP4" s="420"/>
      <c r="BQ4" s="420"/>
      <c r="BR4" s="420"/>
      <c r="BS4" s="420"/>
      <c r="BT4" s="436"/>
      <c r="BU4" s="439"/>
      <c r="BV4" s="435" t="s">
        <v>74</v>
      </c>
      <c r="BW4" s="420"/>
      <c r="BX4" s="420"/>
      <c r="BY4" s="420"/>
      <c r="BZ4" s="420"/>
      <c r="CA4" s="420"/>
      <c r="CB4" s="420"/>
      <c r="CC4" s="436"/>
      <c r="CD4" s="56"/>
      <c r="CE4" s="445"/>
      <c r="CF4" s="410" t="s">
        <v>75</v>
      </c>
      <c r="CG4" s="407" t="s">
        <v>76</v>
      </c>
      <c r="CH4" s="407" t="s">
        <v>77</v>
      </c>
      <c r="CI4" s="407" t="s">
        <v>78</v>
      </c>
      <c r="CJ4" s="407" t="s">
        <v>79</v>
      </c>
      <c r="CK4" s="407" t="s">
        <v>80</v>
      </c>
      <c r="CL4" s="407" t="s">
        <v>81</v>
      </c>
      <c r="CM4" s="407" t="s">
        <v>82</v>
      </c>
      <c r="CN4" s="407" t="s">
        <v>83</v>
      </c>
      <c r="CO4" s="419" t="s">
        <v>84</v>
      </c>
      <c r="CP4" s="420"/>
      <c r="CQ4" s="410" t="s">
        <v>85</v>
      </c>
      <c r="CR4" s="407" t="s">
        <v>86</v>
      </c>
      <c r="CS4" s="418" t="s">
        <v>259</v>
      </c>
      <c r="CT4" s="407" t="s">
        <v>87</v>
      </c>
      <c r="CU4" s="407" t="s">
        <v>88</v>
      </c>
      <c r="CV4" s="407" t="s">
        <v>89</v>
      </c>
      <c r="CW4" s="407" t="s">
        <v>90</v>
      </c>
      <c r="CX4" s="407" t="s">
        <v>141</v>
      </c>
      <c r="CY4" s="404" t="s">
        <v>142</v>
      </c>
      <c r="CZ4" s="413" t="s">
        <v>91</v>
      </c>
      <c r="DA4" s="410" t="s">
        <v>85</v>
      </c>
      <c r="DB4" s="407" t="s">
        <v>143</v>
      </c>
      <c r="DC4" s="407" t="s">
        <v>144</v>
      </c>
      <c r="DD4" s="407" t="s">
        <v>145</v>
      </c>
      <c r="DE4" s="407" t="s">
        <v>92</v>
      </c>
      <c r="DF4" s="407" t="s">
        <v>146</v>
      </c>
      <c r="DG4" s="407" t="s">
        <v>147</v>
      </c>
      <c r="DH4" s="407" t="s">
        <v>148</v>
      </c>
      <c r="DI4" s="407" t="s">
        <v>149</v>
      </c>
      <c r="DJ4" s="407" t="s">
        <v>150</v>
      </c>
      <c r="DK4" s="455" t="s">
        <v>151</v>
      </c>
    </row>
    <row r="5" spans="1:115" s="57" customFormat="1" ht="23.25" customHeight="1">
      <c r="A5" s="439"/>
      <c r="B5" s="58" t="s">
        <v>5</v>
      </c>
      <c r="C5" s="408"/>
      <c r="D5" s="408"/>
      <c r="E5" s="408"/>
      <c r="F5" s="421" t="s">
        <v>75</v>
      </c>
      <c r="G5" s="421" t="s">
        <v>93</v>
      </c>
      <c r="H5" s="421" t="s">
        <v>94</v>
      </c>
      <c r="I5" s="25" t="s">
        <v>95</v>
      </c>
      <c r="J5" s="408"/>
      <c r="K5" s="460"/>
      <c r="L5" s="25" t="s">
        <v>96</v>
      </c>
      <c r="M5" s="25" t="s">
        <v>97</v>
      </c>
      <c r="N5" s="101" t="s">
        <v>98</v>
      </c>
      <c r="O5" s="100" t="s">
        <v>99</v>
      </c>
      <c r="P5" s="101" t="s">
        <v>100</v>
      </c>
      <c r="Q5" s="100" t="s">
        <v>101</v>
      </c>
      <c r="R5" s="102" t="s">
        <v>96</v>
      </c>
      <c r="S5" s="25" t="s">
        <v>97</v>
      </c>
      <c r="T5" s="103" t="s">
        <v>102</v>
      </c>
      <c r="U5" s="100" t="s">
        <v>103</v>
      </c>
      <c r="V5" s="100" t="s">
        <v>96</v>
      </c>
      <c r="W5" s="101" t="s">
        <v>97</v>
      </c>
      <c r="X5" s="25" t="s">
        <v>104</v>
      </c>
      <c r="Y5" s="94" t="s">
        <v>104</v>
      </c>
      <c r="Z5" s="446" t="s">
        <v>105</v>
      </c>
      <c r="AA5" s="421" t="s">
        <v>106</v>
      </c>
      <c r="AB5" s="421" t="s">
        <v>107</v>
      </c>
      <c r="AC5" s="421" t="s">
        <v>108</v>
      </c>
      <c r="AD5" s="408"/>
      <c r="AE5" s="460"/>
      <c r="AF5" s="445" t="s">
        <v>109</v>
      </c>
      <c r="AG5" s="421" t="s">
        <v>110</v>
      </c>
      <c r="AH5" s="421" t="s">
        <v>111</v>
      </c>
      <c r="AI5" s="416" t="s">
        <v>112</v>
      </c>
      <c r="AJ5" s="460" t="s">
        <v>113</v>
      </c>
      <c r="AK5" s="421" t="s">
        <v>111</v>
      </c>
      <c r="AL5" s="450" t="s">
        <v>112</v>
      </c>
      <c r="AM5" s="416" t="s">
        <v>114</v>
      </c>
      <c r="AN5" s="446" t="s">
        <v>105</v>
      </c>
      <c r="AO5" s="421" t="s">
        <v>115</v>
      </c>
      <c r="AP5" s="421" t="s">
        <v>116</v>
      </c>
      <c r="AQ5" s="100" t="s">
        <v>117</v>
      </c>
      <c r="AR5" s="100" t="s">
        <v>223</v>
      </c>
      <c r="AS5" s="433" t="s">
        <v>108</v>
      </c>
      <c r="AT5" s="446" t="s">
        <v>105</v>
      </c>
      <c r="AU5" s="421" t="s">
        <v>228</v>
      </c>
      <c r="AV5" s="467" t="s">
        <v>229</v>
      </c>
      <c r="AW5" s="421" t="s">
        <v>118</v>
      </c>
      <c r="AX5" s="421" t="s">
        <v>119</v>
      </c>
      <c r="AY5" s="421" t="s">
        <v>120</v>
      </c>
      <c r="AZ5" s="421" t="s">
        <v>121</v>
      </c>
      <c r="BA5" s="421" t="s">
        <v>122</v>
      </c>
      <c r="BB5" s="416" t="s">
        <v>108</v>
      </c>
      <c r="BC5" s="467" t="s">
        <v>225</v>
      </c>
      <c r="BD5" s="433" t="s">
        <v>230</v>
      </c>
      <c r="BE5" s="446" t="s">
        <v>123</v>
      </c>
      <c r="BF5" s="421" t="s">
        <v>124</v>
      </c>
      <c r="BG5" s="421" t="s">
        <v>125</v>
      </c>
      <c r="BH5" s="421" t="s">
        <v>126</v>
      </c>
      <c r="BI5" s="421" t="s">
        <v>127</v>
      </c>
      <c r="BJ5" s="421" t="s">
        <v>124</v>
      </c>
      <c r="BK5" s="421" t="s">
        <v>125</v>
      </c>
      <c r="BL5" s="416" t="s">
        <v>126</v>
      </c>
      <c r="BM5" s="446" t="s">
        <v>128</v>
      </c>
      <c r="BN5" s="94" t="s">
        <v>129</v>
      </c>
      <c r="BO5" s="421" t="s">
        <v>130</v>
      </c>
      <c r="BP5" s="416" t="s">
        <v>131</v>
      </c>
      <c r="BQ5" s="421" t="s">
        <v>132</v>
      </c>
      <c r="BR5" s="416" t="s">
        <v>133</v>
      </c>
      <c r="BS5" s="416" t="s">
        <v>134</v>
      </c>
      <c r="BT5" s="433" t="s">
        <v>135</v>
      </c>
      <c r="BU5" s="439"/>
      <c r="BV5" s="429" t="s">
        <v>136</v>
      </c>
      <c r="BW5" s="421" t="s">
        <v>137</v>
      </c>
      <c r="BX5" s="448" t="s">
        <v>152</v>
      </c>
      <c r="BY5" s="408" t="s">
        <v>153</v>
      </c>
      <c r="BZ5" s="408" t="s">
        <v>154</v>
      </c>
      <c r="CA5" s="408" t="s">
        <v>155</v>
      </c>
      <c r="CB5" s="408" t="s">
        <v>156</v>
      </c>
      <c r="CC5" s="433" t="s">
        <v>157</v>
      </c>
      <c r="CD5" s="59"/>
      <c r="CE5" s="445"/>
      <c r="CF5" s="411"/>
      <c r="CG5" s="408"/>
      <c r="CH5" s="408"/>
      <c r="CI5" s="408"/>
      <c r="CJ5" s="408"/>
      <c r="CK5" s="408"/>
      <c r="CL5" s="408"/>
      <c r="CM5" s="408"/>
      <c r="CN5" s="408"/>
      <c r="CO5" s="421" t="s">
        <v>158</v>
      </c>
      <c r="CP5" s="416" t="s">
        <v>159</v>
      </c>
      <c r="CQ5" s="411"/>
      <c r="CR5" s="408"/>
      <c r="CS5" s="408"/>
      <c r="CT5" s="408"/>
      <c r="CU5" s="408"/>
      <c r="CV5" s="408"/>
      <c r="CW5" s="408"/>
      <c r="CX5" s="408"/>
      <c r="CY5" s="405"/>
      <c r="CZ5" s="414"/>
      <c r="DA5" s="411"/>
      <c r="DB5" s="408"/>
      <c r="DC5" s="408"/>
      <c r="DD5" s="408"/>
      <c r="DE5" s="408"/>
      <c r="DF5" s="408"/>
      <c r="DG5" s="408"/>
      <c r="DH5" s="408"/>
      <c r="DI5" s="408"/>
      <c r="DJ5" s="408"/>
      <c r="DK5" s="456"/>
    </row>
    <row r="6" spans="1:115" s="57" customFormat="1" ht="23.25" customHeight="1" thickBot="1">
      <c r="A6" s="440"/>
      <c r="B6" s="36"/>
      <c r="C6" s="409"/>
      <c r="D6" s="409"/>
      <c r="E6" s="409"/>
      <c r="F6" s="409"/>
      <c r="G6" s="409"/>
      <c r="H6" s="409"/>
      <c r="I6" s="26" t="s">
        <v>6</v>
      </c>
      <c r="J6" s="409"/>
      <c r="K6" s="417"/>
      <c r="L6" s="26" t="s">
        <v>7</v>
      </c>
      <c r="M6" s="60" t="s">
        <v>298</v>
      </c>
      <c r="N6" s="24" t="s">
        <v>2</v>
      </c>
      <c r="O6" s="26" t="s">
        <v>329</v>
      </c>
      <c r="P6" s="24" t="s">
        <v>2</v>
      </c>
      <c r="Q6" s="26" t="s">
        <v>299</v>
      </c>
      <c r="R6" s="37" t="s">
        <v>2</v>
      </c>
      <c r="S6" s="60" t="s">
        <v>325</v>
      </c>
      <c r="T6" s="37" t="s">
        <v>2</v>
      </c>
      <c r="U6" s="26" t="s">
        <v>2</v>
      </c>
      <c r="V6" s="26" t="s">
        <v>2</v>
      </c>
      <c r="W6" s="60" t="s">
        <v>325</v>
      </c>
      <c r="X6" s="26" t="s">
        <v>3</v>
      </c>
      <c r="Y6" s="24" t="s">
        <v>3</v>
      </c>
      <c r="Z6" s="412"/>
      <c r="AA6" s="409"/>
      <c r="AB6" s="409"/>
      <c r="AC6" s="409"/>
      <c r="AD6" s="409"/>
      <c r="AE6" s="417"/>
      <c r="AF6" s="430"/>
      <c r="AG6" s="409"/>
      <c r="AH6" s="409"/>
      <c r="AI6" s="417"/>
      <c r="AJ6" s="417"/>
      <c r="AK6" s="409"/>
      <c r="AL6" s="451"/>
      <c r="AM6" s="417"/>
      <c r="AN6" s="412"/>
      <c r="AO6" s="409"/>
      <c r="AP6" s="409"/>
      <c r="AQ6" s="26" t="s">
        <v>138</v>
      </c>
      <c r="AR6" s="26" t="s">
        <v>139</v>
      </c>
      <c r="AS6" s="447"/>
      <c r="AT6" s="412"/>
      <c r="AU6" s="409"/>
      <c r="AV6" s="409"/>
      <c r="AW6" s="409"/>
      <c r="AX6" s="409"/>
      <c r="AY6" s="409"/>
      <c r="AZ6" s="409"/>
      <c r="BA6" s="409"/>
      <c r="BB6" s="417"/>
      <c r="BC6" s="409"/>
      <c r="BD6" s="447"/>
      <c r="BE6" s="412"/>
      <c r="BF6" s="437"/>
      <c r="BG6" s="409"/>
      <c r="BH6" s="409"/>
      <c r="BI6" s="409"/>
      <c r="BJ6" s="437"/>
      <c r="BK6" s="409"/>
      <c r="BL6" s="417"/>
      <c r="BM6" s="412"/>
      <c r="BN6" s="24" t="s">
        <v>140</v>
      </c>
      <c r="BO6" s="409"/>
      <c r="BP6" s="417"/>
      <c r="BQ6" s="409"/>
      <c r="BR6" s="417"/>
      <c r="BS6" s="417"/>
      <c r="BT6" s="434"/>
      <c r="BU6" s="440"/>
      <c r="BV6" s="430"/>
      <c r="BW6" s="409"/>
      <c r="BX6" s="449"/>
      <c r="BY6" s="409"/>
      <c r="BZ6" s="409"/>
      <c r="CA6" s="409"/>
      <c r="CB6" s="409"/>
      <c r="CC6" s="447"/>
      <c r="CD6" s="56"/>
      <c r="CE6" s="430"/>
      <c r="CF6" s="412"/>
      <c r="CG6" s="409"/>
      <c r="CH6" s="409"/>
      <c r="CI6" s="409"/>
      <c r="CJ6" s="409"/>
      <c r="CK6" s="409"/>
      <c r="CL6" s="409"/>
      <c r="CM6" s="409"/>
      <c r="CN6" s="409"/>
      <c r="CO6" s="409"/>
      <c r="CP6" s="417"/>
      <c r="CQ6" s="412"/>
      <c r="CR6" s="409"/>
      <c r="CS6" s="409"/>
      <c r="CT6" s="409"/>
      <c r="CU6" s="409"/>
      <c r="CV6" s="409"/>
      <c r="CW6" s="409"/>
      <c r="CX6" s="409"/>
      <c r="CY6" s="406"/>
      <c r="CZ6" s="415"/>
      <c r="DA6" s="412"/>
      <c r="DB6" s="409"/>
      <c r="DC6" s="409"/>
      <c r="DD6" s="409"/>
      <c r="DE6" s="409"/>
      <c r="DF6" s="409"/>
      <c r="DG6" s="409"/>
      <c r="DH6" s="409"/>
      <c r="DI6" s="409"/>
      <c r="DJ6" s="409"/>
      <c r="DK6" s="447"/>
    </row>
    <row r="7" spans="1:115" ht="21.75" customHeight="1">
      <c r="A7" s="162" t="s">
        <v>235</v>
      </c>
      <c r="B7" s="73">
        <v>1220.954</v>
      </c>
      <c r="C7" s="90">
        <v>483</v>
      </c>
      <c r="D7" s="90">
        <v>11345</v>
      </c>
      <c r="E7" s="90">
        <v>686273</v>
      </c>
      <c r="F7" s="90">
        <v>2013305</v>
      </c>
      <c r="G7" s="90">
        <v>1013618</v>
      </c>
      <c r="H7" s="90">
        <v>999687</v>
      </c>
      <c r="I7" s="74">
        <v>101.39</v>
      </c>
      <c r="J7" s="21">
        <v>2.93</v>
      </c>
      <c r="K7" s="21">
        <v>1648.96</v>
      </c>
      <c r="L7" s="90">
        <v>11245</v>
      </c>
      <c r="M7" s="21">
        <v>5.6</v>
      </c>
      <c r="N7" s="90">
        <v>18041</v>
      </c>
      <c r="O7" s="21">
        <v>8.99</v>
      </c>
      <c r="P7" s="90">
        <v>10878</v>
      </c>
      <c r="Q7" s="21">
        <v>5.42</v>
      </c>
      <c r="R7" s="90">
        <v>7163</v>
      </c>
      <c r="S7" s="21">
        <v>3.57</v>
      </c>
      <c r="T7" s="90">
        <v>99132</v>
      </c>
      <c r="U7" s="90">
        <v>95050</v>
      </c>
      <c r="V7" s="90">
        <v>4082</v>
      </c>
      <c r="W7" s="21">
        <v>5.6</v>
      </c>
      <c r="X7" s="90">
        <v>15525</v>
      </c>
      <c r="Y7" s="90">
        <v>5927</v>
      </c>
      <c r="Z7" s="75">
        <v>23864</v>
      </c>
      <c r="AA7" s="13">
        <v>9586</v>
      </c>
      <c r="AB7" s="13">
        <v>313</v>
      </c>
      <c r="AC7" s="13">
        <v>13965</v>
      </c>
      <c r="AD7" s="13">
        <v>512</v>
      </c>
      <c r="AE7" s="13">
        <v>461</v>
      </c>
      <c r="AF7" s="75">
        <v>663</v>
      </c>
      <c r="AG7" s="12">
        <v>-139</v>
      </c>
      <c r="AH7" s="13">
        <v>434</v>
      </c>
      <c r="AI7" s="13">
        <v>10452</v>
      </c>
      <c r="AJ7" s="13">
        <v>4732</v>
      </c>
      <c r="AK7" s="13">
        <v>3937</v>
      </c>
      <c r="AL7" s="13">
        <v>43677</v>
      </c>
      <c r="AM7" s="13">
        <v>11040331</v>
      </c>
      <c r="AN7" s="75">
        <v>1805</v>
      </c>
      <c r="AO7" s="13">
        <v>1067</v>
      </c>
      <c r="AP7" s="13">
        <v>9</v>
      </c>
      <c r="AQ7" s="13">
        <v>335</v>
      </c>
      <c r="AR7" s="13">
        <v>46</v>
      </c>
      <c r="AS7" s="22">
        <v>348</v>
      </c>
      <c r="AT7" s="75">
        <v>9267</v>
      </c>
      <c r="AU7" s="13">
        <v>1538</v>
      </c>
      <c r="AV7" s="13">
        <v>3378</v>
      </c>
      <c r="AW7" s="13">
        <v>2426</v>
      </c>
      <c r="AX7" s="13">
        <v>899</v>
      </c>
      <c r="AY7" s="13">
        <v>401</v>
      </c>
      <c r="AZ7" s="13">
        <v>3</v>
      </c>
      <c r="BA7" s="13">
        <v>1010</v>
      </c>
      <c r="BB7" s="13">
        <v>81</v>
      </c>
      <c r="BC7" s="77">
        <v>809.5</v>
      </c>
      <c r="BD7" s="185">
        <v>7536.3</v>
      </c>
      <c r="BE7" s="75">
        <v>121</v>
      </c>
      <c r="BF7" s="13">
        <v>1257</v>
      </c>
      <c r="BG7" s="13">
        <v>125</v>
      </c>
      <c r="BH7" s="13">
        <v>29</v>
      </c>
      <c r="BI7" s="13">
        <v>138</v>
      </c>
      <c r="BJ7" s="13">
        <v>26247</v>
      </c>
      <c r="BK7" s="13">
        <v>11</v>
      </c>
      <c r="BL7" s="13">
        <v>32</v>
      </c>
      <c r="BM7" s="75">
        <v>750092</v>
      </c>
      <c r="BN7" s="13">
        <v>317390</v>
      </c>
      <c r="BO7" s="13">
        <v>379987</v>
      </c>
      <c r="BP7" s="181">
        <v>1236987</v>
      </c>
      <c r="BQ7" s="13">
        <v>1120185</v>
      </c>
      <c r="BR7" s="13">
        <v>3739948</v>
      </c>
      <c r="BS7" s="13">
        <v>141772</v>
      </c>
      <c r="BT7" s="215" t="s">
        <v>25</v>
      </c>
      <c r="BU7" s="171" t="s">
        <v>288</v>
      </c>
      <c r="BV7" s="13">
        <v>751917</v>
      </c>
      <c r="BW7" s="13">
        <v>166848</v>
      </c>
      <c r="BX7" s="13">
        <v>28920</v>
      </c>
      <c r="BY7" s="13">
        <v>195784</v>
      </c>
      <c r="BZ7" s="13">
        <v>92365</v>
      </c>
      <c r="CA7" s="13">
        <v>114883</v>
      </c>
      <c r="CB7" s="13">
        <v>103165</v>
      </c>
      <c r="CC7" s="22">
        <v>49953</v>
      </c>
      <c r="CD7" s="78"/>
      <c r="CE7" s="132" t="s">
        <v>251</v>
      </c>
      <c r="CF7" s="75">
        <v>30461197</v>
      </c>
      <c r="CG7" s="13">
        <v>5355769</v>
      </c>
      <c r="CH7" s="13">
        <v>10617967</v>
      </c>
      <c r="CI7" s="13">
        <v>6372592</v>
      </c>
      <c r="CJ7" s="13">
        <v>5545855</v>
      </c>
      <c r="CK7" s="13">
        <v>1543780</v>
      </c>
      <c r="CL7" s="13">
        <v>734636</v>
      </c>
      <c r="CM7" s="13">
        <v>232464</v>
      </c>
      <c r="CN7" s="13">
        <v>21</v>
      </c>
      <c r="CO7" s="13">
        <v>58113</v>
      </c>
      <c r="CP7" s="303" t="s">
        <v>0</v>
      </c>
      <c r="CQ7" s="89">
        <v>62480599</v>
      </c>
      <c r="CR7" s="90">
        <v>34467552</v>
      </c>
      <c r="CS7" s="79">
        <v>0</v>
      </c>
      <c r="CT7" s="90">
        <v>3478300</v>
      </c>
      <c r="CU7" s="90">
        <v>508095</v>
      </c>
      <c r="CV7" s="90">
        <v>6114850</v>
      </c>
      <c r="CW7" s="90">
        <v>782799</v>
      </c>
      <c r="CX7" s="90">
        <v>16962145</v>
      </c>
      <c r="CY7" s="90">
        <v>166858</v>
      </c>
      <c r="CZ7" s="90">
        <v>9500000</v>
      </c>
      <c r="DA7" s="75">
        <v>58093627</v>
      </c>
      <c r="DB7" s="90">
        <v>4806510</v>
      </c>
      <c r="DC7" s="90">
        <v>23506076</v>
      </c>
      <c r="DD7" s="90">
        <v>6242384</v>
      </c>
      <c r="DE7" s="90">
        <v>5434546</v>
      </c>
      <c r="DF7" s="90">
        <v>9701029</v>
      </c>
      <c r="DG7" s="90">
        <v>2007007</v>
      </c>
      <c r="DH7" s="90">
        <v>1019097</v>
      </c>
      <c r="DI7" s="90">
        <v>372637</v>
      </c>
      <c r="DJ7" s="90">
        <v>5004340</v>
      </c>
      <c r="DK7" s="80" t="s">
        <v>0</v>
      </c>
    </row>
    <row r="8" spans="1:115" ht="21.75" customHeight="1">
      <c r="A8" s="162" t="s">
        <v>236</v>
      </c>
      <c r="B8" s="73">
        <v>1220.954</v>
      </c>
      <c r="C8" s="90">
        <v>483</v>
      </c>
      <c r="D8" s="90">
        <v>11367</v>
      </c>
      <c r="E8" s="90">
        <v>701827</v>
      </c>
      <c r="F8" s="90">
        <v>2030161</v>
      </c>
      <c r="G8" s="90">
        <v>1020819</v>
      </c>
      <c r="H8" s="90">
        <v>1009342</v>
      </c>
      <c r="I8" s="74">
        <v>101.14</v>
      </c>
      <c r="J8" s="21">
        <v>2.89</v>
      </c>
      <c r="K8" s="21">
        <v>1662.77</v>
      </c>
      <c r="L8" s="90">
        <v>16856</v>
      </c>
      <c r="M8" s="21">
        <f>(L8/((F7+F8)/2))*1000</f>
        <v>8.337401625239337</v>
      </c>
      <c r="N8" s="90">
        <v>19866</v>
      </c>
      <c r="O8" s="21">
        <v>9.83</v>
      </c>
      <c r="P8" s="90">
        <v>10977</v>
      </c>
      <c r="Q8" s="21">
        <v>5.43</v>
      </c>
      <c r="R8" s="90">
        <v>8889</v>
      </c>
      <c r="S8" s="21">
        <v>4.4</v>
      </c>
      <c r="T8" s="90">
        <v>102804</v>
      </c>
      <c r="U8" s="90">
        <v>94813</v>
      </c>
      <c r="V8" s="90">
        <v>7991</v>
      </c>
      <c r="W8" s="21">
        <v>3.94</v>
      </c>
      <c r="X8" s="90">
        <v>13621</v>
      </c>
      <c r="Y8" s="90">
        <v>5832</v>
      </c>
      <c r="Z8" s="75">
        <v>21495</v>
      </c>
      <c r="AA8" s="13">
        <v>9296</v>
      </c>
      <c r="AB8" s="13">
        <v>213</v>
      </c>
      <c r="AC8" s="13">
        <v>11986</v>
      </c>
      <c r="AD8" s="13">
        <v>858</v>
      </c>
      <c r="AE8" s="13">
        <v>442</v>
      </c>
      <c r="AF8" s="75">
        <v>662</v>
      </c>
      <c r="AG8" s="12">
        <v>11</v>
      </c>
      <c r="AH8" s="13">
        <v>404</v>
      </c>
      <c r="AI8" s="13">
        <v>10720</v>
      </c>
      <c r="AJ8" s="13">
        <v>4196</v>
      </c>
      <c r="AK8" s="13">
        <v>3182</v>
      </c>
      <c r="AL8" s="13">
        <v>44765</v>
      </c>
      <c r="AM8" s="13">
        <v>11391266</v>
      </c>
      <c r="AN8" s="75">
        <v>1587</v>
      </c>
      <c r="AO8" s="13">
        <v>864</v>
      </c>
      <c r="AP8" s="13">
        <v>4</v>
      </c>
      <c r="AQ8" s="13">
        <v>317</v>
      </c>
      <c r="AR8" s="13">
        <v>23</v>
      </c>
      <c r="AS8" s="22">
        <v>379</v>
      </c>
      <c r="AT8" s="75">
        <v>7910</v>
      </c>
      <c r="AU8" s="13">
        <v>928</v>
      </c>
      <c r="AV8" s="13">
        <v>3163</v>
      </c>
      <c r="AW8" s="13">
        <v>1921</v>
      </c>
      <c r="AX8" s="13">
        <v>934</v>
      </c>
      <c r="AY8" s="13">
        <v>322</v>
      </c>
      <c r="AZ8" s="13">
        <v>5</v>
      </c>
      <c r="BA8" s="13">
        <v>524</v>
      </c>
      <c r="BB8" s="160">
        <v>113</v>
      </c>
      <c r="BC8" s="77">
        <v>817</v>
      </c>
      <c r="BD8" s="185">
        <v>8964.4</v>
      </c>
      <c r="BE8" s="75">
        <v>114</v>
      </c>
      <c r="BF8" s="13">
        <v>1134</v>
      </c>
      <c r="BG8" s="13">
        <v>119</v>
      </c>
      <c r="BH8" s="13">
        <v>44</v>
      </c>
      <c r="BI8" s="13">
        <v>117</v>
      </c>
      <c r="BJ8" s="13">
        <v>28277</v>
      </c>
      <c r="BK8" s="13">
        <v>15</v>
      </c>
      <c r="BL8" s="13">
        <v>19</v>
      </c>
      <c r="BM8" s="75">
        <v>706467</v>
      </c>
      <c r="BN8" s="13">
        <v>297974</v>
      </c>
      <c r="BO8" s="13">
        <v>374694</v>
      </c>
      <c r="BP8" s="181">
        <v>1266364</v>
      </c>
      <c r="BQ8" s="13">
        <v>1179980</v>
      </c>
      <c r="BR8" s="13">
        <v>3662740</v>
      </c>
      <c r="BS8" s="13">
        <v>176723</v>
      </c>
      <c r="BT8" s="215" t="s">
        <v>25</v>
      </c>
      <c r="BU8" s="171"/>
      <c r="BV8" s="13"/>
      <c r="BW8" s="13"/>
      <c r="BX8" s="13"/>
      <c r="BY8" s="13"/>
      <c r="BZ8" s="13"/>
      <c r="CA8" s="13"/>
      <c r="CB8" s="13"/>
      <c r="CC8" s="22"/>
      <c r="CD8" s="78"/>
      <c r="CE8" s="132" t="s">
        <v>252</v>
      </c>
      <c r="CF8" s="75">
        <v>34768813</v>
      </c>
      <c r="CG8" s="13">
        <v>6396325</v>
      </c>
      <c r="CH8" s="13">
        <v>13055257</v>
      </c>
      <c r="CI8" s="13">
        <v>6591773</v>
      </c>
      <c r="CJ8" s="13">
        <v>5701509</v>
      </c>
      <c r="CK8" s="13">
        <v>1823536</v>
      </c>
      <c r="CL8" s="13">
        <v>855169</v>
      </c>
      <c r="CM8" s="13">
        <v>268864</v>
      </c>
      <c r="CN8" s="13">
        <v>1130</v>
      </c>
      <c r="CO8" s="13">
        <v>75232</v>
      </c>
      <c r="CP8" s="13">
        <v>18</v>
      </c>
      <c r="CQ8" s="75">
        <v>61260827</v>
      </c>
      <c r="CR8" s="13">
        <v>38173160</v>
      </c>
      <c r="CS8" s="79">
        <v>0</v>
      </c>
      <c r="CT8" s="13">
        <v>3662254</v>
      </c>
      <c r="CU8" s="13">
        <v>149662</v>
      </c>
      <c r="CV8" s="13">
        <v>3835198</v>
      </c>
      <c r="CW8" s="13">
        <v>850513</v>
      </c>
      <c r="CX8" s="13">
        <v>14448697</v>
      </c>
      <c r="CY8" s="13">
        <v>141343</v>
      </c>
      <c r="CZ8" s="13">
        <v>10000000</v>
      </c>
      <c r="DA8" s="75">
        <v>57736471</v>
      </c>
      <c r="DB8" s="13">
        <v>5075127</v>
      </c>
      <c r="DC8" s="13">
        <v>24283741</v>
      </c>
      <c r="DD8" s="13">
        <v>8095048</v>
      </c>
      <c r="DE8" s="13">
        <v>5461230</v>
      </c>
      <c r="DF8" s="13">
        <v>6675182</v>
      </c>
      <c r="DG8" s="13">
        <v>2004274</v>
      </c>
      <c r="DH8" s="13">
        <v>670597</v>
      </c>
      <c r="DI8" s="13">
        <v>321598</v>
      </c>
      <c r="DJ8" s="13">
        <v>5149674</v>
      </c>
      <c r="DK8" s="80" t="s">
        <v>0</v>
      </c>
    </row>
    <row r="9" spans="1:115" ht="21.75" customHeight="1">
      <c r="A9" s="162" t="s">
        <v>237</v>
      </c>
      <c r="B9" s="73">
        <v>1220.954</v>
      </c>
      <c r="C9" s="90">
        <v>483</v>
      </c>
      <c r="D9" s="90">
        <v>11375</v>
      </c>
      <c r="E9" s="90">
        <v>716582</v>
      </c>
      <c r="F9" s="90">
        <v>2044023</v>
      </c>
      <c r="G9" s="90">
        <v>1026657</v>
      </c>
      <c r="H9" s="90">
        <v>1017366</v>
      </c>
      <c r="I9" s="74">
        <v>100.91</v>
      </c>
      <c r="J9" s="21">
        <v>2.85</v>
      </c>
      <c r="K9" s="21">
        <v>1674.12</v>
      </c>
      <c r="L9" s="90">
        <v>13862</v>
      </c>
      <c r="M9" s="21">
        <f>(L9/((F8+F9)/2))*1000</f>
        <v>6.804798212353688</v>
      </c>
      <c r="N9" s="90">
        <v>16757</v>
      </c>
      <c r="O9" s="21">
        <v>8.23</v>
      </c>
      <c r="P9" s="90">
        <v>10972</v>
      </c>
      <c r="Q9" s="21">
        <v>5.39</v>
      </c>
      <c r="R9" s="90">
        <v>5785</v>
      </c>
      <c r="S9" s="17">
        <v>2.84</v>
      </c>
      <c r="T9" s="90">
        <v>104227</v>
      </c>
      <c r="U9" s="90">
        <v>96150</v>
      </c>
      <c r="V9" s="90">
        <v>8077</v>
      </c>
      <c r="W9" s="21">
        <v>3.96</v>
      </c>
      <c r="X9" s="90">
        <v>13679</v>
      </c>
      <c r="Y9" s="90">
        <v>5644</v>
      </c>
      <c r="Z9" s="75">
        <v>20328</v>
      </c>
      <c r="AA9" s="13">
        <v>7717</v>
      </c>
      <c r="AB9" s="13">
        <v>171</v>
      </c>
      <c r="AC9" s="13">
        <v>12440</v>
      </c>
      <c r="AD9" s="13">
        <v>657</v>
      </c>
      <c r="AE9" s="13">
        <v>460</v>
      </c>
      <c r="AF9" s="75">
        <v>751</v>
      </c>
      <c r="AG9" s="12">
        <v>9</v>
      </c>
      <c r="AH9" s="13">
        <v>609</v>
      </c>
      <c r="AI9" s="13">
        <v>10853</v>
      </c>
      <c r="AJ9" s="13">
        <v>4945</v>
      </c>
      <c r="AK9" s="13">
        <v>3134</v>
      </c>
      <c r="AL9" s="13">
        <v>46629</v>
      </c>
      <c r="AM9" s="13">
        <v>11778583</v>
      </c>
      <c r="AN9" s="75">
        <v>1803</v>
      </c>
      <c r="AO9" s="13">
        <v>1051</v>
      </c>
      <c r="AP9" s="13">
        <v>3</v>
      </c>
      <c r="AQ9" s="13">
        <v>302</v>
      </c>
      <c r="AR9" s="13">
        <v>35</v>
      </c>
      <c r="AS9" s="22">
        <v>412</v>
      </c>
      <c r="AT9" s="75">
        <v>9617</v>
      </c>
      <c r="AU9" s="13">
        <v>930</v>
      </c>
      <c r="AV9" s="13">
        <v>4182</v>
      </c>
      <c r="AW9" s="13">
        <v>2325</v>
      </c>
      <c r="AX9" s="13">
        <v>1174</v>
      </c>
      <c r="AY9" s="13">
        <v>299</v>
      </c>
      <c r="AZ9" s="181">
        <v>17</v>
      </c>
      <c r="BA9" s="181">
        <v>536</v>
      </c>
      <c r="BB9" s="181">
        <v>154</v>
      </c>
      <c r="BC9" s="77">
        <v>897.9</v>
      </c>
      <c r="BD9" s="185">
        <v>9089.8</v>
      </c>
      <c r="BE9" s="75">
        <v>115</v>
      </c>
      <c r="BF9" s="13">
        <v>4250</v>
      </c>
      <c r="BG9" s="13">
        <v>118</v>
      </c>
      <c r="BH9" s="13">
        <v>46</v>
      </c>
      <c r="BI9" s="13">
        <v>120</v>
      </c>
      <c r="BJ9" s="13">
        <v>34113</v>
      </c>
      <c r="BK9" s="13">
        <v>7</v>
      </c>
      <c r="BL9" s="13">
        <v>9</v>
      </c>
      <c r="BM9" s="75">
        <v>742970</v>
      </c>
      <c r="BN9" s="13">
        <v>299883</v>
      </c>
      <c r="BO9" s="13">
        <v>446431</v>
      </c>
      <c r="BP9" s="181">
        <v>680055</v>
      </c>
      <c r="BQ9" s="13">
        <v>1327169</v>
      </c>
      <c r="BR9" s="13">
        <v>3592816</v>
      </c>
      <c r="BS9" s="13">
        <v>203548</v>
      </c>
      <c r="BT9" s="215" t="s">
        <v>25</v>
      </c>
      <c r="BU9" s="171" t="s">
        <v>289</v>
      </c>
      <c r="BV9" s="13">
        <v>731111</v>
      </c>
      <c r="BW9" s="13">
        <v>166832</v>
      </c>
      <c r="BX9" s="13">
        <v>25420</v>
      </c>
      <c r="BY9" s="13">
        <v>201105</v>
      </c>
      <c r="BZ9" s="13">
        <v>95005</v>
      </c>
      <c r="CA9" s="13">
        <v>97713</v>
      </c>
      <c r="CB9" s="13">
        <v>94558</v>
      </c>
      <c r="CC9" s="22">
        <v>50479</v>
      </c>
      <c r="CD9" s="78"/>
      <c r="CE9" s="132" t="s">
        <v>255</v>
      </c>
      <c r="CF9" s="75">
        <v>33227419</v>
      </c>
      <c r="CG9" s="13">
        <v>6374038</v>
      </c>
      <c r="CH9" s="13">
        <v>11295726</v>
      </c>
      <c r="CI9" s="13">
        <v>6804991</v>
      </c>
      <c r="CJ9" s="13">
        <v>5877812</v>
      </c>
      <c r="CK9" s="13">
        <v>1641630</v>
      </c>
      <c r="CL9" s="13">
        <v>893003</v>
      </c>
      <c r="CM9" s="13">
        <v>256504</v>
      </c>
      <c r="CN9" s="93">
        <v>147</v>
      </c>
      <c r="CO9" s="13">
        <v>83553</v>
      </c>
      <c r="CP9" s="13">
        <v>15</v>
      </c>
      <c r="CQ9" s="75">
        <v>56716718</v>
      </c>
      <c r="CR9" s="13">
        <v>38782612</v>
      </c>
      <c r="CS9" s="79">
        <v>0</v>
      </c>
      <c r="CT9" s="13">
        <v>3340646</v>
      </c>
      <c r="CU9" s="13">
        <v>226362</v>
      </c>
      <c r="CV9" s="13">
        <v>211207</v>
      </c>
      <c r="CW9" s="13">
        <v>685968</v>
      </c>
      <c r="CX9" s="13">
        <v>13458761</v>
      </c>
      <c r="CY9" s="13">
        <v>11163</v>
      </c>
      <c r="CZ9" s="109">
        <v>8000000</v>
      </c>
      <c r="DA9" s="75">
        <v>62760371</v>
      </c>
      <c r="DB9" s="13">
        <v>5709331</v>
      </c>
      <c r="DC9" s="13">
        <v>28136597</v>
      </c>
      <c r="DD9" s="13">
        <v>8362932</v>
      </c>
      <c r="DE9" s="13">
        <v>5622593</v>
      </c>
      <c r="DF9" s="13">
        <v>7254062</v>
      </c>
      <c r="DG9" s="13">
        <v>1798592</v>
      </c>
      <c r="DH9" s="13">
        <v>717866</v>
      </c>
      <c r="DI9" s="13">
        <v>252996</v>
      </c>
      <c r="DJ9" s="13">
        <v>4905402</v>
      </c>
      <c r="DK9" s="122">
        <v>0</v>
      </c>
    </row>
    <row r="10" spans="1:115" ht="21.75" customHeight="1">
      <c r="A10" s="132" t="s">
        <v>238</v>
      </c>
      <c r="B10" s="104">
        <v>1220.954</v>
      </c>
      <c r="C10" s="105">
        <v>495</v>
      </c>
      <c r="D10" s="105">
        <v>11488</v>
      </c>
      <c r="E10" s="105">
        <v>733004</v>
      </c>
      <c r="F10" s="105">
        <v>2058328</v>
      </c>
      <c r="G10" s="105">
        <v>1032625</v>
      </c>
      <c r="H10" s="105">
        <v>1025703</v>
      </c>
      <c r="I10" s="106">
        <v>100.67</v>
      </c>
      <c r="J10" s="107">
        <v>2.81</v>
      </c>
      <c r="K10" s="107">
        <v>1685.84</v>
      </c>
      <c r="L10" s="105">
        <v>14305</v>
      </c>
      <c r="M10" s="107">
        <v>6.97</v>
      </c>
      <c r="N10" s="105">
        <v>17360</v>
      </c>
      <c r="O10" s="107">
        <v>8.46</v>
      </c>
      <c r="P10" s="105">
        <v>11854</v>
      </c>
      <c r="Q10" s="107">
        <v>5.78</v>
      </c>
      <c r="R10" s="105">
        <v>5506</v>
      </c>
      <c r="S10" s="107">
        <v>2.68</v>
      </c>
      <c r="T10" s="105">
        <v>103332</v>
      </c>
      <c r="U10" s="105">
        <v>94533</v>
      </c>
      <c r="V10" s="105">
        <v>8799</v>
      </c>
      <c r="W10" s="107">
        <v>4.29</v>
      </c>
      <c r="X10" s="105">
        <v>13839</v>
      </c>
      <c r="Y10" s="105">
        <v>5438</v>
      </c>
      <c r="Z10" s="75">
        <v>20169</v>
      </c>
      <c r="AA10" s="109">
        <v>7121</v>
      </c>
      <c r="AB10" s="109">
        <v>118</v>
      </c>
      <c r="AC10" s="109">
        <v>12930</v>
      </c>
      <c r="AD10" s="109">
        <v>608</v>
      </c>
      <c r="AE10" s="109">
        <v>424</v>
      </c>
      <c r="AF10" s="108">
        <v>571</v>
      </c>
      <c r="AG10" s="110">
        <v>-7</v>
      </c>
      <c r="AH10" s="109">
        <v>548</v>
      </c>
      <c r="AI10" s="109">
        <v>10867</v>
      </c>
      <c r="AJ10" s="109">
        <v>4538</v>
      </c>
      <c r="AK10" s="109">
        <v>3449</v>
      </c>
      <c r="AL10" s="109">
        <v>47758</v>
      </c>
      <c r="AM10" s="109">
        <v>12152378</v>
      </c>
      <c r="AN10" s="108">
        <v>1836</v>
      </c>
      <c r="AO10" s="109">
        <v>1084</v>
      </c>
      <c r="AP10" s="109">
        <v>6</v>
      </c>
      <c r="AQ10" s="109">
        <v>285</v>
      </c>
      <c r="AR10" s="109">
        <v>21</v>
      </c>
      <c r="AS10" s="170">
        <v>396</v>
      </c>
      <c r="AT10" s="108">
        <v>10058</v>
      </c>
      <c r="AU10" s="109">
        <v>725</v>
      </c>
      <c r="AV10" s="109">
        <v>4532</v>
      </c>
      <c r="AW10" s="109">
        <v>2540</v>
      </c>
      <c r="AX10" s="109">
        <v>1179</v>
      </c>
      <c r="AY10" s="109">
        <v>305</v>
      </c>
      <c r="AZ10" s="181">
        <v>25</v>
      </c>
      <c r="BA10" s="181">
        <v>568</v>
      </c>
      <c r="BB10" s="181">
        <v>184</v>
      </c>
      <c r="BC10" s="111">
        <v>966.58</v>
      </c>
      <c r="BD10" s="213">
        <v>8669.36</v>
      </c>
      <c r="BE10" s="83">
        <v>119</v>
      </c>
      <c r="BF10" s="13">
        <v>4660</v>
      </c>
      <c r="BG10" s="84">
        <v>123</v>
      </c>
      <c r="BH10" s="13">
        <v>53</v>
      </c>
      <c r="BI10" s="13">
        <v>103</v>
      </c>
      <c r="BJ10" s="13">
        <v>21703</v>
      </c>
      <c r="BK10" s="13">
        <v>5</v>
      </c>
      <c r="BL10" s="13">
        <v>21</v>
      </c>
      <c r="BM10" s="108">
        <v>791190</v>
      </c>
      <c r="BN10" s="109">
        <v>235398</v>
      </c>
      <c r="BO10" s="109">
        <v>432042</v>
      </c>
      <c r="BP10" s="181">
        <v>663927</v>
      </c>
      <c r="BQ10" s="109">
        <v>1383019</v>
      </c>
      <c r="BR10" s="109">
        <v>3724483</v>
      </c>
      <c r="BS10" s="109">
        <v>38795</v>
      </c>
      <c r="BT10" s="170">
        <v>396511</v>
      </c>
      <c r="BU10" s="180"/>
      <c r="BV10" s="33"/>
      <c r="BW10" s="33"/>
      <c r="BX10" s="33"/>
      <c r="BY10" s="33"/>
      <c r="BZ10" s="33"/>
      <c r="CA10" s="33"/>
      <c r="CB10" s="33"/>
      <c r="CC10" s="40"/>
      <c r="CD10" s="78"/>
      <c r="CE10" s="132" t="s">
        <v>282</v>
      </c>
      <c r="CF10" s="84">
        <v>35818448</v>
      </c>
      <c r="CG10" s="84">
        <v>6526581</v>
      </c>
      <c r="CH10" s="84">
        <v>13144985</v>
      </c>
      <c r="CI10" s="84">
        <v>7198939</v>
      </c>
      <c r="CJ10" s="84">
        <v>6121852</v>
      </c>
      <c r="CK10" s="84">
        <v>1623286</v>
      </c>
      <c r="CL10" s="84">
        <v>910932</v>
      </c>
      <c r="CM10" s="84">
        <v>244198</v>
      </c>
      <c r="CN10" s="93">
        <v>7441</v>
      </c>
      <c r="CO10" s="219">
        <v>40234</v>
      </c>
      <c r="CP10" s="303" t="s">
        <v>0</v>
      </c>
      <c r="CQ10" s="75">
        <v>82519635</v>
      </c>
      <c r="CR10" s="13">
        <v>54714568</v>
      </c>
      <c r="CS10" s="79">
        <v>15</v>
      </c>
      <c r="CT10" s="13">
        <v>3225467</v>
      </c>
      <c r="CU10" s="13">
        <v>358339</v>
      </c>
      <c r="CV10" s="13">
        <v>5022445</v>
      </c>
      <c r="CW10" s="13">
        <v>4833236</v>
      </c>
      <c r="CX10" s="13">
        <v>14124563</v>
      </c>
      <c r="CY10" s="13">
        <v>241003</v>
      </c>
      <c r="CZ10" s="13">
        <v>12000000</v>
      </c>
      <c r="DA10" s="230">
        <v>84986367</v>
      </c>
      <c r="DB10" s="231">
        <v>9178879</v>
      </c>
      <c r="DC10" s="231">
        <v>30780463</v>
      </c>
      <c r="DD10" s="231">
        <v>13719413</v>
      </c>
      <c r="DE10" s="231">
        <v>6052210</v>
      </c>
      <c r="DF10" s="231">
        <v>12076330</v>
      </c>
      <c r="DG10" s="231">
        <v>5943133</v>
      </c>
      <c r="DH10" s="231">
        <v>1006472</v>
      </c>
      <c r="DI10" s="231">
        <v>228708.38</v>
      </c>
      <c r="DJ10" s="13">
        <v>5579758</v>
      </c>
      <c r="DK10" s="22">
        <v>421000</v>
      </c>
    </row>
    <row r="11" spans="1:115" ht="21.75" customHeight="1">
      <c r="A11" s="132" t="s">
        <v>281</v>
      </c>
      <c r="B11" s="203">
        <v>1220.954</v>
      </c>
      <c r="C11" s="84">
        <v>495</v>
      </c>
      <c r="D11" s="84">
        <v>11495</v>
      </c>
      <c r="E11" s="84">
        <v>750501</v>
      </c>
      <c r="F11" s="84">
        <v>2105780</v>
      </c>
      <c r="G11" s="84">
        <v>1053001</v>
      </c>
      <c r="H11" s="84">
        <v>1052779</v>
      </c>
      <c r="I11" s="206">
        <v>100.02108704675909</v>
      </c>
      <c r="J11" s="204">
        <v>2.8058323706430772</v>
      </c>
      <c r="K11" s="205">
        <v>1724.7005210679517</v>
      </c>
      <c r="L11" s="13">
        <v>47452</v>
      </c>
      <c r="M11" s="324">
        <v>22.79</v>
      </c>
      <c r="N11" s="84">
        <v>22384</v>
      </c>
      <c r="O11" s="325">
        <v>10.75</v>
      </c>
      <c r="P11" s="84">
        <v>11600</v>
      </c>
      <c r="Q11" s="325">
        <v>5.57</v>
      </c>
      <c r="R11" s="84">
        <v>10784</v>
      </c>
      <c r="S11" s="325">
        <v>5.18</v>
      </c>
      <c r="T11" s="84">
        <v>117542</v>
      </c>
      <c r="U11" s="84">
        <v>80874</v>
      </c>
      <c r="V11" s="105">
        <v>36668</v>
      </c>
      <c r="W11" s="329">
        <v>17.61</v>
      </c>
      <c r="X11" s="105">
        <v>15507</v>
      </c>
      <c r="Y11" s="13">
        <v>5611</v>
      </c>
      <c r="Z11" s="75">
        <v>20305</v>
      </c>
      <c r="AA11" s="109">
        <v>6539</v>
      </c>
      <c r="AB11" s="105">
        <v>107</v>
      </c>
      <c r="AC11" s="109">
        <v>13659</v>
      </c>
      <c r="AD11" s="105">
        <v>426</v>
      </c>
      <c r="AE11" s="105">
        <v>332</v>
      </c>
      <c r="AF11" s="327">
        <v>545</v>
      </c>
      <c r="AG11" s="239">
        <v>8</v>
      </c>
      <c r="AH11" s="328">
        <v>530</v>
      </c>
      <c r="AI11" s="328">
        <v>10890</v>
      </c>
      <c r="AJ11" s="328">
        <v>4598</v>
      </c>
      <c r="AK11" s="328">
        <v>3174</v>
      </c>
      <c r="AL11" s="13">
        <v>49234</v>
      </c>
      <c r="AM11" s="13">
        <v>12453137</v>
      </c>
      <c r="AN11" s="75">
        <v>1651</v>
      </c>
      <c r="AO11" s="13">
        <v>994</v>
      </c>
      <c r="AP11" s="13">
        <v>12</v>
      </c>
      <c r="AQ11" s="13">
        <v>252</v>
      </c>
      <c r="AR11" s="13">
        <v>29</v>
      </c>
      <c r="AS11" s="13">
        <v>364</v>
      </c>
      <c r="AT11" s="75">
        <v>10284</v>
      </c>
      <c r="AU11" s="13">
        <v>618</v>
      </c>
      <c r="AV11" s="13">
        <v>5014</v>
      </c>
      <c r="AW11" s="13">
        <v>2517</v>
      </c>
      <c r="AX11" s="13">
        <v>1080</v>
      </c>
      <c r="AY11" s="13">
        <v>325</v>
      </c>
      <c r="AZ11" s="181">
        <v>16</v>
      </c>
      <c r="BA11" s="181">
        <v>560</v>
      </c>
      <c r="BB11" s="225">
        <v>154</v>
      </c>
      <c r="BC11" s="161">
        <v>1015.89</v>
      </c>
      <c r="BD11" s="210">
        <v>2507.6</v>
      </c>
      <c r="BE11" s="83">
        <v>115</v>
      </c>
      <c r="BF11" s="84">
        <v>4650</v>
      </c>
      <c r="BG11" s="84">
        <v>115</v>
      </c>
      <c r="BH11" s="84">
        <v>52</v>
      </c>
      <c r="BI11" s="13">
        <v>296</v>
      </c>
      <c r="BJ11" s="13">
        <v>39521</v>
      </c>
      <c r="BK11" s="93">
        <v>24</v>
      </c>
      <c r="BL11" s="13">
        <v>35</v>
      </c>
      <c r="BM11" s="83">
        <v>777878</v>
      </c>
      <c r="BN11" s="84">
        <v>437695</v>
      </c>
      <c r="BO11" s="84">
        <v>386962</v>
      </c>
      <c r="BP11" s="219">
        <v>693615</v>
      </c>
      <c r="BQ11" s="84">
        <v>1531200</v>
      </c>
      <c r="BR11" s="84">
        <v>3315096</v>
      </c>
      <c r="BS11" s="131" t="s">
        <v>0</v>
      </c>
      <c r="BT11" s="22">
        <v>400495</v>
      </c>
      <c r="BU11" s="171" t="s">
        <v>290</v>
      </c>
      <c r="BV11" s="13">
        <v>746550</v>
      </c>
      <c r="BW11" s="13">
        <v>173616</v>
      </c>
      <c r="BX11" s="13">
        <v>27240</v>
      </c>
      <c r="BY11" s="13">
        <v>203772</v>
      </c>
      <c r="BZ11" s="13">
        <v>92720</v>
      </c>
      <c r="CA11" s="13">
        <v>100764</v>
      </c>
      <c r="CB11" s="13">
        <v>100194</v>
      </c>
      <c r="CC11" s="22">
        <v>48242</v>
      </c>
      <c r="CD11" s="78"/>
      <c r="CE11" s="27" t="s">
        <v>264</v>
      </c>
      <c r="CF11" s="75">
        <v>1738280</v>
      </c>
      <c r="CG11" s="90">
        <v>79551</v>
      </c>
      <c r="CH11" s="90">
        <v>1085990</v>
      </c>
      <c r="CI11" s="90">
        <v>47144</v>
      </c>
      <c r="CJ11" s="90">
        <v>319258</v>
      </c>
      <c r="CK11" s="90">
        <v>100212</v>
      </c>
      <c r="CL11" s="90">
        <v>84295</v>
      </c>
      <c r="CM11" s="90">
        <v>21454</v>
      </c>
      <c r="CN11" s="93">
        <v>427</v>
      </c>
      <c r="CO11" s="220">
        <v>-51</v>
      </c>
      <c r="CP11" s="303" t="s">
        <v>0</v>
      </c>
      <c r="CQ11" s="216">
        <v>6786422</v>
      </c>
      <c r="CR11" s="157">
        <v>4017395</v>
      </c>
      <c r="CS11" s="158">
        <v>3</v>
      </c>
      <c r="CT11" s="157">
        <v>209260</v>
      </c>
      <c r="CU11" s="159">
        <v>128889</v>
      </c>
      <c r="CV11" s="158">
        <v>0</v>
      </c>
      <c r="CW11" s="157">
        <v>205464</v>
      </c>
      <c r="CX11" s="157">
        <v>2182873</v>
      </c>
      <c r="CY11" s="13">
        <v>42538</v>
      </c>
      <c r="CZ11" s="158">
        <v>0</v>
      </c>
      <c r="DA11" s="75">
        <v>3568934</v>
      </c>
      <c r="DB11" s="13">
        <v>578105</v>
      </c>
      <c r="DC11" s="13">
        <v>965107</v>
      </c>
      <c r="DD11" s="13">
        <v>509547</v>
      </c>
      <c r="DE11" s="13">
        <v>387040</v>
      </c>
      <c r="DF11" s="13">
        <v>801572</v>
      </c>
      <c r="DG11" s="13">
        <v>266116</v>
      </c>
      <c r="DH11" s="13">
        <v>50416</v>
      </c>
      <c r="DI11" s="13">
        <v>541</v>
      </c>
      <c r="DJ11" s="13">
        <v>10489</v>
      </c>
      <c r="DK11" s="122">
        <v>0</v>
      </c>
    </row>
    <row r="12" spans="1:115" s="81" customFormat="1" ht="21.75" customHeight="1">
      <c r="A12" s="27" t="s">
        <v>264</v>
      </c>
      <c r="B12" s="73">
        <v>1220.954</v>
      </c>
      <c r="C12" s="90">
        <v>495</v>
      </c>
      <c r="D12" s="90">
        <v>11489</v>
      </c>
      <c r="E12" s="90">
        <v>737120</v>
      </c>
      <c r="F12" s="90">
        <v>2072736</v>
      </c>
      <c r="G12" s="90">
        <v>1038857</v>
      </c>
      <c r="H12" s="90">
        <v>1033879</v>
      </c>
      <c r="I12" s="206">
        <v>100.48148767892569</v>
      </c>
      <c r="J12" s="207">
        <v>2.8119383546776646</v>
      </c>
      <c r="K12" s="21">
        <v>1697.6364383916184</v>
      </c>
      <c r="L12" s="90">
        <v>6770</v>
      </c>
      <c r="M12" s="208">
        <v>3.2715571210490633</v>
      </c>
      <c r="N12" s="90">
        <v>1870</v>
      </c>
      <c r="O12" s="21">
        <v>0.90366496548918</v>
      </c>
      <c r="P12" s="90">
        <v>1170</v>
      </c>
      <c r="Q12" s="21">
        <v>0.5653946575520538</v>
      </c>
      <c r="R12" s="90">
        <v>700</v>
      </c>
      <c r="S12" s="205">
        <v>0.3382703079371262</v>
      </c>
      <c r="T12" s="90">
        <v>13887</v>
      </c>
      <c r="U12" s="90">
        <v>7817</v>
      </c>
      <c r="V12" s="105">
        <v>6070</v>
      </c>
      <c r="W12" s="107">
        <v>2.9332868131119367</v>
      </c>
      <c r="X12" s="105">
        <v>1260</v>
      </c>
      <c r="Y12" s="90">
        <v>539</v>
      </c>
      <c r="Z12" s="108">
        <v>1576</v>
      </c>
      <c r="AA12" s="105">
        <v>488</v>
      </c>
      <c r="AB12" s="105">
        <v>2</v>
      </c>
      <c r="AC12" s="105">
        <v>1086</v>
      </c>
      <c r="AD12" s="105">
        <v>54</v>
      </c>
      <c r="AE12" s="105">
        <v>40</v>
      </c>
      <c r="AF12" s="188">
        <v>25</v>
      </c>
      <c r="AG12" s="12">
        <v>-2</v>
      </c>
      <c r="AH12" s="41">
        <v>19</v>
      </c>
      <c r="AI12" s="13">
        <v>10876</v>
      </c>
      <c r="AJ12" s="41">
        <v>419</v>
      </c>
      <c r="AK12" s="41">
        <v>273</v>
      </c>
      <c r="AL12" s="90">
        <v>48024</v>
      </c>
      <c r="AM12" s="90">
        <v>12246727</v>
      </c>
      <c r="AN12" s="108">
        <v>121</v>
      </c>
      <c r="AO12" s="109">
        <v>80</v>
      </c>
      <c r="AP12" s="13">
        <v>1</v>
      </c>
      <c r="AQ12" s="109">
        <v>22</v>
      </c>
      <c r="AR12" s="13">
        <v>1</v>
      </c>
      <c r="AS12" s="170">
        <v>17</v>
      </c>
      <c r="AT12" s="108">
        <v>713</v>
      </c>
      <c r="AU12" s="109">
        <v>53</v>
      </c>
      <c r="AV12" s="109">
        <v>282</v>
      </c>
      <c r="AW12" s="109">
        <v>219</v>
      </c>
      <c r="AX12" s="109">
        <v>95</v>
      </c>
      <c r="AY12" s="109">
        <v>26</v>
      </c>
      <c r="AZ12" s="181">
        <v>1</v>
      </c>
      <c r="BA12" s="181">
        <v>28</v>
      </c>
      <c r="BB12" s="225">
        <v>9</v>
      </c>
      <c r="BC12" s="120">
        <v>1190.64</v>
      </c>
      <c r="BD12" s="214">
        <v>2487.68</v>
      </c>
      <c r="BE12" s="188">
        <v>8</v>
      </c>
      <c r="BF12" s="84">
        <v>360</v>
      </c>
      <c r="BG12" s="41">
        <v>8</v>
      </c>
      <c r="BH12" s="84">
        <v>3</v>
      </c>
      <c r="BI12" s="41">
        <v>10</v>
      </c>
      <c r="BJ12" s="13">
        <v>430</v>
      </c>
      <c r="BK12" s="93">
        <v>1</v>
      </c>
      <c r="BL12" s="13">
        <v>3</v>
      </c>
      <c r="BM12" s="108">
        <v>51212</v>
      </c>
      <c r="BN12" s="109">
        <v>10996</v>
      </c>
      <c r="BO12" s="109">
        <v>35973</v>
      </c>
      <c r="BP12" s="181">
        <v>57522</v>
      </c>
      <c r="BQ12" s="109">
        <v>167851</v>
      </c>
      <c r="BR12" s="121">
        <v>241260</v>
      </c>
      <c r="BS12" s="121" t="s">
        <v>0</v>
      </c>
      <c r="BT12" s="170">
        <v>24664</v>
      </c>
      <c r="BU12" s="172"/>
      <c r="BV12" s="163"/>
      <c r="BW12" s="163"/>
      <c r="BX12" s="163"/>
      <c r="BY12" s="163"/>
      <c r="BZ12" s="163"/>
      <c r="CA12" s="163"/>
      <c r="CB12" s="163"/>
      <c r="CC12" s="164"/>
      <c r="CD12" s="112"/>
      <c r="CE12" s="27" t="s">
        <v>265</v>
      </c>
      <c r="CF12" s="75">
        <v>5212566</v>
      </c>
      <c r="CG12" s="90">
        <v>32555</v>
      </c>
      <c r="CH12" s="90">
        <v>1063166</v>
      </c>
      <c r="CI12" s="90">
        <v>323155</v>
      </c>
      <c r="CJ12" s="90">
        <v>3552837</v>
      </c>
      <c r="CK12" s="90">
        <v>158937</v>
      </c>
      <c r="CL12" s="90">
        <v>62905</v>
      </c>
      <c r="CM12" s="90">
        <v>19072</v>
      </c>
      <c r="CN12" s="123" t="s">
        <v>0</v>
      </c>
      <c r="CO12" s="181">
        <v>-61</v>
      </c>
      <c r="CP12" s="303" t="s">
        <v>0</v>
      </c>
      <c r="CQ12" s="216">
        <v>8990989</v>
      </c>
      <c r="CR12" s="157">
        <v>5921114</v>
      </c>
      <c r="CS12" s="158">
        <v>0</v>
      </c>
      <c r="CT12" s="157">
        <v>297732</v>
      </c>
      <c r="CU12" s="159">
        <v>13452</v>
      </c>
      <c r="CV12" s="158">
        <v>0</v>
      </c>
      <c r="CW12" s="157">
        <v>2055626</v>
      </c>
      <c r="CX12" s="157">
        <v>703009</v>
      </c>
      <c r="CY12" s="13">
        <v>55</v>
      </c>
      <c r="CZ12" s="158">
        <v>0</v>
      </c>
      <c r="DA12" s="75">
        <v>7960807</v>
      </c>
      <c r="DB12" s="13">
        <v>495634</v>
      </c>
      <c r="DC12" s="13">
        <v>5756467</v>
      </c>
      <c r="DD12" s="13">
        <v>255112</v>
      </c>
      <c r="DE12" s="13">
        <v>388852</v>
      </c>
      <c r="DF12" s="13">
        <v>741034</v>
      </c>
      <c r="DG12" s="13">
        <v>196464</v>
      </c>
      <c r="DH12" s="13">
        <v>118344</v>
      </c>
      <c r="DI12" s="13">
        <v>110</v>
      </c>
      <c r="DJ12" s="13">
        <v>8790</v>
      </c>
      <c r="DK12" s="122">
        <v>0</v>
      </c>
    </row>
    <row r="13" spans="1:115" ht="21.75" customHeight="1">
      <c r="A13" s="155" t="s">
        <v>265</v>
      </c>
      <c r="B13" s="73">
        <v>1220.954</v>
      </c>
      <c r="C13" s="90">
        <v>495</v>
      </c>
      <c r="D13" s="90">
        <v>11489</v>
      </c>
      <c r="E13" s="90">
        <v>738778</v>
      </c>
      <c r="F13" s="90">
        <v>2077929</v>
      </c>
      <c r="G13" s="90">
        <v>1041031</v>
      </c>
      <c r="H13" s="90">
        <v>1036898</v>
      </c>
      <c r="I13" s="206">
        <v>100.39859272561043</v>
      </c>
      <c r="J13" s="207">
        <v>2.8126568468470907</v>
      </c>
      <c r="K13" s="21">
        <v>1701.8896698810931</v>
      </c>
      <c r="L13" s="90">
        <v>5193</v>
      </c>
      <c r="M13" s="207">
        <v>2.5022496395155955</v>
      </c>
      <c r="N13" s="90">
        <v>1938</v>
      </c>
      <c r="O13" s="21">
        <v>0.9338262663934574</v>
      </c>
      <c r="P13" s="90">
        <v>1010</v>
      </c>
      <c r="Q13" s="21">
        <v>0.48666900364158516</v>
      </c>
      <c r="R13" s="90">
        <v>928</v>
      </c>
      <c r="S13" s="205">
        <v>0.4471572627518723</v>
      </c>
      <c r="T13" s="90">
        <v>11289</v>
      </c>
      <c r="U13" s="90">
        <v>7024</v>
      </c>
      <c r="V13" s="105">
        <v>4265</v>
      </c>
      <c r="W13" s="107">
        <v>2.055092376763723</v>
      </c>
      <c r="X13" s="105">
        <v>991</v>
      </c>
      <c r="Y13" s="90">
        <v>436</v>
      </c>
      <c r="Z13" s="75">
        <v>1689</v>
      </c>
      <c r="AA13" s="90">
        <v>488</v>
      </c>
      <c r="AB13" s="90">
        <v>5</v>
      </c>
      <c r="AC13" s="90">
        <v>1196</v>
      </c>
      <c r="AD13" s="90">
        <v>41</v>
      </c>
      <c r="AE13" s="90">
        <v>23</v>
      </c>
      <c r="AF13" s="188">
        <v>51</v>
      </c>
      <c r="AG13" s="12">
        <v>-1</v>
      </c>
      <c r="AH13" s="41">
        <v>65</v>
      </c>
      <c r="AI13" s="13">
        <v>10861</v>
      </c>
      <c r="AJ13" s="41">
        <v>407</v>
      </c>
      <c r="AK13" s="41">
        <v>277</v>
      </c>
      <c r="AL13" s="90">
        <v>48147</v>
      </c>
      <c r="AM13" s="90">
        <v>12285267</v>
      </c>
      <c r="AN13" s="188">
        <v>129</v>
      </c>
      <c r="AO13" s="41">
        <v>62</v>
      </c>
      <c r="AP13" s="13" t="s">
        <v>0</v>
      </c>
      <c r="AQ13" s="13">
        <v>22</v>
      </c>
      <c r="AR13" s="13">
        <v>5</v>
      </c>
      <c r="AS13" s="212">
        <v>40</v>
      </c>
      <c r="AT13" s="108">
        <v>837</v>
      </c>
      <c r="AU13" s="109">
        <v>57</v>
      </c>
      <c r="AV13" s="109">
        <v>373</v>
      </c>
      <c r="AW13" s="109">
        <v>267</v>
      </c>
      <c r="AX13" s="109">
        <v>81</v>
      </c>
      <c r="AY13" s="109">
        <v>13</v>
      </c>
      <c r="AZ13" s="181">
        <v>1</v>
      </c>
      <c r="BA13" s="181">
        <v>33</v>
      </c>
      <c r="BB13" s="225">
        <v>12</v>
      </c>
      <c r="BC13" s="161">
        <v>1005.73</v>
      </c>
      <c r="BD13" s="210">
        <v>2438.24</v>
      </c>
      <c r="BE13" s="188">
        <v>10</v>
      </c>
      <c r="BF13" s="84">
        <v>400</v>
      </c>
      <c r="BG13" s="41">
        <v>10</v>
      </c>
      <c r="BH13" s="13" t="s">
        <v>0</v>
      </c>
      <c r="BI13" s="41">
        <v>10</v>
      </c>
      <c r="BJ13" s="13">
        <v>3851</v>
      </c>
      <c r="BK13" s="93">
        <v>4</v>
      </c>
      <c r="BL13" s="13">
        <v>2</v>
      </c>
      <c r="BM13" s="83">
        <v>66078</v>
      </c>
      <c r="BN13" s="84">
        <v>18904</v>
      </c>
      <c r="BO13" s="84">
        <v>20195</v>
      </c>
      <c r="BP13" s="219">
        <v>70092</v>
      </c>
      <c r="BQ13" s="84">
        <v>131563</v>
      </c>
      <c r="BR13" s="84">
        <v>286546</v>
      </c>
      <c r="BS13" s="131" t="s">
        <v>0</v>
      </c>
      <c r="BT13" s="22">
        <v>28377</v>
      </c>
      <c r="BU13" s="171" t="s">
        <v>291</v>
      </c>
      <c r="BV13" s="13">
        <v>748242</v>
      </c>
      <c r="BW13" s="13">
        <v>190092</v>
      </c>
      <c r="BX13" s="13">
        <v>26489</v>
      </c>
      <c r="BY13" s="13">
        <v>199212</v>
      </c>
      <c r="BZ13" s="13">
        <v>88779</v>
      </c>
      <c r="CA13" s="13">
        <v>102040</v>
      </c>
      <c r="CB13" s="13">
        <v>102709</v>
      </c>
      <c r="CC13" s="22">
        <v>38923</v>
      </c>
      <c r="CD13" s="118"/>
      <c r="CE13" s="27" t="s">
        <v>266</v>
      </c>
      <c r="CF13" s="75">
        <v>6410758</v>
      </c>
      <c r="CG13" s="90">
        <v>24570</v>
      </c>
      <c r="CH13" s="90">
        <v>672532</v>
      </c>
      <c r="CI13" s="90">
        <v>3910233</v>
      </c>
      <c r="CJ13" s="90">
        <v>1588008</v>
      </c>
      <c r="CK13" s="90">
        <v>92099</v>
      </c>
      <c r="CL13" s="90">
        <v>99566</v>
      </c>
      <c r="CM13" s="90">
        <v>23750</v>
      </c>
      <c r="CN13" s="123" t="s">
        <v>0</v>
      </c>
      <c r="CO13" s="181" t="s">
        <v>0</v>
      </c>
      <c r="CP13" s="303" t="s">
        <v>0</v>
      </c>
      <c r="CQ13" s="75">
        <v>9140921</v>
      </c>
      <c r="CR13" s="13">
        <v>7636183</v>
      </c>
      <c r="CS13" s="79">
        <v>0</v>
      </c>
      <c r="CT13" s="13">
        <v>243147</v>
      </c>
      <c r="CU13" s="12">
        <v>10244</v>
      </c>
      <c r="CV13" s="13">
        <v>10000</v>
      </c>
      <c r="CW13" s="13">
        <v>137463</v>
      </c>
      <c r="CX13" s="13">
        <v>1103304</v>
      </c>
      <c r="CY13" s="13">
        <v>580</v>
      </c>
      <c r="CZ13" s="13">
        <v>2000000</v>
      </c>
      <c r="DA13" s="178">
        <v>3205083</v>
      </c>
      <c r="DB13" s="131">
        <v>507087</v>
      </c>
      <c r="DC13" s="131">
        <v>160422</v>
      </c>
      <c r="DD13" s="131">
        <v>489180</v>
      </c>
      <c r="DE13" s="131">
        <v>425137</v>
      </c>
      <c r="DF13" s="131">
        <v>1172284</v>
      </c>
      <c r="DG13" s="131">
        <v>405855</v>
      </c>
      <c r="DH13" s="131">
        <v>14938</v>
      </c>
      <c r="DI13" s="131">
        <v>24238</v>
      </c>
      <c r="DJ13" s="131">
        <v>5945</v>
      </c>
      <c r="DK13" s="122">
        <v>0</v>
      </c>
    </row>
    <row r="14" spans="1:115" s="81" customFormat="1" ht="21.75" customHeight="1">
      <c r="A14" s="155" t="s">
        <v>266</v>
      </c>
      <c r="B14" s="73">
        <v>1220.954</v>
      </c>
      <c r="C14" s="90">
        <v>495</v>
      </c>
      <c r="D14" s="90">
        <v>11489</v>
      </c>
      <c r="E14" s="90">
        <v>740590</v>
      </c>
      <c r="F14" s="90">
        <v>2082165</v>
      </c>
      <c r="G14" s="90">
        <v>1042873</v>
      </c>
      <c r="H14" s="90">
        <v>1039292</v>
      </c>
      <c r="I14" s="206">
        <v>100.34456148993738</v>
      </c>
      <c r="J14" s="207">
        <v>2.8114948892099543</v>
      </c>
      <c r="K14" s="21">
        <v>1705.3590880573715</v>
      </c>
      <c r="L14" s="90">
        <v>4236</v>
      </c>
      <c r="M14" s="207">
        <v>2.0364924446418757</v>
      </c>
      <c r="N14" s="90">
        <v>1729</v>
      </c>
      <c r="O14" s="21">
        <v>0.8312312173715306</v>
      </c>
      <c r="P14" s="90">
        <v>952</v>
      </c>
      <c r="Q14" s="21">
        <v>0.457681965840195</v>
      </c>
      <c r="R14" s="90">
        <v>777</v>
      </c>
      <c r="S14" s="21">
        <v>0.3735492515313356</v>
      </c>
      <c r="T14" s="90">
        <v>11020</v>
      </c>
      <c r="U14" s="90">
        <v>7561</v>
      </c>
      <c r="V14" s="105">
        <v>3459</v>
      </c>
      <c r="W14" s="107">
        <v>1.6629431931105403</v>
      </c>
      <c r="X14" s="105">
        <v>1840</v>
      </c>
      <c r="Y14" s="90">
        <v>455</v>
      </c>
      <c r="Z14" s="75">
        <v>1636</v>
      </c>
      <c r="AA14" s="90">
        <v>479</v>
      </c>
      <c r="AB14" s="90">
        <v>6</v>
      </c>
      <c r="AC14" s="90">
        <v>1151</v>
      </c>
      <c r="AD14" s="90">
        <v>40</v>
      </c>
      <c r="AE14" s="13">
        <v>29</v>
      </c>
      <c r="AF14" s="188">
        <v>61</v>
      </c>
      <c r="AG14" s="12">
        <v>-2</v>
      </c>
      <c r="AH14" s="41">
        <v>30</v>
      </c>
      <c r="AI14" s="13">
        <v>10890</v>
      </c>
      <c r="AJ14" s="41">
        <v>381</v>
      </c>
      <c r="AK14" s="41">
        <v>278</v>
      </c>
      <c r="AL14" s="90">
        <v>48258</v>
      </c>
      <c r="AM14" s="90">
        <v>12296058</v>
      </c>
      <c r="AN14" s="188">
        <v>169</v>
      </c>
      <c r="AO14" s="41">
        <v>111</v>
      </c>
      <c r="AP14" s="13">
        <v>2</v>
      </c>
      <c r="AQ14" s="13">
        <v>17</v>
      </c>
      <c r="AR14" s="13">
        <v>3</v>
      </c>
      <c r="AS14" s="212">
        <v>36</v>
      </c>
      <c r="AT14" s="75">
        <v>827</v>
      </c>
      <c r="AU14" s="13">
        <v>42</v>
      </c>
      <c r="AV14" s="13">
        <v>415</v>
      </c>
      <c r="AW14" s="13">
        <v>189</v>
      </c>
      <c r="AX14" s="13">
        <v>118</v>
      </c>
      <c r="AY14" s="13">
        <v>20</v>
      </c>
      <c r="AZ14" s="181">
        <v>1</v>
      </c>
      <c r="BA14" s="181">
        <v>27</v>
      </c>
      <c r="BB14" s="225">
        <v>15</v>
      </c>
      <c r="BC14" s="161">
        <v>630.94</v>
      </c>
      <c r="BD14" s="210">
        <v>2503.71</v>
      </c>
      <c r="BE14" s="188">
        <v>9</v>
      </c>
      <c r="BF14" s="84">
        <v>350</v>
      </c>
      <c r="BG14" s="41">
        <v>9</v>
      </c>
      <c r="BH14" s="84">
        <v>4</v>
      </c>
      <c r="BI14" s="41">
        <v>14</v>
      </c>
      <c r="BJ14" s="13">
        <v>347</v>
      </c>
      <c r="BK14" s="93">
        <v>1</v>
      </c>
      <c r="BL14" s="13">
        <v>2</v>
      </c>
      <c r="BM14" s="83">
        <v>44919</v>
      </c>
      <c r="BN14" s="84">
        <v>15241</v>
      </c>
      <c r="BO14" s="84">
        <v>27144</v>
      </c>
      <c r="BP14" s="219">
        <v>57285</v>
      </c>
      <c r="BQ14" s="84">
        <v>112595</v>
      </c>
      <c r="BR14" s="84">
        <v>236560</v>
      </c>
      <c r="BS14" s="131" t="s">
        <v>0</v>
      </c>
      <c r="BT14" s="22">
        <v>25021</v>
      </c>
      <c r="BU14" s="171"/>
      <c r="BV14" s="13"/>
      <c r="BW14" s="13"/>
      <c r="BX14" s="13"/>
      <c r="BY14" s="13"/>
      <c r="BZ14" s="13"/>
      <c r="CA14" s="13"/>
      <c r="CB14" s="13"/>
      <c r="CC14" s="22"/>
      <c r="CD14" s="112"/>
      <c r="CE14" s="27" t="s">
        <v>267</v>
      </c>
      <c r="CF14" s="13">
        <v>3964436</v>
      </c>
      <c r="CG14" s="90">
        <v>19445</v>
      </c>
      <c r="CH14" s="90">
        <v>1001943</v>
      </c>
      <c r="CI14" s="90">
        <v>2563492</v>
      </c>
      <c r="CJ14" s="90">
        <v>183224</v>
      </c>
      <c r="CK14" s="90">
        <v>119463</v>
      </c>
      <c r="CL14" s="90">
        <v>53571</v>
      </c>
      <c r="CM14" s="90">
        <v>21030</v>
      </c>
      <c r="CN14" s="123" t="s">
        <v>0</v>
      </c>
      <c r="CO14" s="220">
        <v>2268</v>
      </c>
      <c r="CP14" s="303" t="s">
        <v>0</v>
      </c>
      <c r="CQ14" s="75">
        <v>7794020</v>
      </c>
      <c r="CR14" s="13">
        <v>6669750</v>
      </c>
      <c r="CS14" s="12">
        <v>0</v>
      </c>
      <c r="CT14" s="13">
        <v>254361</v>
      </c>
      <c r="CU14" s="12">
        <v>24900</v>
      </c>
      <c r="CV14" s="13">
        <v>679</v>
      </c>
      <c r="CW14" s="13">
        <v>120986</v>
      </c>
      <c r="CX14" s="13">
        <v>723119</v>
      </c>
      <c r="CY14" s="13">
        <v>225</v>
      </c>
      <c r="CZ14" s="79">
        <v>0</v>
      </c>
      <c r="DA14" s="178">
        <v>5507235</v>
      </c>
      <c r="DB14" s="131">
        <v>539122</v>
      </c>
      <c r="DC14" s="131">
        <v>187084</v>
      </c>
      <c r="DD14" s="131">
        <v>941973</v>
      </c>
      <c r="DE14" s="131">
        <v>398376</v>
      </c>
      <c r="DF14" s="131">
        <v>1155930</v>
      </c>
      <c r="DG14" s="131">
        <v>205241</v>
      </c>
      <c r="DH14" s="131">
        <v>36792</v>
      </c>
      <c r="DI14" s="131">
        <v>20502</v>
      </c>
      <c r="DJ14" s="131">
        <v>1811714</v>
      </c>
      <c r="DK14" s="177">
        <v>210500</v>
      </c>
    </row>
    <row r="15" spans="1:115" s="81" customFormat="1" ht="21.75" customHeight="1">
      <c r="A15" s="155" t="s">
        <v>267</v>
      </c>
      <c r="B15" s="73">
        <v>1220.954</v>
      </c>
      <c r="C15" s="90">
        <v>495</v>
      </c>
      <c r="D15" s="90">
        <v>11490</v>
      </c>
      <c r="E15" s="90">
        <v>742046</v>
      </c>
      <c r="F15" s="90">
        <v>2086081</v>
      </c>
      <c r="G15" s="90">
        <v>1044593</v>
      </c>
      <c r="H15" s="90">
        <v>1041488</v>
      </c>
      <c r="I15" s="206">
        <v>100.29813113545237</v>
      </c>
      <c r="J15" s="207">
        <v>2.8112556364430237</v>
      </c>
      <c r="K15" s="21">
        <v>1708.5664160975762</v>
      </c>
      <c r="L15" s="90">
        <v>3916</v>
      </c>
      <c r="M15" s="207">
        <v>1.8789677960465865</v>
      </c>
      <c r="N15" s="90">
        <v>1828</v>
      </c>
      <c r="O15" s="21">
        <v>0.8771075411575997</v>
      </c>
      <c r="P15" s="90">
        <v>946</v>
      </c>
      <c r="Q15" s="21">
        <v>0.45390795073035517</v>
      </c>
      <c r="R15" s="90">
        <v>882</v>
      </c>
      <c r="S15" s="205">
        <v>0.42319959042724453</v>
      </c>
      <c r="T15" s="90">
        <v>10149</v>
      </c>
      <c r="U15" s="90">
        <v>7115</v>
      </c>
      <c r="V15" s="105">
        <v>3034</v>
      </c>
      <c r="W15" s="107">
        <v>1.455768205619342</v>
      </c>
      <c r="X15" s="105">
        <v>1170</v>
      </c>
      <c r="Y15" s="90">
        <v>471</v>
      </c>
      <c r="Z15" s="75">
        <v>1622</v>
      </c>
      <c r="AA15" s="90">
        <v>495</v>
      </c>
      <c r="AB15" s="90">
        <v>14</v>
      </c>
      <c r="AC15" s="90">
        <v>1113</v>
      </c>
      <c r="AD15" s="90">
        <v>44</v>
      </c>
      <c r="AE15" s="13">
        <v>33</v>
      </c>
      <c r="AF15" s="188">
        <v>57</v>
      </c>
      <c r="AG15" s="12">
        <v>1</v>
      </c>
      <c r="AH15" s="41">
        <v>42</v>
      </c>
      <c r="AI15" s="13">
        <v>10906</v>
      </c>
      <c r="AJ15" s="41">
        <v>404</v>
      </c>
      <c r="AK15" s="41">
        <v>307</v>
      </c>
      <c r="AL15" s="90">
        <v>48363</v>
      </c>
      <c r="AM15" s="90">
        <v>12312802</v>
      </c>
      <c r="AN15" s="188">
        <v>117</v>
      </c>
      <c r="AO15" s="41">
        <v>61</v>
      </c>
      <c r="AP15" s="13" t="s">
        <v>0</v>
      </c>
      <c r="AQ15" s="13">
        <v>22</v>
      </c>
      <c r="AR15" s="13" t="s">
        <v>0</v>
      </c>
      <c r="AS15" s="212">
        <v>34</v>
      </c>
      <c r="AT15" s="75">
        <v>936</v>
      </c>
      <c r="AU15" s="13">
        <v>76</v>
      </c>
      <c r="AV15" s="13">
        <v>455</v>
      </c>
      <c r="AW15" s="13">
        <v>186</v>
      </c>
      <c r="AX15" s="13">
        <v>119</v>
      </c>
      <c r="AY15" s="13">
        <v>30</v>
      </c>
      <c r="AZ15" s="181">
        <v>1</v>
      </c>
      <c r="BA15" s="181">
        <v>52</v>
      </c>
      <c r="BB15" s="225">
        <v>17</v>
      </c>
      <c r="BC15" s="161">
        <v>1142.77</v>
      </c>
      <c r="BD15" s="210">
        <v>2599.71</v>
      </c>
      <c r="BE15" s="188">
        <v>8</v>
      </c>
      <c r="BF15" s="84">
        <v>340</v>
      </c>
      <c r="BG15" s="41">
        <v>8</v>
      </c>
      <c r="BH15" s="84">
        <v>6</v>
      </c>
      <c r="BI15" s="41">
        <v>11</v>
      </c>
      <c r="BJ15" s="13">
        <v>2420</v>
      </c>
      <c r="BK15" s="93">
        <v>1</v>
      </c>
      <c r="BL15" s="13">
        <v>1</v>
      </c>
      <c r="BM15" s="83">
        <v>38174</v>
      </c>
      <c r="BN15" s="84">
        <v>15718</v>
      </c>
      <c r="BO15" s="84">
        <v>41533</v>
      </c>
      <c r="BP15" s="219">
        <v>62409</v>
      </c>
      <c r="BQ15" s="84">
        <v>111435</v>
      </c>
      <c r="BR15" s="84">
        <v>203680</v>
      </c>
      <c r="BS15" s="131" t="s">
        <v>0</v>
      </c>
      <c r="BT15" s="22">
        <v>25542</v>
      </c>
      <c r="BU15" s="171" t="s">
        <v>292</v>
      </c>
      <c r="BV15" s="13">
        <v>742050</v>
      </c>
      <c r="BW15" s="13">
        <v>121963</v>
      </c>
      <c r="BX15" s="13">
        <v>26462</v>
      </c>
      <c r="BY15" s="13">
        <v>189399</v>
      </c>
      <c r="BZ15" s="13">
        <v>88217</v>
      </c>
      <c r="CA15" s="13">
        <v>109885</v>
      </c>
      <c r="CB15" s="13">
        <v>162854</v>
      </c>
      <c r="CC15" s="22">
        <v>43269</v>
      </c>
      <c r="CD15" s="112"/>
      <c r="CE15" s="27" t="s">
        <v>270</v>
      </c>
      <c r="CF15" s="13">
        <v>1197917</v>
      </c>
      <c r="CG15" s="90">
        <v>21310</v>
      </c>
      <c r="CH15" s="90">
        <v>812995</v>
      </c>
      <c r="CI15" s="90">
        <v>51889</v>
      </c>
      <c r="CJ15" s="90">
        <v>78121</v>
      </c>
      <c r="CK15" s="90">
        <v>105741</v>
      </c>
      <c r="CL15" s="90">
        <v>104451</v>
      </c>
      <c r="CM15" s="90">
        <v>20470</v>
      </c>
      <c r="CN15" s="123" t="s">
        <v>0</v>
      </c>
      <c r="CO15" s="220">
        <v>2940</v>
      </c>
      <c r="CP15" s="303" t="s">
        <v>0</v>
      </c>
      <c r="CQ15" s="75">
        <v>5855293</v>
      </c>
      <c r="CR15" s="13">
        <v>2813780</v>
      </c>
      <c r="CS15" s="12">
        <v>2</v>
      </c>
      <c r="CT15" s="13">
        <v>273169</v>
      </c>
      <c r="CU15" s="12">
        <v>38487</v>
      </c>
      <c r="CV15" s="79">
        <v>0</v>
      </c>
      <c r="CW15" s="13">
        <v>634659</v>
      </c>
      <c r="CX15" s="13">
        <v>2095007</v>
      </c>
      <c r="CY15" s="13">
        <v>190</v>
      </c>
      <c r="CZ15" s="79">
        <v>0</v>
      </c>
      <c r="DA15" s="178">
        <v>11223065</v>
      </c>
      <c r="DB15" s="131">
        <v>794845</v>
      </c>
      <c r="DC15" s="131">
        <v>6236537</v>
      </c>
      <c r="DD15" s="131">
        <v>574337</v>
      </c>
      <c r="DE15" s="131">
        <v>415676</v>
      </c>
      <c r="DF15" s="131">
        <v>938543</v>
      </c>
      <c r="DG15" s="131">
        <v>364621</v>
      </c>
      <c r="DH15" s="131">
        <v>20121</v>
      </c>
      <c r="DI15" s="131">
        <v>296</v>
      </c>
      <c r="DJ15" s="131">
        <v>1878090</v>
      </c>
      <c r="DK15" s="122">
        <v>0</v>
      </c>
    </row>
    <row r="16" spans="1:115" s="81" customFormat="1" ht="21.75" customHeight="1">
      <c r="A16" s="155" t="s">
        <v>268</v>
      </c>
      <c r="B16" s="73">
        <v>1220.954</v>
      </c>
      <c r="C16" s="90">
        <v>495</v>
      </c>
      <c r="D16" s="90">
        <v>11490</v>
      </c>
      <c r="E16" s="90">
        <v>743618</v>
      </c>
      <c r="F16" s="90">
        <v>2089553</v>
      </c>
      <c r="G16" s="90">
        <v>1046019</v>
      </c>
      <c r="H16" s="90">
        <v>1043534</v>
      </c>
      <c r="I16" s="206">
        <v>100.23813311305621</v>
      </c>
      <c r="J16" s="207">
        <v>2.809981737935338</v>
      </c>
      <c r="K16" s="21">
        <v>1711.4100940739784</v>
      </c>
      <c r="L16" s="90">
        <v>3472</v>
      </c>
      <c r="M16" s="207">
        <v>1.6629809988135933</v>
      </c>
      <c r="N16" s="90">
        <v>1858</v>
      </c>
      <c r="O16" s="21">
        <v>0.8899247395724816</v>
      </c>
      <c r="P16" s="90">
        <v>1030</v>
      </c>
      <c r="Q16" s="21">
        <v>0.493338257136521</v>
      </c>
      <c r="R16" s="90">
        <v>828</v>
      </c>
      <c r="S16" s="21">
        <v>0.3965864824359606</v>
      </c>
      <c r="T16" s="90">
        <v>10794</v>
      </c>
      <c r="U16" s="90">
        <v>8150</v>
      </c>
      <c r="V16" s="105">
        <v>2644</v>
      </c>
      <c r="W16" s="107">
        <v>1.2663945163776327</v>
      </c>
      <c r="X16" s="105">
        <v>1219</v>
      </c>
      <c r="Y16" s="90">
        <v>546</v>
      </c>
      <c r="Z16" s="75">
        <v>1645</v>
      </c>
      <c r="AA16" s="90">
        <v>503</v>
      </c>
      <c r="AB16" s="90">
        <v>10</v>
      </c>
      <c r="AC16" s="90">
        <v>1132</v>
      </c>
      <c r="AD16" s="90">
        <v>29</v>
      </c>
      <c r="AE16" s="13">
        <v>22</v>
      </c>
      <c r="AF16" s="188">
        <v>42</v>
      </c>
      <c r="AG16" s="12">
        <v>-2</v>
      </c>
      <c r="AH16" s="41">
        <v>37</v>
      </c>
      <c r="AI16" s="13">
        <v>10909</v>
      </c>
      <c r="AJ16" s="41">
        <v>446</v>
      </c>
      <c r="AK16" s="41">
        <v>316</v>
      </c>
      <c r="AL16" s="90">
        <v>48509</v>
      </c>
      <c r="AM16" s="90">
        <v>12351971</v>
      </c>
      <c r="AN16" s="188">
        <v>165</v>
      </c>
      <c r="AO16" s="41">
        <v>95</v>
      </c>
      <c r="AP16" s="13">
        <v>1</v>
      </c>
      <c r="AQ16" s="13">
        <v>29</v>
      </c>
      <c r="AR16" s="13">
        <v>5</v>
      </c>
      <c r="AS16" s="212">
        <v>35</v>
      </c>
      <c r="AT16" s="75">
        <v>1046</v>
      </c>
      <c r="AU16" s="13">
        <v>71</v>
      </c>
      <c r="AV16" s="13">
        <v>576</v>
      </c>
      <c r="AW16" s="13">
        <v>188</v>
      </c>
      <c r="AX16" s="13">
        <v>93</v>
      </c>
      <c r="AY16" s="13">
        <v>32</v>
      </c>
      <c r="AZ16" s="181" t="s">
        <v>0</v>
      </c>
      <c r="BA16" s="181">
        <v>70</v>
      </c>
      <c r="BB16" s="225">
        <v>16</v>
      </c>
      <c r="BC16" s="161">
        <v>1147.66</v>
      </c>
      <c r="BD16" s="210">
        <v>2418.05</v>
      </c>
      <c r="BE16" s="188">
        <v>6</v>
      </c>
      <c r="BF16" s="84">
        <v>300</v>
      </c>
      <c r="BG16" s="41">
        <v>6</v>
      </c>
      <c r="BH16" s="84">
        <v>3</v>
      </c>
      <c r="BI16" s="41">
        <v>35</v>
      </c>
      <c r="BJ16" s="13">
        <v>4440</v>
      </c>
      <c r="BK16" s="93">
        <v>2</v>
      </c>
      <c r="BL16" s="13">
        <v>4</v>
      </c>
      <c r="BM16" s="83">
        <v>99188</v>
      </c>
      <c r="BN16" s="84">
        <v>8780</v>
      </c>
      <c r="BO16" s="84">
        <v>84264</v>
      </c>
      <c r="BP16" s="219">
        <v>69753</v>
      </c>
      <c r="BQ16" s="84">
        <v>103400</v>
      </c>
      <c r="BR16" s="84">
        <v>258640</v>
      </c>
      <c r="BS16" s="131" t="s">
        <v>0</v>
      </c>
      <c r="BT16" s="22">
        <v>32685</v>
      </c>
      <c r="BU16" s="88"/>
      <c r="CC16" s="87"/>
      <c r="CD16" s="112"/>
      <c r="CE16" s="27" t="s">
        <v>269</v>
      </c>
      <c r="CF16" s="13">
        <v>990251</v>
      </c>
      <c r="CG16" s="90">
        <v>26510</v>
      </c>
      <c r="CH16" s="90">
        <v>666486</v>
      </c>
      <c r="CI16" s="90">
        <v>80579</v>
      </c>
      <c r="CJ16" s="90">
        <v>43419</v>
      </c>
      <c r="CK16" s="90">
        <v>88089</v>
      </c>
      <c r="CL16" s="90">
        <v>54716</v>
      </c>
      <c r="CM16" s="90">
        <v>20843</v>
      </c>
      <c r="CN16" s="93">
        <v>2200</v>
      </c>
      <c r="CO16" s="220">
        <v>7409</v>
      </c>
      <c r="CP16" s="303" t="s">
        <v>0</v>
      </c>
      <c r="CQ16" s="75">
        <v>3951701</v>
      </c>
      <c r="CR16" s="13">
        <v>2471443</v>
      </c>
      <c r="CS16" s="189">
        <v>2</v>
      </c>
      <c r="CT16" s="13">
        <v>211835</v>
      </c>
      <c r="CU16" s="12">
        <v>9695</v>
      </c>
      <c r="CV16" s="79" t="s">
        <v>262</v>
      </c>
      <c r="CW16" s="13">
        <v>454691</v>
      </c>
      <c r="CX16" s="13">
        <v>803785</v>
      </c>
      <c r="CY16" s="13">
        <v>250</v>
      </c>
      <c r="CZ16" s="79" t="s">
        <v>263</v>
      </c>
      <c r="DA16" s="178">
        <v>3863479</v>
      </c>
      <c r="DB16" s="131">
        <v>543924</v>
      </c>
      <c r="DC16" s="131">
        <v>277851</v>
      </c>
      <c r="DD16" s="131">
        <v>813090</v>
      </c>
      <c r="DE16" s="131">
        <v>404375</v>
      </c>
      <c r="DF16" s="131">
        <v>1043205</v>
      </c>
      <c r="DG16" s="131">
        <v>726307</v>
      </c>
      <c r="DH16" s="131">
        <v>23920</v>
      </c>
      <c r="DI16" s="131" t="s">
        <v>0</v>
      </c>
      <c r="DJ16" s="131">
        <v>30807</v>
      </c>
      <c r="DK16" s="122">
        <v>0</v>
      </c>
    </row>
    <row r="17" spans="1:115" s="81" customFormat="1" ht="21.75" customHeight="1">
      <c r="A17" s="155" t="s">
        <v>269</v>
      </c>
      <c r="B17" s="73">
        <v>1220.954</v>
      </c>
      <c r="C17" s="90">
        <v>495</v>
      </c>
      <c r="D17" s="90">
        <v>11491</v>
      </c>
      <c r="E17" s="90">
        <v>745438</v>
      </c>
      <c r="F17" s="90">
        <v>2092977</v>
      </c>
      <c r="G17" s="90">
        <v>1047557</v>
      </c>
      <c r="H17" s="90">
        <v>1045420</v>
      </c>
      <c r="I17" s="206">
        <v>100.20441545024966</v>
      </c>
      <c r="J17" s="207">
        <v>2.8077143907340383</v>
      </c>
      <c r="K17" s="21">
        <v>1714.2144585299693</v>
      </c>
      <c r="L17" s="90">
        <f>F17-F16</f>
        <v>3424</v>
      </c>
      <c r="M17" s="21">
        <v>1.637286522750584</v>
      </c>
      <c r="N17" s="90">
        <v>1812</v>
      </c>
      <c r="O17" s="21">
        <v>0.8664612088855309</v>
      </c>
      <c r="P17" s="90">
        <v>821</v>
      </c>
      <c r="Q17" s="21">
        <v>0.39258534905906234</v>
      </c>
      <c r="R17" s="90">
        <f>N17-P17</f>
        <v>991</v>
      </c>
      <c r="S17" s="21">
        <v>0.47387585982646857</v>
      </c>
      <c r="T17" s="90">
        <v>10062</v>
      </c>
      <c r="U17" s="90">
        <v>7629</v>
      </c>
      <c r="V17" s="105">
        <f>T17-U17</f>
        <v>2433</v>
      </c>
      <c r="W17" s="107">
        <v>1.1634106629241152</v>
      </c>
      <c r="X17" s="105">
        <v>728</v>
      </c>
      <c r="Y17" s="90">
        <v>483</v>
      </c>
      <c r="Z17" s="75">
        <v>1717</v>
      </c>
      <c r="AA17" s="90">
        <v>533</v>
      </c>
      <c r="AB17" s="90">
        <v>11</v>
      </c>
      <c r="AC17" s="90">
        <v>1173</v>
      </c>
      <c r="AD17" s="90">
        <v>28</v>
      </c>
      <c r="AE17" s="13">
        <v>19</v>
      </c>
      <c r="AF17" s="188">
        <v>59</v>
      </c>
      <c r="AG17" s="12">
        <v>7</v>
      </c>
      <c r="AH17" s="41">
        <v>33</v>
      </c>
      <c r="AI17" s="13">
        <v>10942</v>
      </c>
      <c r="AJ17" s="41">
        <v>426</v>
      </c>
      <c r="AK17" s="41">
        <v>266</v>
      </c>
      <c r="AL17" s="90">
        <v>48670</v>
      </c>
      <c r="AM17" s="90">
        <v>12387538</v>
      </c>
      <c r="AN17" s="188">
        <v>125</v>
      </c>
      <c r="AO17" s="41">
        <v>77</v>
      </c>
      <c r="AP17" s="13">
        <v>2</v>
      </c>
      <c r="AQ17" s="13">
        <v>13</v>
      </c>
      <c r="AR17" s="13">
        <v>2</v>
      </c>
      <c r="AS17" s="212">
        <v>31</v>
      </c>
      <c r="AT17" s="75">
        <v>1013</v>
      </c>
      <c r="AU17" s="109">
        <v>41</v>
      </c>
      <c r="AV17" s="109">
        <v>579</v>
      </c>
      <c r="AW17" s="109">
        <v>173</v>
      </c>
      <c r="AX17" s="109">
        <v>93</v>
      </c>
      <c r="AY17" s="109">
        <v>48</v>
      </c>
      <c r="AZ17" s="181">
        <v>1</v>
      </c>
      <c r="BA17" s="181">
        <v>64</v>
      </c>
      <c r="BB17" s="225">
        <v>14</v>
      </c>
      <c r="BC17" s="120">
        <v>1198.31</v>
      </c>
      <c r="BD17" s="214">
        <v>2231.61</v>
      </c>
      <c r="BE17" s="188">
        <v>8</v>
      </c>
      <c r="BF17" s="84">
        <v>280</v>
      </c>
      <c r="BG17" s="41">
        <v>8</v>
      </c>
      <c r="BH17" s="84">
        <v>4</v>
      </c>
      <c r="BI17" s="41">
        <v>35</v>
      </c>
      <c r="BJ17" s="13">
        <v>6200</v>
      </c>
      <c r="BK17" s="93" t="s">
        <v>0</v>
      </c>
      <c r="BL17" s="13">
        <v>1</v>
      </c>
      <c r="BM17" s="83">
        <v>101226</v>
      </c>
      <c r="BN17" s="84">
        <v>208675</v>
      </c>
      <c r="BO17" s="84">
        <v>28675</v>
      </c>
      <c r="BP17" s="219">
        <v>37581</v>
      </c>
      <c r="BQ17" s="84">
        <v>88284</v>
      </c>
      <c r="BR17" s="84">
        <v>201040</v>
      </c>
      <c r="BS17" s="131" t="s">
        <v>0</v>
      </c>
      <c r="BT17" s="22">
        <v>22327</v>
      </c>
      <c r="BU17" s="171" t="s">
        <v>293</v>
      </c>
      <c r="BV17" s="13">
        <v>743251</v>
      </c>
      <c r="BW17" s="13">
        <v>137185</v>
      </c>
      <c r="BX17" s="13">
        <v>27476</v>
      </c>
      <c r="BY17" s="13">
        <v>193165</v>
      </c>
      <c r="BZ17" s="13">
        <v>76051</v>
      </c>
      <c r="CA17" s="13">
        <v>104791</v>
      </c>
      <c r="CB17" s="13">
        <v>164301</v>
      </c>
      <c r="CC17" s="22">
        <v>40282</v>
      </c>
      <c r="CD17" s="112"/>
      <c r="CE17" s="27" t="s">
        <v>272</v>
      </c>
      <c r="CF17" s="13">
        <v>1055652</v>
      </c>
      <c r="CG17" s="90">
        <v>33087</v>
      </c>
      <c r="CH17" s="90">
        <v>679425</v>
      </c>
      <c r="CI17" s="90">
        <v>83232</v>
      </c>
      <c r="CJ17" s="90">
        <v>18324</v>
      </c>
      <c r="CK17" s="90">
        <v>117305</v>
      </c>
      <c r="CL17" s="90">
        <v>95992</v>
      </c>
      <c r="CM17" s="90">
        <v>17740</v>
      </c>
      <c r="CN17" s="93">
        <v>4633</v>
      </c>
      <c r="CO17" s="220">
        <v>5914</v>
      </c>
      <c r="CP17" s="303" t="s">
        <v>0</v>
      </c>
      <c r="CQ17" s="75">
        <v>4347907</v>
      </c>
      <c r="CR17" s="13">
        <v>2508281</v>
      </c>
      <c r="CS17" s="189">
        <v>2</v>
      </c>
      <c r="CT17" s="13">
        <v>226789</v>
      </c>
      <c r="CU17" s="12">
        <v>10178</v>
      </c>
      <c r="CV17" s="79">
        <v>0</v>
      </c>
      <c r="CW17" s="13">
        <v>628097</v>
      </c>
      <c r="CX17" s="13">
        <v>974036</v>
      </c>
      <c r="CY17" s="13">
        <v>524</v>
      </c>
      <c r="CZ17" s="79">
        <v>0</v>
      </c>
      <c r="DA17" s="75">
        <v>3679519</v>
      </c>
      <c r="DB17" s="13">
        <v>592623</v>
      </c>
      <c r="DC17" s="13">
        <v>404006</v>
      </c>
      <c r="DD17" s="13">
        <v>557056</v>
      </c>
      <c r="DE17" s="13">
        <v>414644</v>
      </c>
      <c r="DF17" s="13">
        <v>1346052</v>
      </c>
      <c r="DG17" s="13">
        <v>190224</v>
      </c>
      <c r="DH17" s="13">
        <v>32148</v>
      </c>
      <c r="DI17" s="13">
        <v>31970</v>
      </c>
      <c r="DJ17" s="13">
        <v>5546</v>
      </c>
      <c r="DK17" s="22">
        <v>105250</v>
      </c>
    </row>
    <row r="18" spans="1:115" s="81" customFormat="1" ht="21.75" customHeight="1">
      <c r="A18" s="201" t="s">
        <v>271</v>
      </c>
      <c r="B18" s="73">
        <v>1220.954</v>
      </c>
      <c r="C18" s="90">
        <v>495</v>
      </c>
      <c r="D18" s="90">
        <v>11493</v>
      </c>
      <c r="E18" s="90">
        <v>747932</v>
      </c>
      <c r="F18" s="90">
        <v>2096432</v>
      </c>
      <c r="G18" s="90">
        <v>1048951</v>
      </c>
      <c r="H18" s="90">
        <v>1047481</v>
      </c>
      <c r="I18" s="206">
        <v>100.1403366743645</v>
      </c>
      <c r="J18" s="207">
        <v>2.8029713931213</v>
      </c>
      <c r="K18" s="21">
        <v>1717.0442129678925</v>
      </c>
      <c r="L18" s="90">
        <v>3455</v>
      </c>
      <c r="M18" s="21">
        <v>1.6493973254938823</v>
      </c>
      <c r="N18" s="90">
        <v>1943</v>
      </c>
      <c r="O18" s="21">
        <v>0.9275771355816536</v>
      </c>
      <c r="P18" s="90">
        <v>866</v>
      </c>
      <c r="Q18" s="21">
        <v>0.41342346856084</v>
      </c>
      <c r="R18" s="90">
        <v>1077</v>
      </c>
      <c r="S18" s="21">
        <v>0.5141536670208136</v>
      </c>
      <c r="T18" s="90">
        <v>9249</v>
      </c>
      <c r="U18" s="90">
        <v>6871</v>
      </c>
      <c r="V18" s="105">
        <v>2378</v>
      </c>
      <c r="W18" s="107">
        <v>1.1352436584730685</v>
      </c>
      <c r="X18" s="105">
        <v>928</v>
      </c>
      <c r="Y18" s="90">
        <v>459</v>
      </c>
      <c r="Z18" s="75">
        <v>1756</v>
      </c>
      <c r="AA18" s="90">
        <v>586</v>
      </c>
      <c r="AB18" s="90">
        <v>8</v>
      </c>
      <c r="AC18" s="90">
        <v>1162</v>
      </c>
      <c r="AD18" s="90">
        <v>28</v>
      </c>
      <c r="AE18" s="90">
        <v>40</v>
      </c>
      <c r="AF18" s="188">
        <v>41</v>
      </c>
      <c r="AG18" s="76" t="s">
        <v>0</v>
      </c>
      <c r="AH18" s="41">
        <v>26</v>
      </c>
      <c r="AI18" s="13">
        <v>10957</v>
      </c>
      <c r="AJ18" s="41">
        <v>416</v>
      </c>
      <c r="AK18" s="41">
        <v>223</v>
      </c>
      <c r="AL18" s="90">
        <v>48866</v>
      </c>
      <c r="AM18" s="90">
        <v>12415783</v>
      </c>
      <c r="AN18" s="188">
        <v>133</v>
      </c>
      <c r="AO18" s="41">
        <v>86</v>
      </c>
      <c r="AP18" s="13">
        <v>1</v>
      </c>
      <c r="AQ18" s="13">
        <v>14</v>
      </c>
      <c r="AR18" s="13">
        <v>4</v>
      </c>
      <c r="AS18" s="212">
        <v>28</v>
      </c>
      <c r="AT18" s="75">
        <v>952</v>
      </c>
      <c r="AU18" s="13">
        <v>51</v>
      </c>
      <c r="AV18" s="13">
        <v>498</v>
      </c>
      <c r="AW18" s="13">
        <v>203</v>
      </c>
      <c r="AX18" s="13">
        <v>77</v>
      </c>
      <c r="AY18" s="13">
        <v>34</v>
      </c>
      <c r="AZ18" s="181">
        <v>2</v>
      </c>
      <c r="BA18" s="181">
        <v>80</v>
      </c>
      <c r="BB18" s="225">
        <v>7</v>
      </c>
      <c r="BC18" s="161">
        <v>918.28</v>
      </c>
      <c r="BD18" s="210">
        <v>2416.88</v>
      </c>
      <c r="BE18" s="188">
        <v>7</v>
      </c>
      <c r="BF18" s="84">
        <v>290</v>
      </c>
      <c r="BG18" s="41">
        <v>7</v>
      </c>
      <c r="BH18" s="84">
        <v>4</v>
      </c>
      <c r="BI18" s="41">
        <v>27</v>
      </c>
      <c r="BJ18" s="13">
        <v>3126</v>
      </c>
      <c r="BK18" s="93">
        <v>3</v>
      </c>
      <c r="BL18" s="13">
        <v>1</v>
      </c>
      <c r="BM18" s="83">
        <v>41143</v>
      </c>
      <c r="BN18" s="84">
        <v>16036</v>
      </c>
      <c r="BO18" s="84">
        <v>24448</v>
      </c>
      <c r="BP18" s="219">
        <v>45333</v>
      </c>
      <c r="BQ18" s="84">
        <v>111947</v>
      </c>
      <c r="BR18" s="84">
        <v>242640</v>
      </c>
      <c r="BS18" s="131" t="s">
        <v>0</v>
      </c>
      <c r="BT18" s="22">
        <v>21004</v>
      </c>
      <c r="BU18" s="172"/>
      <c r="BV18" s="163"/>
      <c r="BW18" s="163"/>
      <c r="BX18" s="163"/>
      <c r="BY18" s="163"/>
      <c r="BZ18" s="163"/>
      <c r="CA18" s="163"/>
      <c r="CB18" s="163"/>
      <c r="CC18" s="164"/>
      <c r="CD18" s="112"/>
      <c r="CE18" s="27" t="s">
        <v>274</v>
      </c>
      <c r="CF18" s="13">
        <v>1394581</v>
      </c>
      <c r="CG18" s="84">
        <v>173591</v>
      </c>
      <c r="CH18" s="84">
        <v>919938</v>
      </c>
      <c r="CI18" s="84">
        <v>28836</v>
      </c>
      <c r="CJ18" s="84">
        <v>75252</v>
      </c>
      <c r="CK18" s="84">
        <v>124104</v>
      </c>
      <c r="CL18" s="84">
        <v>45006</v>
      </c>
      <c r="CM18" s="84">
        <v>19992</v>
      </c>
      <c r="CN18" s="13">
        <v>1</v>
      </c>
      <c r="CO18" s="220">
        <v>7861</v>
      </c>
      <c r="CP18" s="303" t="s">
        <v>0</v>
      </c>
      <c r="CQ18" s="75">
        <v>9017682</v>
      </c>
      <c r="CR18" s="13">
        <v>2698603</v>
      </c>
      <c r="CS18" s="189">
        <v>2</v>
      </c>
      <c r="CT18" s="13">
        <v>233249</v>
      </c>
      <c r="CU18" s="12">
        <v>10025</v>
      </c>
      <c r="CV18" s="13">
        <v>5000010</v>
      </c>
      <c r="CW18" s="13">
        <v>204690</v>
      </c>
      <c r="CX18" s="13">
        <v>842018</v>
      </c>
      <c r="CY18" s="13">
        <v>29085</v>
      </c>
      <c r="CZ18" s="79">
        <v>0</v>
      </c>
      <c r="DA18" s="75">
        <v>9472589</v>
      </c>
      <c r="DB18" s="13">
        <v>657501</v>
      </c>
      <c r="DC18" s="13">
        <v>6169928</v>
      </c>
      <c r="DD18" s="13">
        <v>819770</v>
      </c>
      <c r="DE18" s="13">
        <v>413915</v>
      </c>
      <c r="DF18" s="13">
        <v>875890</v>
      </c>
      <c r="DG18" s="13">
        <v>387238</v>
      </c>
      <c r="DH18" s="13">
        <v>140152</v>
      </c>
      <c r="DI18" s="13" t="s">
        <v>4</v>
      </c>
      <c r="DJ18" s="13">
        <v>8195</v>
      </c>
      <c r="DK18" s="211">
        <v>0</v>
      </c>
    </row>
    <row r="19" spans="1:115" s="81" customFormat="1" ht="21.75" customHeight="1">
      <c r="A19" s="201" t="s">
        <v>273</v>
      </c>
      <c r="B19" s="203">
        <v>1220.954</v>
      </c>
      <c r="C19" s="84">
        <v>495</v>
      </c>
      <c r="D19" s="84">
        <v>11495</v>
      </c>
      <c r="E19" s="84">
        <v>748643</v>
      </c>
      <c r="F19" s="84">
        <v>2099583</v>
      </c>
      <c r="G19" s="84">
        <v>1050299</v>
      </c>
      <c r="H19" s="84">
        <v>1049284</v>
      </c>
      <c r="I19" s="74">
        <v>100.09673262910708</v>
      </c>
      <c r="J19" s="204">
        <v>2.804518308459439</v>
      </c>
      <c r="K19" s="205">
        <v>1719.6249817765454</v>
      </c>
      <c r="L19" s="84">
        <f>F19-F18</f>
        <v>3151</v>
      </c>
      <c r="M19" s="204">
        <v>1.5019012086467756</v>
      </c>
      <c r="N19" s="84">
        <v>2077</v>
      </c>
      <c r="O19" s="205">
        <v>0.9899869280734221</v>
      </c>
      <c r="P19" s="84">
        <v>990</v>
      </c>
      <c r="Q19" s="204">
        <v>0.471876292148622</v>
      </c>
      <c r="R19" s="84">
        <f>N19-P19</f>
        <v>1087</v>
      </c>
      <c r="S19" s="205">
        <v>0.5181106359248</v>
      </c>
      <c r="T19" s="84">
        <v>7777</v>
      </c>
      <c r="U19" s="84">
        <v>5713</v>
      </c>
      <c r="V19" s="105">
        <f>T19-U19</f>
        <v>2064</v>
      </c>
      <c r="W19" s="107">
        <v>0.9837905727219756</v>
      </c>
      <c r="X19" s="105">
        <v>1744</v>
      </c>
      <c r="Y19" s="84">
        <v>491</v>
      </c>
      <c r="Z19" s="75">
        <v>1780</v>
      </c>
      <c r="AA19" s="90">
        <v>567</v>
      </c>
      <c r="AB19" s="90">
        <v>12</v>
      </c>
      <c r="AC19" s="90">
        <v>1201</v>
      </c>
      <c r="AD19" s="90">
        <v>43</v>
      </c>
      <c r="AE19" s="13">
        <v>22</v>
      </c>
      <c r="AF19" s="188">
        <v>47</v>
      </c>
      <c r="AG19" s="12">
        <v>3</v>
      </c>
      <c r="AH19" s="41">
        <v>29</v>
      </c>
      <c r="AI19" s="13">
        <v>10978</v>
      </c>
      <c r="AJ19" s="41">
        <v>404</v>
      </c>
      <c r="AK19" s="41">
        <v>253</v>
      </c>
      <c r="AL19" s="90">
        <v>49023</v>
      </c>
      <c r="AM19" s="90">
        <v>12447848</v>
      </c>
      <c r="AN19" s="188">
        <v>156</v>
      </c>
      <c r="AO19" s="41">
        <v>83</v>
      </c>
      <c r="AP19" s="13" t="s">
        <v>0</v>
      </c>
      <c r="AQ19" s="13">
        <v>38</v>
      </c>
      <c r="AR19" s="13">
        <v>2</v>
      </c>
      <c r="AS19" s="212">
        <v>33</v>
      </c>
      <c r="AT19" s="75">
        <v>931</v>
      </c>
      <c r="AU19" s="13">
        <v>47</v>
      </c>
      <c r="AV19" s="13">
        <v>464</v>
      </c>
      <c r="AW19" s="13">
        <v>260</v>
      </c>
      <c r="AX19" s="13">
        <v>72</v>
      </c>
      <c r="AY19" s="13">
        <v>22</v>
      </c>
      <c r="AZ19" s="181">
        <v>1</v>
      </c>
      <c r="BA19" s="181">
        <v>54</v>
      </c>
      <c r="BB19" s="225">
        <v>11</v>
      </c>
      <c r="BC19" s="161">
        <v>674.26</v>
      </c>
      <c r="BD19" s="210">
        <v>2546.78</v>
      </c>
      <c r="BE19" s="188">
        <v>12</v>
      </c>
      <c r="BF19" s="84">
        <v>460</v>
      </c>
      <c r="BG19" s="41">
        <v>12</v>
      </c>
      <c r="BH19" s="84">
        <v>5</v>
      </c>
      <c r="BI19" s="41">
        <v>20</v>
      </c>
      <c r="BJ19" s="13">
        <v>3678</v>
      </c>
      <c r="BK19" s="93" t="s">
        <v>0</v>
      </c>
      <c r="BL19" s="13" t="s">
        <v>0</v>
      </c>
      <c r="BM19" s="83">
        <v>61113</v>
      </c>
      <c r="BN19" s="84">
        <v>24130</v>
      </c>
      <c r="BO19" s="84">
        <v>25094</v>
      </c>
      <c r="BP19" s="219">
        <v>56112</v>
      </c>
      <c r="BQ19" s="84">
        <v>117957</v>
      </c>
      <c r="BR19" s="84">
        <v>324370</v>
      </c>
      <c r="BS19" s="131" t="s">
        <v>0</v>
      </c>
      <c r="BT19" s="22">
        <v>24540</v>
      </c>
      <c r="BU19" s="173" t="s">
        <v>294</v>
      </c>
      <c r="BV19" s="13">
        <v>822232</v>
      </c>
      <c r="BW19" s="13">
        <v>136759</v>
      </c>
      <c r="BX19" s="13">
        <v>27961</v>
      </c>
      <c r="BY19" s="13">
        <v>211366</v>
      </c>
      <c r="BZ19" s="13">
        <v>91504</v>
      </c>
      <c r="CA19" s="13">
        <v>126622</v>
      </c>
      <c r="CB19" s="13">
        <v>182886</v>
      </c>
      <c r="CC19" s="22">
        <v>45134</v>
      </c>
      <c r="CD19" s="112"/>
      <c r="CE19" s="27" t="s">
        <v>276</v>
      </c>
      <c r="CF19" s="13">
        <v>5111260</v>
      </c>
      <c r="CG19" s="84">
        <v>3841257</v>
      </c>
      <c r="CH19" s="84">
        <v>873792</v>
      </c>
      <c r="CI19" s="84">
        <v>31344</v>
      </c>
      <c r="CJ19" s="84">
        <v>58501</v>
      </c>
      <c r="CK19" s="84">
        <v>183106</v>
      </c>
      <c r="CL19" s="84">
        <v>96007</v>
      </c>
      <c r="CM19" s="84">
        <v>19970</v>
      </c>
      <c r="CN19" s="13">
        <v>180</v>
      </c>
      <c r="CO19" s="220">
        <v>7103</v>
      </c>
      <c r="CP19" s="303" t="s">
        <v>0</v>
      </c>
      <c r="CQ19" s="75">
        <v>6036435</v>
      </c>
      <c r="CR19" s="13">
        <v>4921592</v>
      </c>
      <c r="CS19" s="189">
        <v>2</v>
      </c>
      <c r="CT19" s="13">
        <v>254366</v>
      </c>
      <c r="CU19" s="12">
        <v>24753</v>
      </c>
      <c r="CV19" s="202">
        <v>0</v>
      </c>
      <c r="CW19" s="13">
        <v>91927</v>
      </c>
      <c r="CX19" s="13">
        <v>742899</v>
      </c>
      <c r="CY19" s="13">
        <v>895</v>
      </c>
      <c r="CZ19" s="79">
        <v>0</v>
      </c>
      <c r="DA19" s="75">
        <v>4625906</v>
      </c>
      <c r="DB19" s="13">
        <v>665450</v>
      </c>
      <c r="DC19" s="13">
        <v>191200</v>
      </c>
      <c r="DD19" s="13">
        <v>921600</v>
      </c>
      <c r="DE19" s="13">
        <v>506974</v>
      </c>
      <c r="DF19" s="13">
        <v>939817</v>
      </c>
      <c r="DG19" s="13">
        <v>1273489</v>
      </c>
      <c r="DH19" s="13">
        <v>95400</v>
      </c>
      <c r="DI19" s="13">
        <v>28438</v>
      </c>
      <c r="DJ19" s="13">
        <v>3537</v>
      </c>
      <c r="DK19" s="211">
        <v>0</v>
      </c>
    </row>
    <row r="20" spans="1:115" s="81" customFormat="1" ht="21.75" customHeight="1">
      <c r="A20" s="201" t="s">
        <v>275</v>
      </c>
      <c r="B20" s="203">
        <v>1220.954</v>
      </c>
      <c r="C20" s="84">
        <v>495</v>
      </c>
      <c r="D20" s="84">
        <v>11495</v>
      </c>
      <c r="E20" s="84">
        <v>749535</v>
      </c>
      <c r="F20" s="84">
        <v>2102513</v>
      </c>
      <c r="G20" s="84">
        <v>1051523</v>
      </c>
      <c r="H20" s="84">
        <v>1050990</v>
      </c>
      <c r="I20" s="74">
        <v>100.0507140886212</v>
      </c>
      <c r="J20" s="204">
        <v>2.805089822356528</v>
      </c>
      <c r="K20" s="205">
        <v>1722.024744584972</v>
      </c>
      <c r="L20" s="84">
        <f>F20-F19</f>
        <v>2930</v>
      </c>
      <c r="M20" s="204">
        <v>1.3945421522973296</v>
      </c>
      <c r="N20" s="84">
        <v>2068</v>
      </c>
      <c r="O20" s="205">
        <v>0.9842707068091733</v>
      </c>
      <c r="P20" s="84">
        <v>945</v>
      </c>
      <c r="Q20" s="204">
        <v>0.449775540587364</v>
      </c>
      <c r="R20" s="84">
        <v>1123</v>
      </c>
      <c r="S20" s="205">
        <v>0.5344951662218093</v>
      </c>
      <c r="T20" s="84">
        <v>7272</v>
      </c>
      <c r="U20" s="84">
        <v>5465</v>
      </c>
      <c r="V20" s="105">
        <v>1807</v>
      </c>
      <c r="W20" s="107">
        <v>0.8600469860755204</v>
      </c>
      <c r="X20" s="105">
        <v>1421</v>
      </c>
      <c r="Y20" s="84">
        <v>484</v>
      </c>
      <c r="Z20" s="75">
        <v>1769</v>
      </c>
      <c r="AA20" s="90">
        <v>483</v>
      </c>
      <c r="AB20" s="90">
        <v>15</v>
      </c>
      <c r="AC20" s="90">
        <v>1271</v>
      </c>
      <c r="AD20" s="90">
        <v>27</v>
      </c>
      <c r="AE20" s="13">
        <v>29</v>
      </c>
      <c r="AF20" s="188">
        <v>52</v>
      </c>
      <c r="AG20" s="12">
        <v>1</v>
      </c>
      <c r="AH20" s="41">
        <v>35</v>
      </c>
      <c r="AI20" s="13">
        <v>10996</v>
      </c>
      <c r="AJ20" s="41">
        <v>360</v>
      </c>
      <c r="AK20" s="41">
        <v>224</v>
      </c>
      <c r="AL20" s="90">
        <v>49166</v>
      </c>
      <c r="AM20" s="90">
        <v>12467082</v>
      </c>
      <c r="AN20" s="188">
        <v>155</v>
      </c>
      <c r="AO20" s="41">
        <v>86</v>
      </c>
      <c r="AP20" s="13">
        <v>1</v>
      </c>
      <c r="AQ20" s="13">
        <v>21</v>
      </c>
      <c r="AR20" s="13">
        <v>2</v>
      </c>
      <c r="AS20" s="78">
        <v>45</v>
      </c>
      <c r="AT20" s="108">
        <v>985</v>
      </c>
      <c r="AU20" s="109">
        <v>53</v>
      </c>
      <c r="AV20" s="109">
        <v>530</v>
      </c>
      <c r="AW20" s="109">
        <v>230</v>
      </c>
      <c r="AX20" s="109">
        <v>71</v>
      </c>
      <c r="AY20" s="109">
        <v>30</v>
      </c>
      <c r="AZ20" s="181">
        <v>3</v>
      </c>
      <c r="BA20" s="181">
        <v>52</v>
      </c>
      <c r="BB20" s="225">
        <v>16</v>
      </c>
      <c r="BC20" s="161">
        <v>1122.45</v>
      </c>
      <c r="BD20" s="210">
        <v>2443.93</v>
      </c>
      <c r="BE20" s="188">
        <v>15</v>
      </c>
      <c r="BF20" s="84">
        <v>610</v>
      </c>
      <c r="BG20" s="41">
        <v>15</v>
      </c>
      <c r="BH20" s="84">
        <v>7</v>
      </c>
      <c r="BI20" s="41">
        <v>46</v>
      </c>
      <c r="BJ20" s="13">
        <v>2086</v>
      </c>
      <c r="BK20" s="93">
        <v>1</v>
      </c>
      <c r="BL20" s="13" t="s">
        <v>0</v>
      </c>
      <c r="BM20" s="83">
        <v>53938</v>
      </c>
      <c r="BN20" s="84">
        <v>29053</v>
      </c>
      <c r="BO20" s="84">
        <v>25812</v>
      </c>
      <c r="BP20" s="219">
        <v>49137</v>
      </c>
      <c r="BQ20" s="84">
        <v>119467</v>
      </c>
      <c r="BR20" s="84">
        <v>298650</v>
      </c>
      <c r="BS20" s="131" t="s">
        <v>0</v>
      </c>
      <c r="BT20" s="22">
        <v>28298</v>
      </c>
      <c r="BU20" s="88"/>
      <c r="CC20" s="87"/>
      <c r="CD20" s="112"/>
      <c r="CE20" s="27" t="s">
        <v>278</v>
      </c>
      <c r="CF20" s="13">
        <v>5192521</v>
      </c>
      <c r="CG20" s="84">
        <v>2190454</v>
      </c>
      <c r="CH20" s="84">
        <v>2512180</v>
      </c>
      <c r="CI20" s="84">
        <v>38494</v>
      </c>
      <c r="CJ20" s="84">
        <v>17921</v>
      </c>
      <c r="CK20" s="84">
        <v>324756</v>
      </c>
      <c r="CL20" s="84">
        <v>84659</v>
      </c>
      <c r="CM20" s="84">
        <v>20178</v>
      </c>
      <c r="CN20" s="13" t="s">
        <v>0</v>
      </c>
      <c r="CO20" s="220">
        <v>3879</v>
      </c>
      <c r="CP20" s="303" t="s">
        <v>0</v>
      </c>
      <c r="CQ20" s="75">
        <v>12562256</v>
      </c>
      <c r="CR20" s="13">
        <v>10110382</v>
      </c>
      <c r="CS20" s="79">
        <v>2</v>
      </c>
      <c r="CT20" s="13">
        <v>491643</v>
      </c>
      <c r="CU20" s="12">
        <v>54776</v>
      </c>
      <c r="CV20" s="79">
        <v>11756</v>
      </c>
      <c r="CW20" s="13">
        <v>125044</v>
      </c>
      <c r="CX20" s="13">
        <v>1768182</v>
      </c>
      <c r="CY20" s="13">
        <v>470</v>
      </c>
      <c r="CZ20" s="13">
        <v>5000000</v>
      </c>
      <c r="DA20" s="230">
        <v>8449485</v>
      </c>
      <c r="DB20" s="231">
        <v>1307815</v>
      </c>
      <c r="DC20" s="231">
        <v>943001</v>
      </c>
      <c r="DD20" s="231">
        <v>3233179</v>
      </c>
      <c r="DE20" s="231">
        <v>676599</v>
      </c>
      <c r="DF20" s="231">
        <v>1705226</v>
      </c>
      <c r="DG20" s="231">
        <v>459876</v>
      </c>
      <c r="DH20" s="231">
        <v>111386</v>
      </c>
      <c r="DI20" s="231">
        <v>90699</v>
      </c>
      <c r="DJ20" s="181">
        <v>-183544</v>
      </c>
      <c r="DK20" s="232">
        <v>105250</v>
      </c>
    </row>
    <row r="21" spans="1:115" s="81" customFormat="1" ht="21.75" customHeight="1">
      <c r="A21" s="201" t="s">
        <v>277</v>
      </c>
      <c r="B21" s="203">
        <v>1220.954</v>
      </c>
      <c r="C21" s="84">
        <v>495</v>
      </c>
      <c r="D21" s="84">
        <v>11495</v>
      </c>
      <c r="E21" s="84">
        <v>750501</v>
      </c>
      <c r="F21" s="84">
        <v>2105780</v>
      </c>
      <c r="G21" s="84">
        <v>1053001</v>
      </c>
      <c r="H21" s="84">
        <v>1052779</v>
      </c>
      <c r="I21" s="314">
        <v>100.02108704675909</v>
      </c>
      <c r="J21" s="256">
        <v>2.8058323706430772</v>
      </c>
      <c r="K21" s="257">
        <v>1724.7005210679517</v>
      </c>
      <c r="L21" s="258">
        <v>3267</v>
      </c>
      <c r="M21" s="256">
        <v>1.5526485441959483</v>
      </c>
      <c r="N21" s="84">
        <v>2231</v>
      </c>
      <c r="O21" s="257">
        <v>1.0602873896850813</v>
      </c>
      <c r="P21" s="84">
        <v>1017</v>
      </c>
      <c r="Q21" s="256">
        <v>0.4833313649976368</v>
      </c>
      <c r="R21" s="84">
        <f>N21-P21</f>
        <v>1214</v>
      </c>
      <c r="S21" s="257">
        <v>0.5769560246874446</v>
      </c>
      <c r="T21" s="84">
        <v>7750</v>
      </c>
      <c r="U21" s="84">
        <v>5697</v>
      </c>
      <c r="V21" s="259">
        <v>2053</v>
      </c>
      <c r="W21" s="107">
        <v>0.975692519508504</v>
      </c>
      <c r="X21" s="105">
        <v>1704</v>
      </c>
      <c r="Y21" s="84">
        <v>491</v>
      </c>
      <c r="Z21" s="75">
        <v>1436</v>
      </c>
      <c r="AA21" s="90">
        <v>449</v>
      </c>
      <c r="AB21" s="90">
        <v>7</v>
      </c>
      <c r="AC21" s="90">
        <v>980</v>
      </c>
      <c r="AD21" s="90">
        <v>11</v>
      </c>
      <c r="AE21" s="226">
        <v>19</v>
      </c>
      <c r="AF21" s="188">
        <v>57</v>
      </c>
      <c r="AG21" s="12">
        <v>2</v>
      </c>
      <c r="AH21" s="41">
        <v>165</v>
      </c>
      <c r="AI21" s="13">
        <v>10890</v>
      </c>
      <c r="AJ21" s="41">
        <v>392</v>
      </c>
      <c r="AK21" s="41">
        <v>328</v>
      </c>
      <c r="AL21" s="90">
        <v>49234</v>
      </c>
      <c r="AM21" s="226">
        <v>12453137</v>
      </c>
      <c r="AN21" s="188">
        <v>166</v>
      </c>
      <c r="AO21" s="41">
        <v>96</v>
      </c>
      <c r="AP21" s="13">
        <v>2</v>
      </c>
      <c r="AQ21" s="13">
        <v>24</v>
      </c>
      <c r="AR21" s="13">
        <v>3</v>
      </c>
      <c r="AS21" s="212">
        <v>41</v>
      </c>
      <c r="AT21" s="75">
        <v>832</v>
      </c>
      <c r="AU21" s="13">
        <v>37</v>
      </c>
      <c r="AV21" s="13">
        <v>372</v>
      </c>
      <c r="AW21" s="13">
        <v>237</v>
      </c>
      <c r="AX21" s="13">
        <v>86</v>
      </c>
      <c r="AY21" s="13">
        <v>25</v>
      </c>
      <c r="AZ21" s="181">
        <v>2</v>
      </c>
      <c r="BA21" s="181">
        <v>55</v>
      </c>
      <c r="BB21" s="225">
        <v>18</v>
      </c>
      <c r="BC21" s="161">
        <v>1194.55</v>
      </c>
      <c r="BD21" s="210">
        <v>2574.74</v>
      </c>
      <c r="BE21" s="188">
        <v>12</v>
      </c>
      <c r="BF21" s="84">
        <v>460</v>
      </c>
      <c r="BG21" s="41">
        <v>12</v>
      </c>
      <c r="BH21" s="84">
        <v>6</v>
      </c>
      <c r="BI21" s="41">
        <v>57</v>
      </c>
      <c r="BJ21" s="13">
        <v>3893</v>
      </c>
      <c r="BK21" s="93">
        <v>1</v>
      </c>
      <c r="BL21" s="13">
        <v>1</v>
      </c>
      <c r="BM21" s="83">
        <v>34329</v>
      </c>
      <c r="BN21" s="84">
        <v>42253</v>
      </c>
      <c r="BO21" s="84">
        <v>16847</v>
      </c>
      <c r="BP21" s="219">
        <v>39003</v>
      </c>
      <c r="BQ21" s="84">
        <v>165583</v>
      </c>
      <c r="BR21" s="84">
        <v>256840</v>
      </c>
      <c r="BS21" s="131" t="s">
        <v>0</v>
      </c>
      <c r="BT21" s="22">
        <v>26443</v>
      </c>
      <c r="BU21" s="179" t="s">
        <v>295</v>
      </c>
      <c r="BV21" s="178">
        <v>815889</v>
      </c>
      <c r="BW21" s="131">
        <v>152195</v>
      </c>
      <c r="BX21" s="131">
        <v>30778</v>
      </c>
      <c r="BY21" s="131">
        <v>214470</v>
      </c>
      <c r="BZ21" s="131">
        <v>94541</v>
      </c>
      <c r="CA21" s="131">
        <v>109147</v>
      </c>
      <c r="CB21" s="131">
        <v>172149</v>
      </c>
      <c r="CC21" s="177">
        <v>42609</v>
      </c>
      <c r="CD21" s="112"/>
      <c r="CE21" s="27"/>
      <c r="CF21" s="13"/>
      <c r="CG21" s="84"/>
      <c r="CH21" s="84"/>
      <c r="CI21" s="84"/>
      <c r="CJ21" s="84"/>
      <c r="CK21" s="84"/>
      <c r="CL21" s="84"/>
      <c r="CM21" s="84"/>
      <c r="CN21" s="13"/>
      <c r="CO21" s="220"/>
      <c r="CP21" s="303"/>
      <c r="CQ21" s="75"/>
      <c r="CR21" s="13"/>
      <c r="CS21" s="79"/>
      <c r="CT21" s="13"/>
      <c r="CU21" s="12"/>
      <c r="CV21" s="79"/>
      <c r="CW21" s="13"/>
      <c r="CX21" s="13"/>
      <c r="CY21" s="13"/>
      <c r="CZ21" s="13"/>
      <c r="DA21" s="230"/>
      <c r="DB21" s="231"/>
      <c r="DC21" s="231"/>
      <c r="DD21" s="231"/>
      <c r="DE21" s="231"/>
      <c r="DF21" s="231"/>
      <c r="DG21" s="231"/>
      <c r="DH21" s="231"/>
      <c r="DI21" s="231"/>
      <c r="DJ21" s="181"/>
      <c r="DK21" s="232"/>
    </row>
    <row r="22" spans="1:115" s="81" customFormat="1" ht="21.75" customHeight="1">
      <c r="A22" s="201"/>
      <c r="B22" s="203"/>
      <c r="C22" s="84"/>
      <c r="D22" s="84"/>
      <c r="E22" s="84"/>
      <c r="F22" s="84"/>
      <c r="G22" s="84"/>
      <c r="H22" s="84"/>
      <c r="I22" s="255"/>
      <c r="J22" s="256"/>
      <c r="K22" s="257"/>
      <c r="L22" s="258"/>
      <c r="M22" s="256"/>
      <c r="N22" s="84"/>
      <c r="O22" s="257"/>
      <c r="P22" s="84"/>
      <c r="Q22" s="256"/>
      <c r="R22" s="84"/>
      <c r="S22" s="257"/>
      <c r="T22" s="84"/>
      <c r="U22" s="84"/>
      <c r="V22" s="259"/>
      <c r="W22" s="107"/>
      <c r="X22" s="105"/>
      <c r="Y22" s="84"/>
      <c r="Z22" s="75"/>
      <c r="AA22" s="90"/>
      <c r="AB22" s="90"/>
      <c r="AC22" s="90"/>
      <c r="AD22" s="90"/>
      <c r="AE22" s="226"/>
      <c r="AF22" s="188"/>
      <c r="AG22" s="12"/>
      <c r="AH22" s="41"/>
      <c r="AI22" s="13"/>
      <c r="AJ22" s="41"/>
      <c r="AK22" s="41"/>
      <c r="AL22" s="90"/>
      <c r="AM22" s="226"/>
      <c r="AN22" s="188"/>
      <c r="AO22" s="41"/>
      <c r="AP22" s="13"/>
      <c r="AQ22" s="13"/>
      <c r="AR22" s="13"/>
      <c r="AS22" s="212"/>
      <c r="AT22" s="75"/>
      <c r="AU22" s="13"/>
      <c r="AV22" s="13"/>
      <c r="AW22" s="13"/>
      <c r="AX22" s="13"/>
      <c r="AY22" s="13"/>
      <c r="AZ22" s="181"/>
      <c r="BA22" s="181"/>
      <c r="BB22" s="225"/>
      <c r="BC22" s="161"/>
      <c r="BD22" s="210"/>
      <c r="BE22" s="188"/>
      <c r="BF22" s="84"/>
      <c r="BG22" s="41"/>
      <c r="BH22" s="84"/>
      <c r="BI22" s="41"/>
      <c r="BJ22" s="13"/>
      <c r="BK22" s="93"/>
      <c r="BL22" s="13"/>
      <c r="BM22" s="83"/>
      <c r="BN22" s="84"/>
      <c r="BO22" s="84"/>
      <c r="BP22" s="219"/>
      <c r="BQ22" s="84"/>
      <c r="BR22" s="84"/>
      <c r="BS22" s="131"/>
      <c r="BT22" s="22"/>
      <c r="BU22" s="88"/>
      <c r="CC22" s="87"/>
      <c r="CD22" s="112"/>
      <c r="CE22" s="27"/>
      <c r="CF22" s="13"/>
      <c r="CG22" s="84"/>
      <c r="CH22" s="84"/>
      <c r="CI22" s="84"/>
      <c r="CJ22" s="84"/>
      <c r="CK22" s="84"/>
      <c r="CL22" s="84"/>
      <c r="CM22" s="84"/>
      <c r="CN22" s="13"/>
      <c r="CO22" s="220"/>
      <c r="CP22" s="79"/>
      <c r="CQ22" s="75"/>
      <c r="CR22" s="13"/>
      <c r="CS22" s="79"/>
      <c r="CT22" s="13"/>
      <c r="CU22" s="12"/>
      <c r="CV22" s="79"/>
      <c r="CW22" s="13"/>
      <c r="CX22" s="13"/>
      <c r="CY22" s="13"/>
      <c r="CZ22" s="13"/>
      <c r="DA22" s="230"/>
      <c r="DB22" s="231"/>
      <c r="DC22" s="231"/>
      <c r="DD22" s="231"/>
      <c r="DE22" s="231"/>
      <c r="DF22" s="231"/>
      <c r="DG22" s="231"/>
      <c r="DH22" s="231"/>
      <c r="DI22" s="231"/>
      <c r="DJ22" s="181"/>
      <c r="DK22" s="232"/>
    </row>
    <row r="23" spans="1:115" s="81" customFormat="1" ht="21" customHeight="1">
      <c r="A23" s="201"/>
      <c r="B23" s="203"/>
      <c r="C23" s="84"/>
      <c r="D23" s="84"/>
      <c r="E23" s="84"/>
      <c r="F23" s="84"/>
      <c r="G23" s="84"/>
      <c r="H23" s="84"/>
      <c r="I23" s="255"/>
      <c r="J23" s="256"/>
      <c r="K23" s="257"/>
      <c r="L23" s="258"/>
      <c r="M23" s="256"/>
      <c r="N23" s="84"/>
      <c r="O23" s="257"/>
      <c r="P23" s="84"/>
      <c r="Q23" s="256"/>
      <c r="R23" s="84"/>
      <c r="S23" s="257"/>
      <c r="T23" s="84"/>
      <c r="U23" s="84"/>
      <c r="V23" s="259"/>
      <c r="W23" s="260"/>
      <c r="X23" s="105"/>
      <c r="Y23" s="84"/>
      <c r="Z23" s="75"/>
      <c r="AA23" s="90"/>
      <c r="AB23" s="90"/>
      <c r="AC23" s="90"/>
      <c r="AD23" s="90"/>
      <c r="AE23" s="226"/>
      <c r="AF23" s="188"/>
      <c r="AG23" s="12"/>
      <c r="AH23" s="41"/>
      <c r="AI23" s="13"/>
      <c r="AJ23" s="41"/>
      <c r="AK23" s="41"/>
      <c r="AL23" s="90"/>
      <c r="AM23" s="226"/>
      <c r="AN23" s="188"/>
      <c r="AO23" s="41"/>
      <c r="AP23" s="13"/>
      <c r="AQ23" s="13"/>
      <c r="AR23" s="13"/>
      <c r="AS23" s="212"/>
      <c r="AT23" s="75"/>
      <c r="AU23" s="13"/>
      <c r="AV23" s="13"/>
      <c r="AW23" s="13"/>
      <c r="AX23" s="13"/>
      <c r="AY23" s="13"/>
      <c r="AZ23" s="181"/>
      <c r="BA23" s="181"/>
      <c r="BB23" s="225"/>
      <c r="BC23" s="161"/>
      <c r="BD23" s="210"/>
      <c r="BE23" s="188"/>
      <c r="BF23" s="84"/>
      <c r="BG23" s="41"/>
      <c r="BH23" s="84"/>
      <c r="BI23" s="41"/>
      <c r="BJ23" s="13"/>
      <c r="BK23" s="93"/>
      <c r="BL23" s="13"/>
      <c r="BM23" s="83"/>
      <c r="BN23" s="84"/>
      <c r="BO23" s="84"/>
      <c r="BP23" s="219"/>
      <c r="BQ23" s="84"/>
      <c r="BR23" s="84"/>
      <c r="BS23" s="131"/>
      <c r="BT23" s="22"/>
      <c r="BU23" s="179" t="s">
        <v>296</v>
      </c>
      <c r="BV23" s="178">
        <v>832626</v>
      </c>
      <c r="BW23" s="131">
        <v>153548</v>
      </c>
      <c r="BX23" s="131">
        <v>26850</v>
      </c>
      <c r="BY23" s="131">
        <v>216978</v>
      </c>
      <c r="BZ23" s="131">
        <v>96691</v>
      </c>
      <c r="CA23" s="131">
        <v>123574</v>
      </c>
      <c r="CB23" s="131">
        <v>165900</v>
      </c>
      <c r="CC23" s="177">
        <v>49085</v>
      </c>
      <c r="CD23" s="112"/>
      <c r="CE23" s="326" t="s">
        <v>332</v>
      </c>
      <c r="CF23" s="13">
        <v>3475477</v>
      </c>
      <c r="CG23" s="301">
        <v>93966</v>
      </c>
      <c r="CH23" s="301">
        <v>2192541</v>
      </c>
      <c r="CI23" s="301">
        <v>55744</v>
      </c>
      <c r="CJ23" s="301">
        <v>516361</v>
      </c>
      <c r="CK23" s="301">
        <v>319752</v>
      </c>
      <c r="CL23" s="301">
        <v>229649</v>
      </c>
      <c r="CM23" s="84">
        <v>54605</v>
      </c>
      <c r="CN23" s="219">
        <v>-1570</v>
      </c>
      <c r="CO23" s="220">
        <v>14429</v>
      </c>
      <c r="CP23" s="303" t="s">
        <v>0</v>
      </c>
      <c r="CQ23" s="75">
        <v>13816781</v>
      </c>
      <c r="CR23" s="13">
        <v>8684474</v>
      </c>
      <c r="CS23" s="79">
        <v>6</v>
      </c>
      <c r="CT23" s="13">
        <v>538945</v>
      </c>
      <c r="CU23" s="12">
        <v>46325</v>
      </c>
      <c r="CV23" s="79">
        <v>10000</v>
      </c>
      <c r="CW23" s="12">
        <v>640659</v>
      </c>
      <c r="CX23" s="13">
        <v>3714178</v>
      </c>
      <c r="CY23" s="13">
        <v>182193</v>
      </c>
      <c r="CZ23" s="22">
        <v>5000000</v>
      </c>
      <c r="DA23" s="75">
        <v>21123488</v>
      </c>
      <c r="DB23" s="13">
        <v>2349592</v>
      </c>
      <c r="DC23" s="202">
        <v>11134405</v>
      </c>
      <c r="DD23" s="13">
        <v>1330939</v>
      </c>
      <c r="DE23" s="12">
        <v>1972025</v>
      </c>
      <c r="DF23" s="231">
        <v>2426847</v>
      </c>
      <c r="DG23" s="12">
        <v>1226242</v>
      </c>
      <c r="DH23" s="12">
        <v>104204</v>
      </c>
      <c r="DI23" s="12">
        <v>14623</v>
      </c>
      <c r="DJ23" s="181">
        <v>459361</v>
      </c>
      <c r="DK23" s="232">
        <v>105250</v>
      </c>
    </row>
    <row r="24" spans="1:115" s="81" customFormat="1" ht="19.5" customHeight="1">
      <c r="A24" s="200" t="s">
        <v>283</v>
      </c>
      <c r="B24" s="203">
        <v>1220.954</v>
      </c>
      <c r="C24" s="84">
        <v>495</v>
      </c>
      <c r="D24" s="84">
        <v>11494</v>
      </c>
      <c r="E24" s="84">
        <v>751269</v>
      </c>
      <c r="F24" s="84">
        <v>2108786</v>
      </c>
      <c r="G24" s="84">
        <v>1054308</v>
      </c>
      <c r="H24" s="84">
        <v>1054478</v>
      </c>
      <c r="I24" s="74">
        <v>99.98387827911061</v>
      </c>
      <c r="J24" s="204">
        <v>2.80696528141052</v>
      </c>
      <c r="K24" s="205">
        <v>1727.1625302836962</v>
      </c>
      <c r="L24" s="84">
        <v>3006</v>
      </c>
      <c r="M24" s="204">
        <v>1.4264813980846425</v>
      </c>
      <c r="N24" s="84">
        <v>1853</v>
      </c>
      <c r="O24" s="205">
        <v>0.8793313475219039</v>
      </c>
      <c r="P24" s="84">
        <v>1006</v>
      </c>
      <c r="Q24" s="204">
        <v>0.4773919782013142</v>
      </c>
      <c r="R24" s="84">
        <v>847</v>
      </c>
      <c r="S24" s="205">
        <v>0.4019393693205896</v>
      </c>
      <c r="T24" s="84">
        <v>8015</v>
      </c>
      <c r="U24" s="84">
        <v>5856</v>
      </c>
      <c r="V24" s="105">
        <v>2159</v>
      </c>
      <c r="W24" s="107">
        <v>1.024542028764053</v>
      </c>
      <c r="X24" s="105">
        <v>1652</v>
      </c>
      <c r="Y24" s="84">
        <v>373</v>
      </c>
      <c r="Z24" s="75">
        <v>1545</v>
      </c>
      <c r="AA24" s="13">
        <v>448</v>
      </c>
      <c r="AB24" s="90">
        <v>10</v>
      </c>
      <c r="AC24" s="90">
        <v>1087</v>
      </c>
      <c r="AD24" s="90">
        <v>8</v>
      </c>
      <c r="AE24" s="22">
        <v>20</v>
      </c>
      <c r="AF24" s="188">
        <v>61</v>
      </c>
      <c r="AG24" s="261" t="s">
        <v>4</v>
      </c>
      <c r="AH24" s="261">
        <v>34</v>
      </c>
      <c r="AI24" s="13">
        <v>10917</v>
      </c>
      <c r="AJ24" s="41">
        <v>313</v>
      </c>
      <c r="AK24" s="41">
        <v>193</v>
      </c>
      <c r="AL24" s="90">
        <v>49359</v>
      </c>
      <c r="AM24" s="90">
        <v>12489631</v>
      </c>
      <c r="AN24" s="192">
        <v>146</v>
      </c>
      <c r="AO24" s="263">
        <v>91</v>
      </c>
      <c r="AP24" s="13" t="s">
        <v>340</v>
      </c>
      <c r="AQ24" s="13">
        <v>21</v>
      </c>
      <c r="AR24" s="13">
        <v>4</v>
      </c>
      <c r="AS24" s="90">
        <v>30</v>
      </c>
      <c r="AT24" s="75">
        <v>626</v>
      </c>
      <c r="AU24" s="13">
        <v>29</v>
      </c>
      <c r="AV24" s="13">
        <v>275</v>
      </c>
      <c r="AW24" s="13">
        <v>187</v>
      </c>
      <c r="AX24" s="13">
        <v>62</v>
      </c>
      <c r="AY24" s="13">
        <v>27</v>
      </c>
      <c r="AZ24" s="181">
        <v>4</v>
      </c>
      <c r="BA24" s="181">
        <v>26</v>
      </c>
      <c r="BB24" s="225">
        <v>16</v>
      </c>
      <c r="BC24" s="161">
        <v>1179.52</v>
      </c>
      <c r="BD24" s="210">
        <v>2362</v>
      </c>
      <c r="BE24" s="188">
        <v>8</v>
      </c>
      <c r="BF24" s="13">
        <v>280</v>
      </c>
      <c r="BG24" s="41">
        <v>8</v>
      </c>
      <c r="BH24" s="84">
        <v>5</v>
      </c>
      <c r="BI24" s="41">
        <v>34</v>
      </c>
      <c r="BJ24" s="13">
        <v>5133</v>
      </c>
      <c r="BK24" s="93" t="s">
        <v>0</v>
      </c>
      <c r="BL24" s="93" t="s">
        <v>0</v>
      </c>
      <c r="BM24" s="83">
        <v>29543</v>
      </c>
      <c r="BN24" s="84">
        <v>20592</v>
      </c>
      <c r="BO24" s="84">
        <v>30899</v>
      </c>
      <c r="BP24" s="265">
        <v>34014</v>
      </c>
      <c r="BQ24" s="84">
        <v>103250</v>
      </c>
      <c r="BR24" s="84">
        <v>243860</v>
      </c>
      <c r="BS24" s="131" t="s">
        <v>0</v>
      </c>
      <c r="BT24" s="266">
        <v>59947</v>
      </c>
      <c r="BU24" s="179"/>
      <c r="BV24" s="178"/>
      <c r="BW24" s="131"/>
      <c r="BX24" s="131"/>
      <c r="BY24" s="131"/>
      <c r="BZ24" s="131"/>
      <c r="CA24" s="131"/>
      <c r="CB24" s="131"/>
      <c r="CC24" s="177"/>
      <c r="CD24" s="112"/>
      <c r="CE24" s="209" t="s">
        <v>284</v>
      </c>
      <c r="CF24" s="302">
        <v>1436321</v>
      </c>
      <c r="CG24" s="239">
        <v>58908</v>
      </c>
      <c r="CH24" s="239">
        <v>1032136</v>
      </c>
      <c r="CI24" s="239">
        <v>36388</v>
      </c>
      <c r="CJ24" s="239">
        <v>100959</v>
      </c>
      <c r="CK24" s="239">
        <v>88921</v>
      </c>
      <c r="CL24" s="239">
        <v>95843</v>
      </c>
      <c r="CM24" s="84">
        <v>19669</v>
      </c>
      <c r="CN24" s="239" t="s">
        <v>0</v>
      </c>
      <c r="CO24" s="220">
        <v>3497</v>
      </c>
      <c r="CP24" s="240" t="s">
        <v>0</v>
      </c>
      <c r="CQ24" s="75">
        <v>5095740</v>
      </c>
      <c r="CR24" s="13">
        <v>3400134</v>
      </c>
      <c r="CS24" s="79">
        <v>0</v>
      </c>
      <c r="CT24" s="13">
        <v>111172</v>
      </c>
      <c r="CU24" s="12">
        <v>22480</v>
      </c>
      <c r="CV24" s="79">
        <v>0</v>
      </c>
      <c r="CW24" s="12">
        <v>120342</v>
      </c>
      <c r="CX24" s="13">
        <v>1440902</v>
      </c>
      <c r="CY24" s="13">
        <v>710</v>
      </c>
      <c r="CZ24" s="22">
        <v>5000000</v>
      </c>
      <c r="DA24" s="75">
        <v>10876318</v>
      </c>
      <c r="DB24" s="13">
        <v>1004558</v>
      </c>
      <c r="DC24" s="79">
        <v>6593886</v>
      </c>
      <c r="DD24" s="13">
        <v>418466</v>
      </c>
      <c r="DE24" s="12">
        <v>879143</v>
      </c>
      <c r="DF24" s="231">
        <v>1171890</v>
      </c>
      <c r="DG24" s="12">
        <v>367642</v>
      </c>
      <c r="DH24" s="12">
        <v>7949</v>
      </c>
      <c r="DI24" s="12">
        <v>14150</v>
      </c>
      <c r="DJ24" s="181">
        <v>418633</v>
      </c>
      <c r="DK24" s="122">
        <v>0</v>
      </c>
    </row>
    <row r="25" spans="1:115" ht="21.75" customHeight="1">
      <c r="A25" s="200" t="s">
        <v>317</v>
      </c>
      <c r="B25" s="316">
        <v>1220.954</v>
      </c>
      <c r="C25" s="311">
        <v>495</v>
      </c>
      <c r="D25" s="311">
        <v>11494</v>
      </c>
      <c r="E25" s="311">
        <v>751967</v>
      </c>
      <c r="F25" s="311">
        <v>2111148</v>
      </c>
      <c r="G25" s="313">
        <v>1055234</v>
      </c>
      <c r="H25" s="313">
        <v>1055914</v>
      </c>
      <c r="I25" s="314">
        <v>99.93560081597555</v>
      </c>
      <c r="J25" s="317">
        <v>2.8075008610750207</v>
      </c>
      <c r="K25" s="315">
        <v>1729.0970831005918</v>
      </c>
      <c r="L25" s="313">
        <v>2362</v>
      </c>
      <c r="M25" s="317">
        <v>1.119448787587673</v>
      </c>
      <c r="N25" s="313">
        <v>1625</v>
      </c>
      <c r="O25" s="315">
        <v>0.7701542251608675</v>
      </c>
      <c r="P25" s="313">
        <v>1124</v>
      </c>
      <c r="Q25" s="317">
        <v>0.5327097532805016</v>
      </c>
      <c r="R25" s="313">
        <v>501</v>
      </c>
      <c r="S25" s="315">
        <v>0.2374444718803659</v>
      </c>
      <c r="T25" s="313">
        <v>7036</v>
      </c>
      <c r="U25" s="313">
        <v>5175</v>
      </c>
      <c r="V25" s="105">
        <v>1861</v>
      </c>
      <c r="W25" s="317">
        <v>0.882004315707307</v>
      </c>
      <c r="X25" s="311">
        <v>915</v>
      </c>
      <c r="Y25" s="312">
        <v>324</v>
      </c>
      <c r="Z25" s="75">
        <v>1553</v>
      </c>
      <c r="AA25" s="13">
        <v>469</v>
      </c>
      <c r="AB25" s="13">
        <v>15</v>
      </c>
      <c r="AC25" s="13">
        <v>1069</v>
      </c>
      <c r="AD25" s="13">
        <v>25</v>
      </c>
      <c r="AE25" s="22" t="s">
        <v>339</v>
      </c>
      <c r="AF25" s="188">
        <v>33</v>
      </c>
      <c r="AG25" s="261" t="s">
        <v>320</v>
      </c>
      <c r="AH25" s="261">
        <v>16</v>
      </c>
      <c r="AI25" s="13">
        <v>10934</v>
      </c>
      <c r="AJ25" s="41">
        <v>196</v>
      </c>
      <c r="AK25" s="41">
        <v>154</v>
      </c>
      <c r="AL25" s="90">
        <v>49397</v>
      </c>
      <c r="AM25" s="90">
        <v>12492269</v>
      </c>
      <c r="AN25" s="192">
        <v>101</v>
      </c>
      <c r="AO25" s="263">
        <v>61</v>
      </c>
      <c r="AP25" s="264" t="s">
        <v>0</v>
      </c>
      <c r="AQ25" s="13">
        <v>10</v>
      </c>
      <c r="AR25" s="13">
        <v>1</v>
      </c>
      <c r="AS25" s="90">
        <v>29</v>
      </c>
      <c r="AT25" s="75">
        <v>415</v>
      </c>
      <c r="AU25" s="13">
        <v>14</v>
      </c>
      <c r="AV25" s="13">
        <v>162</v>
      </c>
      <c r="AW25" s="13">
        <v>125</v>
      </c>
      <c r="AX25" s="13">
        <v>58</v>
      </c>
      <c r="AY25" s="13">
        <v>13</v>
      </c>
      <c r="AZ25" s="181">
        <v>2</v>
      </c>
      <c r="BA25" s="181">
        <v>30</v>
      </c>
      <c r="BB25" s="225">
        <v>11</v>
      </c>
      <c r="BC25" s="161">
        <v>1005.61</v>
      </c>
      <c r="BD25" s="210">
        <v>2312.48</v>
      </c>
      <c r="BE25" s="188">
        <v>12</v>
      </c>
      <c r="BF25" s="13">
        <v>460</v>
      </c>
      <c r="BG25" s="41">
        <v>13</v>
      </c>
      <c r="BH25" s="84">
        <v>3</v>
      </c>
      <c r="BI25" s="41">
        <v>40</v>
      </c>
      <c r="BJ25" s="13">
        <v>5969</v>
      </c>
      <c r="BK25" s="93">
        <v>9</v>
      </c>
      <c r="BL25" s="93">
        <v>6</v>
      </c>
      <c r="BM25" s="83">
        <v>111415</v>
      </c>
      <c r="BN25" s="84">
        <v>76927</v>
      </c>
      <c r="BO25" s="84">
        <v>34539</v>
      </c>
      <c r="BP25" s="265">
        <v>56022</v>
      </c>
      <c r="BQ25" s="84">
        <v>124978</v>
      </c>
      <c r="BR25" s="84">
        <v>325740</v>
      </c>
      <c r="BS25" s="131" t="s">
        <v>0</v>
      </c>
      <c r="BT25" s="266">
        <v>40794</v>
      </c>
      <c r="BU25" s="179"/>
      <c r="BV25" s="178"/>
      <c r="BW25" s="131"/>
      <c r="BX25" s="131"/>
      <c r="BY25" s="131"/>
      <c r="BZ25" s="131"/>
      <c r="CA25" s="131"/>
      <c r="CB25" s="131"/>
      <c r="CC25" s="177"/>
      <c r="CD25" s="118"/>
      <c r="CE25" s="209" t="s">
        <v>301</v>
      </c>
      <c r="CF25" s="302">
        <v>681026</v>
      </c>
      <c r="CG25" s="301">
        <v>6143</v>
      </c>
      <c r="CH25" s="301">
        <v>456159</v>
      </c>
      <c r="CI25" s="301">
        <v>16238</v>
      </c>
      <c r="CJ25" s="301">
        <v>66661</v>
      </c>
      <c r="CK25" s="301">
        <v>86674</v>
      </c>
      <c r="CL25" s="301">
        <v>31595</v>
      </c>
      <c r="CM25" s="84">
        <v>15452</v>
      </c>
      <c r="CN25" s="219">
        <v>-1570</v>
      </c>
      <c r="CO25" s="220">
        <v>3674</v>
      </c>
      <c r="CP25" s="240" t="s">
        <v>0</v>
      </c>
      <c r="CQ25" s="75">
        <v>3152907</v>
      </c>
      <c r="CR25" s="13">
        <v>2399441</v>
      </c>
      <c r="CS25" s="79" t="s">
        <v>310</v>
      </c>
      <c r="CT25" s="13">
        <v>188463</v>
      </c>
      <c r="CU25" s="12">
        <v>10959</v>
      </c>
      <c r="CV25" s="79" t="s">
        <v>262</v>
      </c>
      <c r="CW25" s="12">
        <v>42874</v>
      </c>
      <c r="CX25" s="13">
        <v>508820</v>
      </c>
      <c r="CY25" s="13">
        <v>2351</v>
      </c>
      <c r="CZ25" s="22" t="s">
        <v>263</v>
      </c>
      <c r="DA25" s="75">
        <v>4881741</v>
      </c>
      <c r="DB25" s="13">
        <v>693144</v>
      </c>
      <c r="DC25" s="12">
        <v>2127519</v>
      </c>
      <c r="DD25" s="13">
        <v>320799</v>
      </c>
      <c r="DE25" s="12">
        <v>690829</v>
      </c>
      <c r="DF25" s="12">
        <v>508094</v>
      </c>
      <c r="DG25" s="12">
        <v>511477</v>
      </c>
      <c r="DH25" s="12">
        <v>13865</v>
      </c>
      <c r="DI25" s="79">
        <v>0</v>
      </c>
      <c r="DJ25" s="181">
        <v>16013</v>
      </c>
      <c r="DK25" s="122">
        <v>0</v>
      </c>
    </row>
    <row r="26" spans="1:115" ht="21.75" customHeight="1" thickBot="1">
      <c r="A26" s="308" t="s">
        <v>334</v>
      </c>
      <c r="B26" s="316">
        <v>1220.954</v>
      </c>
      <c r="C26" s="311">
        <v>495</v>
      </c>
      <c r="D26" s="311">
        <v>11497</v>
      </c>
      <c r="E26" s="311">
        <v>753275</v>
      </c>
      <c r="F26" s="311">
        <v>2114172</v>
      </c>
      <c r="G26" s="313">
        <v>1056502</v>
      </c>
      <c r="H26" s="313">
        <v>1057670</v>
      </c>
      <c r="I26" s="314">
        <v>99.88956857999187</v>
      </c>
      <c r="J26" s="317">
        <v>2.806640337194252</v>
      </c>
      <c r="K26" s="315">
        <v>1731.5738348864904</v>
      </c>
      <c r="L26" s="313">
        <v>3024</v>
      </c>
      <c r="M26" s="317">
        <v>1.431370878418676</v>
      </c>
      <c r="N26" s="313">
        <v>2150</v>
      </c>
      <c r="O26" s="315">
        <v>1.0176744009921141</v>
      </c>
      <c r="P26" s="313">
        <v>1523</v>
      </c>
      <c r="Q26" s="317">
        <v>0.7208921454469721</v>
      </c>
      <c r="R26" s="313">
        <v>627</v>
      </c>
      <c r="S26" s="315">
        <v>0.29678225554514215</v>
      </c>
      <c r="T26" s="313">
        <v>9518</v>
      </c>
      <c r="U26" s="313">
        <v>7121</v>
      </c>
      <c r="V26" s="90">
        <v>2397</v>
      </c>
      <c r="W26" s="317">
        <v>1.1345886228735338</v>
      </c>
      <c r="X26" s="311">
        <v>1273</v>
      </c>
      <c r="Y26" s="312">
        <v>544</v>
      </c>
      <c r="Z26" s="75">
        <v>1877</v>
      </c>
      <c r="AA26" s="23">
        <v>616</v>
      </c>
      <c r="AB26" s="23">
        <v>10</v>
      </c>
      <c r="AC26" s="23">
        <v>1251</v>
      </c>
      <c r="AD26" s="23">
        <v>36</v>
      </c>
      <c r="AE26" s="333">
        <v>16</v>
      </c>
      <c r="AF26" s="351">
        <v>57</v>
      </c>
      <c r="AG26" s="261">
        <v>-2</v>
      </c>
      <c r="AH26" s="261">
        <v>26</v>
      </c>
      <c r="AI26" s="13">
        <v>10963</v>
      </c>
      <c r="AJ26" s="352">
        <v>454</v>
      </c>
      <c r="AK26" s="352">
        <v>322</v>
      </c>
      <c r="AL26" s="343">
        <v>49534</v>
      </c>
      <c r="AM26" s="343">
        <v>12524349</v>
      </c>
      <c r="AN26" s="341">
        <v>167</v>
      </c>
      <c r="AO26" s="342">
        <v>89</v>
      </c>
      <c r="AP26" s="13">
        <v>1</v>
      </c>
      <c r="AQ26" s="23">
        <v>45</v>
      </c>
      <c r="AR26" s="23">
        <v>2</v>
      </c>
      <c r="AS26" s="343">
        <v>30</v>
      </c>
      <c r="AT26" s="365">
        <v>763</v>
      </c>
      <c r="AU26" s="23">
        <v>40</v>
      </c>
      <c r="AV26" s="23">
        <v>298</v>
      </c>
      <c r="AW26" s="23">
        <v>219</v>
      </c>
      <c r="AX26" s="23">
        <v>93</v>
      </c>
      <c r="AY26" s="23">
        <v>37</v>
      </c>
      <c r="AZ26" s="368" t="s">
        <v>0</v>
      </c>
      <c r="BA26" s="368">
        <v>58</v>
      </c>
      <c r="BB26" s="389">
        <v>18</v>
      </c>
      <c r="BC26" s="390">
        <v>1126.65</v>
      </c>
      <c r="BD26" s="391">
        <v>2516.99</v>
      </c>
      <c r="BE26" s="351">
        <v>9</v>
      </c>
      <c r="BF26" s="13">
        <v>370</v>
      </c>
      <c r="BG26" s="352">
        <v>9</v>
      </c>
      <c r="BH26" s="84">
        <v>3</v>
      </c>
      <c r="BI26" s="41">
        <v>34</v>
      </c>
      <c r="BJ26" s="13">
        <v>2540</v>
      </c>
      <c r="BK26" s="93">
        <v>3</v>
      </c>
      <c r="BL26" s="93">
        <v>10</v>
      </c>
      <c r="BM26" s="361">
        <v>33733</v>
      </c>
      <c r="BN26" s="362">
        <v>13009</v>
      </c>
      <c r="BO26" s="362">
        <v>24469</v>
      </c>
      <c r="BP26" s="363">
        <v>31098</v>
      </c>
      <c r="BQ26" s="362">
        <v>119133</v>
      </c>
      <c r="BR26" s="362">
        <v>202430</v>
      </c>
      <c r="BS26" s="131" t="s">
        <v>0</v>
      </c>
      <c r="BT26" s="364">
        <v>24476</v>
      </c>
      <c r="BU26" s="253" t="s">
        <v>297</v>
      </c>
      <c r="BV26" s="178">
        <v>821381</v>
      </c>
      <c r="BW26" s="131">
        <v>137682</v>
      </c>
      <c r="BX26" s="131">
        <v>25664</v>
      </c>
      <c r="BY26" s="131">
        <v>221981</v>
      </c>
      <c r="BZ26" s="131">
        <v>98089</v>
      </c>
      <c r="CA26" s="131">
        <v>116749</v>
      </c>
      <c r="CB26" s="131">
        <v>172936</v>
      </c>
      <c r="CC26" s="177">
        <v>48280</v>
      </c>
      <c r="CD26" s="169"/>
      <c r="CE26" s="209" t="s">
        <v>335</v>
      </c>
      <c r="CF26" s="302">
        <v>1358130</v>
      </c>
      <c r="CG26" s="301">
        <v>28915</v>
      </c>
      <c r="CH26" s="301">
        <v>704246</v>
      </c>
      <c r="CI26" s="301">
        <v>3118</v>
      </c>
      <c r="CJ26" s="301">
        <v>348741</v>
      </c>
      <c r="CK26" s="301">
        <v>144157</v>
      </c>
      <c r="CL26" s="301">
        <v>102211</v>
      </c>
      <c r="CM26" s="362">
        <v>19484</v>
      </c>
      <c r="CN26" s="181" t="s">
        <v>0</v>
      </c>
      <c r="CO26" s="392">
        <v>7258</v>
      </c>
      <c r="CP26" s="393" t="s">
        <v>0</v>
      </c>
      <c r="CQ26" s="365">
        <v>5568134</v>
      </c>
      <c r="CR26" s="23">
        <v>2884900</v>
      </c>
      <c r="CS26" s="79">
        <v>6</v>
      </c>
      <c r="CT26" s="23">
        <v>239310</v>
      </c>
      <c r="CU26" s="12">
        <v>12887</v>
      </c>
      <c r="CV26" s="79">
        <v>10000</v>
      </c>
      <c r="CW26" s="12">
        <v>477443</v>
      </c>
      <c r="CX26" s="23">
        <v>1764456</v>
      </c>
      <c r="CY26" s="23">
        <v>179132</v>
      </c>
      <c r="CZ26" s="22" t="s">
        <v>263</v>
      </c>
      <c r="DA26" s="365">
        <v>5365429</v>
      </c>
      <c r="DB26" s="23">
        <v>651890</v>
      </c>
      <c r="DC26" s="366">
        <v>2412999</v>
      </c>
      <c r="DD26" s="23">
        <v>591674</v>
      </c>
      <c r="DE26" s="366">
        <v>402053</v>
      </c>
      <c r="DF26" s="366">
        <v>746863</v>
      </c>
      <c r="DG26" s="366">
        <v>347123</v>
      </c>
      <c r="DH26" s="366">
        <v>82389</v>
      </c>
      <c r="DI26" s="367">
        <v>472</v>
      </c>
      <c r="DJ26" s="368">
        <v>24716</v>
      </c>
      <c r="DK26" s="232">
        <v>105250</v>
      </c>
    </row>
    <row r="27" spans="1:115" ht="33" customHeight="1">
      <c r="A27" s="309" t="s">
        <v>318</v>
      </c>
      <c r="B27" s="344" t="s">
        <v>0</v>
      </c>
      <c r="C27" s="345" t="s">
        <v>0</v>
      </c>
      <c r="D27" s="345">
        <v>0.026100574212632677</v>
      </c>
      <c r="E27" s="345">
        <v>0.17394380338498897</v>
      </c>
      <c r="F27" s="345">
        <v>0.14323960233958016</v>
      </c>
      <c r="G27" s="345">
        <v>0.12016292120989279</v>
      </c>
      <c r="H27" s="345">
        <v>0.16630142227492012</v>
      </c>
      <c r="I27" s="345">
        <v>-0.046032235983673786</v>
      </c>
      <c r="J27" s="345">
        <v>-0.03065088572900189</v>
      </c>
      <c r="K27" s="345">
        <v>0.14323960233958283</v>
      </c>
      <c r="L27" s="345">
        <v>28.02709568162574</v>
      </c>
      <c r="M27" s="345">
        <v>0.311922090831003</v>
      </c>
      <c r="N27" s="345">
        <v>32.30769230769231</v>
      </c>
      <c r="O27" s="345">
        <v>0.24752017583124664</v>
      </c>
      <c r="P27" s="345">
        <v>35.49822064056939</v>
      </c>
      <c r="Q27" s="345">
        <v>0.18818239216647048</v>
      </c>
      <c r="R27" s="345">
        <v>25.149700598802394</v>
      </c>
      <c r="S27" s="345">
        <v>0.05933778366477624</v>
      </c>
      <c r="T27" s="345">
        <v>35.27572484366117</v>
      </c>
      <c r="U27" s="345">
        <v>37.60386473429952</v>
      </c>
      <c r="V27" s="345">
        <v>28.801719505642126</v>
      </c>
      <c r="W27" s="345">
        <v>0.2525843071662266</v>
      </c>
      <c r="X27" s="345">
        <v>39.12568306010929</v>
      </c>
      <c r="Y27" s="355">
        <v>67.90123456790124</v>
      </c>
      <c r="Z27" s="334">
        <v>20.86284610431423</v>
      </c>
      <c r="AA27" s="335">
        <v>31.343283582089555</v>
      </c>
      <c r="AB27" s="336">
        <v>-33.33333333333333</v>
      </c>
      <c r="AC27" s="336">
        <v>17.02525724976614</v>
      </c>
      <c r="AD27" s="336">
        <v>44</v>
      </c>
      <c r="AE27" s="336">
        <v>300</v>
      </c>
      <c r="AF27" s="353">
        <v>72.72727272727273</v>
      </c>
      <c r="AG27" s="345" t="s">
        <v>36</v>
      </c>
      <c r="AH27" s="358">
        <v>62.5</v>
      </c>
      <c r="AI27" s="330">
        <v>0.26522773001646244</v>
      </c>
      <c r="AJ27" s="330">
        <v>131.6326530612245</v>
      </c>
      <c r="AK27" s="330">
        <v>109.09090909090908</v>
      </c>
      <c r="AL27" s="330">
        <v>0.2773447780229569</v>
      </c>
      <c r="AM27" s="330">
        <v>0.25679882493724715</v>
      </c>
      <c r="AN27" s="344">
        <v>65.34653465346535</v>
      </c>
      <c r="AO27" s="330">
        <v>45.90163934426229</v>
      </c>
      <c r="AP27" s="345" t="s">
        <v>36</v>
      </c>
      <c r="AQ27" s="330">
        <v>350</v>
      </c>
      <c r="AR27" s="346">
        <v>100</v>
      </c>
      <c r="AS27" s="347">
        <v>3.4482758620689653</v>
      </c>
      <c r="AT27" s="353">
        <v>83.86</v>
      </c>
      <c r="AU27" s="330">
        <v>185.71</v>
      </c>
      <c r="AV27" s="330">
        <v>83.95</v>
      </c>
      <c r="AW27" s="330">
        <v>75.2</v>
      </c>
      <c r="AX27" s="330">
        <v>60.34</v>
      </c>
      <c r="AY27" s="330">
        <v>184.62</v>
      </c>
      <c r="AZ27" s="330">
        <v>-100</v>
      </c>
      <c r="BA27" s="330">
        <v>93.33</v>
      </c>
      <c r="BB27" s="330">
        <v>63.64</v>
      </c>
      <c r="BC27" s="330">
        <v>12.04</v>
      </c>
      <c r="BD27" s="347">
        <v>8.84</v>
      </c>
      <c r="BE27" s="353">
        <v>-25</v>
      </c>
      <c r="BF27" s="330">
        <v>-19.565217391304348</v>
      </c>
      <c r="BG27" s="330">
        <v>-30.76923076923077</v>
      </c>
      <c r="BH27" s="345" t="s">
        <v>341</v>
      </c>
      <c r="BI27" s="330">
        <v>-15</v>
      </c>
      <c r="BJ27" s="330">
        <v>-57.446808510638306</v>
      </c>
      <c r="BK27" s="330">
        <v>-66.66666666666666</v>
      </c>
      <c r="BL27" s="330">
        <v>66.66666666666666</v>
      </c>
      <c r="BM27" s="353">
        <v>-69.72</v>
      </c>
      <c r="BN27" s="330">
        <v>-83.09</v>
      </c>
      <c r="BO27" s="330">
        <v>-29.16</v>
      </c>
      <c r="BP27" s="369">
        <v>-44.49</v>
      </c>
      <c r="BQ27" s="330">
        <v>-4.68</v>
      </c>
      <c r="BR27" s="330">
        <v>-37.86</v>
      </c>
      <c r="BS27" s="370" t="s">
        <v>300</v>
      </c>
      <c r="BT27" s="347">
        <v>-40</v>
      </c>
      <c r="BU27" s="431" t="s">
        <v>226</v>
      </c>
      <c r="BV27" s="427">
        <f aca="true" t="shared" si="0" ref="BV27:CC27">(BV26-BV23)/BV23*100</f>
        <v>-1.3505463437365635</v>
      </c>
      <c r="BW27" s="423">
        <f t="shared" si="0"/>
        <v>-10.33292520905515</v>
      </c>
      <c r="BX27" s="423">
        <f t="shared" si="0"/>
        <v>-4.417132216014898</v>
      </c>
      <c r="BY27" s="423">
        <f t="shared" si="0"/>
        <v>2.305763717980625</v>
      </c>
      <c r="BZ27" s="423">
        <f t="shared" si="0"/>
        <v>1.445842942983318</v>
      </c>
      <c r="CA27" s="423">
        <f t="shared" si="0"/>
        <v>-5.523006457669089</v>
      </c>
      <c r="CB27" s="423">
        <f t="shared" si="0"/>
        <v>4.241109101868595</v>
      </c>
      <c r="CC27" s="425">
        <f t="shared" si="0"/>
        <v>-1.6400122236935928</v>
      </c>
      <c r="CD27" s="133"/>
      <c r="CE27" s="241" t="s">
        <v>253</v>
      </c>
      <c r="CF27" s="394">
        <v>99.42410421922217</v>
      </c>
      <c r="CG27" s="394">
        <v>370.6983558521895</v>
      </c>
      <c r="CH27" s="394">
        <v>54.38608029217883</v>
      </c>
      <c r="CI27" s="394">
        <v>-80.79812784825717</v>
      </c>
      <c r="CJ27" s="394">
        <v>423.1559682573018</v>
      </c>
      <c r="CK27" s="394">
        <v>66.32092669081847</v>
      </c>
      <c r="CL27" s="394">
        <v>223.5037189428707</v>
      </c>
      <c r="CM27" s="227">
        <v>26.09370955216153</v>
      </c>
      <c r="CN27" s="394">
        <v>-100</v>
      </c>
      <c r="CO27" s="395">
        <v>97.55035383777899</v>
      </c>
      <c r="CP27" s="396" t="s">
        <v>36</v>
      </c>
      <c r="CQ27" s="344">
        <v>76.6</v>
      </c>
      <c r="CR27" s="345">
        <v>20.23</v>
      </c>
      <c r="CS27" s="374" t="s">
        <v>300</v>
      </c>
      <c r="CT27" s="375">
        <v>26.98</v>
      </c>
      <c r="CU27" s="376">
        <v>17.59</v>
      </c>
      <c r="CV27" s="377" t="s">
        <v>300</v>
      </c>
      <c r="CW27" s="376">
        <v>1013.6</v>
      </c>
      <c r="CX27" s="345">
        <v>246.77</v>
      </c>
      <c r="CY27" s="375">
        <v>7519.38</v>
      </c>
      <c r="CZ27" s="355" t="s">
        <v>300</v>
      </c>
      <c r="DA27" s="381">
        <v>9.91</v>
      </c>
      <c r="DB27" s="382">
        <v>-5.95</v>
      </c>
      <c r="DC27" s="382">
        <v>13.42</v>
      </c>
      <c r="DD27" s="382">
        <v>84.44</v>
      </c>
      <c r="DE27" s="382">
        <v>-41.8</v>
      </c>
      <c r="DF27" s="382">
        <v>46.99</v>
      </c>
      <c r="DG27" s="382">
        <v>-32.13</v>
      </c>
      <c r="DH27" s="382">
        <v>494.21</v>
      </c>
      <c r="DI27" s="383" t="s">
        <v>300</v>
      </c>
      <c r="DJ27" s="345">
        <v>54.35</v>
      </c>
      <c r="DK27" s="384" t="s">
        <v>300</v>
      </c>
    </row>
    <row r="28" spans="1:115" ht="33" customHeight="1" thickBot="1">
      <c r="A28" s="310" t="s">
        <v>319</v>
      </c>
      <c r="B28" s="356" t="s">
        <v>0</v>
      </c>
      <c r="C28" s="357" t="s">
        <v>0</v>
      </c>
      <c r="D28" s="338">
        <v>0.06963182174253635</v>
      </c>
      <c r="E28" s="338">
        <v>2.1916377252007813</v>
      </c>
      <c r="F28" s="338">
        <v>1.9990968459080172</v>
      </c>
      <c r="G28" s="338">
        <v>1.6985013336773012</v>
      </c>
      <c r="H28" s="338">
        <v>2.3011396884935276</v>
      </c>
      <c r="I28" s="338">
        <v>-0.5919190989338148</v>
      </c>
      <c r="J28" s="338">
        <v>-0.18841158002626482</v>
      </c>
      <c r="K28" s="338">
        <v>1.9990968459080156</v>
      </c>
      <c r="L28" s="338">
        <v>-55.33234859675037</v>
      </c>
      <c r="M28" s="338">
        <v>-1.8401862426303872</v>
      </c>
      <c r="N28" s="338">
        <v>14.973262032085561</v>
      </c>
      <c r="O28" s="338">
        <v>0.11400943550293419</v>
      </c>
      <c r="P28" s="338">
        <v>30.17094017094017</v>
      </c>
      <c r="Q28" s="338">
        <v>0.15549748789491835</v>
      </c>
      <c r="R28" s="338">
        <v>-10.428571428571429</v>
      </c>
      <c r="S28" s="338">
        <v>-0.041488052391984054</v>
      </c>
      <c r="T28" s="338">
        <v>-31.46107870670411</v>
      </c>
      <c r="U28" s="338">
        <v>-8.90367148522451</v>
      </c>
      <c r="V28" s="338">
        <v>-60.510708401976935</v>
      </c>
      <c r="W28" s="338">
        <v>-1.798698190238403</v>
      </c>
      <c r="X28" s="338">
        <v>1.0317460317460316</v>
      </c>
      <c r="Y28" s="340">
        <v>0.927643784786642</v>
      </c>
      <c r="Z28" s="337">
        <v>19.098984771573605</v>
      </c>
      <c r="AA28" s="338">
        <v>26.229508196721312</v>
      </c>
      <c r="AB28" s="339">
        <v>400</v>
      </c>
      <c r="AC28" s="338">
        <v>15.193370165745856</v>
      </c>
      <c r="AD28" s="338">
        <v>-33.33333333333333</v>
      </c>
      <c r="AE28" s="340">
        <v>-60</v>
      </c>
      <c r="AF28" s="359">
        <v>128</v>
      </c>
      <c r="AG28" s="261" t="s">
        <v>320</v>
      </c>
      <c r="AH28" s="360">
        <v>36.84210526315789</v>
      </c>
      <c r="AI28" s="331">
        <v>0.7999264435454212</v>
      </c>
      <c r="AJ28" s="331">
        <v>8.353221957040573</v>
      </c>
      <c r="AK28" s="331">
        <v>17.94871794871795</v>
      </c>
      <c r="AL28" s="331">
        <v>3.1442612027319674</v>
      </c>
      <c r="AM28" s="331">
        <v>2.266907721548786</v>
      </c>
      <c r="AN28" s="348">
        <v>38.01652892561984</v>
      </c>
      <c r="AO28" s="349">
        <v>11.25</v>
      </c>
      <c r="AP28" s="217" t="s">
        <v>0</v>
      </c>
      <c r="AQ28" s="218">
        <v>104.54545454545455</v>
      </c>
      <c r="AR28" s="218">
        <v>100</v>
      </c>
      <c r="AS28" s="350">
        <v>76.47058823529412</v>
      </c>
      <c r="AT28" s="359">
        <v>7.01</v>
      </c>
      <c r="AU28" s="331">
        <v>-24.53</v>
      </c>
      <c r="AV28" s="331">
        <v>5.67</v>
      </c>
      <c r="AW28" s="338" t="s">
        <v>0</v>
      </c>
      <c r="AX28" s="331">
        <v>-2.11</v>
      </c>
      <c r="AY28" s="331">
        <v>42.31</v>
      </c>
      <c r="AZ28" s="338">
        <v>-100</v>
      </c>
      <c r="BA28" s="331">
        <v>107.14</v>
      </c>
      <c r="BB28" s="331">
        <v>100</v>
      </c>
      <c r="BC28" s="331">
        <v>-5.37</v>
      </c>
      <c r="BD28" s="373">
        <v>1.18</v>
      </c>
      <c r="BE28" s="354">
        <v>12.5</v>
      </c>
      <c r="BF28" s="349">
        <v>2.7777777777777777</v>
      </c>
      <c r="BG28" s="349">
        <v>12.5</v>
      </c>
      <c r="BH28" s="336" t="s">
        <v>341</v>
      </c>
      <c r="BI28" s="331">
        <v>240</v>
      </c>
      <c r="BJ28" s="331">
        <v>490.6976744186046</v>
      </c>
      <c r="BK28" s="331">
        <v>200</v>
      </c>
      <c r="BL28" s="331">
        <v>233.33333333333334</v>
      </c>
      <c r="BM28" s="359">
        <v>-34.13</v>
      </c>
      <c r="BN28" s="331">
        <v>18.31</v>
      </c>
      <c r="BO28" s="331">
        <v>-31.98</v>
      </c>
      <c r="BP28" s="371">
        <v>-45.94</v>
      </c>
      <c r="BQ28" s="331">
        <v>-29.02</v>
      </c>
      <c r="BR28" s="331">
        <v>-16.09</v>
      </c>
      <c r="BS28" s="372" t="s">
        <v>300</v>
      </c>
      <c r="BT28" s="373">
        <v>-0.76</v>
      </c>
      <c r="BU28" s="432"/>
      <c r="BV28" s="428"/>
      <c r="BW28" s="424"/>
      <c r="BX28" s="424"/>
      <c r="BY28" s="424"/>
      <c r="BZ28" s="424"/>
      <c r="CA28" s="424"/>
      <c r="CB28" s="424"/>
      <c r="CC28" s="426"/>
      <c r="CD28" s="133"/>
      <c r="CE28" s="242" t="s">
        <v>254</v>
      </c>
      <c r="CF28" s="397">
        <v>-21.86931909703845</v>
      </c>
      <c r="CG28" s="397">
        <v>-63.65224824326533</v>
      </c>
      <c r="CH28" s="397">
        <v>-35.15170489599352</v>
      </c>
      <c r="CI28" s="397">
        <v>-93.38622094009843</v>
      </c>
      <c r="CJ28" s="397">
        <v>9.234850810316422</v>
      </c>
      <c r="CK28" s="397">
        <v>43.852033688580214</v>
      </c>
      <c r="CL28" s="397">
        <v>21.25392965181802</v>
      </c>
      <c r="CM28" s="397">
        <v>-9.182436841614617</v>
      </c>
      <c r="CN28" s="398">
        <v>-100</v>
      </c>
      <c r="CO28" s="400">
        <v>-14331.372549019608</v>
      </c>
      <c r="CP28" s="399" t="s">
        <v>36</v>
      </c>
      <c r="CQ28" s="337">
        <v>-17.95</v>
      </c>
      <c r="CR28" s="338">
        <v>-28.19</v>
      </c>
      <c r="CS28" s="378">
        <v>119</v>
      </c>
      <c r="CT28" s="339">
        <v>14.36</v>
      </c>
      <c r="CU28" s="379">
        <v>-90</v>
      </c>
      <c r="CV28" s="380" t="s">
        <v>300</v>
      </c>
      <c r="CW28" s="379">
        <v>132.37</v>
      </c>
      <c r="CX28" s="338">
        <v>-19.17</v>
      </c>
      <c r="CY28" s="338">
        <v>321.11</v>
      </c>
      <c r="CZ28" s="340" t="s">
        <v>300</v>
      </c>
      <c r="DA28" s="385">
        <v>50.34</v>
      </c>
      <c r="DB28" s="386">
        <v>12.76</v>
      </c>
      <c r="DC28" s="238">
        <v>150.02</v>
      </c>
      <c r="DD28" s="386">
        <v>16.12</v>
      </c>
      <c r="DE28" s="386">
        <v>3.88</v>
      </c>
      <c r="DF28" s="386">
        <v>-6.83</v>
      </c>
      <c r="DG28" s="386">
        <v>30.44</v>
      </c>
      <c r="DH28" s="386">
        <v>63.42</v>
      </c>
      <c r="DI28" s="387">
        <v>-12.75</v>
      </c>
      <c r="DJ28" s="217">
        <v>135.63</v>
      </c>
      <c r="DK28" s="388" t="s">
        <v>300</v>
      </c>
    </row>
    <row r="29" spans="1:117" s="134" customFormat="1" ht="17.25" customHeight="1">
      <c r="A29" s="474" t="s">
        <v>321</v>
      </c>
      <c r="B29" s="475"/>
      <c r="C29" s="475"/>
      <c r="D29" s="475"/>
      <c r="E29" s="47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135"/>
      <c r="V29" s="135"/>
      <c r="W29" s="135"/>
      <c r="X29" s="135"/>
      <c r="Y29" s="135"/>
      <c r="Z29" s="191" t="s">
        <v>302</v>
      </c>
      <c r="AA29" s="146"/>
      <c r="AB29" s="146"/>
      <c r="AC29" s="146"/>
      <c r="AD29" s="146"/>
      <c r="AE29" s="146"/>
      <c r="AF29" s="318" t="s">
        <v>322</v>
      </c>
      <c r="AG29" s="267"/>
      <c r="AH29" s="267"/>
      <c r="AI29" s="267"/>
      <c r="AJ29" s="267"/>
      <c r="AK29" s="267"/>
      <c r="AL29" s="267"/>
      <c r="AM29" s="267"/>
      <c r="AN29" s="479" t="s">
        <v>307</v>
      </c>
      <c r="AO29" s="479"/>
      <c r="AP29" s="479"/>
      <c r="AQ29" s="479"/>
      <c r="AR29" s="479"/>
      <c r="AS29" s="479"/>
      <c r="AT29" s="268" t="s">
        <v>308</v>
      </c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8" t="s">
        <v>309</v>
      </c>
      <c r="BF29" s="267"/>
      <c r="BG29" s="267"/>
      <c r="BH29" s="267"/>
      <c r="BI29" s="267"/>
      <c r="BJ29" s="267"/>
      <c r="BK29" s="267"/>
      <c r="BL29" s="267"/>
      <c r="BM29" s="268" t="s">
        <v>311</v>
      </c>
      <c r="BN29" s="267"/>
      <c r="BO29" s="267"/>
      <c r="BP29" s="267"/>
      <c r="BQ29" s="267"/>
      <c r="BR29" s="267"/>
      <c r="BS29" s="267"/>
      <c r="BT29" s="267"/>
      <c r="BU29" s="137"/>
      <c r="BV29" s="191" t="s">
        <v>306</v>
      </c>
      <c r="BW29" s="150"/>
      <c r="BX29" s="151"/>
      <c r="BY29" s="151"/>
      <c r="BZ29" s="151"/>
      <c r="CA29" s="151"/>
      <c r="CB29" s="152"/>
      <c r="CC29" s="151"/>
      <c r="CD29" s="269"/>
      <c r="CE29" s="304" t="s">
        <v>314</v>
      </c>
      <c r="CF29" s="136"/>
      <c r="CH29" s="136"/>
      <c r="CI29" s="136"/>
      <c r="CJ29" s="136"/>
      <c r="CK29" s="136"/>
      <c r="CL29" s="136"/>
      <c r="CM29" s="136"/>
      <c r="CN29" s="136"/>
      <c r="CO29" s="136"/>
      <c r="CP29" s="138"/>
      <c r="CQ29" s="42" t="s">
        <v>224</v>
      </c>
      <c r="CR29" s="149"/>
      <c r="CS29" s="42"/>
      <c r="CT29" s="150"/>
      <c r="CU29" s="149"/>
      <c r="CV29" s="150"/>
      <c r="CW29" s="136"/>
      <c r="CX29" s="138"/>
      <c r="CY29" s="135"/>
      <c r="CZ29" s="135"/>
      <c r="DA29" s="42" t="s">
        <v>224</v>
      </c>
      <c r="DB29" s="149"/>
      <c r="DC29" s="42"/>
      <c r="DD29" s="150"/>
      <c r="DE29" s="149"/>
      <c r="DF29" s="136"/>
      <c r="DG29" s="136"/>
      <c r="DH29" s="136"/>
      <c r="DI29" s="136"/>
      <c r="DJ29" s="138"/>
      <c r="DK29" s="136"/>
      <c r="DL29" s="136"/>
      <c r="DM29" s="138"/>
    </row>
    <row r="30" spans="2:117" s="134" customFormat="1" ht="15" customHeight="1">
      <c r="B30" s="135"/>
      <c r="C30" s="135"/>
      <c r="D30" s="135"/>
      <c r="E30" s="135"/>
      <c r="F30" s="139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46" t="s">
        <v>257</v>
      </c>
      <c r="AA30" s="43"/>
      <c r="AB30" s="146"/>
      <c r="AC30" s="146"/>
      <c r="AD30" s="146"/>
      <c r="AE30" s="146"/>
      <c r="AF30" s="481" t="s">
        <v>342</v>
      </c>
      <c r="AG30" s="482"/>
      <c r="AH30" s="482"/>
      <c r="AI30" s="482"/>
      <c r="AJ30" s="482"/>
      <c r="AK30" s="482"/>
      <c r="AL30" s="482"/>
      <c r="AM30" s="482"/>
      <c r="AN30" s="140"/>
      <c r="AO30" s="140"/>
      <c r="AP30" s="140"/>
      <c r="AQ30" s="140"/>
      <c r="AR30" s="140"/>
      <c r="AS30" s="140"/>
      <c r="AT30" s="480" t="s">
        <v>303</v>
      </c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78" t="s">
        <v>304</v>
      </c>
      <c r="BF30" s="478"/>
      <c r="BG30" s="478"/>
      <c r="BH30" s="478"/>
      <c r="BI30" s="478"/>
      <c r="BJ30" s="478"/>
      <c r="BK30" s="478"/>
      <c r="BL30" s="478"/>
      <c r="BM30" s="478" t="s">
        <v>256</v>
      </c>
      <c r="BN30" s="478"/>
      <c r="BO30" s="478"/>
      <c r="BP30" s="478"/>
      <c r="BQ30" s="478"/>
      <c r="BR30" s="478"/>
      <c r="BS30" s="478"/>
      <c r="BT30" s="478"/>
      <c r="BU30" s="141"/>
      <c r="BV30" s="156" t="s">
        <v>231</v>
      </c>
      <c r="BW30" s="46" t="s">
        <v>323</v>
      </c>
      <c r="BX30" s="151"/>
      <c r="BY30" s="151"/>
      <c r="BZ30" s="151"/>
      <c r="CA30" s="151"/>
      <c r="CB30" s="152"/>
      <c r="CC30" s="151"/>
      <c r="CD30" s="269"/>
      <c r="CE30" s="269"/>
      <c r="CF30" s="136"/>
      <c r="CH30" s="136"/>
      <c r="CI30" s="136"/>
      <c r="CJ30" s="136"/>
      <c r="CK30" s="136"/>
      <c r="CL30" s="136"/>
      <c r="CM30" s="136"/>
      <c r="CN30" s="136"/>
      <c r="CO30" s="136"/>
      <c r="CP30" s="138"/>
      <c r="CQ30" s="254" t="s">
        <v>343</v>
      </c>
      <c r="CR30" s="149"/>
      <c r="CS30" s="150"/>
      <c r="CT30" s="150"/>
      <c r="CU30" s="149"/>
      <c r="CV30" s="150"/>
      <c r="CW30" s="136"/>
      <c r="CX30" s="138"/>
      <c r="CY30" s="136"/>
      <c r="CZ30" s="136"/>
      <c r="DA30" s="254" t="s">
        <v>261</v>
      </c>
      <c r="DB30" s="149"/>
      <c r="DC30" s="150"/>
      <c r="DD30" s="150"/>
      <c r="DE30" s="149"/>
      <c r="DF30" s="136"/>
      <c r="DG30" s="136"/>
      <c r="DH30" s="136"/>
      <c r="DI30" s="136"/>
      <c r="DJ30" s="138"/>
      <c r="DK30" s="136"/>
      <c r="DL30" s="136"/>
      <c r="DM30" s="138"/>
    </row>
    <row r="31" spans="1:110" s="134" customFormat="1" ht="1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2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46" t="s">
        <v>227</v>
      </c>
      <c r="AA31" s="147"/>
      <c r="AB31" s="43"/>
      <c r="AC31" s="43"/>
      <c r="AD31" s="43"/>
      <c r="AE31" s="43"/>
      <c r="AH31" s="140"/>
      <c r="AI31" s="140"/>
      <c r="AJ31" s="140"/>
      <c r="AK31" s="140"/>
      <c r="AL31" s="142"/>
      <c r="AM31" s="140"/>
      <c r="AN31" s="140"/>
      <c r="AO31" s="140"/>
      <c r="AP31" s="140"/>
      <c r="AQ31" s="140"/>
      <c r="AR31" s="182"/>
      <c r="AS31" s="140"/>
      <c r="AT31" s="476" t="s">
        <v>258</v>
      </c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8" t="s">
        <v>305</v>
      </c>
      <c r="BF31" s="478"/>
      <c r="BG31" s="478"/>
      <c r="BH31" s="478"/>
      <c r="BI31" s="478"/>
      <c r="BJ31" s="478"/>
      <c r="BK31" s="478"/>
      <c r="BL31" s="478"/>
      <c r="BM31" s="477" t="s">
        <v>279</v>
      </c>
      <c r="BN31" s="477"/>
      <c r="BO31" s="477"/>
      <c r="BP31" s="477"/>
      <c r="BQ31" s="477"/>
      <c r="BR31" s="477"/>
      <c r="BS31" s="477"/>
      <c r="BT31" s="477"/>
      <c r="BW31" s="422" t="s">
        <v>42</v>
      </c>
      <c r="BX31" s="422"/>
      <c r="BY31" s="422"/>
      <c r="BZ31" s="422"/>
      <c r="CA31" s="422"/>
      <c r="CB31" s="422"/>
      <c r="CC31" s="422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262" t="s">
        <v>347</v>
      </c>
      <c r="CR31" s="43"/>
      <c r="CS31" s="43"/>
      <c r="CT31" s="43"/>
      <c r="CU31" s="43"/>
      <c r="CV31" s="43"/>
      <c r="CW31" s="140"/>
      <c r="CX31" s="140"/>
      <c r="CY31" s="140"/>
      <c r="CZ31" s="140"/>
      <c r="DA31" s="262" t="s">
        <v>347</v>
      </c>
      <c r="DB31" s="43"/>
      <c r="DC31" s="43"/>
      <c r="DD31" s="43"/>
      <c r="DE31" s="43"/>
      <c r="DF31" s="140"/>
    </row>
    <row r="32" spans="1:110" s="42" customFormat="1" ht="15" customHeight="1">
      <c r="A32" s="43"/>
      <c r="B32" s="43"/>
      <c r="C32" s="43"/>
      <c r="D32" s="43"/>
      <c r="E32" s="43"/>
      <c r="F32" s="43"/>
      <c r="G32" s="43"/>
      <c r="H32" s="43"/>
      <c r="I32" s="7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6"/>
      <c r="AB32" s="43"/>
      <c r="AC32" s="43"/>
      <c r="AD32" s="43"/>
      <c r="AE32" s="176"/>
      <c r="AF32" s="44"/>
      <c r="AG32" s="67"/>
      <c r="AH32" s="44"/>
      <c r="AI32" s="44"/>
      <c r="AJ32" s="44"/>
      <c r="AK32" s="95"/>
      <c r="AL32" s="44"/>
      <c r="AM32" s="95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227"/>
      <c r="BF32" s="227"/>
      <c r="BG32" s="227"/>
      <c r="BH32" s="227"/>
      <c r="BI32" s="229"/>
      <c r="BJ32" s="229"/>
      <c r="BK32" s="229"/>
      <c r="BL32" s="229"/>
      <c r="BN32" s="472" t="s">
        <v>280</v>
      </c>
      <c r="BO32" s="473"/>
      <c r="BP32" s="473"/>
      <c r="BQ32" s="473"/>
      <c r="BR32" s="473"/>
      <c r="BS32" s="473"/>
      <c r="BT32" s="473"/>
      <c r="BU32" s="473"/>
      <c r="BV32" s="45"/>
      <c r="BW32" s="422"/>
      <c r="BX32" s="422"/>
      <c r="BY32" s="422"/>
      <c r="BZ32" s="422"/>
      <c r="CA32" s="422"/>
      <c r="CB32" s="422"/>
      <c r="CC32" s="422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262" t="s">
        <v>344</v>
      </c>
      <c r="CR32" s="43"/>
      <c r="CS32" s="43"/>
      <c r="CT32" s="43"/>
      <c r="CU32" s="43"/>
      <c r="CV32" s="43"/>
      <c r="CW32" s="43"/>
      <c r="CX32" s="43"/>
      <c r="CY32" s="43"/>
      <c r="CZ32" s="43"/>
      <c r="DA32" s="262" t="s">
        <v>344</v>
      </c>
      <c r="DB32" s="43"/>
      <c r="DC32" s="43"/>
      <c r="DD32" s="43"/>
      <c r="DE32" s="43"/>
      <c r="DF32" s="43"/>
    </row>
    <row r="33" spans="1:114" s="42" customFormat="1" ht="15" customHeight="1">
      <c r="A33" s="143"/>
      <c r="B33" s="144"/>
      <c r="C33" s="105"/>
      <c r="D33" s="105"/>
      <c r="E33" s="105"/>
      <c r="F33" s="105"/>
      <c r="G33" s="105"/>
      <c r="H33" s="105"/>
      <c r="I33" s="106"/>
      <c r="J33" s="107"/>
      <c r="K33" s="107"/>
      <c r="L33" s="114"/>
      <c r="M33" s="115"/>
      <c r="N33" s="105"/>
      <c r="O33" s="107"/>
      <c r="P33" s="105"/>
      <c r="Q33" s="107"/>
      <c r="R33" s="105"/>
      <c r="S33" s="107"/>
      <c r="T33" s="105"/>
      <c r="U33" s="105"/>
      <c r="V33" s="116"/>
      <c r="W33" s="117"/>
      <c r="X33" s="105"/>
      <c r="Y33" s="105"/>
      <c r="Z33" s="13"/>
      <c r="AA33" s="148"/>
      <c r="AB33" s="90"/>
      <c r="AC33" s="90"/>
      <c r="AD33" s="90"/>
      <c r="AE33" s="90"/>
      <c r="AF33" s="13"/>
      <c r="AG33" s="79"/>
      <c r="AH33" s="13"/>
      <c r="AI33" s="13"/>
      <c r="AJ33" s="13"/>
      <c r="AK33" s="13"/>
      <c r="AL33" s="82"/>
      <c r="AM33" s="13"/>
      <c r="AN33" s="109"/>
      <c r="AO33" s="109"/>
      <c r="AP33" s="113"/>
      <c r="AQ33" s="109"/>
      <c r="AR33" s="119"/>
      <c r="AS33" s="109"/>
      <c r="AT33" s="109"/>
      <c r="AU33" s="109"/>
      <c r="AV33" s="109"/>
      <c r="AW33" s="109"/>
      <c r="AX33" s="109"/>
      <c r="AY33" s="109"/>
      <c r="AZ33" s="113"/>
      <c r="BA33" s="109"/>
      <c r="BB33" s="119"/>
      <c r="BC33" s="120"/>
      <c r="BD33" s="120"/>
      <c r="BE33" s="227"/>
      <c r="BF33" s="227"/>
      <c r="BG33" s="227"/>
      <c r="BH33" s="227"/>
      <c r="BI33" s="218"/>
      <c r="BJ33" s="218"/>
      <c r="BK33" s="228"/>
      <c r="BL33" s="218"/>
      <c r="BM33" s="109"/>
      <c r="BN33" s="109"/>
      <c r="BO33" s="109"/>
      <c r="BP33" s="113"/>
      <c r="BQ33" s="109"/>
      <c r="BR33" s="121"/>
      <c r="BS33" s="121"/>
      <c r="BT33" s="109"/>
      <c r="BW33" s="145"/>
      <c r="CQ33" s="46" t="s">
        <v>345</v>
      </c>
      <c r="DA33" s="42" t="s">
        <v>348</v>
      </c>
      <c r="DC33" s="305"/>
      <c r="DJ33" s="72"/>
    </row>
    <row r="34" spans="61:105" ht="15" customHeight="1">
      <c r="BI34" s="332"/>
      <c r="BJ34" s="332"/>
      <c r="BK34" s="332"/>
      <c r="BL34" s="332"/>
      <c r="BN34" s="47"/>
      <c r="CG34" s="39"/>
      <c r="CQ34" s="42" t="s">
        <v>346</v>
      </c>
      <c r="DA34" s="39"/>
    </row>
    <row r="35" spans="33:104" ht="15" customHeight="1">
      <c r="AG35" s="47"/>
      <c r="CQ35" s="39"/>
      <c r="CR35" s="39"/>
      <c r="CS35" s="39"/>
      <c r="CT35" s="39"/>
      <c r="CU35" s="39"/>
      <c r="CV35" s="39"/>
      <c r="CW35" s="39"/>
      <c r="CX35" s="39"/>
      <c r="CY35" s="39"/>
      <c r="CZ35" s="39"/>
    </row>
    <row r="36" spans="95:115" ht="15.75"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95:115" ht="15.75"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</sheetData>
  <sheetProtection/>
  <protectedRanges>
    <protectedRange sqref="M11" name="範圍1"/>
    <protectedRange sqref="O11" name="範圍1_1"/>
    <protectedRange sqref="Q11" name="範圍1_2"/>
    <protectedRange sqref="S11" name="範圍1_3"/>
    <protectedRange sqref="W11" name="範圍1_4"/>
  </protectedRanges>
  <mergeCells count="140">
    <mergeCell ref="A29:E29"/>
    <mergeCell ref="AT31:BD31"/>
    <mergeCell ref="BM31:BT31"/>
    <mergeCell ref="BE30:BL30"/>
    <mergeCell ref="BE31:BL31"/>
    <mergeCell ref="AN29:AS29"/>
    <mergeCell ref="BM30:BT30"/>
    <mergeCell ref="AT30:BD30"/>
    <mergeCell ref="AF30:AM30"/>
    <mergeCell ref="BF5:BF6"/>
    <mergeCell ref="BL5:BL6"/>
    <mergeCell ref="BI5:BI6"/>
    <mergeCell ref="BM5:BM6"/>
    <mergeCell ref="BN32:BU32"/>
    <mergeCell ref="BA5:BA6"/>
    <mergeCell ref="BE5:BE6"/>
    <mergeCell ref="BC4:BD4"/>
    <mergeCell ref="AJ4:AM4"/>
    <mergeCell ref="AN4:AS4"/>
    <mergeCell ref="AT4:BB4"/>
    <mergeCell ref="BB5:BB6"/>
    <mergeCell ref="AY5:AY6"/>
    <mergeCell ref="BD5:BD6"/>
    <mergeCell ref="Z3:AE3"/>
    <mergeCell ref="AE4:AE6"/>
    <mergeCell ref="AT5:AT6"/>
    <mergeCell ref="AK5:AK6"/>
    <mergeCell ref="AI5:AI6"/>
    <mergeCell ref="AP5:AP6"/>
    <mergeCell ref="AH5:AH6"/>
    <mergeCell ref="AF3:AM3"/>
    <mergeCell ref="AN3:AS3"/>
    <mergeCell ref="BI4:BL4"/>
    <mergeCell ref="AT3:BD3"/>
    <mergeCell ref="BE4:BH4"/>
    <mergeCell ref="AJ5:AJ6"/>
    <mergeCell ref="AO5:AO6"/>
    <mergeCell ref="AU5:AU6"/>
    <mergeCell ref="BC5:BC6"/>
    <mergeCell ref="AX5:AX6"/>
    <mergeCell ref="AV5:AV6"/>
    <mergeCell ref="BK5:BK6"/>
    <mergeCell ref="A3:A6"/>
    <mergeCell ref="K4:K6"/>
    <mergeCell ref="N4:S4"/>
    <mergeCell ref="T4:W4"/>
    <mergeCell ref="C4:C6"/>
    <mergeCell ref="J4:J6"/>
    <mergeCell ref="H3:M3"/>
    <mergeCell ref="D4:D6"/>
    <mergeCell ref="E4:E6"/>
    <mergeCell ref="F4:H4"/>
    <mergeCell ref="CQ3:CZ3"/>
    <mergeCell ref="DK4:DK6"/>
    <mergeCell ref="DF4:DF6"/>
    <mergeCell ref="DG4:DG6"/>
    <mergeCell ref="DE4:DE6"/>
    <mergeCell ref="DA3:DK3"/>
    <mergeCell ref="DJ4:DJ6"/>
    <mergeCell ref="CV4:CV6"/>
    <mergeCell ref="DD4:DD6"/>
    <mergeCell ref="DC4:DC6"/>
    <mergeCell ref="CF3:CP3"/>
    <mergeCell ref="CB5:CB6"/>
    <mergeCell ref="CC5:CC6"/>
    <mergeCell ref="CG4:CG6"/>
    <mergeCell ref="CE3:CE6"/>
    <mergeCell ref="BE3:BL3"/>
    <mergeCell ref="BH5:BH6"/>
    <mergeCell ref="BV3:CC3"/>
    <mergeCell ref="BV4:CC4"/>
    <mergeCell ref="CA5:CA6"/>
    <mergeCell ref="G5:G6"/>
    <mergeCell ref="AF4:AI4"/>
    <mergeCell ref="AC5:AC6"/>
    <mergeCell ref="DI4:DI6"/>
    <mergeCell ref="CR4:CR6"/>
    <mergeCell ref="AN5:AN6"/>
    <mergeCell ref="BX5:BX6"/>
    <mergeCell ref="BP5:BP6"/>
    <mergeCell ref="AA5:AA6"/>
    <mergeCell ref="AL5:AL6"/>
    <mergeCell ref="H5:H6"/>
    <mergeCell ref="Z4:AC4"/>
    <mergeCell ref="AZ5:AZ6"/>
    <mergeCell ref="AM5:AM6"/>
    <mergeCell ref="AF5:AF6"/>
    <mergeCell ref="AB5:AB6"/>
    <mergeCell ref="Z5:Z6"/>
    <mergeCell ref="AD4:AD6"/>
    <mergeCell ref="AW5:AW6"/>
    <mergeCell ref="AS5:AS6"/>
    <mergeCell ref="CF4:CF6"/>
    <mergeCell ref="F5:F6"/>
    <mergeCell ref="BT5:BT6"/>
    <mergeCell ref="AG5:AG6"/>
    <mergeCell ref="BM4:BT4"/>
    <mergeCell ref="BJ5:BJ6"/>
    <mergeCell ref="BY5:BY6"/>
    <mergeCell ref="BU3:BU6"/>
    <mergeCell ref="BG5:BG6"/>
    <mergeCell ref="BM3:BT3"/>
    <mergeCell ref="BV27:BV28"/>
    <mergeCell ref="BS5:BS6"/>
    <mergeCell ref="BO5:BO6"/>
    <mergeCell ref="BZ5:BZ6"/>
    <mergeCell ref="BW5:BW6"/>
    <mergeCell ref="BR5:BR6"/>
    <mergeCell ref="BV5:BV6"/>
    <mergeCell ref="BQ5:BQ6"/>
    <mergeCell ref="BU27:BU28"/>
    <mergeCell ref="CO5:CO6"/>
    <mergeCell ref="CN4:CN6"/>
    <mergeCell ref="BW31:CC32"/>
    <mergeCell ref="BZ27:BZ28"/>
    <mergeCell ref="CA27:CA28"/>
    <mergeCell ref="CB27:CB28"/>
    <mergeCell ref="CC27:CC28"/>
    <mergeCell ref="BY27:BY28"/>
    <mergeCell ref="BX27:BX28"/>
    <mergeCell ref="BW27:BW28"/>
    <mergeCell ref="CK4:CK6"/>
    <mergeCell ref="CJ4:CJ6"/>
    <mergeCell ref="CI4:CI6"/>
    <mergeCell ref="CH4:CH6"/>
    <mergeCell ref="CL4:CL6"/>
    <mergeCell ref="CT4:CT6"/>
    <mergeCell ref="CP5:CP6"/>
    <mergeCell ref="CS4:CS6"/>
    <mergeCell ref="CO4:CP4"/>
    <mergeCell ref="CM4:CM6"/>
    <mergeCell ref="CY4:CY6"/>
    <mergeCell ref="CU4:CU6"/>
    <mergeCell ref="DH4:DH6"/>
    <mergeCell ref="CW4:CW6"/>
    <mergeCell ref="CQ4:CQ6"/>
    <mergeCell ref="CZ4:CZ6"/>
    <mergeCell ref="DA4:DA6"/>
    <mergeCell ref="CX4:CX6"/>
    <mergeCell ref="DB4:DB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83" r:id="rId2"/>
  <colBreaks count="8" manualBreakCount="8">
    <brk id="11" max="32" man="1"/>
    <brk id="73" max="32" man="1"/>
    <brk id="31" max="32" man="1"/>
    <brk id="45" max="32" man="1"/>
    <brk id="56" max="32" man="1"/>
    <brk id="81" max="32" man="1"/>
    <brk id="94" max="32" man="1"/>
    <brk id="104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showGridLines="0" zoomScalePageLayoutView="0" workbookViewId="0" topLeftCell="A7">
      <selection activeCell="M28" sqref="M28"/>
    </sheetView>
  </sheetViews>
  <sheetFormatPr defaultColWidth="9.00390625" defaultRowHeight="16.5"/>
  <cols>
    <col min="1" max="1" width="12.875" style="33" customWidth="1"/>
    <col min="2" max="2" width="8.125" style="33" customWidth="1"/>
    <col min="3" max="13" width="5.625" style="33" customWidth="1"/>
    <col min="14" max="16384" width="9.00390625" style="33" customWidth="1"/>
  </cols>
  <sheetData>
    <row r="2" spans="1:13" ht="24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55" customFormat="1" ht="23.25" customHeight="1">
      <c r="A3" s="489" t="s">
        <v>168</v>
      </c>
      <c r="B3" s="492" t="s">
        <v>169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4"/>
    </row>
    <row r="4" spans="1:13" s="57" customFormat="1" ht="23.25" customHeight="1">
      <c r="A4" s="490"/>
      <c r="B4" s="446" t="s">
        <v>1</v>
      </c>
      <c r="C4" s="485" t="s">
        <v>165</v>
      </c>
      <c r="D4" s="495"/>
      <c r="E4" s="496"/>
      <c r="F4" s="496"/>
      <c r="G4" s="497"/>
      <c r="H4" s="416" t="s">
        <v>166</v>
      </c>
      <c r="I4" s="498"/>
      <c r="J4" s="499"/>
      <c r="K4" s="416" t="s">
        <v>167</v>
      </c>
      <c r="L4" s="498"/>
      <c r="M4" s="503"/>
    </row>
    <row r="5" spans="1:13" s="57" customFormat="1" ht="23.25" customHeight="1">
      <c r="A5" s="490"/>
      <c r="B5" s="483"/>
      <c r="C5" s="421" t="s">
        <v>160</v>
      </c>
      <c r="D5" s="485" t="s">
        <v>161</v>
      </c>
      <c r="E5" s="486"/>
      <c r="F5" s="485" t="s">
        <v>162</v>
      </c>
      <c r="G5" s="486"/>
      <c r="H5" s="500"/>
      <c r="I5" s="501"/>
      <c r="J5" s="502"/>
      <c r="K5" s="500"/>
      <c r="L5" s="501"/>
      <c r="M5" s="504"/>
    </row>
    <row r="6" spans="1:13" s="57" customFormat="1" ht="23.25" customHeight="1" thickBot="1">
      <c r="A6" s="491"/>
      <c r="B6" s="484"/>
      <c r="C6" s="437"/>
      <c r="D6" s="124" t="s">
        <v>163</v>
      </c>
      <c r="E6" s="124" t="s">
        <v>164</v>
      </c>
      <c r="F6" s="124" t="s">
        <v>163</v>
      </c>
      <c r="G6" s="124" t="s">
        <v>164</v>
      </c>
      <c r="H6" s="124" t="s">
        <v>75</v>
      </c>
      <c r="I6" s="124" t="s">
        <v>163</v>
      </c>
      <c r="J6" s="124" t="s">
        <v>164</v>
      </c>
      <c r="K6" s="124" t="s">
        <v>75</v>
      </c>
      <c r="L6" s="124" t="s">
        <v>163</v>
      </c>
      <c r="M6" s="125" t="s">
        <v>164</v>
      </c>
    </row>
    <row r="7" spans="1:13" ht="21.75" customHeight="1">
      <c r="A7" s="165" t="s">
        <v>241</v>
      </c>
      <c r="B7" s="89">
        <v>1459</v>
      </c>
      <c r="C7" s="90">
        <v>876</v>
      </c>
      <c r="D7" s="90">
        <v>476</v>
      </c>
      <c r="E7" s="90">
        <v>366</v>
      </c>
      <c r="F7" s="90">
        <v>19</v>
      </c>
      <c r="G7" s="90">
        <v>16</v>
      </c>
      <c r="H7" s="91">
        <v>60.1</v>
      </c>
      <c r="I7" s="91">
        <v>68.3</v>
      </c>
      <c r="J7" s="91">
        <v>51.9</v>
      </c>
      <c r="K7" s="91">
        <v>4</v>
      </c>
      <c r="L7" s="91">
        <v>3.8</v>
      </c>
      <c r="M7" s="92">
        <v>4.2</v>
      </c>
    </row>
    <row r="8" spans="1:13" ht="21.75" customHeight="1">
      <c r="A8" s="165" t="s">
        <v>242</v>
      </c>
      <c r="B8" s="89">
        <v>1495</v>
      </c>
      <c r="C8" s="90">
        <v>894</v>
      </c>
      <c r="D8" s="90">
        <v>482</v>
      </c>
      <c r="E8" s="90">
        <v>376</v>
      </c>
      <c r="F8" s="90">
        <v>21</v>
      </c>
      <c r="G8" s="90">
        <v>14</v>
      </c>
      <c r="H8" s="91">
        <v>59.8</v>
      </c>
      <c r="I8" s="91">
        <v>67.9</v>
      </c>
      <c r="J8" s="91">
        <v>51.8</v>
      </c>
      <c r="K8" s="91">
        <v>4</v>
      </c>
      <c r="L8" s="91">
        <v>4.2</v>
      </c>
      <c r="M8" s="92">
        <v>3.7</v>
      </c>
    </row>
    <row r="9" spans="1:13" ht="21.75" customHeight="1">
      <c r="A9" s="165" t="s">
        <v>243</v>
      </c>
      <c r="B9" s="89">
        <v>1529</v>
      </c>
      <c r="C9" s="13">
        <v>913</v>
      </c>
      <c r="D9" s="90">
        <v>488</v>
      </c>
      <c r="E9" s="90">
        <v>386</v>
      </c>
      <c r="F9" s="90">
        <v>24</v>
      </c>
      <c r="G9" s="90">
        <v>15</v>
      </c>
      <c r="H9" s="91">
        <v>59.7</v>
      </c>
      <c r="I9" s="91">
        <v>67.6</v>
      </c>
      <c r="J9" s="91">
        <v>52</v>
      </c>
      <c r="K9" s="91">
        <v>4.3</v>
      </c>
      <c r="L9" s="91">
        <v>4.6</v>
      </c>
      <c r="M9" s="92">
        <v>3.9</v>
      </c>
    </row>
    <row r="10" spans="1:13" ht="21.75" customHeight="1">
      <c r="A10" s="165" t="s">
        <v>244</v>
      </c>
      <c r="B10" s="89">
        <v>1563</v>
      </c>
      <c r="C10" s="90">
        <v>912</v>
      </c>
      <c r="D10" s="90">
        <v>475</v>
      </c>
      <c r="E10" s="90">
        <v>382</v>
      </c>
      <c r="F10" s="90">
        <v>33</v>
      </c>
      <c r="G10" s="90">
        <v>21</v>
      </c>
      <c r="H10" s="91">
        <v>58.3</v>
      </c>
      <c r="I10" s="91">
        <v>65.8</v>
      </c>
      <c r="J10" s="77">
        <v>51</v>
      </c>
      <c r="K10" s="91">
        <v>6</v>
      </c>
      <c r="L10" s="91">
        <v>6.6</v>
      </c>
      <c r="M10" s="92">
        <v>5.2</v>
      </c>
    </row>
    <row r="11" spans="1:13" ht="21.75" customHeight="1">
      <c r="A11" s="165" t="s">
        <v>234</v>
      </c>
      <c r="B11" s="89">
        <v>1601</v>
      </c>
      <c r="C11" s="90">
        <v>939</v>
      </c>
      <c r="D11" s="90">
        <v>492</v>
      </c>
      <c r="E11" s="90">
        <v>398</v>
      </c>
      <c r="F11" s="90">
        <v>31</v>
      </c>
      <c r="G11" s="90">
        <v>19</v>
      </c>
      <c r="H11" s="91">
        <v>58.7</v>
      </c>
      <c r="I11" s="91">
        <v>66.2</v>
      </c>
      <c r="J11" s="91">
        <v>51.4</v>
      </c>
      <c r="K11" s="91">
        <v>5.3</v>
      </c>
      <c r="L11" s="91">
        <v>5.9</v>
      </c>
      <c r="M11" s="92">
        <v>4.6</v>
      </c>
    </row>
    <row r="12" spans="1:13" ht="21.75" customHeight="1">
      <c r="A12" s="165" t="s">
        <v>235</v>
      </c>
      <c r="B12" s="89">
        <v>1626</v>
      </c>
      <c r="C12" s="90">
        <v>965</v>
      </c>
      <c r="D12" s="90">
        <v>512</v>
      </c>
      <c r="E12" s="90">
        <v>410</v>
      </c>
      <c r="F12" s="90">
        <v>25</v>
      </c>
      <c r="G12" s="90">
        <v>18</v>
      </c>
      <c r="H12" s="91">
        <v>59.3</v>
      </c>
      <c r="I12" s="91">
        <v>67</v>
      </c>
      <c r="J12" s="91">
        <v>51.8</v>
      </c>
      <c r="K12" s="91">
        <v>4.4</v>
      </c>
      <c r="L12" s="91">
        <v>4.6</v>
      </c>
      <c r="M12" s="92">
        <v>4.2</v>
      </c>
    </row>
    <row r="13" spans="1:13" ht="21.75" customHeight="1">
      <c r="A13" s="165" t="s">
        <v>236</v>
      </c>
      <c r="B13" s="89">
        <v>1651</v>
      </c>
      <c r="C13" s="90">
        <v>980</v>
      </c>
      <c r="D13" s="90">
        <v>520</v>
      </c>
      <c r="E13" s="90">
        <v>418</v>
      </c>
      <c r="F13" s="90">
        <v>25</v>
      </c>
      <c r="G13" s="90">
        <v>17</v>
      </c>
      <c r="H13" s="91">
        <v>59.4</v>
      </c>
      <c r="I13" s="91">
        <v>67.1</v>
      </c>
      <c r="J13" s="91">
        <v>51.8</v>
      </c>
      <c r="K13" s="91">
        <v>4.3</v>
      </c>
      <c r="L13" s="91">
        <v>4.6</v>
      </c>
      <c r="M13" s="92">
        <v>3.9</v>
      </c>
    </row>
    <row r="14" spans="1:13" ht="21.75" customHeight="1">
      <c r="A14" s="165" t="s">
        <v>237</v>
      </c>
      <c r="B14" s="89">
        <v>1675</v>
      </c>
      <c r="C14" s="90">
        <v>998</v>
      </c>
      <c r="D14" s="90">
        <v>528</v>
      </c>
      <c r="E14" s="90">
        <v>427</v>
      </c>
      <c r="F14" s="90">
        <v>27</v>
      </c>
      <c r="G14" s="90">
        <v>16</v>
      </c>
      <c r="H14" s="91">
        <v>59.6</v>
      </c>
      <c r="I14" s="91">
        <v>67.5</v>
      </c>
      <c r="J14" s="91">
        <v>51.9</v>
      </c>
      <c r="K14" s="91">
        <v>4.3</v>
      </c>
      <c r="L14" s="91">
        <v>4.8</v>
      </c>
      <c r="M14" s="92">
        <v>3.6</v>
      </c>
    </row>
    <row r="15" spans="1:13" ht="21.75" customHeight="1">
      <c r="A15" s="165" t="s">
        <v>245</v>
      </c>
      <c r="B15" s="89">
        <v>1697</v>
      </c>
      <c r="C15" s="90">
        <v>1017</v>
      </c>
      <c r="D15" s="90">
        <v>541</v>
      </c>
      <c r="E15" s="90">
        <v>435</v>
      </c>
      <c r="F15" s="90">
        <v>26</v>
      </c>
      <c r="G15" s="90">
        <v>16</v>
      </c>
      <c r="H15" s="91">
        <v>59.9</v>
      </c>
      <c r="I15" s="91">
        <v>67.9</v>
      </c>
      <c r="J15" s="91">
        <v>52.1</v>
      </c>
      <c r="K15" s="91">
        <v>4</v>
      </c>
      <c r="L15" s="91">
        <v>4.5</v>
      </c>
      <c r="M15" s="92">
        <v>3.4</v>
      </c>
    </row>
    <row r="16" spans="1:13" ht="21.75" customHeight="1">
      <c r="A16" s="165" t="s">
        <v>285</v>
      </c>
      <c r="B16" s="233">
        <v>1735</v>
      </c>
      <c r="C16" s="234">
        <v>1035</v>
      </c>
      <c r="D16" s="234">
        <v>549</v>
      </c>
      <c r="E16" s="234">
        <v>446</v>
      </c>
      <c r="F16" s="234">
        <v>25</v>
      </c>
      <c r="G16" s="234">
        <v>15</v>
      </c>
      <c r="H16" s="235">
        <v>59.6</v>
      </c>
      <c r="I16" s="235">
        <v>67.3</v>
      </c>
      <c r="J16" s="235">
        <v>52.2</v>
      </c>
      <c r="K16" s="235">
        <v>3.9</v>
      </c>
      <c r="L16" s="235">
        <v>4.3</v>
      </c>
      <c r="M16" s="236">
        <v>3.3</v>
      </c>
    </row>
    <row r="17" spans="1:13" ht="21.75" customHeight="1">
      <c r="A17" s="48"/>
      <c r="B17" s="89"/>
      <c r="C17" s="90"/>
      <c r="D17" s="90"/>
      <c r="E17" s="90"/>
      <c r="F17" s="90"/>
      <c r="G17" s="90"/>
      <c r="H17" s="90"/>
      <c r="I17" s="90"/>
      <c r="J17" s="21"/>
      <c r="K17" s="21"/>
      <c r="L17" s="21"/>
      <c r="M17" s="49"/>
    </row>
    <row r="18" spans="1:13" ht="21.75" customHeight="1">
      <c r="A18" s="487" t="s">
        <v>246</v>
      </c>
      <c r="B18" s="50"/>
      <c r="C18" s="14"/>
      <c r="D18" s="14"/>
      <c r="E18" s="14"/>
      <c r="F18" s="14"/>
      <c r="G18" s="14"/>
      <c r="H18" s="14"/>
      <c r="I18" s="14"/>
      <c r="J18" s="21"/>
      <c r="K18" s="21"/>
      <c r="L18" s="21"/>
      <c r="M18" s="49"/>
    </row>
    <row r="19" spans="1:13" ht="21.75" customHeight="1">
      <c r="A19" s="488"/>
      <c r="B19" s="50"/>
      <c r="C19" s="14"/>
      <c r="D19" s="14"/>
      <c r="E19" s="14"/>
      <c r="F19" s="14"/>
      <c r="G19" s="14"/>
      <c r="H19" s="14"/>
      <c r="I19" s="14"/>
      <c r="J19" s="91"/>
      <c r="K19" s="91"/>
      <c r="L19" s="91"/>
      <c r="M19" s="92"/>
    </row>
    <row r="20" spans="1:13" ht="21.75" customHeight="1">
      <c r="A20" s="166" t="s">
        <v>239</v>
      </c>
      <c r="B20" s="85">
        <v>1691</v>
      </c>
      <c r="C20" s="66">
        <v>1013</v>
      </c>
      <c r="D20" s="66">
        <v>535</v>
      </c>
      <c r="E20" s="66">
        <v>437</v>
      </c>
      <c r="F20" s="66">
        <v>26</v>
      </c>
      <c r="G20" s="66">
        <v>16</v>
      </c>
      <c r="H20" s="86">
        <v>59.9</v>
      </c>
      <c r="I20" s="86">
        <v>67.5</v>
      </c>
      <c r="J20" s="91">
        <v>52.6</v>
      </c>
      <c r="K20" s="91">
        <v>4.1</v>
      </c>
      <c r="L20" s="91">
        <v>4.6</v>
      </c>
      <c r="M20" s="92">
        <v>3.5</v>
      </c>
    </row>
    <row r="21" spans="1:13" ht="21.75" customHeight="1">
      <c r="A21" s="166" t="s">
        <v>240</v>
      </c>
      <c r="B21" s="85">
        <v>1704</v>
      </c>
      <c r="C21" s="66">
        <v>1020</v>
      </c>
      <c r="D21" s="66">
        <v>547</v>
      </c>
      <c r="E21" s="66">
        <v>432</v>
      </c>
      <c r="F21" s="66">
        <v>25</v>
      </c>
      <c r="G21" s="66">
        <v>15</v>
      </c>
      <c r="H21" s="86">
        <v>59.9</v>
      </c>
      <c r="I21" s="86">
        <v>68.3</v>
      </c>
      <c r="J21" s="91">
        <v>51.7</v>
      </c>
      <c r="K21" s="91">
        <v>4</v>
      </c>
      <c r="L21" s="91">
        <v>4.4</v>
      </c>
      <c r="M21" s="92">
        <v>3.4</v>
      </c>
    </row>
    <row r="22" spans="1:13" ht="21.75" customHeight="1">
      <c r="A22" s="61"/>
      <c r="B22" s="50"/>
      <c r="C22" s="14"/>
      <c r="D22" s="14"/>
      <c r="E22" s="14"/>
      <c r="F22" s="14"/>
      <c r="G22" s="14"/>
      <c r="H22" s="51"/>
      <c r="I22" s="51"/>
      <c r="J22" s="91"/>
      <c r="K22" s="91"/>
      <c r="L22" s="91"/>
      <c r="M22" s="92"/>
    </row>
    <row r="23" spans="1:13" ht="21.75" customHeight="1">
      <c r="A23" s="487" t="s">
        <v>260</v>
      </c>
      <c r="B23" s="50"/>
      <c r="C23" s="14"/>
      <c r="D23" s="14"/>
      <c r="E23" s="14"/>
      <c r="F23" s="14"/>
      <c r="G23" s="14"/>
      <c r="H23" s="14"/>
      <c r="I23" s="14"/>
      <c r="J23" s="91"/>
      <c r="K23" s="91"/>
      <c r="L23" s="91"/>
      <c r="M23" s="92"/>
    </row>
    <row r="24" spans="1:13" ht="21.75" customHeight="1">
      <c r="A24" s="488"/>
      <c r="B24" s="52"/>
      <c r="M24" s="40"/>
    </row>
    <row r="25" spans="1:13" ht="21.75" customHeight="1">
      <c r="A25" s="166" t="s">
        <v>247</v>
      </c>
      <c r="B25" s="192">
        <v>1724</v>
      </c>
      <c r="C25" s="90">
        <v>1027</v>
      </c>
      <c r="D25" s="41">
        <v>545</v>
      </c>
      <c r="E25" s="41">
        <v>443</v>
      </c>
      <c r="F25" s="41">
        <v>24</v>
      </c>
      <c r="G25" s="41">
        <v>15</v>
      </c>
      <c r="H25" s="41">
        <v>59.6</v>
      </c>
      <c r="I25" s="41">
        <v>67.3</v>
      </c>
      <c r="J25" s="41">
        <v>52.2</v>
      </c>
      <c r="K25" s="41">
        <v>3.8</v>
      </c>
      <c r="L25" s="41">
        <v>4.2</v>
      </c>
      <c r="M25" s="193">
        <v>3.2</v>
      </c>
    </row>
    <row r="26" spans="1:13" ht="21.75" customHeight="1" thickBot="1">
      <c r="A26" s="166" t="s">
        <v>248</v>
      </c>
      <c r="B26" s="319">
        <v>1747</v>
      </c>
      <c r="C26" s="245">
        <v>1042</v>
      </c>
      <c r="D26" s="245">
        <v>552</v>
      </c>
      <c r="E26" s="245">
        <v>448</v>
      </c>
      <c r="F26" s="245">
        <v>26</v>
      </c>
      <c r="G26" s="245">
        <v>16</v>
      </c>
      <c r="H26" s="246">
        <v>59.6</v>
      </c>
      <c r="I26" s="246">
        <v>67.4</v>
      </c>
      <c r="J26" s="246">
        <v>52.1</v>
      </c>
      <c r="K26" s="246">
        <v>4</v>
      </c>
      <c r="L26" s="246">
        <v>4.5</v>
      </c>
      <c r="M26" s="237">
        <v>3.4</v>
      </c>
    </row>
    <row r="27" spans="1:13" ht="33" customHeight="1">
      <c r="A27" s="167" t="s">
        <v>249</v>
      </c>
      <c r="B27" s="320">
        <v>1.36</v>
      </c>
      <c r="C27" s="321">
        <v>1.45</v>
      </c>
      <c r="D27" s="247">
        <v>1.28</v>
      </c>
      <c r="E27" s="247">
        <v>1.14</v>
      </c>
      <c r="F27" s="247">
        <v>8.35</v>
      </c>
      <c r="G27" s="247">
        <v>5.76</v>
      </c>
      <c r="H27" s="247">
        <v>0</v>
      </c>
      <c r="I27" s="247">
        <v>0.1</v>
      </c>
      <c r="J27" s="250">
        <v>-0.1</v>
      </c>
      <c r="K27" s="247">
        <v>0.2</v>
      </c>
      <c r="L27" s="247">
        <v>0.3</v>
      </c>
      <c r="M27" s="252">
        <v>0.2</v>
      </c>
    </row>
    <row r="28" spans="1:13" ht="33" customHeight="1" thickBot="1">
      <c r="A28" s="168" t="s">
        <v>250</v>
      </c>
      <c r="B28" s="322">
        <v>2.55</v>
      </c>
      <c r="C28" s="323">
        <v>2.19</v>
      </c>
      <c r="D28" s="248">
        <v>0.96</v>
      </c>
      <c r="E28" s="248">
        <v>3.67</v>
      </c>
      <c r="F28" s="248">
        <v>3.64</v>
      </c>
      <c r="G28" s="248">
        <v>2.2</v>
      </c>
      <c r="H28" s="249">
        <v>-0.3</v>
      </c>
      <c r="I28" s="249">
        <v>-0.9</v>
      </c>
      <c r="J28" s="238">
        <v>0.4</v>
      </c>
      <c r="K28" s="248">
        <v>0</v>
      </c>
      <c r="L28" s="248">
        <v>0.1</v>
      </c>
      <c r="M28" s="251">
        <v>0</v>
      </c>
    </row>
    <row r="29" spans="1:13" ht="21.75" customHeight="1">
      <c r="A29" s="306" t="s">
        <v>315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42" customFormat="1" ht="15" customHeight="1">
      <c r="A30" s="46" t="s">
        <v>232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42" customFormat="1" ht="15" customHeight="1"/>
    <row r="32" s="42" customFormat="1" ht="15" customHeight="1"/>
    <row r="33" spans="1:13" s="42" customFormat="1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1">
    <mergeCell ref="K4:M5"/>
    <mergeCell ref="B4:B6"/>
    <mergeCell ref="D5:E5"/>
    <mergeCell ref="F5:G5"/>
    <mergeCell ref="C5:C6"/>
    <mergeCell ref="A23:A24"/>
    <mergeCell ref="A18:A19"/>
    <mergeCell ref="A3:A6"/>
    <mergeCell ref="B3:M3"/>
    <mergeCell ref="C4:G4"/>
    <mergeCell ref="H4:J5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showGridLines="0" zoomScalePageLayoutView="0" workbookViewId="0" topLeftCell="A1">
      <selection activeCell="L9" sqref="L9"/>
    </sheetView>
  </sheetViews>
  <sheetFormatPr defaultColWidth="9.00390625" defaultRowHeight="16.5"/>
  <cols>
    <col min="1" max="1" width="2.875" style="7" customWidth="1"/>
    <col min="2" max="2" width="9.375" style="7" customWidth="1"/>
    <col min="3" max="3" width="11.625" style="7" customWidth="1"/>
    <col min="4" max="4" width="5.375" style="7" customWidth="1"/>
    <col min="5" max="5" width="6.125" style="7" customWidth="1"/>
    <col min="6" max="6" width="8.125" style="7" customWidth="1"/>
    <col min="7" max="7" width="9.625" style="7" customWidth="1"/>
    <col min="8" max="10" width="10.375" style="7" customWidth="1"/>
    <col min="11" max="11" width="7.625" style="7" customWidth="1"/>
    <col min="12" max="12" width="9.375" style="7" customWidth="1"/>
    <col min="13" max="13" width="5.25390625" style="7" customWidth="1"/>
    <col min="14" max="16384" width="9.00390625" style="7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" customHeight="1" thickBot="1">
      <c r="A2" s="6"/>
      <c r="B2" s="126" t="s">
        <v>336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63" customFormat="1" ht="23.25" customHeight="1">
      <c r="A3" s="62"/>
      <c r="B3" s="505" t="s">
        <v>191</v>
      </c>
      <c r="C3" s="508" t="s">
        <v>326</v>
      </c>
      <c r="D3" s="511" t="s">
        <v>192</v>
      </c>
      <c r="E3" s="511" t="s">
        <v>193</v>
      </c>
      <c r="F3" s="520" t="s">
        <v>194</v>
      </c>
      <c r="G3" s="520" t="s">
        <v>195</v>
      </c>
      <c r="H3" s="521" t="s">
        <v>333</v>
      </c>
      <c r="I3" s="522"/>
      <c r="J3" s="522"/>
      <c r="K3" s="511" t="s">
        <v>200</v>
      </c>
      <c r="L3" s="511" t="s">
        <v>201</v>
      </c>
      <c r="M3" s="516" t="s">
        <v>202</v>
      </c>
    </row>
    <row r="4" spans="1:13" s="63" customFormat="1" ht="23.25" customHeight="1">
      <c r="A4" s="62"/>
      <c r="B4" s="506"/>
      <c r="C4" s="509"/>
      <c r="D4" s="512"/>
      <c r="E4" s="514"/>
      <c r="F4" s="514"/>
      <c r="G4" s="514"/>
      <c r="H4" s="519" t="s">
        <v>196</v>
      </c>
      <c r="I4" s="519" t="s">
        <v>197</v>
      </c>
      <c r="J4" s="519" t="s">
        <v>198</v>
      </c>
      <c r="K4" s="512"/>
      <c r="L4" s="512"/>
      <c r="M4" s="517"/>
    </row>
    <row r="5" spans="1:13" s="63" customFormat="1" ht="23.25" customHeight="1" thickBot="1">
      <c r="A5" s="62"/>
      <c r="B5" s="507"/>
      <c r="C5" s="510"/>
      <c r="D5" s="513"/>
      <c r="E5" s="515"/>
      <c r="F5" s="515"/>
      <c r="G5" s="515"/>
      <c r="H5" s="515"/>
      <c r="I5" s="515"/>
      <c r="J5" s="515"/>
      <c r="K5" s="512"/>
      <c r="L5" s="513"/>
      <c r="M5" s="518"/>
    </row>
    <row r="6" spans="1:13" ht="19.5" customHeight="1">
      <c r="A6" s="6"/>
      <c r="B6" s="127" t="s">
        <v>199</v>
      </c>
      <c r="C6" s="285">
        <v>36013.7264</v>
      </c>
      <c r="D6" s="286">
        <v>358</v>
      </c>
      <c r="E6" s="286">
        <v>7792</v>
      </c>
      <c r="F6" s="286">
        <v>146647</v>
      </c>
      <c r="G6" s="286">
        <v>8438336</v>
      </c>
      <c r="H6" s="282">
        <v>23351285</v>
      </c>
      <c r="I6" s="286">
        <v>11636259</v>
      </c>
      <c r="J6" s="286">
        <v>11715026</v>
      </c>
      <c r="K6" s="287">
        <v>99.33</v>
      </c>
      <c r="L6" s="401">
        <v>648.4</v>
      </c>
      <c r="M6" s="288">
        <v>2.77</v>
      </c>
    </row>
    <row r="7" spans="1:13" ht="19.5" customHeight="1">
      <c r="A7" s="6"/>
      <c r="B7" s="64" t="s">
        <v>170</v>
      </c>
      <c r="C7" s="284">
        <v>25110.0037</v>
      </c>
      <c r="D7" s="282">
        <v>200</v>
      </c>
      <c r="E7" s="282">
        <v>3541</v>
      </c>
      <c r="F7" s="282">
        <v>58616</v>
      </c>
      <c r="G7" s="282">
        <v>2451343</v>
      </c>
      <c r="H7" s="282">
        <v>7149632</v>
      </c>
      <c r="I7" s="282">
        <v>3652095</v>
      </c>
      <c r="J7" s="282">
        <v>3497537</v>
      </c>
      <c r="K7" s="289">
        <v>104.42</v>
      </c>
      <c r="L7" s="402">
        <v>284.73</v>
      </c>
      <c r="M7" s="290">
        <v>2.92</v>
      </c>
    </row>
    <row r="8" spans="1:13" ht="19.5" customHeight="1">
      <c r="A8" s="6"/>
      <c r="B8" s="65" t="s">
        <v>171</v>
      </c>
      <c r="C8" s="276">
        <v>2143.6251</v>
      </c>
      <c r="D8" s="275">
        <v>12</v>
      </c>
      <c r="E8" s="277">
        <v>233</v>
      </c>
      <c r="F8" s="281">
        <v>3658</v>
      </c>
      <c r="G8" s="281">
        <v>165138</v>
      </c>
      <c r="H8" s="282">
        <v>457854</v>
      </c>
      <c r="I8" s="281">
        <v>232049</v>
      </c>
      <c r="J8" s="281">
        <v>225805</v>
      </c>
      <c r="K8" s="289">
        <v>102.77</v>
      </c>
      <c r="L8" s="402">
        <v>213.59</v>
      </c>
      <c r="M8" s="290">
        <v>2.77</v>
      </c>
    </row>
    <row r="9" spans="1:13" ht="19.5" customHeight="1">
      <c r="A9" s="6"/>
      <c r="B9" s="65" t="s">
        <v>172</v>
      </c>
      <c r="C9" s="276">
        <v>1427.5369</v>
      </c>
      <c r="D9" s="275">
        <v>13</v>
      </c>
      <c r="E9" s="277">
        <v>191</v>
      </c>
      <c r="F9" s="281">
        <v>3196</v>
      </c>
      <c r="G9" s="281">
        <v>183969</v>
      </c>
      <c r="H9" s="282">
        <v>543183</v>
      </c>
      <c r="I9" s="281">
        <v>277939</v>
      </c>
      <c r="J9" s="281">
        <v>265244</v>
      </c>
      <c r="K9" s="289">
        <v>104.79</v>
      </c>
      <c r="L9" s="402">
        <v>380.5</v>
      </c>
      <c r="M9" s="290">
        <v>2.95</v>
      </c>
    </row>
    <row r="10" spans="1:13" ht="19.5" customHeight="1">
      <c r="A10" s="6"/>
      <c r="B10" s="65" t="s">
        <v>173</v>
      </c>
      <c r="C10" s="276">
        <v>1820.3149</v>
      </c>
      <c r="D10" s="275">
        <v>18</v>
      </c>
      <c r="E10" s="277">
        <v>274</v>
      </c>
      <c r="F10" s="281">
        <v>4654</v>
      </c>
      <c r="G10" s="281">
        <v>184453</v>
      </c>
      <c r="H10" s="282">
        <v>562473</v>
      </c>
      <c r="I10" s="281">
        <v>290017</v>
      </c>
      <c r="J10" s="281">
        <v>272456</v>
      </c>
      <c r="K10" s="289">
        <v>106.45</v>
      </c>
      <c r="L10" s="402">
        <v>309</v>
      </c>
      <c r="M10" s="290">
        <v>3.05</v>
      </c>
    </row>
    <row r="11" spans="1:13" ht="19.5" customHeight="1">
      <c r="A11" s="6"/>
      <c r="B11" s="65" t="s">
        <v>174</v>
      </c>
      <c r="C11" s="276">
        <v>1074.396</v>
      </c>
      <c r="D11" s="275">
        <v>26</v>
      </c>
      <c r="E11" s="277">
        <v>589</v>
      </c>
      <c r="F11" s="281">
        <v>9137</v>
      </c>
      <c r="G11" s="281">
        <v>382330</v>
      </c>
      <c r="H11" s="282">
        <v>1288945</v>
      </c>
      <c r="I11" s="281">
        <v>658206</v>
      </c>
      <c r="J11" s="281">
        <v>630739</v>
      </c>
      <c r="K11" s="289">
        <v>104.35</v>
      </c>
      <c r="L11" s="402">
        <v>1199.69</v>
      </c>
      <c r="M11" s="290">
        <v>3.37</v>
      </c>
    </row>
    <row r="12" spans="1:13" ht="19.5" customHeight="1">
      <c r="A12" s="6"/>
      <c r="B12" s="65" t="s">
        <v>175</v>
      </c>
      <c r="C12" s="276">
        <v>4106.436</v>
      </c>
      <c r="D12" s="275">
        <v>13</v>
      </c>
      <c r="E12" s="277">
        <v>262</v>
      </c>
      <c r="F12" s="281">
        <v>4270</v>
      </c>
      <c r="G12" s="281">
        <v>177009</v>
      </c>
      <c r="H12" s="282">
        <v>508146</v>
      </c>
      <c r="I12" s="281">
        <v>260615</v>
      </c>
      <c r="J12" s="281">
        <v>247531</v>
      </c>
      <c r="K12" s="289">
        <v>105.29</v>
      </c>
      <c r="L12" s="402">
        <v>123.74</v>
      </c>
      <c r="M12" s="290">
        <v>2.87</v>
      </c>
    </row>
    <row r="13" spans="1:13" ht="19.5" customHeight="1">
      <c r="A13" s="6"/>
      <c r="B13" s="65" t="s">
        <v>176</v>
      </c>
      <c r="C13" s="276">
        <v>1290.8326</v>
      </c>
      <c r="D13" s="275">
        <v>20</v>
      </c>
      <c r="E13" s="277">
        <v>388</v>
      </c>
      <c r="F13" s="281">
        <v>6405</v>
      </c>
      <c r="G13" s="281">
        <v>238453</v>
      </c>
      <c r="H13" s="282">
        <v>698187</v>
      </c>
      <c r="I13" s="281">
        <v>363058</v>
      </c>
      <c r="J13" s="281">
        <v>335129</v>
      </c>
      <c r="K13" s="289">
        <v>108.33</v>
      </c>
      <c r="L13" s="402">
        <v>540.88</v>
      </c>
      <c r="M13" s="290">
        <v>2.93</v>
      </c>
    </row>
    <row r="14" spans="1:13" ht="19.5" customHeight="1">
      <c r="A14" s="6"/>
      <c r="B14" s="65" t="s">
        <v>177</v>
      </c>
      <c r="C14" s="276">
        <v>1903.6367</v>
      </c>
      <c r="D14" s="275">
        <v>18</v>
      </c>
      <c r="E14" s="277">
        <v>357</v>
      </c>
      <c r="F14" s="281">
        <v>5324</v>
      </c>
      <c r="G14" s="281">
        <v>181964</v>
      </c>
      <c r="H14" s="282">
        <v>518507</v>
      </c>
      <c r="I14" s="281">
        <v>269986</v>
      </c>
      <c r="J14" s="281">
        <v>248521</v>
      </c>
      <c r="K14" s="289">
        <v>108.64</v>
      </c>
      <c r="L14" s="402">
        <v>272.38</v>
      </c>
      <c r="M14" s="290">
        <v>2.85</v>
      </c>
    </row>
    <row r="15" spans="1:13" ht="19.5" customHeight="1">
      <c r="A15" s="6"/>
      <c r="B15" s="65" t="s">
        <v>178</v>
      </c>
      <c r="C15" s="276">
        <v>2775.6003</v>
      </c>
      <c r="D15" s="275">
        <v>33</v>
      </c>
      <c r="E15" s="277">
        <v>464</v>
      </c>
      <c r="F15" s="281">
        <v>7425</v>
      </c>
      <c r="G15" s="281">
        <v>284627</v>
      </c>
      <c r="H15" s="282">
        <v>839760</v>
      </c>
      <c r="I15" s="281">
        <v>430116</v>
      </c>
      <c r="J15" s="281">
        <v>409644</v>
      </c>
      <c r="K15" s="289">
        <v>105</v>
      </c>
      <c r="L15" s="402">
        <v>302.55</v>
      </c>
      <c r="M15" s="290">
        <v>2.95</v>
      </c>
    </row>
    <row r="16" spans="1:13" ht="19.5" customHeight="1">
      <c r="A16" s="6"/>
      <c r="B16" s="65" t="s">
        <v>179</v>
      </c>
      <c r="C16" s="276">
        <v>3515.2526</v>
      </c>
      <c r="D16" s="275">
        <v>16</v>
      </c>
      <c r="E16" s="277">
        <v>147</v>
      </c>
      <c r="F16" s="281">
        <v>2683</v>
      </c>
      <c r="G16" s="281">
        <v>82374</v>
      </c>
      <c r="H16" s="282">
        <v>221974</v>
      </c>
      <c r="I16" s="281">
        <v>114902</v>
      </c>
      <c r="J16" s="281">
        <v>107072</v>
      </c>
      <c r="K16" s="289">
        <v>107.31</v>
      </c>
      <c r="L16" s="402">
        <v>63.15</v>
      </c>
      <c r="M16" s="290">
        <v>2.69</v>
      </c>
    </row>
    <row r="17" spans="1:13" ht="19.5" customHeight="1">
      <c r="A17" s="6"/>
      <c r="B17" s="65" t="s">
        <v>180</v>
      </c>
      <c r="C17" s="276">
        <v>4628.5714</v>
      </c>
      <c r="D17" s="275">
        <v>13</v>
      </c>
      <c r="E17" s="277">
        <v>177</v>
      </c>
      <c r="F17" s="281">
        <v>3592</v>
      </c>
      <c r="G17" s="281">
        <v>124900</v>
      </c>
      <c r="H17" s="282">
        <v>331633</v>
      </c>
      <c r="I17" s="281">
        <v>169013</v>
      </c>
      <c r="J17" s="281">
        <v>162620</v>
      </c>
      <c r="K17" s="289">
        <v>103.93</v>
      </c>
      <c r="L17" s="402">
        <v>71.65</v>
      </c>
      <c r="M17" s="290">
        <v>2.66</v>
      </c>
    </row>
    <row r="18" spans="1:13" ht="19.5" customHeight="1">
      <c r="A18" s="6"/>
      <c r="B18" s="65" t="s">
        <v>181</v>
      </c>
      <c r="C18" s="276">
        <v>126.8641</v>
      </c>
      <c r="D18" s="275">
        <v>6</v>
      </c>
      <c r="E18" s="277">
        <v>96</v>
      </c>
      <c r="F18" s="281">
        <v>1390</v>
      </c>
      <c r="G18" s="281">
        <v>38693</v>
      </c>
      <c r="H18" s="282">
        <v>102332</v>
      </c>
      <c r="I18" s="281">
        <v>52773</v>
      </c>
      <c r="J18" s="281">
        <v>49559</v>
      </c>
      <c r="K18" s="289">
        <v>106.49</v>
      </c>
      <c r="L18" s="402">
        <v>806.63</v>
      </c>
      <c r="M18" s="290">
        <v>2.64</v>
      </c>
    </row>
    <row r="19" spans="1:13" ht="19.5" customHeight="1">
      <c r="A19" s="6"/>
      <c r="B19" s="65" t="s">
        <v>182</v>
      </c>
      <c r="C19" s="276">
        <v>132.7589</v>
      </c>
      <c r="D19" s="275">
        <v>7</v>
      </c>
      <c r="E19" s="277">
        <v>157</v>
      </c>
      <c r="F19" s="281">
        <v>3310</v>
      </c>
      <c r="G19" s="281">
        <v>150916</v>
      </c>
      <c r="H19" s="282">
        <v>371882</v>
      </c>
      <c r="I19" s="281">
        <v>186732</v>
      </c>
      <c r="J19" s="281">
        <v>185150</v>
      </c>
      <c r="K19" s="289">
        <v>100.85</v>
      </c>
      <c r="L19" s="402">
        <v>2801.18</v>
      </c>
      <c r="M19" s="290">
        <v>2.46</v>
      </c>
    </row>
    <row r="20" spans="1:13" ht="19.5" customHeight="1">
      <c r="A20" s="6"/>
      <c r="B20" s="65" t="s">
        <v>183</v>
      </c>
      <c r="C20" s="276">
        <v>104.1526</v>
      </c>
      <c r="D20" s="275">
        <v>3</v>
      </c>
      <c r="E20" s="277">
        <v>122</v>
      </c>
      <c r="F20" s="281">
        <v>2185</v>
      </c>
      <c r="G20" s="281">
        <v>157877</v>
      </c>
      <c r="H20" s="282">
        <v>434492</v>
      </c>
      <c r="I20" s="281">
        <v>214940</v>
      </c>
      <c r="J20" s="281">
        <v>219552</v>
      </c>
      <c r="K20" s="289">
        <v>97.9</v>
      </c>
      <c r="L20" s="402">
        <v>4171.69</v>
      </c>
      <c r="M20" s="290">
        <v>2.75</v>
      </c>
    </row>
    <row r="21" spans="1:13" ht="19.5" customHeight="1">
      <c r="A21" s="6"/>
      <c r="B21" s="65" t="s">
        <v>184</v>
      </c>
      <c r="C21" s="276">
        <v>60.0256</v>
      </c>
      <c r="D21" s="275">
        <v>2</v>
      </c>
      <c r="E21" s="277">
        <v>84</v>
      </c>
      <c r="F21" s="281">
        <v>1387</v>
      </c>
      <c r="G21" s="281">
        <v>98640</v>
      </c>
      <c r="H21" s="282">
        <v>270264</v>
      </c>
      <c r="I21" s="281">
        <v>131749</v>
      </c>
      <c r="J21" s="281">
        <v>138515</v>
      </c>
      <c r="K21" s="289">
        <v>95.12</v>
      </c>
      <c r="L21" s="402">
        <v>4502.48</v>
      </c>
      <c r="M21" s="290">
        <v>2.74</v>
      </c>
    </row>
    <row r="22" spans="1:13" ht="19.5" customHeight="1">
      <c r="A22" s="6"/>
      <c r="B22" s="128" t="s">
        <v>185</v>
      </c>
      <c r="C22" s="276">
        <v>2052.5667</v>
      </c>
      <c r="D22" s="275">
        <v>29</v>
      </c>
      <c r="E22" s="277">
        <v>1032</v>
      </c>
      <c r="F22" s="281">
        <v>22096</v>
      </c>
      <c r="G22" s="243">
        <v>1512390</v>
      </c>
      <c r="H22" s="282">
        <v>3970790</v>
      </c>
      <c r="I22" s="281">
        <v>1950602</v>
      </c>
      <c r="J22" s="281">
        <v>2020188</v>
      </c>
      <c r="K22" s="289">
        <v>96.56</v>
      </c>
      <c r="L22" s="402">
        <v>1934.55</v>
      </c>
      <c r="M22" s="290">
        <v>2.63</v>
      </c>
    </row>
    <row r="23" spans="1:13" ht="19.5" customHeight="1">
      <c r="A23" s="6"/>
      <c r="B23" s="128" t="s">
        <v>186</v>
      </c>
      <c r="C23" s="276">
        <v>271.7997</v>
      </c>
      <c r="D23" s="275">
        <v>12</v>
      </c>
      <c r="E23" s="277">
        <v>456</v>
      </c>
      <c r="F23" s="281">
        <v>9555</v>
      </c>
      <c r="G23" s="243">
        <v>1044184</v>
      </c>
      <c r="H23" s="282">
        <v>2704495</v>
      </c>
      <c r="I23" s="281">
        <v>1294885</v>
      </c>
      <c r="J23" s="281">
        <v>1409610</v>
      </c>
      <c r="K23" s="289">
        <v>91.86</v>
      </c>
      <c r="L23" s="402">
        <v>9950.32</v>
      </c>
      <c r="M23" s="290">
        <v>2.59</v>
      </c>
    </row>
    <row r="24" spans="1:13" ht="19.5" customHeight="1">
      <c r="A24" s="6"/>
      <c r="B24" s="9" t="s">
        <v>187</v>
      </c>
      <c r="C24" s="276">
        <v>1220.954</v>
      </c>
      <c r="D24" s="275">
        <v>13</v>
      </c>
      <c r="E24" s="277">
        <v>495</v>
      </c>
      <c r="F24" s="294">
        <v>11497</v>
      </c>
      <c r="G24" s="294">
        <v>753275</v>
      </c>
      <c r="H24" s="282">
        <v>2114172</v>
      </c>
      <c r="I24" s="294">
        <v>1056502</v>
      </c>
      <c r="J24" s="294">
        <v>1057670</v>
      </c>
      <c r="K24" s="289">
        <v>99.89</v>
      </c>
      <c r="L24" s="402">
        <v>1731.57</v>
      </c>
      <c r="M24" s="290">
        <v>2.81</v>
      </c>
    </row>
    <row r="25" spans="1:13" ht="19.5" customHeight="1">
      <c r="A25" s="6"/>
      <c r="B25" s="128" t="s">
        <v>188</v>
      </c>
      <c r="C25" s="276">
        <v>2214.8968</v>
      </c>
      <c r="D25" s="275">
        <v>29</v>
      </c>
      <c r="E25" s="277">
        <v>625</v>
      </c>
      <c r="F25" s="281">
        <v>12936</v>
      </c>
      <c r="G25" s="281">
        <v>930242</v>
      </c>
      <c r="H25" s="282">
        <v>2748799</v>
      </c>
      <c r="I25" s="281">
        <v>1358693</v>
      </c>
      <c r="J25" s="281">
        <v>1390106</v>
      </c>
      <c r="K25" s="289">
        <v>97.74</v>
      </c>
      <c r="L25" s="402">
        <v>1241.05</v>
      </c>
      <c r="M25" s="290">
        <v>2.95</v>
      </c>
    </row>
    <row r="26" spans="1:13" ht="19.5" customHeight="1">
      <c r="A26" s="6"/>
      <c r="B26" s="128" t="s">
        <v>189</v>
      </c>
      <c r="C26" s="276">
        <v>2191.6531</v>
      </c>
      <c r="D26" s="275">
        <v>37</v>
      </c>
      <c r="E26" s="277">
        <v>752</v>
      </c>
      <c r="F26" s="281">
        <v>14634</v>
      </c>
      <c r="G26" s="281">
        <v>672858</v>
      </c>
      <c r="H26" s="282">
        <v>1885157</v>
      </c>
      <c r="I26" s="281">
        <v>943377</v>
      </c>
      <c r="J26" s="281">
        <v>941780</v>
      </c>
      <c r="K26" s="289">
        <v>100.17</v>
      </c>
      <c r="L26" s="402">
        <v>860.15</v>
      </c>
      <c r="M26" s="290">
        <v>2.8</v>
      </c>
    </row>
    <row r="27" spans="1:13" ht="19.5" customHeight="1" thickBot="1">
      <c r="A27" s="6"/>
      <c r="B27" s="129" t="s">
        <v>190</v>
      </c>
      <c r="C27" s="278">
        <v>2951.8524</v>
      </c>
      <c r="D27" s="279">
        <v>38</v>
      </c>
      <c r="E27" s="280">
        <v>891</v>
      </c>
      <c r="F27" s="283">
        <v>17313</v>
      </c>
      <c r="G27" s="244">
        <v>1074044</v>
      </c>
      <c r="H27" s="293">
        <v>2778240</v>
      </c>
      <c r="I27" s="283">
        <v>1380105</v>
      </c>
      <c r="J27" s="283">
        <v>1398135</v>
      </c>
      <c r="K27" s="292">
        <v>98.71</v>
      </c>
      <c r="L27" s="403">
        <v>941.19</v>
      </c>
      <c r="M27" s="291">
        <v>2.59</v>
      </c>
    </row>
    <row r="28" spans="1:13" ht="17.25" customHeight="1">
      <c r="A28" s="6"/>
      <c r="B28" s="270" t="s">
        <v>313</v>
      </c>
      <c r="C28" s="274"/>
      <c r="D28" s="273"/>
      <c r="E28" s="272"/>
      <c r="F28" s="271"/>
      <c r="G28" s="10"/>
      <c r="H28" s="13"/>
      <c r="I28" s="10"/>
      <c r="J28" s="10"/>
      <c r="K28" s="17"/>
      <c r="L28" s="18"/>
      <c r="M28" s="17"/>
    </row>
    <row r="29" spans="1:13" ht="17.25" customHeight="1">
      <c r="A29" s="6"/>
      <c r="B29" s="9"/>
      <c r="C29" s="15"/>
      <c r="D29" s="16"/>
      <c r="E29" s="14"/>
      <c r="F29" s="10"/>
      <c r="G29" s="10"/>
      <c r="H29" s="13"/>
      <c r="I29" s="10"/>
      <c r="J29" s="10"/>
      <c r="K29" s="17"/>
      <c r="L29" s="18"/>
      <c r="M29" s="17"/>
    </row>
    <row r="30" spans="1:13" ht="14.25" customHeight="1">
      <c r="A30" s="6"/>
      <c r="B30" s="6"/>
      <c r="C30" s="6"/>
      <c r="D30" s="6"/>
      <c r="E30" s="9"/>
      <c r="F30" s="10"/>
      <c r="G30" s="11"/>
      <c r="H30" s="12"/>
      <c r="I30" s="10"/>
      <c r="J30" s="10"/>
      <c r="K30" s="6"/>
      <c r="L30" s="6"/>
      <c r="M30" s="6"/>
    </row>
  </sheetData>
  <sheetProtection/>
  <mergeCells count="13">
    <mergeCell ref="H3:J3"/>
    <mergeCell ref="K3:K5"/>
    <mergeCell ref="L3:L5"/>
    <mergeCell ref="B3:B5"/>
    <mergeCell ref="C3:C5"/>
    <mergeCell ref="D3:D5"/>
    <mergeCell ref="E3:E5"/>
    <mergeCell ref="M3:M5"/>
    <mergeCell ref="J4:J5"/>
    <mergeCell ref="F3:F5"/>
    <mergeCell ref="G3:G5"/>
    <mergeCell ref="H4:H5"/>
    <mergeCell ref="I4:I5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45" sqref="I45"/>
    </sheetView>
  </sheetViews>
  <sheetFormatPr defaultColWidth="9.00390625" defaultRowHeight="16.5"/>
  <cols>
    <col min="1" max="3" width="8.875" style="3" customWidth="1"/>
    <col min="4" max="4" width="10.375" style="4" bestFit="1" customWidth="1"/>
    <col min="5" max="5" width="9.75390625" style="0" bestFit="1" customWidth="1"/>
    <col min="6" max="6" width="9.375" style="0" customWidth="1"/>
    <col min="7" max="7" width="9.75390625" style="0" bestFit="1" customWidth="1"/>
    <col min="8" max="8" width="10.375" style="0" customWidth="1"/>
    <col min="9" max="9" width="10.125" style="0" customWidth="1"/>
    <col min="10" max="10" width="10.375" style="0" customWidth="1"/>
    <col min="11" max="11" width="9.50390625" style="0" customWidth="1"/>
  </cols>
  <sheetData>
    <row r="1" spans="1:11" s="1" customFormat="1" ht="16.5">
      <c r="A1" s="71" t="s">
        <v>38</v>
      </c>
      <c r="B1" s="68"/>
      <c r="C1" s="69" t="s">
        <v>20</v>
      </c>
      <c r="D1" s="68" t="s">
        <v>10</v>
      </c>
      <c r="E1" s="68" t="s">
        <v>11</v>
      </c>
      <c r="F1" s="68" t="s">
        <v>12</v>
      </c>
      <c r="G1" s="68" t="s">
        <v>13</v>
      </c>
      <c r="H1" s="68" t="s">
        <v>14</v>
      </c>
      <c r="I1" s="68" t="s">
        <v>15</v>
      </c>
      <c r="J1" s="68" t="s">
        <v>16</v>
      </c>
      <c r="K1" s="68" t="s">
        <v>24</v>
      </c>
    </row>
    <row r="2" spans="1:11" s="1" customFormat="1" ht="16.5">
      <c r="A2" s="69" t="s">
        <v>21</v>
      </c>
      <c r="B2" s="70" t="s">
        <v>20</v>
      </c>
      <c r="C2" s="295">
        <v>207348</v>
      </c>
      <c r="D2" s="296">
        <v>74308</v>
      </c>
      <c r="E2" s="296">
        <v>45537</v>
      </c>
      <c r="F2" s="296">
        <v>36074</v>
      </c>
      <c r="G2" s="296">
        <v>24740</v>
      </c>
      <c r="H2" s="296">
        <v>18696</v>
      </c>
      <c r="I2" s="296">
        <v>6466</v>
      </c>
      <c r="J2" s="296">
        <v>1308</v>
      </c>
      <c r="K2" s="296">
        <v>219</v>
      </c>
    </row>
    <row r="3" spans="1:11" s="1" customFormat="1" ht="16.5">
      <c r="A3" s="68"/>
      <c r="B3" s="69" t="s">
        <v>22</v>
      </c>
      <c r="C3" s="297">
        <v>98405</v>
      </c>
      <c r="D3" s="298">
        <v>34641</v>
      </c>
      <c r="E3" s="298">
        <v>20484</v>
      </c>
      <c r="F3" s="298">
        <v>15442</v>
      </c>
      <c r="G3" s="298">
        <v>12121</v>
      </c>
      <c r="H3" s="298">
        <v>11387</v>
      </c>
      <c r="I3" s="298">
        <v>3600</v>
      </c>
      <c r="J3" s="298">
        <v>614</v>
      </c>
      <c r="K3" s="296">
        <v>116</v>
      </c>
    </row>
    <row r="4" spans="1:11" s="1" customFormat="1" ht="16.5">
      <c r="A4" s="68"/>
      <c r="B4" s="69" t="s">
        <v>23</v>
      </c>
      <c r="C4" s="297">
        <v>108943</v>
      </c>
      <c r="D4" s="298">
        <v>39667</v>
      </c>
      <c r="E4" s="298">
        <v>25053</v>
      </c>
      <c r="F4" s="298">
        <v>20632</v>
      </c>
      <c r="G4" s="298">
        <v>12619</v>
      </c>
      <c r="H4" s="298">
        <v>7309</v>
      </c>
      <c r="I4" s="298">
        <v>2866</v>
      </c>
      <c r="J4" s="298">
        <v>694</v>
      </c>
      <c r="K4" s="296">
        <v>103</v>
      </c>
    </row>
    <row r="5" spans="1:11" s="2" customFormat="1" ht="16.5">
      <c r="A5" s="69" t="s">
        <v>39</v>
      </c>
      <c r="B5" s="70" t="s">
        <v>19</v>
      </c>
      <c r="C5" s="295">
        <v>39318</v>
      </c>
      <c r="D5" s="299">
        <v>15256</v>
      </c>
      <c r="E5" s="299">
        <v>8933</v>
      </c>
      <c r="F5" s="299">
        <v>6886</v>
      </c>
      <c r="G5" s="299">
        <v>4260</v>
      </c>
      <c r="H5" s="299">
        <v>2688</v>
      </c>
      <c r="I5" s="299">
        <v>1042</v>
      </c>
      <c r="J5" s="299">
        <v>220</v>
      </c>
      <c r="K5" s="299">
        <v>33</v>
      </c>
    </row>
    <row r="6" spans="2:12" ht="16.5">
      <c r="B6" s="69" t="s">
        <v>17</v>
      </c>
      <c r="C6" s="297">
        <v>17910</v>
      </c>
      <c r="D6" s="299">
        <v>7016</v>
      </c>
      <c r="E6" s="299">
        <v>4053</v>
      </c>
      <c r="F6" s="299">
        <v>2871</v>
      </c>
      <c r="G6" s="299">
        <v>1967</v>
      </c>
      <c r="H6" s="299">
        <v>1392</v>
      </c>
      <c r="I6" s="299">
        <v>508</v>
      </c>
      <c r="J6" s="299">
        <v>89</v>
      </c>
      <c r="K6" s="299">
        <v>14</v>
      </c>
      <c r="L6" s="19"/>
    </row>
    <row r="7" spans="2:12" ht="16.5">
      <c r="B7" s="69" t="s">
        <v>18</v>
      </c>
      <c r="C7" s="297">
        <v>21408</v>
      </c>
      <c r="D7" s="299">
        <v>8240</v>
      </c>
      <c r="E7" s="299">
        <v>4880</v>
      </c>
      <c r="F7" s="299">
        <v>4015</v>
      </c>
      <c r="G7" s="299">
        <v>2293</v>
      </c>
      <c r="H7" s="299">
        <v>1296</v>
      </c>
      <c r="I7" s="299">
        <v>534</v>
      </c>
      <c r="J7" s="299">
        <v>131</v>
      </c>
      <c r="K7" s="299">
        <v>19</v>
      </c>
      <c r="L7" s="19"/>
    </row>
    <row r="8" spans="1:12" ht="16.5">
      <c r="A8" s="69" t="s">
        <v>40</v>
      </c>
      <c r="B8" s="70" t="s">
        <v>19</v>
      </c>
      <c r="C8" s="295">
        <v>39620</v>
      </c>
      <c r="D8" s="299">
        <v>14198</v>
      </c>
      <c r="E8" s="299">
        <v>8767</v>
      </c>
      <c r="F8" s="299">
        <v>6589</v>
      </c>
      <c r="G8" s="299">
        <v>4599</v>
      </c>
      <c r="H8" s="299">
        <v>3926</v>
      </c>
      <c r="I8" s="299">
        <v>1247</v>
      </c>
      <c r="J8" s="299">
        <v>245</v>
      </c>
      <c r="K8" s="299">
        <v>49</v>
      </c>
      <c r="L8" s="19"/>
    </row>
    <row r="9" spans="2:12" ht="16.5">
      <c r="B9" s="69" t="s">
        <v>17</v>
      </c>
      <c r="C9" s="297">
        <v>18297</v>
      </c>
      <c r="D9" s="299">
        <v>6070</v>
      </c>
      <c r="E9" s="299">
        <v>3637</v>
      </c>
      <c r="F9" s="299">
        <v>2645</v>
      </c>
      <c r="G9" s="299">
        <v>2404</v>
      </c>
      <c r="H9" s="299">
        <v>2620</v>
      </c>
      <c r="I9" s="299">
        <v>758</v>
      </c>
      <c r="J9" s="299">
        <v>134</v>
      </c>
      <c r="K9" s="299">
        <v>29</v>
      </c>
      <c r="L9" s="19"/>
    </row>
    <row r="10" spans="2:12" ht="16.5">
      <c r="B10" s="69" t="s">
        <v>18</v>
      </c>
      <c r="C10" s="297">
        <v>21323</v>
      </c>
      <c r="D10" s="299">
        <v>8128</v>
      </c>
      <c r="E10" s="299">
        <v>5130</v>
      </c>
      <c r="F10" s="299">
        <v>3944</v>
      </c>
      <c r="G10" s="299">
        <v>2195</v>
      </c>
      <c r="H10" s="299">
        <v>1306</v>
      </c>
      <c r="I10" s="299">
        <v>489</v>
      </c>
      <c r="J10" s="299">
        <v>111</v>
      </c>
      <c r="K10" s="299">
        <v>20</v>
      </c>
      <c r="L10" s="19"/>
    </row>
    <row r="11" spans="1:12" ht="16.5">
      <c r="A11" s="69" t="s">
        <v>41</v>
      </c>
      <c r="B11" s="70" t="s">
        <v>19</v>
      </c>
      <c r="C11" s="295">
        <v>11183</v>
      </c>
      <c r="D11" s="299">
        <v>3529</v>
      </c>
      <c r="E11" s="299">
        <v>2269</v>
      </c>
      <c r="F11" s="299">
        <v>2064</v>
      </c>
      <c r="G11" s="299">
        <v>1575</v>
      </c>
      <c r="H11" s="299">
        <v>1204</v>
      </c>
      <c r="I11" s="299">
        <v>430</v>
      </c>
      <c r="J11" s="299">
        <v>98</v>
      </c>
      <c r="K11" s="299">
        <v>14</v>
      </c>
      <c r="L11" s="19"/>
    </row>
    <row r="12" spans="1:12" ht="16.5">
      <c r="A12" s="69"/>
      <c r="B12" s="69" t="s">
        <v>17</v>
      </c>
      <c r="C12" s="297">
        <v>5281</v>
      </c>
      <c r="D12" s="299">
        <v>1618</v>
      </c>
      <c r="E12" s="299">
        <v>1034</v>
      </c>
      <c r="F12" s="299">
        <v>919</v>
      </c>
      <c r="G12" s="299">
        <v>728</v>
      </c>
      <c r="H12" s="299">
        <v>685</v>
      </c>
      <c r="I12" s="299">
        <v>239</v>
      </c>
      <c r="J12" s="299">
        <v>52</v>
      </c>
      <c r="K12" s="299">
        <v>6</v>
      </c>
      <c r="L12" s="19"/>
    </row>
    <row r="13" spans="1:12" ht="16.5">
      <c r="A13" s="69"/>
      <c r="B13" s="69" t="s">
        <v>18</v>
      </c>
      <c r="C13" s="297">
        <v>5902</v>
      </c>
      <c r="D13" s="299">
        <v>1911</v>
      </c>
      <c r="E13" s="299">
        <v>1235</v>
      </c>
      <c r="F13" s="299">
        <v>1145</v>
      </c>
      <c r="G13" s="299">
        <v>847</v>
      </c>
      <c r="H13" s="299">
        <v>519</v>
      </c>
      <c r="I13" s="299">
        <v>191</v>
      </c>
      <c r="J13" s="299">
        <v>46</v>
      </c>
      <c r="K13" s="299">
        <v>8</v>
      </c>
      <c r="L13" s="19"/>
    </row>
    <row r="14" spans="1:12" ht="16.5">
      <c r="A14" s="69" t="s">
        <v>37</v>
      </c>
      <c r="B14" s="70" t="s">
        <v>19</v>
      </c>
      <c r="C14" s="295">
        <v>15552</v>
      </c>
      <c r="D14" s="299">
        <v>5262</v>
      </c>
      <c r="E14" s="299">
        <v>3418</v>
      </c>
      <c r="F14" s="299">
        <v>2930</v>
      </c>
      <c r="G14" s="299">
        <v>1999</v>
      </c>
      <c r="H14" s="299">
        <v>1348</v>
      </c>
      <c r="I14" s="299">
        <v>475</v>
      </c>
      <c r="J14" s="299">
        <v>110</v>
      </c>
      <c r="K14" s="299">
        <v>10</v>
      </c>
      <c r="L14" s="19"/>
    </row>
    <row r="15" spans="1:12" ht="16.5">
      <c r="A15" s="69"/>
      <c r="B15" s="69" t="s">
        <v>17</v>
      </c>
      <c r="C15" s="297">
        <v>7585</v>
      </c>
      <c r="D15" s="299">
        <v>2639</v>
      </c>
      <c r="E15" s="299">
        <v>1653</v>
      </c>
      <c r="F15" s="299">
        <v>1299</v>
      </c>
      <c r="G15" s="299">
        <v>970</v>
      </c>
      <c r="H15" s="299">
        <v>727</v>
      </c>
      <c r="I15" s="299">
        <v>239</v>
      </c>
      <c r="J15" s="299">
        <v>55</v>
      </c>
      <c r="K15" s="299">
        <v>3</v>
      </c>
      <c r="L15" s="19"/>
    </row>
    <row r="16" spans="1:13" ht="16.5">
      <c r="A16" s="69"/>
      <c r="B16" s="69" t="s">
        <v>18</v>
      </c>
      <c r="C16" s="297">
        <v>7967</v>
      </c>
      <c r="D16" s="299">
        <v>2623</v>
      </c>
      <c r="E16" s="299">
        <v>1765</v>
      </c>
      <c r="F16" s="299">
        <v>1631</v>
      </c>
      <c r="G16" s="299">
        <v>1029</v>
      </c>
      <c r="H16" s="299">
        <v>621</v>
      </c>
      <c r="I16" s="299">
        <v>236</v>
      </c>
      <c r="J16" s="299">
        <v>55</v>
      </c>
      <c r="K16" s="299">
        <v>7</v>
      </c>
      <c r="L16" s="19"/>
      <c r="M16" s="19"/>
    </row>
    <row r="17" spans="1:13" s="5" customFormat="1" ht="16.5">
      <c r="A17" s="69" t="s">
        <v>29</v>
      </c>
      <c r="B17" s="70" t="s">
        <v>19</v>
      </c>
      <c r="C17" s="295">
        <v>12133</v>
      </c>
      <c r="D17" s="299">
        <v>4486</v>
      </c>
      <c r="E17" s="299">
        <v>2788</v>
      </c>
      <c r="F17" s="299">
        <v>2206</v>
      </c>
      <c r="G17" s="299">
        <v>1387</v>
      </c>
      <c r="H17" s="299">
        <v>855</v>
      </c>
      <c r="I17" s="299">
        <v>319</v>
      </c>
      <c r="J17" s="299">
        <v>81</v>
      </c>
      <c r="K17" s="299">
        <v>11</v>
      </c>
      <c r="L17" s="20"/>
      <c r="M17" s="20"/>
    </row>
    <row r="18" spans="1:13" ht="16.5">
      <c r="A18" s="69"/>
      <c r="B18" s="69" t="s">
        <v>17</v>
      </c>
      <c r="C18" s="297">
        <v>5790</v>
      </c>
      <c r="D18" s="299">
        <v>2238</v>
      </c>
      <c r="E18" s="299">
        <v>1306</v>
      </c>
      <c r="F18" s="299">
        <v>1022</v>
      </c>
      <c r="G18" s="299">
        <v>625</v>
      </c>
      <c r="H18" s="299">
        <v>435</v>
      </c>
      <c r="I18" s="299">
        <v>127</v>
      </c>
      <c r="J18" s="299">
        <v>30</v>
      </c>
      <c r="K18" s="299">
        <v>7</v>
      </c>
      <c r="L18" s="19"/>
      <c r="M18" s="19"/>
    </row>
    <row r="19" spans="1:13" ht="16.5">
      <c r="A19" s="69"/>
      <c r="B19" s="69" t="s">
        <v>18</v>
      </c>
      <c r="C19" s="297">
        <v>6343</v>
      </c>
      <c r="D19" s="299">
        <v>2248</v>
      </c>
      <c r="E19" s="299">
        <v>1482</v>
      </c>
      <c r="F19" s="299">
        <v>1184</v>
      </c>
      <c r="G19" s="299">
        <v>762</v>
      </c>
      <c r="H19" s="299">
        <v>420</v>
      </c>
      <c r="I19" s="299">
        <v>192</v>
      </c>
      <c r="J19" s="299">
        <v>51</v>
      </c>
      <c r="K19" s="299">
        <v>4</v>
      </c>
      <c r="L19" s="19"/>
      <c r="M19" s="19"/>
    </row>
    <row r="20" spans="1:12" ht="16.5">
      <c r="A20" s="69" t="s">
        <v>30</v>
      </c>
      <c r="B20" s="70" t="s">
        <v>19</v>
      </c>
      <c r="C20" s="295">
        <v>8644</v>
      </c>
      <c r="D20" s="299">
        <v>2745</v>
      </c>
      <c r="E20" s="299">
        <v>1911</v>
      </c>
      <c r="F20" s="299">
        <v>1753</v>
      </c>
      <c r="G20" s="299">
        <v>1190</v>
      </c>
      <c r="H20" s="299">
        <v>718</v>
      </c>
      <c r="I20" s="299">
        <v>269</v>
      </c>
      <c r="J20" s="299">
        <v>48</v>
      </c>
      <c r="K20" s="299">
        <v>10</v>
      </c>
      <c r="L20" s="19"/>
    </row>
    <row r="21" spans="1:12" ht="16.5">
      <c r="A21" s="69"/>
      <c r="B21" s="69" t="s">
        <v>17</v>
      </c>
      <c r="C21" s="297">
        <v>4142</v>
      </c>
      <c r="D21" s="299">
        <v>1440</v>
      </c>
      <c r="E21" s="299">
        <v>909</v>
      </c>
      <c r="F21" s="299">
        <v>794</v>
      </c>
      <c r="G21" s="299">
        <v>524</v>
      </c>
      <c r="H21" s="299">
        <v>337</v>
      </c>
      <c r="I21" s="299">
        <v>112</v>
      </c>
      <c r="J21" s="299">
        <v>21</v>
      </c>
      <c r="K21" s="299">
        <v>5</v>
      </c>
      <c r="L21" s="19"/>
    </row>
    <row r="22" spans="1:12" ht="16.5">
      <c r="A22" s="69"/>
      <c r="B22" s="69" t="s">
        <v>18</v>
      </c>
      <c r="C22" s="297">
        <v>4502</v>
      </c>
      <c r="D22" s="299">
        <v>1305</v>
      </c>
      <c r="E22" s="299">
        <v>1002</v>
      </c>
      <c r="F22" s="299">
        <v>959</v>
      </c>
      <c r="G22" s="299">
        <v>666</v>
      </c>
      <c r="H22" s="299">
        <v>381</v>
      </c>
      <c r="I22" s="299">
        <v>157</v>
      </c>
      <c r="J22" s="299">
        <v>27</v>
      </c>
      <c r="K22" s="299">
        <v>5</v>
      </c>
      <c r="L22" s="19"/>
    </row>
    <row r="23" spans="1:12" ht="16.5">
      <c r="A23" s="69" t="s">
        <v>31</v>
      </c>
      <c r="B23" s="70" t="s">
        <v>19</v>
      </c>
      <c r="C23" s="295">
        <v>14212</v>
      </c>
      <c r="D23" s="299">
        <v>5237</v>
      </c>
      <c r="E23" s="299">
        <v>3103</v>
      </c>
      <c r="F23" s="299">
        <v>2365</v>
      </c>
      <c r="G23" s="299">
        <v>1614</v>
      </c>
      <c r="H23" s="299">
        <v>1302</v>
      </c>
      <c r="I23" s="299">
        <v>488</v>
      </c>
      <c r="J23" s="299">
        <v>92</v>
      </c>
      <c r="K23" s="299">
        <v>11</v>
      </c>
      <c r="L23" s="19"/>
    </row>
    <row r="24" spans="1:12" ht="16.5">
      <c r="A24" s="69"/>
      <c r="B24" s="69" t="s">
        <v>17</v>
      </c>
      <c r="C24" s="297">
        <v>6765</v>
      </c>
      <c r="D24" s="299">
        <v>2440</v>
      </c>
      <c r="E24" s="299">
        <v>1333</v>
      </c>
      <c r="F24" s="299">
        <v>968</v>
      </c>
      <c r="G24" s="299">
        <v>824</v>
      </c>
      <c r="H24" s="299">
        <v>854</v>
      </c>
      <c r="I24" s="299">
        <v>296</v>
      </c>
      <c r="J24" s="299">
        <v>45</v>
      </c>
      <c r="K24" s="299">
        <v>5</v>
      </c>
      <c r="L24" s="19"/>
    </row>
    <row r="25" spans="1:12" ht="16.5">
      <c r="A25" s="69"/>
      <c r="B25" s="69" t="s">
        <v>18</v>
      </c>
      <c r="C25" s="297">
        <v>7447</v>
      </c>
      <c r="D25" s="299">
        <v>2797</v>
      </c>
      <c r="E25" s="299">
        <v>1770</v>
      </c>
      <c r="F25" s="299">
        <v>1397</v>
      </c>
      <c r="G25" s="299">
        <v>790</v>
      </c>
      <c r="H25" s="299">
        <v>448</v>
      </c>
      <c r="I25" s="299">
        <v>192</v>
      </c>
      <c r="J25" s="299">
        <v>47</v>
      </c>
      <c r="K25" s="299">
        <v>6</v>
      </c>
      <c r="L25" s="19"/>
    </row>
    <row r="26" spans="1:12" ht="16.5">
      <c r="A26" s="69" t="s">
        <v>28</v>
      </c>
      <c r="B26" s="70" t="s">
        <v>19</v>
      </c>
      <c r="C26" s="295">
        <v>18217</v>
      </c>
      <c r="D26" s="299">
        <v>7003</v>
      </c>
      <c r="E26" s="299">
        <v>3866</v>
      </c>
      <c r="F26" s="299">
        <v>2555</v>
      </c>
      <c r="G26" s="299">
        <v>1939</v>
      </c>
      <c r="H26" s="299">
        <v>1930</v>
      </c>
      <c r="I26" s="299">
        <v>768</v>
      </c>
      <c r="J26" s="299">
        <v>114</v>
      </c>
      <c r="K26" s="299">
        <v>42</v>
      </c>
      <c r="L26" s="19"/>
    </row>
    <row r="27" spans="1:12" ht="16.5">
      <c r="A27" s="69"/>
      <c r="B27" s="69" t="s">
        <v>17</v>
      </c>
      <c r="C27" s="297">
        <v>9023</v>
      </c>
      <c r="D27" s="299">
        <v>3100</v>
      </c>
      <c r="E27" s="299">
        <v>1693</v>
      </c>
      <c r="F27" s="299">
        <v>1014</v>
      </c>
      <c r="G27" s="299">
        <v>1073</v>
      </c>
      <c r="H27" s="299">
        <v>1464</v>
      </c>
      <c r="I27" s="299">
        <v>573</v>
      </c>
      <c r="J27" s="299">
        <v>71</v>
      </c>
      <c r="K27" s="299">
        <v>35</v>
      </c>
      <c r="L27" s="19"/>
    </row>
    <row r="28" spans="1:11" ht="16.5">
      <c r="A28" s="69"/>
      <c r="B28" s="69" t="s">
        <v>18</v>
      </c>
      <c r="C28" s="297">
        <v>9194</v>
      </c>
      <c r="D28" s="299">
        <v>3903</v>
      </c>
      <c r="E28" s="299">
        <v>2173</v>
      </c>
      <c r="F28" s="299">
        <v>1541</v>
      </c>
      <c r="G28" s="299">
        <v>866</v>
      </c>
      <c r="H28" s="299">
        <v>466</v>
      </c>
      <c r="I28" s="299">
        <v>195</v>
      </c>
      <c r="J28" s="299">
        <v>43</v>
      </c>
      <c r="K28" s="299">
        <v>7</v>
      </c>
    </row>
    <row r="29" spans="1:11" ht="16.5">
      <c r="A29" s="69" t="s">
        <v>32</v>
      </c>
      <c r="B29" s="70" t="s">
        <v>19</v>
      </c>
      <c r="C29" s="295">
        <v>12542</v>
      </c>
      <c r="D29" s="299">
        <v>4507</v>
      </c>
      <c r="E29" s="299">
        <v>2597</v>
      </c>
      <c r="F29" s="299">
        <v>2031</v>
      </c>
      <c r="G29" s="299">
        <v>1556</v>
      </c>
      <c r="H29" s="299">
        <v>1343</v>
      </c>
      <c r="I29" s="299">
        <v>411</v>
      </c>
      <c r="J29" s="299">
        <v>88</v>
      </c>
      <c r="K29" s="299">
        <v>9</v>
      </c>
    </row>
    <row r="30" spans="1:11" ht="16.5">
      <c r="A30" s="69"/>
      <c r="B30" s="69" t="s">
        <v>17</v>
      </c>
      <c r="C30" s="297">
        <v>6204</v>
      </c>
      <c r="D30" s="299">
        <v>2137</v>
      </c>
      <c r="E30" s="299">
        <v>1179</v>
      </c>
      <c r="F30" s="299">
        <v>911</v>
      </c>
      <c r="G30" s="299">
        <v>796</v>
      </c>
      <c r="H30" s="299">
        <v>886</v>
      </c>
      <c r="I30" s="299">
        <v>242</v>
      </c>
      <c r="J30" s="299">
        <v>49</v>
      </c>
      <c r="K30" s="299">
        <v>4</v>
      </c>
    </row>
    <row r="31" spans="1:11" ht="16.5">
      <c r="A31" s="69"/>
      <c r="B31" s="69" t="s">
        <v>18</v>
      </c>
      <c r="C31" s="297">
        <v>6338</v>
      </c>
      <c r="D31" s="299">
        <v>2370</v>
      </c>
      <c r="E31" s="299">
        <v>1418</v>
      </c>
      <c r="F31" s="299">
        <v>1120</v>
      </c>
      <c r="G31" s="299">
        <v>760</v>
      </c>
      <c r="H31" s="299">
        <v>457</v>
      </c>
      <c r="I31" s="299">
        <v>169</v>
      </c>
      <c r="J31" s="299">
        <v>39</v>
      </c>
      <c r="K31" s="299">
        <v>5</v>
      </c>
    </row>
    <row r="32" spans="1:11" ht="16.5">
      <c r="A32" s="69" t="s">
        <v>27</v>
      </c>
      <c r="B32" s="70" t="s">
        <v>19</v>
      </c>
      <c r="C32" s="295">
        <v>19795</v>
      </c>
      <c r="D32" s="299">
        <v>7635</v>
      </c>
      <c r="E32" s="299">
        <v>4387</v>
      </c>
      <c r="F32" s="299">
        <v>3151</v>
      </c>
      <c r="G32" s="299">
        <v>2121</v>
      </c>
      <c r="H32" s="299">
        <v>1881</v>
      </c>
      <c r="I32" s="299">
        <v>508</v>
      </c>
      <c r="J32" s="299">
        <v>100</v>
      </c>
      <c r="K32" s="300">
        <v>12</v>
      </c>
    </row>
    <row r="33" spans="1:11" ht="16.5">
      <c r="A33" s="69"/>
      <c r="B33" s="69" t="s">
        <v>17</v>
      </c>
      <c r="C33" s="297">
        <v>9474</v>
      </c>
      <c r="D33" s="299">
        <v>3446</v>
      </c>
      <c r="E33" s="299">
        <v>1966</v>
      </c>
      <c r="F33" s="299">
        <v>1340</v>
      </c>
      <c r="G33" s="299">
        <v>1092</v>
      </c>
      <c r="H33" s="299">
        <v>1285</v>
      </c>
      <c r="I33" s="299">
        <v>301</v>
      </c>
      <c r="J33" s="299">
        <v>38</v>
      </c>
      <c r="K33" s="300">
        <v>6</v>
      </c>
    </row>
    <row r="34" spans="1:11" ht="16.5">
      <c r="A34" s="69"/>
      <c r="B34" s="69" t="s">
        <v>18</v>
      </c>
      <c r="C34" s="297">
        <v>10321</v>
      </c>
      <c r="D34" s="299">
        <v>4189</v>
      </c>
      <c r="E34" s="299">
        <v>2421</v>
      </c>
      <c r="F34" s="299">
        <v>1811</v>
      </c>
      <c r="G34" s="299">
        <v>1029</v>
      </c>
      <c r="H34" s="299">
        <v>596</v>
      </c>
      <c r="I34" s="299">
        <v>207</v>
      </c>
      <c r="J34" s="299">
        <v>62</v>
      </c>
      <c r="K34" s="300">
        <v>6</v>
      </c>
    </row>
    <row r="35" spans="1:11" ht="16.5">
      <c r="A35" s="69" t="s">
        <v>33</v>
      </c>
      <c r="B35" s="70" t="s">
        <v>19</v>
      </c>
      <c r="C35" s="295">
        <v>7451</v>
      </c>
      <c r="D35" s="299">
        <v>1950</v>
      </c>
      <c r="E35" s="299">
        <v>1602</v>
      </c>
      <c r="F35" s="299">
        <v>1670</v>
      </c>
      <c r="G35" s="299">
        <v>1178</v>
      </c>
      <c r="H35" s="299">
        <v>724</v>
      </c>
      <c r="I35" s="299">
        <v>262</v>
      </c>
      <c r="J35" s="299">
        <v>58</v>
      </c>
      <c r="K35" s="300">
        <v>7</v>
      </c>
    </row>
    <row r="36" spans="1:11" ht="16.5">
      <c r="A36" s="69"/>
      <c r="B36" s="69" t="s">
        <v>17</v>
      </c>
      <c r="C36" s="297">
        <v>3680</v>
      </c>
      <c r="D36" s="299">
        <v>1127</v>
      </c>
      <c r="E36" s="299">
        <v>790</v>
      </c>
      <c r="F36" s="299">
        <v>759</v>
      </c>
      <c r="G36" s="299">
        <v>548</v>
      </c>
      <c r="H36" s="299">
        <v>332</v>
      </c>
      <c r="I36" s="299">
        <v>111</v>
      </c>
      <c r="J36" s="299">
        <v>13</v>
      </c>
      <c r="K36" s="300" t="s">
        <v>338</v>
      </c>
    </row>
    <row r="37" spans="1:11" ht="16.5">
      <c r="A37" s="69"/>
      <c r="B37" s="69" t="s">
        <v>18</v>
      </c>
      <c r="C37" s="297">
        <v>3771</v>
      </c>
      <c r="D37" s="299">
        <v>823</v>
      </c>
      <c r="E37" s="299">
        <v>812</v>
      </c>
      <c r="F37" s="299">
        <v>911</v>
      </c>
      <c r="G37" s="299">
        <v>630</v>
      </c>
      <c r="H37" s="299">
        <v>392</v>
      </c>
      <c r="I37" s="299">
        <v>151</v>
      </c>
      <c r="J37" s="299">
        <v>45</v>
      </c>
      <c r="K37" s="300">
        <v>7</v>
      </c>
    </row>
    <row r="38" spans="1:11" ht="16.5">
      <c r="A38" s="69" t="s">
        <v>34</v>
      </c>
      <c r="B38" s="70" t="s">
        <v>19</v>
      </c>
      <c r="C38" s="295">
        <v>7446</v>
      </c>
      <c r="D38" s="299">
        <v>2062</v>
      </c>
      <c r="E38" s="299">
        <v>1596</v>
      </c>
      <c r="F38" s="299">
        <v>1650</v>
      </c>
      <c r="G38" s="299">
        <v>1155</v>
      </c>
      <c r="H38" s="299">
        <v>705</v>
      </c>
      <c r="I38" s="299">
        <v>218</v>
      </c>
      <c r="J38" s="299">
        <v>49</v>
      </c>
      <c r="K38" s="300">
        <v>11</v>
      </c>
    </row>
    <row r="39" spans="1:11" ht="16.5">
      <c r="A39" s="69"/>
      <c r="B39" s="69" t="s">
        <v>17</v>
      </c>
      <c r="C39" s="297">
        <v>3618</v>
      </c>
      <c r="D39" s="299">
        <v>1145</v>
      </c>
      <c r="E39" s="299">
        <v>768</v>
      </c>
      <c r="F39" s="299">
        <v>775</v>
      </c>
      <c r="G39" s="299">
        <v>498</v>
      </c>
      <c r="H39" s="299">
        <v>335</v>
      </c>
      <c r="I39" s="299">
        <v>79</v>
      </c>
      <c r="J39" s="299">
        <v>16</v>
      </c>
      <c r="K39" s="300">
        <v>2</v>
      </c>
    </row>
    <row r="40" spans="1:11" ht="16.5">
      <c r="A40" s="69"/>
      <c r="B40" s="69" t="s">
        <v>18</v>
      </c>
      <c r="C40" s="297">
        <v>3828</v>
      </c>
      <c r="D40" s="299">
        <v>917</v>
      </c>
      <c r="E40" s="299">
        <v>828</v>
      </c>
      <c r="F40" s="299">
        <v>875</v>
      </c>
      <c r="G40" s="299">
        <v>657</v>
      </c>
      <c r="H40" s="299">
        <v>370</v>
      </c>
      <c r="I40" s="299">
        <v>139</v>
      </c>
      <c r="J40" s="299">
        <v>33</v>
      </c>
      <c r="K40" s="300">
        <v>9</v>
      </c>
    </row>
    <row r="41" spans="1:11" ht="16.5">
      <c r="A41" s="69" t="s">
        <v>35</v>
      </c>
      <c r="B41" s="70" t="s">
        <v>19</v>
      </c>
      <c r="C41" s="295">
        <v>1235</v>
      </c>
      <c r="D41" s="299">
        <v>438</v>
      </c>
      <c r="E41" s="299">
        <v>300</v>
      </c>
      <c r="F41" s="299">
        <v>224</v>
      </c>
      <c r="G41" s="299">
        <v>167</v>
      </c>
      <c r="H41" s="299">
        <v>72</v>
      </c>
      <c r="I41" s="299">
        <v>29</v>
      </c>
      <c r="J41" s="299">
        <v>5</v>
      </c>
      <c r="K41" s="300" t="s">
        <v>338</v>
      </c>
    </row>
    <row r="42" spans="1:11" ht="16.5">
      <c r="A42" s="69"/>
      <c r="B42" s="69" t="s">
        <v>17</v>
      </c>
      <c r="C42" s="297">
        <v>636</v>
      </c>
      <c r="D42" s="299">
        <v>225</v>
      </c>
      <c r="E42" s="299">
        <v>163</v>
      </c>
      <c r="F42" s="299">
        <v>125</v>
      </c>
      <c r="G42" s="299">
        <v>72</v>
      </c>
      <c r="H42" s="299">
        <v>35</v>
      </c>
      <c r="I42" s="299">
        <v>15</v>
      </c>
      <c r="J42" s="299">
        <v>1</v>
      </c>
      <c r="K42" s="300" t="s">
        <v>338</v>
      </c>
    </row>
    <row r="43" spans="1:11" ht="16.5">
      <c r="A43" s="69"/>
      <c r="B43" s="69" t="s">
        <v>18</v>
      </c>
      <c r="C43" s="297">
        <v>599</v>
      </c>
      <c r="D43" s="299">
        <v>213</v>
      </c>
      <c r="E43" s="299">
        <v>137</v>
      </c>
      <c r="F43" s="299">
        <v>99</v>
      </c>
      <c r="G43" s="299">
        <v>95</v>
      </c>
      <c r="H43" s="299">
        <v>37</v>
      </c>
      <c r="I43" s="299">
        <v>14</v>
      </c>
      <c r="J43" s="299">
        <v>4</v>
      </c>
      <c r="K43" s="300" t="s">
        <v>338</v>
      </c>
    </row>
    <row r="44" ht="16.5">
      <c r="A44" s="307" t="s">
        <v>316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selection activeCell="C25" sqref="C25"/>
    </sheetView>
  </sheetViews>
  <sheetFormatPr defaultColWidth="9.00390625" defaultRowHeight="16.5"/>
  <cols>
    <col min="1" max="1" width="3.50390625" style="38" customWidth="1"/>
    <col min="2" max="2" width="7.625" style="38" customWidth="1"/>
    <col min="3" max="3" width="10.625" style="38" customWidth="1"/>
    <col min="4" max="4" width="4.625" style="38" customWidth="1"/>
    <col min="5" max="5" width="6.625" style="38" customWidth="1"/>
    <col min="6" max="6" width="7.625" style="38" customWidth="1"/>
    <col min="7" max="9" width="9.125" style="38" customWidth="1"/>
    <col min="10" max="10" width="7.625" style="38" customWidth="1"/>
    <col min="11" max="11" width="7.125" style="38" customWidth="1"/>
    <col min="12" max="12" width="5.625" style="38" customWidth="1"/>
    <col min="13" max="13" width="9.125" style="38" customWidth="1"/>
    <col min="14" max="15" width="8.625" style="38" customWidth="1"/>
    <col min="16" max="16" width="9.00390625" style="38" customWidth="1"/>
    <col min="17" max="17" width="9.50390625" style="38" bestFit="1" customWidth="1"/>
    <col min="18" max="16384" width="9.00390625" style="38" customWidth="1"/>
  </cols>
  <sheetData>
    <row r="1" spans="1:15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4" customHeight="1" thickBot="1">
      <c r="B2" s="126" t="s">
        <v>337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8"/>
      <c r="B3" s="524" t="s">
        <v>203</v>
      </c>
      <c r="C3" s="508" t="s">
        <v>327</v>
      </c>
      <c r="D3" s="520" t="s">
        <v>204</v>
      </c>
      <c r="E3" s="520" t="s">
        <v>194</v>
      </c>
      <c r="F3" s="520" t="s">
        <v>195</v>
      </c>
      <c r="G3" s="527" t="s">
        <v>333</v>
      </c>
      <c r="H3" s="528"/>
      <c r="I3" s="528"/>
      <c r="J3" s="511" t="s">
        <v>205</v>
      </c>
      <c r="K3" s="534" t="s">
        <v>219</v>
      </c>
      <c r="L3" s="511" t="s">
        <v>220</v>
      </c>
      <c r="M3" s="511" t="s">
        <v>221</v>
      </c>
      <c r="N3" s="531" t="s">
        <v>286</v>
      </c>
      <c r="O3" s="516" t="s">
        <v>287</v>
      </c>
    </row>
    <row r="4" spans="1:15" ht="22.5" customHeight="1">
      <c r="A4" s="28"/>
      <c r="B4" s="525"/>
      <c r="C4" s="509"/>
      <c r="D4" s="514"/>
      <c r="E4" s="514"/>
      <c r="F4" s="514"/>
      <c r="G4" s="529"/>
      <c r="H4" s="529"/>
      <c r="I4" s="529"/>
      <c r="J4" s="512"/>
      <c r="K4" s="535"/>
      <c r="L4" s="512"/>
      <c r="M4" s="512"/>
      <c r="N4" s="532"/>
      <c r="O4" s="517"/>
    </row>
    <row r="5" spans="1:15" ht="22.5" customHeight="1">
      <c r="A5" s="28"/>
      <c r="B5" s="525"/>
      <c r="C5" s="509"/>
      <c r="D5" s="514"/>
      <c r="E5" s="514"/>
      <c r="F5" s="514"/>
      <c r="G5" s="529" t="s">
        <v>196</v>
      </c>
      <c r="H5" s="529" t="s">
        <v>197</v>
      </c>
      <c r="I5" s="529" t="s">
        <v>198</v>
      </c>
      <c r="J5" s="512"/>
      <c r="K5" s="535"/>
      <c r="L5" s="512"/>
      <c r="M5" s="512"/>
      <c r="N5" s="532"/>
      <c r="O5" s="517"/>
    </row>
    <row r="6" spans="1:18" ht="22.5" customHeight="1" thickBot="1">
      <c r="A6" s="28"/>
      <c r="B6" s="526"/>
      <c r="C6" s="510"/>
      <c r="D6" s="515"/>
      <c r="E6" s="515"/>
      <c r="F6" s="515"/>
      <c r="G6" s="530"/>
      <c r="H6" s="530"/>
      <c r="I6" s="530"/>
      <c r="J6" s="513"/>
      <c r="K6" s="536"/>
      <c r="L6" s="513"/>
      <c r="M6" s="512"/>
      <c r="N6" s="533"/>
      <c r="O6" s="518"/>
      <c r="P6" s="153"/>
      <c r="Q6" s="153"/>
      <c r="R6" s="153"/>
    </row>
    <row r="7" spans="1:15" ht="22.5" customHeight="1">
      <c r="A7" s="28"/>
      <c r="B7" s="127" t="s">
        <v>222</v>
      </c>
      <c r="C7" s="194">
        <v>1220.954</v>
      </c>
      <c r="D7" s="183">
        <v>495</v>
      </c>
      <c r="E7" s="183">
        <v>11497</v>
      </c>
      <c r="F7" s="183">
        <v>753275</v>
      </c>
      <c r="G7" s="183">
        <v>2114172</v>
      </c>
      <c r="H7" s="183">
        <v>1056502</v>
      </c>
      <c r="I7" s="183">
        <v>1057670</v>
      </c>
      <c r="J7" s="183">
        <v>207348</v>
      </c>
      <c r="K7" s="195">
        <v>99.89</v>
      </c>
      <c r="L7" s="184">
        <v>2.81</v>
      </c>
      <c r="M7" s="184">
        <v>1731.57</v>
      </c>
      <c r="N7" s="221">
        <v>0.3</v>
      </c>
      <c r="O7" s="222">
        <v>1.13</v>
      </c>
    </row>
    <row r="8" spans="1:15" ht="22.5" customHeight="1">
      <c r="A8" s="28"/>
      <c r="B8" s="64"/>
      <c r="C8" s="174"/>
      <c r="D8" s="13"/>
      <c r="E8" s="13"/>
      <c r="F8" s="196"/>
      <c r="G8" s="13"/>
      <c r="H8" s="13"/>
      <c r="I8" s="13"/>
      <c r="J8" s="66"/>
      <c r="K8" s="197"/>
      <c r="L8" s="17"/>
      <c r="M8" s="17"/>
      <c r="N8" s="218"/>
      <c r="O8" s="223"/>
    </row>
    <row r="9" spans="1:15" ht="22.5" customHeight="1">
      <c r="A9" s="28"/>
      <c r="B9" s="65" t="s">
        <v>206</v>
      </c>
      <c r="C9" s="174">
        <v>34.8046</v>
      </c>
      <c r="D9" s="13">
        <v>76</v>
      </c>
      <c r="E9" s="93">
        <v>1624</v>
      </c>
      <c r="F9" s="13">
        <v>160326</v>
      </c>
      <c r="G9" s="13">
        <v>429123</v>
      </c>
      <c r="H9" s="13">
        <v>208890</v>
      </c>
      <c r="I9" s="13">
        <v>220233</v>
      </c>
      <c r="J9" s="66">
        <v>39318</v>
      </c>
      <c r="K9" s="197">
        <v>94.85</v>
      </c>
      <c r="L9" s="17">
        <v>2.68</v>
      </c>
      <c r="M9" s="17">
        <v>12329.49</v>
      </c>
      <c r="N9" s="218">
        <v>0.3</v>
      </c>
      <c r="O9" s="223">
        <v>1.36</v>
      </c>
    </row>
    <row r="10" spans="1:15" ht="22.5" customHeight="1">
      <c r="A10" s="28"/>
      <c r="B10" s="65"/>
      <c r="C10" s="174"/>
      <c r="D10" s="13"/>
      <c r="E10" s="93"/>
      <c r="F10" s="196"/>
      <c r="G10" s="13"/>
      <c r="H10" s="13"/>
      <c r="I10" s="13"/>
      <c r="J10" s="66"/>
      <c r="K10" s="197"/>
      <c r="L10" s="17"/>
      <c r="M10" s="17"/>
      <c r="N10" s="218"/>
      <c r="O10" s="223"/>
    </row>
    <row r="11" spans="1:15" ht="22.5" customHeight="1">
      <c r="A11" s="28"/>
      <c r="B11" s="65" t="s">
        <v>207</v>
      </c>
      <c r="C11" s="174">
        <v>76.52</v>
      </c>
      <c r="D11" s="13">
        <v>85</v>
      </c>
      <c r="E11" s="93">
        <v>1898</v>
      </c>
      <c r="F11" s="13">
        <v>141942</v>
      </c>
      <c r="G11" s="13">
        <v>391063</v>
      </c>
      <c r="H11" s="13">
        <v>193224</v>
      </c>
      <c r="I11" s="13">
        <v>197839</v>
      </c>
      <c r="J11" s="66">
        <v>39620</v>
      </c>
      <c r="K11" s="197">
        <v>97.67</v>
      </c>
      <c r="L11" s="17">
        <v>2.76</v>
      </c>
      <c r="M11" s="17">
        <v>5110.6</v>
      </c>
      <c r="N11" s="218">
        <v>0.29</v>
      </c>
      <c r="O11" s="223">
        <v>0.8</v>
      </c>
    </row>
    <row r="12" spans="1:16" ht="22.5" customHeight="1">
      <c r="A12" s="28"/>
      <c r="B12" s="65" t="s">
        <v>208</v>
      </c>
      <c r="C12" s="174">
        <v>105.1206</v>
      </c>
      <c r="D12" s="13">
        <v>27</v>
      </c>
      <c r="E12" s="93">
        <v>705</v>
      </c>
      <c r="F12" s="13">
        <v>31520</v>
      </c>
      <c r="G12" s="13">
        <v>93562</v>
      </c>
      <c r="H12" s="13">
        <v>47908</v>
      </c>
      <c r="I12" s="13">
        <v>45654</v>
      </c>
      <c r="J12" s="66">
        <v>11183</v>
      </c>
      <c r="K12" s="197">
        <v>104.94</v>
      </c>
      <c r="L12" s="17">
        <v>2.97</v>
      </c>
      <c r="M12" s="17">
        <v>890.04</v>
      </c>
      <c r="N12" s="218">
        <v>0.14</v>
      </c>
      <c r="O12" s="223">
        <v>1.05</v>
      </c>
      <c r="P12" s="154"/>
    </row>
    <row r="13" spans="1:16" ht="22.5" customHeight="1">
      <c r="A13" s="28"/>
      <c r="B13" s="65" t="s">
        <v>209</v>
      </c>
      <c r="C13" s="174">
        <v>89.1229</v>
      </c>
      <c r="D13" s="13">
        <v>41</v>
      </c>
      <c r="E13" s="93">
        <v>961</v>
      </c>
      <c r="F13" s="13">
        <v>55220</v>
      </c>
      <c r="G13" s="13">
        <v>161602</v>
      </c>
      <c r="H13" s="13">
        <v>81709</v>
      </c>
      <c r="I13" s="66">
        <v>79893</v>
      </c>
      <c r="J13" s="66">
        <v>15552</v>
      </c>
      <c r="K13" s="197">
        <v>102.27</v>
      </c>
      <c r="L13" s="17">
        <v>2.93</v>
      </c>
      <c r="M13" s="17">
        <v>1813.25</v>
      </c>
      <c r="N13" s="218">
        <v>0.53</v>
      </c>
      <c r="O13" s="223">
        <v>0.92</v>
      </c>
      <c r="P13" s="154"/>
    </row>
    <row r="14" spans="1:16" ht="22.5" customHeight="1">
      <c r="A14" s="28"/>
      <c r="B14" s="65"/>
      <c r="C14" s="174"/>
      <c r="D14" s="13"/>
      <c r="E14" s="198"/>
      <c r="F14" s="196"/>
      <c r="G14" s="13"/>
      <c r="H14" s="196"/>
      <c r="I14" s="13"/>
      <c r="J14" s="66"/>
      <c r="K14" s="197"/>
      <c r="L14" s="17"/>
      <c r="M14" s="17"/>
      <c r="N14" s="218"/>
      <c r="O14" s="223"/>
      <c r="P14" s="154"/>
    </row>
    <row r="15" spans="1:16" ht="22.5" customHeight="1">
      <c r="A15" s="28"/>
      <c r="B15" s="65" t="s">
        <v>210</v>
      </c>
      <c r="C15" s="174">
        <v>75.5025</v>
      </c>
      <c r="D15" s="13">
        <v>37</v>
      </c>
      <c r="E15" s="93">
        <v>653</v>
      </c>
      <c r="F15" s="13">
        <v>55573</v>
      </c>
      <c r="G15" s="13">
        <v>156076</v>
      </c>
      <c r="H15" s="13">
        <v>77757</v>
      </c>
      <c r="I15" s="66">
        <v>78319</v>
      </c>
      <c r="J15" s="66">
        <v>12133</v>
      </c>
      <c r="K15" s="197">
        <v>99.28</v>
      </c>
      <c r="L15" s="17">
        <v>2.81</v>
      </c>
      <c r="M15" s="17">
        <v>2067.16</v>
      </c>
      <c r="N15" s="218">
        <v>0.6</v>
      </c>
      <c r="O15" s="223">
        <v>1.49</v>
      </c>
      <c r="P15" s="154"/>
    </row>
    <row r="16" spans="1:16" ht="22.5" customHeight="1">
      <c r="A16" s="28"/>
      <c r="B16" s="65" t="s">
        <v>211</v>
      </c>
      <c r="C16" s="174">
        <v>87.3925</v>
      </c>
      <c r="D16" s="13">
        <v>18</v>
      </c>
      <c r="E16" s="93">
        <v>416</v>
      </c>
      <c r="F16" s="13">
        <v>30616</v>
      </c>
      <c r="G16" s="13">
        <v>85745</v>
      </c>
      <c r="H16" s="13">
        <v>44008</v>
      </c>
      <c r="I16" s="13">
        <v>41737</v>
      </c>
      <c r="J16" s="66">
        <v>8644</v>
      </c>
      <c r="K16" s="197">
        <v>105.44</v>
      </c>
      <c r="L16" s="17">
        <v>2.8</v>
      </c>
      <c r="M16" s="17">
        <v>981.15</v>
      </c>
      <c r="N16" s="218">
        <v>0.15</v>
      </c>
      <c r="O16" s="223">
        <v>0.52</v>
      </c>
      <c r="P16" s="154"/>
    </row>
    <row r="17" spans="1:16" ht="22.5" customHeight="1">
      <c r="A17" s="28"/>
      <c r="B17" s="65" t="s">
        <v>212</v>
      </c>
      <c r="C17" s="174">
        <v>72.0177</v>
      </c>
      <c r="D17" s="13">
        <v>30</v>
      </c>
      <c r="E17" s="93">
        <v>790</v>
      </c>
      <c r="F17" s="13">
        <v>55685</v>
      </c>
      <c r="G17" s="13">
        <v>146008</v>
      </c>
      <c r="H17" s="13">
        <v>73218</v>
      </c>
      <c r="I17" s="13">
        <v>72790</v>
      </c>
      <c r="J17" s="66">
        <v>14212</v>
      </c>
      <c r="K17" s="197">
        <v>100.59</v>
      </c>
      <c r="L17" s="17">
        <v>2.62</v>
      </c>
      <c r="M17" s="17">
        <v>2027.39</v>
      </c>
      <c r="N17" s="218">
        <v>0.25</v>
      </c>
      <c r="O17" s="223">
        <v>1.01</v>
      </c>
      <c r="P17" s="154"/>
    </row>
    <row r="18" spans="1:16" ht="22.5" customHeight="1">
      <c r="A18" s="28"/>
      <c r="B18" s="65"/>
      <c r="C18" s="174"/>
      <c r="D18" s="13"/>
      <c r="E18" s="198"/>
      <c r="F18" s="196"/>
      <c r="G18" s="13"/>
      <c r="H18" s="196"/>
      <c r="I18" s="196"/>
      <c r="J18" s="66"/>
      <c r="K18" s="197"/>
      <c r="L18" s="17"/>
      <c r="M18" s="17"/>
      <c r="N18" s="218"/>
      <c r="O18" s="223"/>
      <c r="P18" s="154"/>
    </row>
    <row r="19" spans="1:16" ht="22.5" customHeight="1">
      <c r="A19" s="28"/>
      <c r="B19" s="65" t="s">
        <v>213</v>
      </c>
      <c r="C19" s="174">
        <v>33.7111</v>
      </c>
      <c r="D19" s="13">
        <v>48</v>
      </c>
      <c r="E19" s="93">
        <v>1288</v>
      </c>
      <c r="F19" s="13">
        <v>66281</v>
      </c>
      <c r="G19" s="13">
        <v>188658</v>
      </c>
      <c r="H19" s="13">
        <v>94955</v>
      </c>
      <c r="I19" s="13">
        <v>93703</v>
      </c>
      <c r="J19" s="66">
        <v>18217</v>
      </c>
      <c r="K19" s="197">
        <v>101.34</v>
      </c>
      <c r="L19" s="17">
        <v>2.85</v>
      </c>
      <c r="M19" s="17">
        <v>5596.32</v>
      </c>
      <c r="N19" s="218">
        <v>0.32</v>
      </c>
      <c r="O19" s="223">
        <v>2.23</v>
      </c>
      <c r="P19" s="154"/>
    </row>
    <row r="20" spans="1:16" ht="22.5" customHeight="1">
      <c r="A20" s="28"/>
      <c r="B20" s="65" t="s">
        <v>214</v>
      </c>
      <c r="C20" s="174">
        <v>75.2341</v>
      </c>
      <c r="D20" s="13">
        <v>30</v>
      </c>
      <c r="E20" s="93">
        <v>891</v>
      </c>
      <c r="F20" s="13">
        <v>40306</v>
      </c>
      <c r="G20" s="13">
        <v>118921</v>
      </c>
      <c r="H20" s="13">
        <v>59818</v>
      </c>
      <c r="I20" s="13">
        <v>59103</v>
      </c>
      <c r="J20" s="66">
        <v>12542</v>
      </c>
      <c r="K20" s="197">
        <v>101.21</v>
      </c>
      <c r="L20" s="17">
        <v>2.95</v>
      </c>
      <c r="M20" s="17">
        <v>1580.68</v>
      </c>
      <c r="N20" s="218">
        <v>-0.01</v>
      </c>
      <c r="O20" s="223">
        <v>1.14</v>
      </c>
      <c r="P20" s="154"/>
    </row>
    <row r="21" spans="1:16" ht="22.5" customHeight="1">
      <c r="A21" s="28"/>
      <c r="B21" s="65" t="s">
        <v>215</v>
      </c>
      <c r="C21" s="174">
        <v>47.7532</v>
      </c>
      <c r="D21" s="13">
        <v>46</v>
      </c>
      <c r="E21" s="93">
        <v>1492</v>
      </c>
      <c r="F21" s="13">
        <v>74481</v>
      </c>
      <c r="G21" s="13">
        <v>218756</v>
      </c>
      <c r="H21" s="13">
        <v>109046</v>
      </c>
      <c r="I21" s="13">
        <v>109710</v>
      </c>
      <c r="J21" s="66">
        <v>19795</v>
      </c>
      <c r="K21" s="197">
        <v>99.39</v>
      </c>
      <c r="L21" s="17">
        <v>2.94</v>
      </c>
      <c r="M21" s="17">
        <v>4580.97</v>
      </c>
      <c r="N21" s="218">
        <v>0.25</v>
      </c>
      <c r="O21" s="223">
        <v>0.62</v>
      </c>
      <c r="P21" s="154"/>
    </row>
    <row r="22" spans="1:15" ht="22.5" customHeight="1">
      <c r="A22" s="28"/>
      <c r="B22" s="65"/>
      <c r="C22" s="174"/>
      <c r="D22" s="13"/>
      <c r="E22" s="93"/>
      <c r="F22" s="196"/>
      <c r="G22" s="13"/>
      <c r="H22" s="196"/>
      <c r="I22" s="196"/>
      <c r="J22" s="66"/>
      <c r="K22" s="197"/>
      <c r="L22" s="17"/>
      <c r="M22" s="17"/>
      <c r="N22" s="218"/>
      <c r="O22" s="223"/>
    </row>
    <row r="23" spans="1:15" ht="22.5" customHeight="1">
      <c r="A23" s="28"/>
      <c r="B23" s="65" t="s">
        <v>216</v>
      </c>
      <c r="C23" s="174">
        <v>85.0166</v>
      </c>
      <c r="D23" s="13">
        <v>23</v>
      </c>
      <c r="E23" s="93">
        <v>261</v>
      </c>
      <c r="F23" s="13">
        <v>15815</v>
      </c>
      <c r="G23" s="13">
        <v>48631</v>
      </c>
      <c r="H23" s="13">
        <v>25986</v>
      </c>
      <c r="I23" s="13">
        <v>22645</v>
      </c>
      <c r="J23" s="66">
        <v>7451</v>
      </c>
      <c r="K23" s="197">
        <v>114.75</v>
      </c>
      <c r="L23" s="17">
        <v>3.07</v>
      </c>
      <c r="M23" s="17">
        <v>572.02</v>
      </c>
      <c r="N23" s="218">
        <v>-0.02</v>
      </c>
      <c r="O23" s="223">
        <v>1.81</v>
      </c>
    </row>
    <row r="24" spans="1:15" ht="22.5" customHeight="1">
      <c r="A24" s="28"/>
      <c r="B24" s="65" t="s">
        <v>217</v>
      </c>
      <c r="C24" s="174">
        <v>87.9807</v>
      </c>
      <c r="D24" s="13">
        <v>24</v>
      </c>
      <c r="E24" s="93">
        <v>389</v>
      </c>
      <c r="F24" s="13">
        <v>21779</v>
      </c>
      <c r="G24" s="13">
        <v>65027</v>
      </c>
      <c r="H24" s="13">
        <v>33972</v>
      </c>
      <c r="I24" s="13">
        <v>31055</v>
      </c>
      <c r="J24" s="66">
        <v>7446</v>
      </c>
      <c r="K24" s="197">
        <v>109.39</v>
      </c>
      <c r="L24" s="17">
        <v>2.99</v>
      </c>
      <c r="M24" s="17">
        <v>739.11</v>
      </c>
      <c r="N24" s="218">
        <v>0.26</v>
      </c>
      <c r="O24" s="223">
        <v>0.58</v>
      </c>
    </row>
    <row r="25" spans="1:15" ht="22.5" customHeight="1" thickBot="1">
      <c r="A25" s="28"/>
      <c r="B25" s="130" t="s">
        <v>218</v>
      </c>
      <c r="C25" s="175">
        <v>350.7775</v>
      </c>
      <c r="D25" s="23">
        <v>10</v>
      </c>
      <c r="E25" s="190">
        <v>129</v>
      </c>
      <c r="F25" s="23">
        <v>3731</v>
      </c>
      <c r="G25" s="23">
        <v>11000</v>
      </c>
      <c r="H25" s="23">
        <v>6011</v>
      </c>
      <c r="I25" s="186">
        <v>4989</v>
      </c>
      <c r="J25" s="186">
        <v>1235</v>
      </c>
      <c r="K25" s="199">
        <v>120.49</v>
      </c>
      <c r="L25" s="187">
        <v>2.95</v>
      </c>
      <c r="M25" s="187">
        <v>31.36</v>
      </c>
      <c r="N25" s="217">
        <v>1.37</v>
      </c>
      <c r="O25" s="224">
        <v>1.27</v>
      </c>
    </row>
    <row r="26" spans="1:15" ht="16.5">
      <c r="A26" s="28"/>
      <c r="B26" s="523" t="s">
        <v>312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</row>
    <row r="28" ht="15.75">
      <c r="N28" s="39"/>
    </row>
  </sheetData>
  <sheetProtection/>
  <mergeCells count="16">
    <mergeCell ref="G5:G6"/>
    <mergeCell ref="M3:M6"/>
    <mergeCell ref="N3:N6"/>
    <mergeCell ref="L3:L6"/>
    <mergeCell ref="K3:K6"/>
    <mergeCell ref="J3:J6"/>
    <mergeCell ref="B26:O26"/>
    <mergeCell ref="B3:B6"/>
    <mergeCell ref="F3:F6"/>
    <mergeCell ref="E3:E6"/>
    <mergeCell ref="D3:D6"/>
    <mergeCell ref="C3:C6"/>
    <mergeCell ref="O3:O6"/>
    <mergeCell ref="G3:I4"/>
    <mergeCell ref="H5:H6"/>
    <mergeCell ref="I5:I6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桃園縣政府Annie</dc:creator>
  <cp:keywords/>
  <dc:description/>
  <cp:lastModifiedBy>簡呈澔</cp:lastModifiedBy>
  <cp:lastPrinted>2016-04-21T08:23:00Z</cp:lastPrinted>
  <dcterms:created xsi:type="dcterms:W3CDTF">1999-08-18T00:57:24Z</dcterms:created>
  <dcterms:modified xsi:type="dcterms:W3CDTF">2016-04-21T08:34:44Z</dcterms:modified>
  <cp:category/>
  <cp:version/>
  <cp:contentType/>
  <cp:contentStatus/>
</cp:coreProperties>
</file>