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80" tabRatio="601" activeTab="1"/>
  </bookViews>
  <sheets>
    <sheet name="15-1" sheetId="1" r:id="rId1"/>
    <sheet name="15-2" sheetId="2" r:id="rId2"/>
  </sheets>
  <definedNames>
    <definedName name="_xlnm.Print_Area" localSheetId="0">'15-1'!$A$1:$K$17</definedName>
    <definedName name="_xlnm.Print_Area" localSheetId="1">'15-2'!$B$1:$F$28</definedName>
  </definedNames>
  <calcPr fullCalcOnLoad="1"/>
</workbook>
</file>

<file path=xl/sharedStrings.xml><?xml version="1.0" encoding="utf-8"?>
<sst xmlns="http://schemas.openxmlformats.org/spreadsheetml/2006/main" count="80" uniqueCount="76">
  <si>
    <t>Other</t>
  </si>
  <si>
    <t>End of Year</t>
  </si>
  <si>
    <t>Total</t>
  </si>
  <si>
    <t>Branch Office</t>
  </si>
  <si>
    <t>Temporary Branch Office</t>
  </si>
  <si>
    <t>Temporary P.O.</t>
  </si>
  <si>
    <t xml:space="preserve">Source : Ministry of Transportation and Communications. </t>
  </si>
  <si>
    <t>The Administrative 
Establishments</t>
  </si>
  <si>
    <t>Unit : Office</t>
  </si>
  <si>
    <t>Grand Total</t>
  </si>
  <si>
    <t xml:space="preserve">The Processing Center </t>
  </si>
  <si>
    <t>Postal Agencies</t>
  </si>
  <si>
    <t>Times of  Visitors,  Last Year</t>
  </si>
  <si>
    <t>Change between This Year &amp; Last Year</t>
  </si>
  <si>
    <t>Times of Visitors</t>
  </si>
  <si>
    <t>Rate of Increase
(%)</t>
  </si>
  <si>
    <t>Table15-1. Number of Post Offices and Postal Agencies</t>
  </si>
  <si>
    <t>Establishments</t>
  </si>
  <si>
    <t>-</t>
  </si>
  <si>
    <r>
      <rPr>
        <sz val="13"/>
        <rFont val="華康粗圓體"/>
        <family val="3"/>
      </rPr>
      <t>表</t>
    </r>
    <r>
      <rPr>
        <sz val="13"/>
        <rFont val="Arial Narrow"/>
        <family val="2"/>
      </rPr>
      <t>15-1</t>
    </r>
    <r>
      <rPr>
        <sz val="13"/>
        <rFont val="華康粗圓體"/>
        <family val="3"/>
      </rPr>
      <t>、郵政機構概況</t>
    </r>
  </si>
  <si>
    <r>
      <rPr>
        <sz val="10"/>
        <rFont val="華康粗圓體"/>
        <family val="3"/>
      </rPr>
      <t>總計</t>
    </r>
  </si>
  <si>
    <r>
      <rPr>
        <sz val="10"/>
        <rFont val="華康粗圓體"/>
        <family val="3"/>
      </rPr>
      <t>管理機構</t>
    </r>
  </si>
  <si>
    <r>
      <rPr>
        <sz val="10"/>
        <rFont val="華康粗圓體"/>
        <family val="3"/>
      </rPr>
      <t>自辦業務機構</t>
    </r>
    <r>
      <rPr>
        <sz val="10"/>
        <rFont val="Arial Narrow"/>
        <family val="2"/>
      </rPr>
      <t xml:space="preserve">  </t>
    </r>
  </si>
  <si>
    <r>
      <rPr>
        <sz val="10"/>
        <rFont val="華康粗圓體"/>
        <family val="3"/>
      </rPr>
      <t>委辦業務機構　</t>
    </r>
    <r>
      <rPr>
        <sz val="10"/>
        <rFont val="Arial Narrow"/>
        <family val="2"/>
      </rPr>
      <t>Agencies</t>
    </r>
  </si>
  <si>
    <r>
      <rPr>
        <sz val="10"/>
        <rFont val="華康粗圓體"/>
        <family val="3"/>
      </rPr>
      <t>年　底　別</t>
    </r>
  </si>
  <si>
    <r>
      <rPr>
        <sz val="10"/>
        <rFont val="華康粗圓體"/>
        <family val="3"/>
      </rPr>
      <t>合計</t>
    </r>
  </si>
  <si>
    <r>
      <rPr>
        <sz val="10"/>
        <rFont val="華康粗圓體"/>
        <family val="3"/>
      </rPr>
      <t>郵件處理中心</t>
    </r>
  </si>
  <si>
    <r>
      <rPr>
        <sz val="10"/>
        <rFont val="華康粗圓體"/>
        <family val="3"/>
      </rPr>
      <t>支局</t>
    </r>
  </si>
  <si>
    <r>
      <rPr>
        <sz val="10"/>
        <rFont val="華康粗圓體"/>
        <family val="3"/>
      </rPr>
      <t>臨時郵局</t>
    </r>
  </si>
  <si>
    <r>
      <rPr>
        <sz val="10"/>
        <rFont val="華康粗圓體"/>
        <family val="3"/>
      </rPr>
      <t>臨時支局</t>
    </r>
  </si>
  <si>
    <r>
      <rPr>
        <sz val="10"/>
        <rFont val="華康粗圓體"/>
        <family val="3"/>
      </rPr>
      <t>計</t>
    </r>
  </si>
  <si>
    <r>
      <rPr>
        <sz val="10"/>
        <rFont val="華康粗圓體"/>
        <family val="3"/>
      </rPr>
      <t>代辦所</t>
    </r>
  </si>
  <si>
    <r>
      <rPr>
        <sz val="10"/>
        <rFont val="華康粗圓體"/>
        <family val="3"/>
      </rPr>
      <t>代售處</t>
    </r>
  </si>
  <si>
    <r>
      <rPr>
        <sz val="10"/>
        <rFont val="華康粗圓體"/>
        <family val="3"/>
      </rPr>
      <t>民國</t>
    </r>
    <r>
      <rPr>
        <sz val="10"/>
        <rFont val="Arial Narrow"/>
        <family val="2"/>
      </rPr>
      <t>98</t>
    </r>
    <r>
      <rPr>
        <sz val="10"/>
        <rFont val="華康粗圓體"/>
        <family val="3"/>
      </rPr>
      <t xml:space="preserve">年底
</t>
    </r>
    <r>
      <rPr>
        <sz val="10"/>
        <rFont val="Arial Narrow"/>
        <family val="2"/>
      </rPr>
      <t>End of 2009</t>
    </r>
  </si>
  <si>
    <r>
      <rPr>
        <sz val="10"/>
        <rFont val="華康粗圓體"/>
        <family val="3"/>
      </rPr>
      <t>民國</t>
    </r>
    <r>
      <rPr>
        <sz val="10"/>
        <rFont val="Arial Narrow"/>
        <family val="2"/>
      </rPr>
      <t>99</t>
    </r>
    <r>
      <rPr>
        <sz val="10"/>
        <rFont val="華康粗圓體"/>
        <family val="3"/>
      </rPr>
      <t xml:space="preserve">年底
</t>
    </r>
    <r>
      <rPr>
        <sz val="10"/>
        <rFont val="Arial Narrow"/>
        <family val="2"/>
      </rPr>
      <t>End of 2010</t>
    </r>
  </si>
  <si>
    <r>
      <rPr>
        <sz val="10"/>
        <rFont val="華康粗圓體"/>
        <family val="3"/>
      </rPr>
      <t>民國</t>
    </r>
    <r>
      <rPr>
        <sz val="10"/>
        <rFont val="Arial Narrow"/>
        <family val="2"/>
      </rPr>
      <t>100</t>
    </r>
    <r>
      <rPr>
        <sz val="10"/>
        <rFont val="華康粗圓體"/>
        <family val="3"/>
      </rPr>
      <t xml:space="preserve">年底
</t>
    </r>
    <r>
      <rPr>
        <sz val="10"/>
        <rFont val="Arial Narrow"/>
        <family val="2"/>
      </rPr>
      <t>End of 2011</t>
    </r>
  </si>
  <si>
    <r>
      <rPr>
        <sz val="10"/>
        <rFont val="華康粗圓體"/>
        <family val="3"/>
      </rPr>
      <t>民國</t>
    </r>
    <r>
      <rPr>
        <sz val="10"/>
        <rFont val="Arial Narrow"/>
        <family val="2"/>
      </rPr>
      <t>101</t>
    </r>
    <r>
      <rPr>
        <sz val="10"/>
        <rFont val="華康粗圓體"/>
        <family val="3"/>
      </rPr>
      <t xml:space="preserve">年底
</t>
    </r>
    <r>
      <rPr>
        <sz val="10"/>
        <rFont val="Arial Narrow"/>
        <family val="2"/>
      </rPr>
      <t>End of 2012</t>
    </r>
  </si>
  <si>
    <r>
      <rPr>
        <sz val="10"/>
        <rFont val="華康粗圓體"/>
        <family val="3"/>
      </rPr>
      <t>民國</t>
    </r>
    <r>
      <rPr>
        <sz val="10"/>
        <rFont val="Arial Narrow"/>
        <family val="2"/>
      </rPr>
      <t>102</t>
    </r>
    <r>
      <rPr>
        <sz val="10"/>
        <rFont val="華康粗圓體"/>
        <family val="3"/>
      </rPr>
      <t>年底</t>
    </r>
    <r>
      <rPr>
        <sz val="10"/>
        <rFont val="Arial Narrow"/>
        <family val="2"/>
      </rPr>
      <t xml:space="preserve"> 
End of 2013</t>
    </r>
  </si>
  <si>
    <r>
      <rPr>
        <sz val="10"/>
        <rFont val="華康粗圓體"/>
        <family val="3"/>
      </rPr>
      <t>民國</t>
    </r>
    <r>
      <rPr>
        <sz val="10"/>
        <rFont val="Arial Narrow"/>
        <family val="2"/>
      </rPr>
      <t>103</t>
    </r>
    <r>
      <rPr>
        <sz val="10"/>
        <rFont val="華康粗圓體"/>
        <family val="3"/>
      </rPr>
      <t xml:space="preserve">年底
</t>
    </r>
    <r>
      <rPr>
        <sz val="10"/>
        <rFont val="Arial Narrow"/>
        <family val="2"/>
      </rPr>
      <t>End of 2014</t>
    </r>
  </si>
  <si>
    <r>
      <rPr>
        <sz val="10"/>
        <rFont val="華康粗圓體"/>
        <family val="3"/>
      </rPr>
      <t>民國</t>
    </r>
    <r>
      <rPr>
        <sz val="10"/>
        <rFont val="Arial Narrow"/>
        <family val="2"/>
      </rPr>
      <t>104</t>
    </r>
    <r>
      <rPr>
        <sz val="10"/>
        <rFont val="華康粗圓體"/>
        <family val="3"/>
      </rPr>
      <t xml:space="preserve">年底
</t>
    </r>
    <r>
      <rPr>
        <sz val="10"/>
        <rFont val="Arial Narrow"/>
        <family val="2"/>
      </rPr>
      <t>End of 2015</t>
    </r>
  </si>
  <si>
    <r>
      <rPr>
        <sz val="10"/>
        <rFont val="華康粗圓體"/>
        <family val="3"/>
      </rPr>
      <t>民國</t>
    </r>
    <r>
      <rPr>
        <sz val="10"/>
        <rFont val="Arial Narrow"/>
        <family val="2"/>
      </rPr>
      <t>105</t>
    </r>
    <r>
      <rPr>
        <sz val="10"/>
        <rFont val="華康粗圓體"/>
        <family val="3"/>
      </rPr>
      <t xml:space="preserve">年底
</t>
    </r>
    <r>
      <rPr>
        <sz val="10"/>
        <rFont val="Arial Narrow"/>
        <family val="2"/>
      </rPr>
      <t>End of 2016</t>
    </r>
  </si>
  <si>
    <r>
      <rPr>
        <sz val="10"/>
        <rFont val="華康粗圓體"/>
        <family val="3"/>
      </rPr>
      <t>資料來源：交通部。</t>
    </r>
  </si>
  <si>
    <r>
      <rPr>
        <sz val="10"/>
        <rFont val="華康粗圓體"/>
        <family val="3"/>
      </rPr>
      <t>民國</t>
    </r>
    <r>
      <rPr>
        <sz val="10"/>
        <rFont val="Arial Narrow"/>
        <family val="2"/>
      </rPr>
      <t>98</t>
    </r>
    <r>
      <rPr>
        <sz val="10"/>
        <rFont val="華康粗圓體"/>
        <family val="3"/>
      </rPr>
      <t>年</t>
    </r>
    <r>
      <rPr>
        <sz val="10"/>
        <rFont val="Arial Narrow"/>
        <family val="2"/>
      </rPr>
      <t xml:space="preserve"> 2009</t>
    </r>
  </si>
  <si>
    <r>
      <rPr>
        <sz val="10"/>
        <rFont val="華康粗圓體"/>
        <family val="3"/>
      </rPr>
      <t>民國</t>
    </r>
    <r>
      <rPr>
        <sz val="10"/>
        <rFont val="Arial Narrow"/>
        <family val="2"/>
      </rPr>
      <t>99</t>
    </r>
    <r>
      <rPr>
        <sz val="10"/>
        <rFont val="華康粗圓體"/>
        <family val="3"/>
      </rPr>
      <t>年</t>
    </r>
    <r>
      <rPr>
        <sz val="10"/>
        <rFont val="Arial Narrow"/>
        <family val="2"/>
      </rPr>
      <t xml:space="preserve"> 2010</t>
    </r>
  </si>
  <si>
    <r>
      <rPr>
        <sz val="10"/>
        <rFont val="華康粗圓體"/>
        <family val="3"/>
      </rPr>
      <t>民國</t>
    </r>
    <r>
      <rPr>
        <sz val="10"/>
        <rFont val="Arial Narrow"/>
        <family val="2"/>
      </rPr>
      <t>100</t>
    </r>
    <r>
      <rPr>
        <sz val="10"/>
        <rFont val="華康粗圓體"/>
        <family val="3"/>
      </rPr>
      <t>年</t>
    </r>
    <r>
      <rPr>
        <sz val="10"/>
        <rFont val="Arial Narrow"/>
        <family val="2"/>
      </rPr>
      <t xml:space="preserve"> 2011</t>
    </r>
  </si>
  <si>
    <r>
      <rPr>
        <sz val="10"/>
        <rFont val="華康粗圓體"/>
        <family val="3"/>
      </rPr>
      <t>民國</t>
    </r>
    <r>
      <rPr>
        <sz val="10"/>
        <rFont val="Arial Narrow"/>
        <family val="2"/>
      </rPr>
      <t>101</t>
    </r>
    <r>
      <rPr>
        <sz val="10"/>
        <rFont val="華康粗圓體"/>
        <family val="3"/>
      </rPr>
      <t>年</t>
    </r>
    <r>
      <rPr>
        <sz val="10"/>
        <rFont val="Arial Narrow"/>
        <family val="2"/>
      </rPr>
      <t xml:space="preserve"> 2012</t>
    </r>
  </si>
  <si>
    <r>
      <rPr>
        <sz val="10"/>
        <rFont val="華康粗圓體"/>
        <family val="3"/>
      </rPr>
      <t>民國</t>
    </r>
    <r>
      <rPr>
        <sz val="10"/>
        <rFont val="Arial Narrow"/>
        <family val="2"/>
      </rPr>
      <t>102</t>
    </r>
    <r>
      <rPr>
        <sz val="10"/>
        <rFont val="華康粗圓體"/>
        <family val="3"/>
      </rPr>
      <t>年</t>
    </r>
    <r>
      <rPr>
        <sz val="10"/>
        <rFont val="Arial Narrow"/>
        <family val="2"/>
      </rPr>
      <t xml:space="preserve"> 2013</t>
    </r>
  </si>
  <si>
    <r>
      <rPr>
        <sz val="10"/>
        <rFont val="華康粗圓體"/>
        <family val="3"/>
      </rPr>
      <t>民國</t>
    </r>
    <r>
      <rPr>
        <sz val="10"/>
        <rFont val="Arial Narrow"/>
        <family val="2"/>
      </rPr>
      <t>103</t>
    </r>
    <r>
      <rPr>
        <sz val="10"/>
        <rFont val="華康粗圓體"/>
        <family val="3"/>
      </rPr>
      <t>年</t>
    </r>
    <r>
      <rPr>
        <sz val="10"/>
        <rFont val="Arial Narrow"/>
        <family val="2"/>
      </rPr>
      <t xml:space="preserve"> 2014</t>
    </r>
  </si>
  <si>
    <r>
      <rPr>
        <sz val="10"/>
        <rFont val="華康粗圓體"/>
        <family val="3"/>
      </rPr>
      <t>民國</t>
    </r>
    <r>
      <rPr>
        <sz val="10"/>
        <rFont val="Arial Narrow"/>
        <family val="2"/>
      </rPr>
      <t>104</t>
    </r>
    <r>
      <rPr>
        <sz val="10"/>
        <rFont val="華康粗圓體"/>
        <family val="3"/>
      </rPr>
      <t>年</t>
    </r>
    <r>
      <rPr>
        <sz val="10"/>
        <rFont val="Arial Narrow"/>
        <family val="2"/>
      </rPr>
      <t xml:space="preserve"> 2015</t>
    </r>
  </si>
  <si>
    <r>
      <rPr>
        <sz val="10"/>
        <rFont val="華康粗圓體"/>
        <family val="3"/>
      </rPr>
      <t>民國</t>
    </r>
    <r>
      <rPr>
        <sz val="10"/>
        <rFont val="Arial Narrow"/>
        <family val="2"/>
      </rPr>
      <t>105</t>
    </r>
    <r>
      <rPr>
        <sz val="10"/>
        <rFont val="華康粗圓體"/>
        <family val="3"/>
      </rPr>
      <t>年</t>
    </r>
    <r>
      <rPr>
        <sz val="10"/>
        <rFont val="Arial Narrow"/>
        <family val="2"/>
      </rPr>
      <t xml:space="preserve"> 2016</t>
    </r>
  </si>
  <si>
    <r>
      <t xml:space="preserve">    </t>
    </r>
    <r>
      <rPr>
        <sz val="10"/>
        <rFont val="華康粗圓體"/>
        <family val="3"/>
      </rPr>
      <t xml:space="preserve">小人國主題樂園
</t>
    </r>
    <r>
      <rPr>
        <sz val="10"/>
        <rFont val="Arial Narrow"/>
        <family val="2"/>
      </rPr>
      <t xml:space="preserve">    Window on China Theme Park </t>
    </r>
  </si>
  <si>
    <r>
      <t xml:space="preserve">    </t>
    </r>
    <r>
      <rPr>
        <sz val="10"/>
        <rFont val="華康粗圓體"/>
        <family val="3"/>
      </rPr>
      <t xml:space="preserve">味全埔心牧場
</t>
    </r>
    <r>
      <rPr>
        <sz val="10"/>
        <rFont val="Arial Narrow"/>
        <family val="2"/>
      </rPr>
      <t xml:space="preserve">    Wei Chuan Pushin Ranch</t>
    </r>
  </si>
  <si>
    <r>
      <t xml:space="preserve">    </t>
    </r>
    <r>
      <rPr>
        <sz val="10"/>
        <rFont val="華康粗圓體"/>
        <family val="3"/>
      </rPr>
      <t xml:space="preserve">小烏來風景特定區
</t>
    </r>
    <r>
      <rPr>
        <sz val="10"/>
        <rFont val="Arial Narrow"/>
        <family val="2"/>
      </rPr>
      <t xml:space="preserve">    Siaowulai Scenic Area </t>
    </r>
  </si>
  <si>
    <r>
      <t xml:space="preserve">    </t>
    </r>
    <r>
      <rPr>
        <sz val="10"/>
        <rFont val="華康粗圓體"/>
        <family val="3"/>
      </rPr>
      <t xml:space="preserve">石門水庫風景區
</t>
    </r>
    <r>
      <rPr>
        <sz val="10"/>
        <rFont val="Arial Narrow"/>
        <family val="2"/>
      </rPr>
      <t xml:space="preserve">    Shihmen Reservoir</t>
    </r>
  </si>
  <si>
    <r>
      <t xml:space="preserve">    </t>
    </r>
    <r>
      <rPr>
        <sz val="10"/>
        <rFont val="華康粗圓體"/>
        <family val="3"/>
      </rPr>
      <t xml:space="preserve">慈湖
</t>
    </r>
    <r>
      <rPr>
        <sz val="10"/>
        <rFont val="Arial Narrow"/>
        <family val="2"/>
      </rPr>
      <t xml:space="preserve">    Chihu Lake </t>
    </r>
  </si>
  <si>
    <r>
      <t xml:space="preserve">    </t>
    </r>
    <r>
      <rPr>
        <sz val="10"/>
        <rFont val="華康粗圓體"/>
        <family val="3"/>
      </rPr>
      <t xml:space="preserve">角板山行館
</t>
    </r>
    <r>
      <rPr>
        <sz val="10"/>
        <rFont val="Arial Narrow"/>
        <family val="2"/>
      </rPr>
      <t xml:space="preserve">    Jiaobanshan Resort </t>
    </r>
  </si>
  <si>
    <r>
      <t xml:space="preserve">    </t>
    </r>
    <r>
      <rPr>
        <sz val="10"/>
        <rFont val="華康粗圓體"/>
        <family val="3"/>
      </rPr>
      <t xml:space="preserve">虎頭山風景特定區
</t>
    </r>
    <r>
      <rPr>
        <sz val="10"/>
        <rFont val="Arial Narrow"/>
        <family val="2"/>
      </rPr>
      <t xml:space="preserve">    Houtou Mountain Scenic Area</t>
    </r>
  </si>
  <si>
    <r>
      <rPr>
        <sz val="10"/>
        <rFont val="華康粗圓體"/>
        <family val="3"/>
      </rPr>
      <t>其他</t>
    </r>
  </si>
  <si>
    <r>
      <t xml:space="preserve">    </t>
    </r>
    <r>
      <rPr>
        <sz val="10"/>
        <rFont val="華康粗圓體"/>
        <family val="3"/>
      </rPr>
      <t xml:space="preserve">東眼山國家森林遊樂區
</t>
    </r>
    <r>
      <rPr>
        <sz val="10"/>
        <rFont val="Arial Narrow"/>
        <family val="2"/>
      </rPr>
      <t xml:space="preserve">    Dongyanshan National Forest Recreation 
    Area</t>
    </r>
  </si>
  <si>
    <r>
      <rPr>
        <sz val="10"/>
        <rFont val="華康粗圓體"/>
        <family val="3"/>
      </rPr>
      <t>單位：處</t>
    </r>
  </si>
  <si>
    <r>
      <rPr>
        <sz val="10"/>
        <rFont val="華康粗圓體"/>
        <family val="3"/>
      </rPr>
      <t>民國</t>
    </r>
    <r>
      <rPr>
        <sz val="10"/>
        <rFont val="Arial Narrow"/>
        <family val="2"/>
      </rPr>
      <t>106</t>
    </r>
    <r>
      <rPr>
        <sz val="10"/>
        <rFont val="華康粗圓體"/>
        <family val="3"/>
      </rPr>
      <t xml:space="preserve">年底
</t>
    </r>
    <r>
      <rPr>
        <sz val="10"/>
        <rFont val="Arial Narrow"/>
        <family val="2"/>
      </rPr>
      <t>End of 2017</t>
    </r>
  </si>
  <si>
    <r>
      <rPr>
        <sz val="10"/>
        <rFont val="華康粗圓體"/>
        <family val="3"/>
      </rPr>
      <t>民國</t>
    </r>
    <r>
      <rPr>
        <sz val="10"/>
        <rFont val="Arial Narrow"/>
        <family val="2"/>
      </rPr>
      <t>106</t>
    </r>
    <r>
      <rPr>
        <sz val="10"/>
        <rFont val="華康粗圓體"/>
        <family val="3"/>
      </rPr>
      <t>年</t>
    </r>
    <r>
      <rPr>
        <sz val="10"/>
        <rFont val="Arial Narrow"/>
        <family val="2"/>
      </rPr>
      <t xml:space="preserve"> 2017</t>
    </r>
  </si>
  <si>
    <r>
      <rPr>
        <sz val="13"/>
        <rFont val="華康粗圓體"/>
        <family val="3"/>
      </rPr>
      <t>表</t>
    </r>
    <r>
      <rPr>
        <sz val="13"/>
        <rFont val="Arial Narrow"/>
        <family val="2"/>
      </rPr>
      <t>15-2</t>
    </r>
    <r>
      <rPr>
        <sz val="13"/>
        <rFont val="華康粗圓體"/>
        <family val="3"/>
      </rPr>
      <t xml:space="preserve">、主要觀光遊憩區遊客人次
</t>
    </r>
    <r>
      <rPr>
        <sz val="13"/>
        <rFont val="Arial Narrow"/>
        <family val="2"/>
      </rPr>
      <t>Table15-2. Number of Visitors to the Principal Scenic Spots</t>
    </r>
  </si>
  <si>
    <r>
      <rPr>
        <sz val="10"/>
        <rFont val="華康粗圓體"/>
        <family val="3"/>
      </rPr>
      <t xml:space="preserve">單位：人次
</t>
    </r>
    <r>
      <rPr>
        <sz val="10"/>
        <rFont val="Arial Narrow"/>
        <family val="2"/>
      </rPr>
      <t>Unit : Person-time</t>
    </r>
  </si>
  <si>
    <r>
      <rPr>
        <sz val="10"/>
        <rFont val="華康粗圓體"/>
        <family val="3"/>
      </rPr>
      <t xml:space="preserve">年別及觀光遊憩區別
</t>
    </r>
    <r>
      <rPr>
        <sz val="10"/>
        <rFont val="Arial Narrow"/>
        <family val="2"/>
      </rPr>
      <t>Year &amp; Area</t>
    </r>
  </si>
  <si>
    <r>
      <rPr>
        <sz val="10"/>
        <rFont val="華康粗圓體"/>
        <family val="3"/>
      </rPr>
      <t xml:space="preserve">遊客人次
</t>
    </r>
  </si>
  <si>
    <r>
      <rPr>
        <sz val="10"/>
        <rFont val="華康粗圓體"/>
        <family val="3"/>
      </rPr>
      <t xml:space="preserve">上年遊客人次
</t>
    </r>
  </si>
  <si>
    <r>
      <rPr>
        <sz val="10"/>
        <rFont val="華康粗圓體"/>
        <family val="3"/>
      </rPr>
      <t xml:space="preserve">增減數
</t>
    </r>
  </si>
  <si>
    <r>
      <rPr>
        <sz val="10"/>
        <rFont val="華康粗圓體"/>
        <family val="3"/>
      </rPr>
      <t xml:space="preserve">成長率
</t>
    </r>
    <r>
      <rPr>
        <sz val="10"/>
        <rFont val="Arial Narrow"/>
        <family val="2"/>
      </rPr>
      <t>(%)</t>
    </r>
  </si>
  <si>
    <r>
      <rPr>
        <sz val="10"/>
        <rFont val="華康粗圓體"/>
        <family val="3"/>
      </rPr>
      <t>民國</t>
    </r>
    <r>
      <rPr>
        <sz val="10"/>
        <rFont val="Arial Narrow"/>
        <family val="2"/>
      </rPr>
      <t>107</t>
    </r>
    <r>
      <rPr>
        <sz val="10"/>
        <rFont val="華康粗圓體"/>
        <family val="3"/>
      </rPr>
      <t xml:space="preserve">年底
</t>
    </r>
    <r>
      <rPr>
        <sz val="10"/>
        <rFont val="Arial Narrow"/>
        <family val="2"/>
      </rPr>
      <t>End of 2018</t>
    </r>
  </si>
  <si>
    <r>
      <t xml:space="preserve">    </t>
    </r>
    <r>
      <rPr>
        <sz val="10"/>
        <rFont val="華康粗圓體"/>
        <family val="3"/>
      </rPr>
      <t xml:space="preserve">竹圍漁港
</t>
    </r>
    <r>
      <rPr>
        <sz val="10"/>
        <rFont val="Arial Narrow"/>
        <family val="2"/>
      </rPr>
      <t xml:space="preserve">    Zhuwei Fishing Port</t>
    </r>
  </si>
  <si>
    <r>
      <rPr>
        <sz val="10"/>
        <rFont val="華康粗圓體"/>
        <family val="3"/>
      </rPr>
      <t>民國</t>
    </r>
    <r>
      <rPr>
        <sz val="10"/>
        <rFont val="Arial Narrow"/>
        <family val="2"/>
      </rPr>
      <t>107</t>
    </r>
    <r>
      <rPr>
        <sz val="10"/>
        <rFont val="華康粗圓體"/>
        <family val="3"/>
      </rPr>
      <t>年</t>
    </r>
    <r>
      <rPr>
        <sz val="10"/>
        <rFont val="Arial Narrow"/>
        <family val="2"/>
      </rPr>
      <t xml:space="preserve"> 2018</t>
    </r>
  </si>
  <si>
    <r>
      <t xml:space="preserve">    </t>
    </r>
    <r>
      <rPr>
        <sz val="10"/>
        <rFont val="華康粗圓體"/>
        <family val="3"/>
      </rPr>
      <t xml:space="preserve">大溪中正公園
</t>
    </r>
    <r>
      <rPr>
        <sz val="10"/>
        <rFont val="Arial Narrow"/>
        <family val="2"/>
      </rPr>
      <t xml:space="preserve">    Daxi Zhongzheng Park</t>
    </r>
  </si>
  <si>
    <t>Source : Department of Tourism, Taoyuan City Gov &amp; Tourism Bureau, M. O. T. C. , Executive Yuan.
Note : 1.Scenic Spots was included in the statistic only after approved by the Tourism Bureau.
           2.Figures in the form included Jiaobanshan Resort data since 2014. Besides, since Chung Cheng Aviaion Museum has been
              closed for Taoyuan Airport Terminal 3 construction, its numbers have been stopped gathering in April of the same year.
           3.Figures in the form included Houtou Mountain Scenic Area data since 2016.
           4.Figures in the form included Zhuwei Fishing Port data since 2017.
           5.Since 2017 the number of visitors of Daguan Mountain are not be gathered by Department of Tourism,Taoyuan City Gov.
           6.Figures in the form included Daxi Zhongzheng Park data since 2018.</t>
  </si>
  <si>
    <r>
      <rPr>
        <sz val="10"/>
        <rFont val="華康粗圓體"/>
        <family val="3"/>
      </rPr>
      <t>資料來源：本府觀光旅遊局、交通部觀光局。
說明：</t>
    </r>
    <r>
      <rPr>
        <sz val="10"/>
        <rFont val="Arial Narrow"/>
        <family val="2"/>
      </rPr>
      <t>1.</t>
    </r>
    <r>
      <rPr>
        <sz val="10"/>
        <rFont val="華康粗圓體"/>
        <family val="3"/>
      </rPr>
      <t xml:space="preserve">觀光遊憩區係經交通部觀光局審定後，始得列入統計。
</t>
    </r>
    <r>
      <rPr>
        <sz val="10"/>
        <rFont val="Arial Narrow"/>
        <family val="2"/>
      </rPr>
      <t xml:space="preserve">              2.</t>
    </r>
    <r>
      <rPr>
        <sz val="10"/>
        <rFont val="華康粗圓體"/>
        <family val="3"/>
      </rPr>
      <t>自</t>
    </r>
    <r>
      <rPr>
        <sz val="10"/>
        <rFont val="Arial Narrow"/>
        <family val="2"/>
      </rPr>
      <t>103</t>
    </r>
    <r>
      <rPr>
        <sz val="10"/>
        <rFont val="華康粗圓體"/>
        <family val="3"/>
      </rPr>
      <t xml:space="preserve">年起，本表新增角板山行館資料，另中正航空科學館因桃園機場第三航廈工程
</t>
    </r>
    <r>
      <rPr>
        <sz val="10"/>
        <rFont val="Arial Narrow"/>
        <family val="2"/>
      </rPr>
      <t xml:space="preserve">                 </t>
    </r>
    <r>
      <rPr>
        <sz val="10"/>
        <rFont val="華康粗圓體"/>
        <family val="3"/>
      </rPr>
      <t>閉館，自同年</t>
    </r>
    <r>
      <rPr>
        <sz val="10"/>
        <rFont val="Arial Narrow"/>
        <family val="2"/>
      </rPr>
      <t>4</t>
    </r>
    <r>
      <rPr>
        <sz val="10"/>
        <rFont val="華康粗圓體"/>
        <family val="3"/>
      </rPr>
      <t xml:space="preserve">月起停止統計。
</t>
    </r>
    <r>
      <rPr>
        <sz val="10"/>
        <rFont val="Arial Narrow"/>
        <family val="2"/>
      </rPr>
      <t xml:space="preserve">              3.</t>
    </r>
    <r>
      <rPr>
        <sz val="10"/>
        <rFont val="華康粗圓體"/>
        <family val="3"/>
      </rPr>
      <t>自</t>
    </r>
    <r>
      <rPr>
        <sz val="10"/>
        <rFont val="Arial Narrow"/>
        <family val="2"/>
      </rPr>
      <t>105</t>
    </r>
    <r>
      <rPr>
        <sz val="10"/>
        <rFont val="華康粗圓體"/>
        <family val="3"/>
      </rPr>
      <t xml:space="preserve">年起，本表新增虎頭山風景特定區資料。
</t>
    </r>
    <r>
      <rPr>
        <sz val="10"/>
        <rFont val="Arial Narrow"/>
        <family val="2"/>
      </rPr>
      <t xml:space="preserve">              4.</t>
    </r>
    <r>
      <rPr>
        <sz val="10"/>
        <rFont val="華康粗圓體"/>
        <family val="3"/>
      </rPr>
      <t>自</t>
    </r>
    <r>
      <rPr>
        <sz val="10"/>
        <rFont val="Arial Narrow"/>
        <family val="2"/>
      </rPr>
      <t>106</t>
    </r>
    <r>
      <rPr>
        <sz val="10"/>
        <rFont val="華康粗圓體"/>
        <family val="3"/>
      </rPr>
      <t xml:space="preserve">年起，本表新增竹圍漁港資料。
</t>
    </r>
    <r>
      <rPr>
        <sz val="10"/>
        <rFont val="Arial Narrow"/>
        <family val="2"/>
      </rPr>
      <t xml:space="preserve">              5.</t>
    </r>
    <r>
      <rPr>
        <sz val="10"/>
        <rFont val="華康粗圓體"/>
        <family val="3"/>
      </rPr>
      <t>自</t>
    </r>
    <r>
      <rPr>
        <sz val="10"/>
        <rFont val="Arial Narrow"/>
        <family val="2"/>
      </rPr>
      <t>106</t>
    </r>
    <r>
      <rPr>
        <sz val="10"/>
        <rFont val="華康粗圓體"/>
        <family val="3"/>
      </rPr>
      <t xml:space="preserve">年起，本府觀光旅遊局停止統計拉拉山自然保護區旅客人次。
</t>
    </r>
    <r>
      <rPr>
        <sz val="10"/>
        <rFont val="Arial Narrow"/>
        <family val="2"/>
      </rPr>
      <t xml:space="preserve">              6.</t>
    </r>
    <r>
      <rPr>
        <sz val="10"/>
        <rFont val="華康粗圓體"/>
        <family val="3"/>
      </rPr>
      <t>自</t>
    </r>
    <r>
      <rPr>
        <sz val="10"/>
        <rFont val="Arial Narrow"/>
        <family val="2"/>
      </rPr>
      <t>107</t>
    </r>
    <r>
      <rPr>
        <sz val="10"/>
        <rFont val="華康粗圓體"/>
        <family val="3"/>
      </rPr>
      <t>年起，本表新增大溪中正公園資料。</t>
    </r>
  </si>
  <si>
    <t>Sales Agencies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</si>
</sst>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_ "/>
    <numFmt numFmtId="177" formatCode="#,##0;[Red]#,##0"/>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_-* #,##0_-;\-* #,##0_-;_-* &quot;-&quot;??_-;_-@_-"/>
    <numFmt numFmtId="186" formatCode="#,##0_ ;[Red]\-#,##0\ "/>
    <numFmt numFmtId="187" formatCode="0_ ;[Red]\-0\ "/>
    <numFmt numFmtId="188" formatCode="0;[Red]0"/>
    <numFmt numFmtId="189" formatCode="[$-404]AM/PM\ hh:mm:ss"/>
  </numFmts>
  <fonts count="38">
    <font>
      <sz val="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2"/>
      <name val="Times New Roman"/>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9"/>
      <name val="新細明體"/>
      <family val="1"/>
    </font>
    <font>
      <sz val="9"/>
      <name val="Arial Narrow"/>
      <family val="2"/>
    </font>
    <font>
      <sz val="12"/>
      <name val="Arial"/>
      <family val="2"/>
    </font>
    <font>
      <sz val="13"/>
      <name val="Arial Narrow"/>
      <family val="2"/>
    </font>
    <font>
      <sz val="13"/>
      <color indexed="10"/>
      <name val="Arial Narrow"/>
      <family val="2"/>
    </font>
    <font>
      <sz val="13"/>
      <name val="華康粗圓體"/>
      <family val="3"/>
    </font>
    <font>
      <sz val="10"/>
      <name val="Arial Narrow"/>
      <family val="2"/>
    </font>
    <font>
      <sz val="10"/>
      <name val="華康粗圓體"/>
      <family val="3"/>
    </font>
    <font>
      <sz val="10"/>
      <color indexed="8"/>
      <name val="Arial Narrow"/>
      <family val="2"/>
    </font>
    <font>
      <b/>
      <sz val="13"/>
      <name val="Arial Narrow"/>
      <family val="2"/>
    </font>
    <font>
      <sz val="12"/>
      <name val="Arial Narrow"/>
      <family val="2"/>
    </font>
    <font>
      <u val="single"/>
      <sz val="12"/>
      <color indexed="20"/>
      <name val="新細明體"/>
      <family val="1"/>
    </font>
    <font>
      <u val="single"/>
      <sz val="12"/>
      <color indexed="12"/>
      <name val="新細明體"/>
      <family val="1"/>
    </font>
    <font>
      <sz val="12"/>
      <color theme="1"/>
      <name val="Calibri"/>
      <family val="1"/>
    </font>
    <font>
      <u val="single"/>
      <sz val="12"/>
      <color theme="11"/>
      <name val="新細明體"/>
      <family val="1"/>
    </font>
    <font>
      <u val="single"/>
      <sz val="12"/>
      <color theme="10"/>
      <name val="新細明體"/>
      <family val="1"/>
    </font>
    <font>
      <b/>
      <sz val="18"/>
      <color theme="3"/>
      <name val="Cambria"/>
      <family val="1"/>
    </font>
    <font>
      <b/>
      <sz val="15"/>
      <color theme="3"/>
      <name val="Calibri"/>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1">
    <border>
      <left/>
      <right/>
      <top/>
      <bottom/>
      <diagonal/>
    </border>
    <border>
      <left>
        <color indexed="63"/>
      </left>
      <right>
        <color indexed="63"/>
      </right>
      <top style="thin">
        <color indexed="62"/>
      </top>
      <bottom style="double">
        <color indexed="62"/>
      </bottom>
    </border>
    <border>
      <left>
        <color indexed="63"/>
      </left>
      <right style="thin">
        <color indexed="8"/>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color indexed="63"/>
      </top>
      <bottom style="medium"/>
    </border>
    <border>
      <left style="medium">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0" applyNumberFormat="0" applyBorder="0" applyAlignment="0">
      <protection/>
    </xf>
    <xf numFmtId="0" fontId="0" fillId="0" borderId="0">
      <alignment/>
      <protection/>
    </xf>
    <xf numFmtId="0" fontId="33" fillId="0" borderId="0">
      <alignment vertical="center"/>
      <protection/>
    </xf>
    <xf numFmtId="43" fontId="1" fillId="0" borderId="0" applyFill="0" applyBorder="0" applyAlignment="0" applyProtection="0"/>
    <xf numFmtId="41" fontId="1" fillId="0" borderId="0" applyFill="0" applyBorder="0" applyAlignment="0" applyProtection="0"/>
    <xf numFmtId="0" fontId="34" fillId="0" borderId="0" applyNumberFormat="0" applyFill="0" applyBorder="0" applyAlignment="0" applyProtection="0"/>
    <xf numFmtId="0" fontId="4" fillId="16" borderId="0" applyNumberFormat="0" applyBorder="0" applyAlignment="0" applyProtection="0"/>
    <xf numFmtId="0" fontId="5" fillId="0" borderId="1" applyNumberFormat="0" applyFill="0" applyAlignment="0" applyProtection="0"/>
    <xf numFmtId="0" fontId="7" fillId="4" borderId="0" applyNumberFormat="0" applyBorder="0" applyAlignment="0" applyProtection="0"/>
    <xf numFmtId="0" fontId="8" fillId="0" borderId="2">
      <alignment/>
      <protection/>
    </xf>
    <xf numFmtId="9" fontId="1" fillId="0" borderId="0" applyFill="0" applyBorder="0" applyAlignment="0" applyProtection="0"/>
    <xf numFmtId="0" fontId="14" fillId="17" borderId="3" applyNumberFormat="0" applyAlignment="0" applyProtection="0"/>
    <xf numFmtId="44" fontId="1" fillId="0" borderId="0" applyFill="0" applyBorder="0" applyAlignment="0" applyProtection="0"/>
    <xf numFmtId="42" fontId="1" fillId="0" borderId="0" applyFill="0" applyBorder="0" applyAlignment="0" applyProtection="0"/>
    <xf numFmtId="0" fontId="19" fillId="0" borderId="4" applyNumberFormat="0" applyFill="0" applyAlignment="0" applyProtection="0"/>
    <xf numFmtId="0" fontId="0" fillId="18" borderId="5" applyNumberFormat="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7" borderId="3" applyNumberFormat="0" applyAlignment="0" applyProtection="0"/>
    <xf numFmtId="0" fontId="18" fillId="17" borderId="10" applyNumberFormat="0" applyAlignment="0" applyProtection="0"/>
    <xf numFmtId="0" fontId="13" fillId="23" borderId="11" applyNumberFormat="0" applyAlignment="0" applyProtection="0"/>
    <xf numFmtId="0" fontId="6" fillId="3" borderId="0" applyNumberFormat="0" applyBorder="0" applyAlignment="0" applyProtection="0"/>
    <xf numFmtId="0" fontId="16" fillId="0" borderId="0" applyNumberFormat="0" applyFill="0" applyBorder="0" applyAlignment="0" applyProtection="0"/>
  </cellStyleXfs>
  <cellXfs count="76">
    <xf numFmtId="0" fontId="0" fillId="0" borderId="0" xfId="0" applyAlignment="1">
      <alignment/>
    </xf>
    <xf numFmtId="0" fontId="21" fillId="24" borderId="0" xfId="0" applyFont="1" applyFill="1" applyAlignment="1" applyProtection="1">
      <alignment vertical="center"/>
      <protection locked="0"/>
    </xf>
    <xf numFmtId="0" fontId="26" fillId="24" borderId="0" xfId="0" applyFont="1" applyFill="1" applyAlignment="1" applyProtection="1">
      <alignment horizontal="right" vertical="center"/>
      <protection locked="0"/>
    </xf>
    <xf numFmtId="0" fontId="26" fillId="24" borderId="12" xfId="0" applyFont="1" applyFill="1" applyBorder="1" applyAlignment="1" applyProtection="1">
      <alignment vertical="center"/>
      <protection locked="0"/>
    </xf>
    <xf numFmtId="0" fontId="26" fillId="24" borderId="12" xfId="0" applyFont="1" applyFill="1" applyBorder="1" applyAlignment="1" applyProtection="1">
      <alignment horizontal="right" vertical="center"/>
      <protection locked="0"/>
    </xf>
    <xf numFmtId="0" fontId="26" fillId="24" borderId="12" xfId="0" applyFont="1" applyFill="1" applyBorder="1" applyAlignment="1" applyProtection="1">
      <alignment horizontal="right" vertical="center" wrapText="1"/>
      <protection locked="0"/>
    </xf>
    <xf numFmtId="0" fontId="26" fillId="24" borderId="0" xfId="0" applyFont="1" applyFill="1" applyAlignment="1" applyProtection="1">
      <alignment vertical="center"/>
      <protection locked="0"/>
    </xf>
    <xf numFmtId="0" fontId="26" fillId="24" borderId="13" xfId="0" applyFont="1" applyFill="1" applyBorder="1" applyAlignment="1" applyProtection="1">
      <alignment horizontal="center" vertical="center" wrapText="1"/>
      <protection locked="0"/>
    </xf>
    <xf numFmtId="177" fontId="26" fillId="24" borderId="2" xfId="0" applyNumberFormat="1" applyFont="1" applyFill="1" applyBorder="1" applyAlignment="1" applyProtection="1">
      <alignment horizontal="center" vertical="center" wrapText="1"/>
      <protection locked="0"/>
    </xf>
    <xf numFmtId="0" fontId="21" fillId="24" borderId="0" xfId="0" applyFont="1" applyFill="1" applyBorder="1" applyAlignment="1" applyProtection="1">
      <alignment vertical="center"/>
      <protection locked="0"/>
    </xf>
    <xf numFmtId="0" fontId="26" fillId="24" borderId="13" xfId="0" applyFont="1" applyFill="1" applyBorder="1" applyAlignment="1" applyProtection="1">
      <alignment horizontal="center" vertical="center"/>
      <protection locked="0"/>
    </xf>
    <xf numFmtId="177" fontId="26" fillId="24" borderId="14" xfId="0" applyNumberFormat="1" applyFont="1" applyFill="1" applyBorder="1" applyAlignment="1" applyProtection="1">
      <alignment horizontal="center" vertical="center" wrapText="1"/>
      <protection locked="0"/>
    </xf>
    <xf numFmtId="177" fontId="26" fillId="24" borderId="15" xfId="0" applyNumberFormat="1" applyFont="1" applyFill="1" applyBorder="1" applyAlignment="1" applyProtection="1">
      <alignment horizontal="center" vertical="center" wrapText="1"/>
      <protection locked="0"/>
    </xf>
    <xf numFmtId="177" fontId="26" fillId="24" borderId="16" xfId="0" applyNumberFormat="1" applyFont="1" applyFill="1" applyBorder="1" applyAlignment="1" applyProtection="1">
      <alignment horizontal="center" vertical="center" wrapText="1"/>
      <protection locked="0"/>
    </xf>
    <xf numFmtId="177" fontId="26" fillId="24" borderId="17" xfId="0" applyNumberFormat="1" applyFont="1" applyFill="1" applyBorder="1" applyAlignment="1" applyProtection="1">
      <alignment horizontal="center" vertical="center" wrapText="1"/>
      <protection locked="0"/>
    </xf>
    <xf numFmtId="0" fontId="26" fillId="24" borderId="18" xfId="0" applyFont="1" applyFill="1" applyBorder="1" applyAlignment="1" applyProtection="1">
      <alignment horizontal="center" vertical="center" wrapText="1"/>
      <protection locked="0"/>
    </xf>
    <xf numFmtId="177" fontId="26" fillId="24" borderId="19" xfId="0" applyNumberFormat="1" applyFont="1" applyFill="1" applyBorder="1" applyAlignment="1" applyProtection="1">
      <alignment horizontal="center" vertical="center" wrapText="1"/>
      <protection locked="0"/>
    </xf>
    <xf numFmtId="177" fontId="26" fillId="24" borderId="20" xfId="0" applyNumberFormat="1" applyFont="1" applyFill="1" applyBorder="1" applyAlignment="1" applyProtection="1">
      <alignment horizontal="center" vertical="center" wrapText="1"/>
      <protection locked="0"/>
    </xf>
    <xf numFmtId="0" fontId="24" fillId="24" borderId="0" xfId="0" applyFont="1" applyFill="1" applyAlignment="1" applyProtection="1">
      <alignment vertical="center"/>
      <protection locked="0"/>
    </xf>
    <xf numFmtId="0" fontId="23" fillId="24" borderId="0" xfId="0" applyFont="1" applyFill="1" applyAlignment="1" applyProtection="1">
      <alignment vertical="center"/>
      <protection locked="0"/>
    </xf>
    <xf numFmtId="3" fontId="26" fillId="0" borderId="0" xfId="0" applyNumberFormat="1" applyFont="1" applyAlignment="1" applyProtection="1">
      <alignment vertical="center"/>
      <protection locked="0"/>
    </xf>
    <xf numFmtId="3" fontId="29" fillId="0" borderId="0" xfId="0" applyNumberFormat="1" applyFont="1" applyAlignment="1" applyProtection="1">
      <alignment vertical="center"/>
      <protection locked="0"/>
    </xf>
    <xf numFmtId="3" fontId="26" fillId="0" borderId="12" xfId="0" applyNumberFormat="1" applyFont="1" applyBorder="1" applyAlignment="1" applyProtection="1">
      <alignment vertical="center"/>
      <protection locked="0"/>
    </xf>
    <xf numFmtId="3" fontId="26" fillId="0" borderId="0" xfId="0" applyNumberFormat="1" applyFont="1" applyAlignment="1" applyProtection="1">
      <alignment vertical="center" wrapText="1"/>
      <protection locked="0"/>
    </xf>
    <xf numFmtId="3" fontId="26" fillId="0" borderId="21"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wrapText="1"/>
      <protection locked="0"/>
    </xf>
    <xf numFmtId="49" fontId="26" fillId="0" borderId="22" xfId="0" applyNumberFormat="1" applyFont="1" applyBorder="1" applyAlignment="1" applyProtection="1">
      <alignment horizontal="center" vertical="center" wrapText="1"/>
      <protection locked="0"/>
    </xf>
    <xf numFmtId="49" fontId="26" fillId="0" borderId="0" xfId="0" applyNumberFormat="1" applyFont="1" applyAlignment="1" applyProtection="1">
      <alignment horizontal="center" vertical="center" wrapText="1"/>
      <protection locked="0"/>
    </xf>
    <xf numFmtId="3" fontId="26" fillId="0" borderId="0" xfId="0" applyNumberFormat="1" applyFont="1" applyAlignment="1" applyProtection="1">
      <alignment horizontal="center" vertical="center"/>
      <protection locked="0"/>
    </xf>
    <xf numFmtId="3" fontId="26" fillId="0" borderId="12" xfId="0" applyNumberFormat="1" applyFont="1" applyBorder="1" applyAlignment="1" applyProtection="1">
      <alignment horizontal="center" vertical="center"/>
      <protection locked="0"/>
    </xf>
    <xf numFmtId="49" fontId="26" fillId="0" borderId="19" xfId="0" applyNumberFormat="1" applyFont="1" applyBorder="1" applyAlignment="1" applyProtection="1">
      <alignment horizontal="center" vertical="center" wrapText="1"/>
      <protection locked="0"/>
    </xf>
    <xf numFmtId="49" fontId="28" fillId="0" borderId="14" xfId="0" applyNumberFormat="1" applyFont="1" applyBorder="1" applyAlignment="1" applyProtection="1">
      <alignment horizontal="center" vertical="center" wrapText="1"/>
      <protection locked="0"/>
    </xf>
    <xf numFmtId="49" fontId="28" fillId="0" borderId="19" xfId="0" applyNumberFormat="1" applyFont="1" applyBorder="1" applyAlignment="1" applyProtection="1">
      <alignment horizontal="center" vertical="center" wrapText="1"/>
      <protection locked="0"/>
    </xf>
    <xf numFmtId="49" fontId="26" fillId="0" borderId="12" xfId="0" applyNumberFormat="1" applyFont="1" applyBorder="1" applyAlignment="1" applyProtection="1">
      <alignment horizontal="center" vertical="center" wrapText="1"/>
      <protection locked="0"/>
    </xf>
    <xf numFmtId="49" fontId="26" fillId="0" borderId="13" xfId="0" applyNumberFormat="1" applyFont="1" applyBorder="1" applyAlignment="1" applyProtection="1">
      <alignment horizontal="left" vertical="center" wrapText="1"/>
      <protection locked="0"/>
    </xf>
    <xf numFmtId="178" fontId="26" fillId="0" borderId="0" xfId="0" applyNumberFormat="1" applyFont="1" applyBorder="1" applyAlignment="1" applyProtection="1">
      <alignment horizontal="right" vertical="center"/>
      <protection locked="0"/>
    </xf>
    <xf numFmtId="178" fontId="26" fillId="0" borderId="0" xfId="0" applyNumberFormat="1" applyFont="1" applyBorder="1" applyAlignment="1" applyProtection="1">
      <alignment vertical="center"/>
      <protection locked="0"/>
    </xf>
    <xf numFmtId="176" fontId="26" fillId="0" borderId="0" xfId="0" applyNumberFormat="1" applyFont="1" applyBorder="1" applyAlignment="1" applyProtection="1">
      <alignment vertical="center"/>
      <protection locked="0"/>
    </xf>
    <xf numFmtId="49" fontId="26" fillId="0" borderId="13" xfId="0" applyNumberFormat="1" applyFont="1" applyBorder="1" applyAlignment="1" applyProtection="1">
      <alignment horizontal="left" vertical="center"/>
      <protection locked="0"/>
    </xf>
    <xf numFmtId="178" fontId="28" fillId="0" borderId="0" xfId="0" applyNumberFormat="1" applyFont="1" applyBorder="1" applyAlignment="1" applyProtection="1">
      <alignment horizontal="right" vertical="center"/>
      <protection locked="0"/>
    </xf>
    <xf numFmtId="177" fontId="26" fillId="0" borderId="0" xfId="0" applyNumberFormat="1" applyFont="1" applyAlignment="1" applyProtection="1">
      <alignment horizontal="right" vertical="center"/>
      <protection locked="0"/>
    </xf>
    <xf numFmtId="3" fontId="26" fillId="24" borderId="0" xfId="0" applyNumberFormat="1" applyFont="1" applyFill="1" applyAlignment="1" applyProtection="1">
      <alignment vertical="center"/>
      <protection locked="0"/>
    </xf>
    <xf numFmtId="49" fontId="26" fillId="0" borderId="13" xfId="0" applyNumberFormat="1" applyFont="1" applyFill="1" applyBorder="1" applyAlignment="1" applyProtection="1">
      <alignment horizontal="left" vertical="center" wrapText="1"/>
      <protection locked="0"/>
    </xf>
    <xf numFmtId="178" fontId="26" fillId="24" borderId="0" xfId="0" applyNumberFormat="1" applyFont="1" applyFill="1" applyBorder="1" applyAlignment="1" applyProtection="1">
      <alignment vertical="center"/>
      <protection locked="0"/>
    </xf>
    <xf numFmtId="178" fontId="26" fillId="0" borderId="0" xfId="0" applyNumberFormat="1" applyFont="1" applyFill="1" applyBorder="1" applyAlignment="1" applyProtection="1">
      <alignment vertical="center"/>
      <protection locked="0"/>
    </xf>
    <xf numFmtId="177" fontId="26" fillId="0" borderId="0" xfId="0" applyNumberFormat="1" applyFont="1" applyBorder="1" applyAlignment="1" applyProtection="1">
      <alignment horizontal="right" vertical="center"/>
      <protection locked="0"/>
    </xf>
    <xf numFmtId="49" fontId="26" fillId="0" borderId="18" xfId="0" applyNumberFormat="1" applyFont="1" applyFill="1" applyBorder="1" applyAlignment="1" applyProtection="1">
      <alignment horizontal="left" vertical="center" wrapText="1"/>
      <protection locked="0"/>
    </xf>
    <xf numFmtId="3" fontId="26" fillId="0" borderId="0" xfId="0" applyNumberFormat="1" applyFont="1" applyBorder="1" applyAlignment="1" applyProtection="1">
      <alignment vertical="center"/>
      <protection locked="0"/>
    </xf>
    <xf numFmtId="3" fontId="26" fillId="0" borderId="0" xfId="0" applyNumberFormat="1" applyFont="1" applyAlignment="1" applyProtection="1">
      <alignment vertical="top"/>
      <protection locked="0"/>
    </xf>
    <xf numFmtId="3" fontId="26" fillId="0" borderId="0" xfId="0" applyNumberFormat="1" applyFont="1" applyAlignment="1" applyProtection="1">
      <alignment vertical="top" wrapText="1"/>
      <protection locked="0"/>
    </xf>
    <xf numFmtId="178" fontId="26" fillId="0" borderId="0" xfId="0" applyNumberFormat="1" applyFont="1" applyBorder="1" applyAlignment="1" applyProtection="1">
      <alignment horizontal="right" vertical="center"/>
      <protection/>
    </xf>
    <xf numFmtId="178" fontId="26" fillId="0" borderId="0" xfId="0" applyNumberFormat="1" applyFont="1" applyBorder="1" applyAlignment="1" applyProtection="1">
      <alignment vertical="center"/>
      <protection/>
    </xf>
    <xf numFmtId="176" fontId="26" fillId="0" borderId="0" xfId="0" applyNumberFormat="1" applyFont="1" applyBorder="1" applyAlignment="1" applyProtection="1">
      <alignment vertical="center"/>
      <protection/>
    </xf>
    <xf numFmtId="0" fontId="30" fillId="24" borderId="0" xfId="0" applyFont="1" applyFill="1" applyAlignment="1" applyProtection="1">
      <alignment vertical="center"/>
      <protection locked="0"/>
    </xf>
    <xf numFmtId="3" fontId="26" fillId="0" borderId="23" xfId="0" applyNumberFormat="1" applyFont="1" applyBorder="1" applyAlignment="1" applyProtection="1">
      <alignment vertical="center"/>
      <protection locked="0"/>
    </xf>
    <xf numFmtId="177" fontId="26" fillId="0" borderId="24" xfId="0" applyNumberFormat="1" applyFont="1" applyBorder="1" applyAlignment="1" applyProtection="1">
      <alignment horizontal="right" vertical="center"/>
      <protection locked="0"/>
    </xf>
    <xf numFmtId="41" fontId="26" fillId="0" borderId="0" xfId="0" applyNumberFormat="1" applyFont="1" applyBorder="1" applyAlignment="1" applyProtection="1">
      <alignment horizontal="right" vertical="center"/>
      <protection locked="0"/>
    </xf>
    <xf numFmtId="3" fontId="26" fillId="0" borderId="23" xfId="0" applyNumberFormat="1" applyFont="1" applyBorder="1" applyAlignment="1" applyProtection="1">
      <alignment horizontal="right" vertical="center"/>
      <protection locked="0"/>
    </xf>
    <xf numFmtId="177" fontId="26" fillId="24" borderId="25" xfId="0" applyNumberFormat="1" applyFont="1" applyFill="1" applyBorder="1" applyAlignment="1" applyProtection="1">
      <alignment horizontal="center" vertical="center" wrapText="1"/>
      <protection locked="0"/>
    </xf>
    <xf numFmtId="177" fontId="26" fillId="24" borderId="26" xfId="0" applyNumberFormat="1" applyFont="1" applyFill="1" applyBorder="1" applyAlignment="1" applyProtection="1">
      <alignment horizontal="center" vertical="center" wrapText="1"/>
      <protection locked="0"/>
    </xf>
    <xf numFmtId="177" fontId="26" fillId="24" borderId="27" xfId="0" applyNumberFormat="1" applyFont="1" applyFill="1" applyBorder="1" applyAlignment="1" applyProtection="1">
      <alignment horizontal="center" vertical="center" wrapText="1"/>
      <protection locked="0"/>
    </xf>
    <xf numFmtId="177" fontId="26" fillId="24" borderId="28" xfId="0" applyNumberFormat="1" applyFont="1" applyFill="1" applyBorder="1" applyAlignment="1" applyProtection="1">
      <alignment horizontal="center" vertical="center" wrapText="1"/>
      <protection locked="0"/>
    </xf>
    <xf numFmtId="177" fontId="26" fillId="24" borderId="14" xfId="0" applyNumberFormat="1" applyFont="1" applyFill="1" applyBorder="1" applyAlignment="1" applyProtection="1">
      <alignment horizontal="center" vertical="center" wrapText="1"/>
      <protection locked="0"/>
    </xf>
    <xf numFmtId="0" fontId="23" fillId="24" borderId="0" xfId="0" applyFont="1" applyFill="1" applyBorder="1" applyAlignment="1" applyProtection="1">
      <alignment horizontal="center" vertical="center" wrapText="1"/>
      <protection locked="0"/>
    </xf>
    <xf numFmtId="49" fontId="26" fillId="0" borderId="0" xfId="0" applyNumberFormat="1" applyFont="1" applyAlignment="1" applyProtection="1">
      <alignment horizontal="left" vertical="top" wrapText="1" readingOrder="1"/>
      <protection locked="0"/>
    </xf>
    <xf numFmtId="3" fontId="23" fillId="0" borderId="0" xfId="0" applyNumberFormat="1" applyFont="1" applyBorder="1" applyAlignment="1" applyProtection="1">
      <alignment horizontal="center" vertical="center" wrapText="1"/>
      <protection locked="0"/>
    </xf>
    <xf numFmtId="49" fontId="26" fillId="0" borderId="29" xfId="0" applyNumberFormat="1" applyFont="1" applyBorder="1" applyAlignment="1" applyProtection="1">
      <alignment horizontal="center" vertical="center" wrapText="1"/>
      <protection locked="0"/>
    </xf>
    <xf numFmtId="3" fontId="26" fillId="0" borderId="12" xfId="0" applyNumberFormat="1" applyFont="1" applyBorder="1" applyAlignment="1" applyProtection="1">
      <alignment horizontal="right" vertical="center" wrapText="1"/>
      <protection locked="0"/>
    </xf>
    <xf numFmtId="49" fontId="26" fillId="0" borderId="0" xfId="0" applyNumberFormat="1" applyFont="1" applyAlignment="1" applyProtection="1">
      <alignment horizontal="left" vertical="top" wrapText="1"/>
      <protection locked="0"/>
    </xf>
    <xf numFmtId="41" fontId="26" fillId="24" borderId="24" xfId="0" applyNumberFormat="1" applyFont="1" applyFill="1" applyBorder="1" applyAlignment="1" applyProtection="1">
      <alignment horizontal="right" vertical="center"/>
      <protection/>
    </xf>
    <xf numFmtId="41" fontId="26" fillId="24" borderId="0" xfId="0" applyNumberFormat="1" applyFont="1" applyFill="1" applyBorder="1" applyAlignment="1" applyProtection="1">
      <alignment horizontal="right" vertical="center"/>
      <protection locked="0"/>
    </xf>
    <xf numFmtId="41" fontId="26" fillId="24" borderId="0" xfId="0" applyNumberFormat="1" applyFont="1" applyFill="1" applyBorder="1" applyAlignment="1" applyProtection="1">
      <alignment horizontal="right" vertical="center"/>
      <protection/>
    </xf>
    <xf numFmtId="41" fontId="26" fillId="24" borderId="30" xfId="0" applyNumberFormat="1" applyFont="1" applyFill="1" applyBorder="1" applyAlignment="1" applyProtection="1">
      <alignment horizontal="right" vertical="center"/>
      <protection/>
    </xf>
    <xf numFmtId="41" fontId="26" fillId="24" borderId="12" xfId="0" applyNumberFormat="1" applyFont="1" applyFill="1" applyBorder="1" applyAlignment="1" applyProtection="1">
      <alignment horizontal="right" vertical="center"/>
      <protection locked="0"/>
    </xf>
    <xf numFmtId="41" fontId="26" fillId="24" borderId="23" xfId="0" applyNumberFormat="1" applyFont="1" applyFill="1" applyBorder="1" applyAlignment="1" applyProtection="1">
      <alignment horizontal="right" vertical="center"/>
      <protection/>
    </xf>
    <xf numFmtId="41" fontId="26" fillId="24" borderId="23" xfId="0" applyNumberFormat="1" applyFont="1" applyFill="1" applyBorder="1" applyAlignment="1" applyProtection="1">
      <alignment horizontal="right" vertical="center"/>
      <protection locked="0"/>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 2" xfId="34"/>
    <cellStyle name="一般 3" xfId="35"/>
    <cellStyle name="Comma" xfId="36"/>
    <cellStyle name="Comma [0]" xfId="37"/>
    <cellStyle name="Followed Hyperlink" xfId="38"/>
    <cellStyle name="中等" xfId="39"/>
    <cellStyle name="合計" xfId="40"/>
    <cellStyle name="好" xfId="41"/>
    <cellStyle name="年資料"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1 1" xfId="59"/>
    <cellStyle name="標題 2" xfId="60"/>
    <cellStyle name="標題 3" xfId="61"/>
    <cellStyle name="標題 4" xfId="62"/>
    <cellStyle name="標題 5" xfId="63"/>
    <cellStyle name="輸入" xfId="64"/>
    <cellStyle name="輸出" xfId="65"/>
    <cellStyle name="檢查儲存格" xfId="66"/>
    <cellStyle name="壞" xfId="67"/>
    <cellStyle name="警告文字"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
  <sheetViews>
    <sheetView view="pageBreakPreview" zoomScale="70" zoomScaleNormal="90" zoomScaleSheetLayoutView="70" zoomScalePageLayoutView="0" workbookViewId="0" topLeftCell="A1">
      <pane xSplit="1" ySplit="6" topLeftCell="B13" activePane="bottomRight" state="frozen"/>
      <selection pane="topLeft" activeCell="C6" sqref="C6"/>
      <selection pane="topRight" activeCell="C6" sqref="C6"/>
      <selection pane="bottomLeft" activeCell="C6" sqref="C6"/>
      <selection pane="bottomRight" activeCell="D19" sqref="D19"/>
    </sheetView>
  </sheetViews>
  <sheetFormatPr defaultColWidth="16.625" defaultRowHeight="30" customHeight="1"/>
  <cols>
    <col min="1" max="1" width="14.125" style="19" customWidth="1"/>
    <col min="2" max="5" width="17.625" style="19" customWidth="1"/>
    <col min="6" max="11" width="14.625" style="19" customWidth="1"/>
    <col min="12" max="12" width="5.375" style="19" bestFit="1" customWidth="1"/>
    <col min="13" max="13" width="3.75390625" style="19" bestFit="1" customWidth="1"/>
    <col min="14" max="14" width="2.375" style="19" bestFit="1" customWidth="1"/>
    <col min="15" max="15" width="3.00390625" style="19" bestFit="1" customWidth="1"/>
    <col min="16" max="16" width="2.375" style="19" bestFit="1" customWidth="1"/>
    <col min="17" max="17" width="3.00390625" style="19" bestFit="1" customWidth="1"/>
    <col min="18" max="19" width="2.125" style="19" bestFit="1" customWidth="1"/>
    <col min="20" max="20" width="3.75390625" style="19" bestFit="1" customWidth="1"/>
    <col min="21" max="21" width="3.00390625" style="19" bestFit="1" customWidth="1"/>
    <col min="22" max="22" width="3.75390625" style="19" bestFit="1" customWidth="1"/>
    <col min="23" max="32" width="2.375" style="19" bestFit="1" customWidth="1"/>
    <col min="33" max="16384" width="16.625" style="19" customWidth="1"/>
  </cols>
  <sheetData>
    <row r="1" spans="1:11" s="1" customFormat="1" ht="18" customHeight="1">
      <c r="A1" s="6" t="s">
        <v>57</v>
      </c>
      <c r="K1" s="2" t="s">
        <v>0</v>
      </c>
    </row>
    <row r="2" spans="1:11" s="53" customFormat="1" ht="24.75" customHeight="1">
      <c r="A2" s="63" t="s">
        <v>19</v>
      </c>
      <c r="B2" s="63"/>
      <c r="C2" s="63"/>
      <c r="D2" s="63"/>
      <c r="E2" s="63"/>
      <c r="F2" s="63" t="s">
        <v>16</v>
      </c>
      <c r="G2" s="63"/>
      <c r="H2" s="63"/>
      <c r="I2" s="63"/>
      <c r="J2" s="63"/>
      <c r="K2" s="63"/>
    </row>
    <row r="3" spans="1:11" s="6" customFormat="1" ht="15" customHeight="1" thickBot="1">
      <c r="A3" s="3"/>
      <c r="B3" s="3"/>
      <c r="C3" s="3"/>
      <c r="D3" s="3"/>
      <c r="E3" s="4" t="s">
        <v>59</v>
      </c>
      <c r="F3" s="3"/>
      <c r="G3" s="4"/>
      <c r="H3" s="3"/>
      <c r="I3" s="3"/>
      <c r="J3" s="3"/>
      <c r="K3" s="5" t="s">
        <v>8</v>
      </c>
    </row>
    <row r="4" spans="1:11" s="9" customFormat="1" ht="31.5" customHeight="1">
      <c r="A4" s="7"/>
      <c r="B4" s="8" t="s">
        <v>20</v>
      </c>
      <c r="C4" s="8" t="s">
        <v>21</v>
      </c>
      <c r="D4" s="60" t="s">
        <v>22</v>
      </c>
      <c r="E4" s="58"/>
      <c r="F4" s="58" t="s">
        <v>17</v>
      </c>
      <c r="G4" s="58"/>
      <c r="H4" s="59"/>
      <c r="I4" s="60" t="s">
        <v>23</v>
      </c>
      <c r="J4" s="60"/>
      <c r="K4" s="60"/>
    </row>
    <row r="5" spans="1:11" s="1" customFormat="1" ht="31.5" customHeight="1" thickBot="1">
      <c r="A5" s="10" t="s">
        <v>24</v>
      </c>
      <c r="B5" s="61" t="s">
        <v>9</v>
      </c>
      <c r="C5" s="62" t="s">
        <v>7</v>
      </c>
      <c r="D5" s="8" t="s">
        <v>25</v>
      </c>
      <c r="E5" s="12" t="s">
        <v>26</v>
      </c>
      <c r="F5" s="8" t="s">
        <v>27</v>
      </c>
      <c r="G5" s="8" t="s">
        <v>28</v>
      </c>
      <c r="H5" s="13" t="s">
        <v>29</v>
      </c>
      <c r="I5" s="14" t="s">
        <v>30</v>
      </c>
      <c r="J5" s="13" t="s">
        <v>31</v>
      </c>
      <c r="K5" s="14" t="s">
        <v>32</v>
      </c>
    </row>
    <row r="6" spans="1:11" s="1" customFormat="1" ht="42" customHeight="1" thickBot="1">
      <c r="A6" s="15" t="s">
        <v>1</v>
      </c>
      <c r="B6" s="61"/>
      <c r="C6" s="62"/>
      <c r="D6" s="16" t="s">
        <v>2</v>
      </c>
      <c r="E6" s="11" t="s">
        <v>10</v>
      </c>
      <c r="F6" s="16" t="s">
        <v>3</v>
      </c>
      <c r="G6" s="16" t="s">
        <v>5</v>
      </c>
      <c r="H6" s="16" t="s">
        <v>4</v>
      </c>
      <c r="I6" s="17" t="s">
        <v>2</v>
      </c>
      <c r="J6" s="11" t="s">
        <v>11</v>
      </c>
      <c r="K6" s="17" t="s">
        <v>75</v>
      </c>
    </row>
    <row r="7" spans="1:11" s="1" customFormat="1" ht="60" customHeight="1">
      <c r="A7" s="7" t="s">
        <v>33</v>
      </c>
      <c r="B7" s="69">
        <f aca="true" t="shared" si="0" ref="B7:B16">SUM(C7,D7,I7)</f>
        <v>195</v>
      </c>
      <c r="C7" s="70">
        <v>2</v>
      </c>
      <c r="D7" s="71">
        <f aca="true" t="shared" si="1" ref="D7:D16">SUM(E7:H7)</f>
        <v>95</v>
      </c>
      <c r="E7" s="70">
        <v>1</v>
      </c>
      <c r="F7" s="70">
        <v>94</v>
      </c>
      <c r="G7" s="70">
        <v>0</v>
      </c>
      <c r="H7" s="70">
        <v>0</v>
      </c>
      <c r="I7" s="71">
        <f aca="true" t="shared" si="2" ref="I7:I16">SUM(J7:K7)</f>
        <v>98</v>
      </c>
      <c r="J7" s="70">
        <v>31</v>
      </c>
      <c r="K7" s="70">
        <v>67</v>
      </c>
    </row>
    <row r="8" spans="1:11" s="1" customFormat="1" ht="60" customHeight="1">
      <c r="A8" s="7" t="s">
        <v>34</v>
      </c>
      <c r="B8" s="69">
        <f t="shared" si="0"/>
        <v>171</v>
      </c>
      <c r="C8" s="70">
        <v>2</v>
      </c>
      <c r="D8" s="71">
        <f t="shared" si="1"/>
        <v>94</v>
      </c>
      <c r="E8" s="70">
        <v>0</v>
      </c>
      <c r="F8" s="70">
        <v>94</v>
      </c>
      <c r="G8" s="70">
        <v>0</v>
      </c>
      <c r="H8" s="70">
        <v>0</v>
      </c>
      <c r="I8" s="71">
        <f t="shared" si="2"/>
        <v>75</v>
      </c>
      <c r="J8" s="70">
        <v>16</v>
      </c>
      <c r="K8" s="70">
        <v>59</v>
      </c>
    </row>
    <row r="9" spans="1:11" s="1" customFormat="1" ht="60" customHeight="1">
      <c r="A9" s="7" t="s">
        <v>35</v>
      </c>
      <c r="B9" s="69">
        <f t="shared" si="0"/>
        <v>180</v>
      </c>
      <c r="C9" s="70">
        <v>2</v>
      </c>
      <c r="D9" s="71">
        <f t="shared" si="1"/>
        <v>94</v>
      </c>
      <c r="E9" s="70">
        <v>0</v>
      </c>
      <c r="F9" s="70">
        <v>94</v>
      </c>
      <c r="G9" s="70">
        <v>0</v>
      </c>
      <c r="H9" s="70">
        <v>0</v>
      </c>
      <c r="I9" s="71">
        <f t="shared" si="2"/>
        <v>84</v>
      </c>
      <c r="J9" s="70">
        <v>26</v>
      </c>
      <c r="K9" s="70">
        <v>58</v>
      </c>
    </row>
    <row r="10" spans="1:11" s="1" customFormat="1" ht="60" customHeight="1">
      <c r="A10" s="7" t="s">
        <v>36</v>
      </c>
      <c r="B10" s="69">
        <f t="shared" si="0"/>
        <v>185</v>
      </c>
      <c r="C10" s="70">
        <v>2</v>
      </c>
      <c r="D10" s="71">
        <f t="shared" si="1"/>
        <v>94</v>
      </c>
      <c r="E10" s="70">
        <v>0</v>
      </c>
      <c r="F10" s="70">
        <v>94</v>
      </c>
      <c r="G10" s="70">
        <v>0</v>
      </c>
      <c r="H10" s="70">
        <v>0</v>
      </c>
      <c r="I10" s="71">
        <f t="shared" si="2"/>
        <v>89</v>
      </c>
      <c r="J10" s="70">
        <v>35</v>
      </c>
      <c r="K10" s="70">
        <v>54</v>
      </c>
    </row>
    <row r="11" spans="1:11" s="1" customFormat="1" ht="60" customHeight="1">
      <c r="A11" s="7" t="s">
        <v>37</v>
      </c>
      <c r="B11" s="69">
        <f t="shared" si="0"/>
        <v>173</v>
      </c>
      <c r="C11" s="70">
        <v>1</v>
      </c>
      <c r="D11" s="71">
        <f t="shared" si="1"/>
        <v>94</v>
      </c>
      <c r="E11" s="70">
        <v>0</v>
      </c>
      <c r="F11" s="70">
        <v>94</v>
      </c>
      <c r="G11" s="70">
        <v>0</v>
      </c>
      <c r="H11" s="70">
        <v>0</v>
      </c>
      <c r="I11" s="71">
        <f t="shared" si="2"/>
        <v>78</v>
      </c>
      <c r="J11" s="70">
        <v>39</v>
      </c>
      <c r="K11" s="70">
        <v>39</v>
      </c>
    </row>
    <row r="12" spans="1:11" s="1" customFormat="1" ht="60" customHeight="1">
      <c r="A12" s="7" t="s">
        <v>38</v>
      </c>
      <c r="B12" s="69">
        <f t="shared" si="0"/>
        <v>164</v>
      </c>
      <c r="C12" s="70">
        <v>1</v>
      </c>
      <c r="D12" s="71">
        <f t="shared" si="1"/>
        <v>94</v>
      </c>
      <c r="E12" s="70">
        <v>0</v>
      </c>
      <c r="F12" s="70">
        <v>94</v>
      </c>
      <c r="G12" s="70">
        <v>0</v>
      </c>
      <c r="H12" s="70">
        <v>0</v>
      </c>
      <c r="I12" s="71">
        <f t="shared" si="2"/>
        <v>69</v>
      </c>
      <c r="J12" s="70">
        <v>37</v>
      </c>
      <c r="K12" s="70">
        <v>32</v>
      </c>
    </row>
    <row r="13" spans="1:11" s="1" customFormat="1" ht="60" customHeight="1">
      <c r="A13" s="7" t="s">
        <v>39</v>
      </c>
      <c r="B13" s="69">
        <f t="shared" si="0"/>
        <v>155</v>
      </c>
      <c r="C13" s="70">
        <v>1</v>
      </c>
      <c r="D13" s="71">
        <f t="shared" si="1"/>
        <v>94</v>
      </c>
      <c r="E13" s="70">
        <v>0</v>
      </c>
      <c r="F13" s="70">
        <v>94</v>
      </c>
      <c r="G13" s="70">
        <v>0</v>
      </c>
      <c r="H13" s="70">
        <v>0</v>
      </c>
      <c r="I13" s="71">
        <f t="shared" si="2"/>
        <v>60</v>
      </c>
      <c r="J13" s="70">
        <v>35</v>
      </c>
      <c r="K13" s="70">
        <v>25</v>
      </c>
    </row>
    <row r="14" spans="1:11" s="1" customFormat="1" ht="60" customHeight="1">
      <c r="A14" s="7" t="s">
        <v>40</v>
      </c>
      <c r="B14" s="69">
        <f>SUM(C14,D14,I14)</f>
        <v>153</v>
      </c>
      <c r="C14" s="70">
        <v>1</v>
      </c>
      <c r="D14" s="71">
        <f>SUM(E14:H14)</f>
        <v>93</v>
      </c>
      <c r="E14" s="70">
        <v>0</v>
      </c>
      <c r="F14" s="70">
        <v>93</v>
      </c>
      <c r="G14" s="70">
        <v>0</v>
      </c>
      <c r="H14" s="70">
        <v>0</v>
      </c>
      <c r="I14" s="71">
        <f>SUM(J14:K14)</f>
        <v>59</v>
      </c>
      <c r="J14" s="70">
        <v>34</v>
      </c>
      <c r="K14" s="70">
        <v>25</v>
      </c>
    </row>
    <row r="15" spans="1:11" s="1" customFormat="1" ht="60" customHeight="1">
      <c r="A15" s="7" t="s">
        <v>60</v>
      </c>
      <c r="B15" s="69">
        <v>151</v>
      </c>
      <c r="C15" s="70">
        <v>1</v>
      </c>
      <c r="D15" s="71">
        <v>93</v>
      </c>
      <c r="E15" s="70">
        <v>0</v>
      </c>
      <c r="F15" s="70">
        <v>93</v>
      </c>
      <c r="G15" s="70">
        <v>0</v>
      </c>
      <c r="H15" s="70">
        <v>0</v>
      </c>
      <c r="I15" s="71">
        <v>57</v>
      </c>
      <c r="J15" s="70">
        <v>35</v>
      </c>
      <c r="K15" s="70">
        <v>22</v>
      </c>
    </row>
    <row r="16" spans="1:11" s="1" customFormat="1" ht="60" customHeight="1" thickBot="1">
      <c r="A16" s="15" t="s">
        <v>69</v>
      </c>
      <c r="B16" s="72">
        <f t="shared" si="0"/>
        <v>145</v>
      </c>
      <c r="C16" s="73">
        <v>1</v>
      </c>
      <c r="D16" s="74">
        <f t="shared" si="1"/>
        <v>92</v>
      </c>
      <c r="E16" s="75">
        <v>0</v>
      </c>
      <c r="F16" s="73">
        <v>92</v>
      </c>
      <c r="G16" s="73">
        <v>0</v>
      </c>
      <c r="H16" s="73">
        <v>0</v>
      </c>
      <c r="I16" s="74">
        <f t="shared" si="2"/>
        <v>52</v>
      </c>
      <c r="J16" s="73">
        <v>33</v>
      </c>
      <c r="K16" s="73">
        <v>19</v>
      </c>
    </row>
    <row r="17" spans="1:11" s="1" customFormat="1" ht="15" customHeight="1">
      <c r="A17" s="6" t="s">
        <v>41</v>
      </c>
      <c r="B17" s="6"/>
      <c r="C17" s="6"/>
      <c r="D17" s="6"/>
      <c r="E17" s="6"/>
      <c r="F17" s="6" t="s">
        <v>6</v>
      </c>
      <c r="G17" s="6"/>
      <c r="H17" s="6"/>
      <c r="I17" s="6"/>
      <c r="J17" s="6"/>
      <c r="K17" s="6"/>
    </row>
    <row r="18" ht="30" customHeight="1">
      <c r="A18" s="18"/>
    </row>
  </sheetData>
  <sheetProtection formatCells="0" formatRows="0" insertRows="0" deleteRows="0"/>
  <mergeCells count="7">
    <mergeCell ref="F4:H4"/>
    <mergeCell ref="D4:E4"/>
    <mergeCell ref="B5:B6"/>
    <mergeCell ref="C5:C6"/>
    <mergeCell ref="I4:K4"/>
    <mergeCell ref="A2:E2"/>
    <mergeCell ref="F2:K2"/>
  </mergeCells>
  <printOptions horizontalCentered="1"/>
  <pageMargins left="0.6692913385826772" right="0.6692913385826772" top="0.6692913385826772" bottom="0.6692913385826772" header="0.2755905511811024" footer="0.2755905511811024"/>
  <pageSetup firstPageNumber="502" useFirstPageNumber="1" horizontalDpi="600" verticalDpi="600" orientation="portrait" paperSize="9"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M28"/>
  <sheetViews>
    <sheetView showGridLines="0" tabSelected="1" view="pageBreakPreview" zoomScaleNormal="120" zoomScaleSheetLayoutView="100" zoomScalePageLayoutView="0" workbookViewId="0" topLeftCell="A1">
      <pane xSplit="2" ySplit="5" topLeftCell="C21" activePane="bottomRight" state="frozen"/>
      <selection pane="topLeft" activeCell="A2" sqref="A2:E2"/>
      <selection pane="topRight" activeCell="A2" sqref="A2:E2"/>
      <selection pane="bottomLeft" activeCell="A2" sqref="A2:E2"/>
      <selection pane="bottomRight" activeCell="D25" sqref="D25"/>
    </sheetView>
  </sheetViews>
  <sheetFormatPr defaultColWidth="10.625" defaultRowHeight="21.75" customHeight="1"/>
  <cols>
    <col min="1" max="1" width="0.37109375" style="20" customWidth="1"/>
    <col min="2" max="2" width="29.625" style="20" customWidth="1"/>
    <col min="3" max="4" width="14.375" style="20" customWidth="1"/>
    <col min="5" max="5" width="14.875" style="20" customWidth="1"/>
    <col min="6" max="6" width="14.375" style="20" customWidth="1"/>
    <col min="7" max="16384" width="10.625" style="20" customWidth="1"/>
  </cols>
  <sheetData>
    <row r="1" ht="12" customHeight="1">
      <c r="A1" s="20" t="s">
        <v>57</v>
      </c>
    </row>
    <row r="2" spans="2:6" s="21" customFormat="1" ht="34.5" customHeight="1">
      <c r="B2" s="65" t="s">
        <v>62</v>
      </c>
      <c r="C2" s="65"/>
      <c r="D2" s="65"/>
      <c r="E2" s="65"/>
      <c r="F2" s="65"/>
    </row>
    <row r="3" spans="2:9" ht="24" customHeight="1" thickBot="1">
      <c r="B3" s="22"/>
      <c r="C3" s="22"/>
      <c r="D3" s="22"/>
      <c r="E3" s="67" t="s">
        <v>63</v>
      </c>
      <c r="F3" s="67"/>
      <c r="I3" s="23"/>
    </row>
    <row r="4" spans="1:6" s="28" customFormat="1" ht="25.5" customHeight="1" thickBot="1">
      <c r="A4" s="24"/>
      <c r="B4" s="66" t="s">
        <v>64</v>
      </c>
      <c r="C4" s="25" t="s">
        <v>65</v>
      </c>
      <c r="D4" s="26" t="s">
        <v>66</v>
      </c>
      <c r="E4" s="26" t="s">
        <v>67</v>
      </c>
      <c r="F4" s="27" t="s">
        <v>68</v>
      </c>
    </row>
    <row r="5" spans="1:6" s="28" customFormat="1" ht="25.5" customHeight="1" thickBot="1">
      <c r="A5" s="29"/>
      <c r="B5" s="66"/>
      <c r="C5" s="30" t="s">
        <v>14</v>
      </c>
      <c r="D5" s="31" t="s">
        <v>12</v>
      </c>
      <c r="E5" s="32" t="s">
        <v>13</v>
      </c>
      <c r="F5" s="33" t="s">
        <v>15</v>
      </c>
    </row>
    <row r="6" spans="2:6" ht="16.5" customHeight="1">
      <c r="B6" s="34" t="s">
        <v>42</v>
      </c>
      <c r="C6" s="35">
        <v>6173572</v>
      </c>
      <c r="D6" s="35">
        <v>3627111</v>
      </c>
      <c r="E6" s="36">
        <v>2546461</v>
      </c>
      <c r="F6" s="37">
        <v>70.20631571517939</v>
      </c>
    </row>
    <row r="7" spans="2:6" ht="16.5" customHeight="1">
      <c r="B7" s="38" t="s">
        <v>43</v>
      </c>
      <c r="C7" s="35">
        <v>6501475</v>
      </c>
      <c r="D7" s="35">
        <v>6173572</v>
      </c>
      <c r="E7" s="36">
        <v>327903</v>
      </c>
      <c r="F7" s="37">
        <v>5.31139832822878</v>
      </c>
    </row>
    <row r="8" spans="2:13" ht="16.5" customHeight="1">
      <c r="B8" s="38" t="s">
        <v>44</v>
      </c>
      <c r="C8" s="39">
        <v>7854806</v>
      </c>
      <c r="D8" s="35">
        <v>6501475</v>
      </c>
      <c r="E8" s="36">
        <v>1353331</v>
      </c>
      <c r="F8" s="37">
        <v>20.81575334827866</v>
      </c>
      <c r="G8" s="40"/>
      <c r="H8" s="40"/>
      <c r="I8" s="40"/>
      <c r="J8" s="40"/>
      <c r="K8" s="40"/>
      <c r="L8" s="40"/>
      <c r="M8" s="40"/>
    </row>
    <row r="9" spans="2:13" ht="16.5" customHeight="1">
      <c r="B9" s="38" t="s">
        <v>45</v>
      </c>
      <c r="C9" s="39">
        <v>7870962</v>
      </c>
      <c r="D9" s="39">
        <v>7854806</v>
      </c>
      <c r="E9" s="36">
        <v>16156</v>
      </c>
      <c r="F9" s="37">
        <v>0.20568299204334264</v>
      </c>
      <c r="G9" s="40"/>
      <c r="H9" s="40"/>
      <c r="I9" s="40"/>
      <c r="J9" s="40"/>
      <c r="K9" s="40"/>
      <c r="L9" s="40"/>
      <c r="M9" s="40"/>
    </row>
    <row r="10" spans="2:13" ht="16.5" customHeight="1">
      <c r="B10" s="38" t="s">
        <v>46</v>
      </c>
      <c r="C10" s="35">
        <v>7429926</v>
      </c>
      <c r="D10" s="35">
        <v>7870962</v>
      </c>
      <c r="E10" s="36">
        <v>-441036</v>
      </c>
      <c r="F10" s="37">
        <v>-5.603330317183592</v>
      </c>
      <c r="G10" s="40"/>
      <c r="H10" s="40"/>
      <c r="I10" s="40"/>
      <c r="J10" s="40"/>
      <c r="K10" s="40"/>
      <c r="L10" s="40"/>
      <c r="M10" s="40"/>
    </row>
    <row r="11" spans="2:13" ht="16.5" customHeight="1">
      <c r="B11" s="38" t="s">
        <v>47</v>
      </c>
      <c r="C11" s="35">
        <v>7839340</v>
      </c>
      <c r="D11" s="35">
        <v>7429926</v>
      </c>
      <c r="E11" s="36">
        <v>409414</v>
      </c>
      <c r="F11" s="37">
        <v>5.5103375188393535</v>
      </c>
      <c r="G11" s="40"/>
      <c r="H11" s="40"/>
      <c r="I11" s="40"/>
      <c r="J11" s="40"/>
      <c r="K11" s="40"/>
      <c r="L11" s="40"/>
      <c r="M11" s="40"/>
    </row>
    <row r="12" spans="2:13" ht="16.5" customHeight="1">
      <c r="B12" s="38" t="s">
        <v>48</v>
      </c>
      <c r="C12" s="35">
        <v>7729791</v>
      </c>
      <c r="D12" s="35">
        <v>7839340</v>
      </c>
      <c r="E12" s="36">
        <v>-109549</v>
      </c>
      <c r="F12" s="37">
        <v>-1.3974263139498988</v>
      </c>
      <c r="G12" s="40"/>
      <c r="H12" s="40"/>
      <c r="I12" s="40"/>
      <c r="J12" s="40"/>
      <c r="K12" s="40"/>
      <c r="L12" s="40"/>
      <c r="M12" s="40"/>
    </row>
    <row r="13" spans="2:13" ht="16.5" customHeight="1">
      <c r="B13" s="38" t="s">
        <v>49</v>
      </c>
      <c r="C13" s="35">
        <v>9077331</v>
      </c>
      <c r="D13" s="35">
        <v>7729791</v>
      </c>
      <c r="E13" s="36">
        <v>1347540</v>
      </c>
      <c r="F13" s="37">
        <v>17.43307160568766</v>
      </c>
      <c r="G13" s="40"/>
      <c r="H13" s="40"/>
      <c r="I13" s="40"/>
      <c r="J13" s="40"/>
      <c r="K13" s="40"/>
      <c r="L13" s="40"/>
      <c r="M13" s="40"/>
    </row>
    <row r="14" spans="2:13" ht="16.5" customHeight="1">
      <c r="B14" s="38" t="s">
        <v>61</v>
      </c>
      <c r="C14" s="35">
        <v>8771276</v>
      </c>
      <c r="D14" s="35">
        <v>9077331</v>
      </c>
      <c r="E14" s="36">
        <v>-306055</v>
      </c>
      <c r="F14" s="37">
        <v>-3.4</v>
      </c>
      <c r="G14" s="40"/>
      <c r="H14" s="40"/>
      <c r="I14" s="40"/>
      <c r="J14" s="40"/>
      <c r="K14" s="40"/>
      <c r="L14" s="40"/>
      <c r="M14" s="40"/>
    </row>
    <row r="15" spans="2:13" ht="16.5" customHeight="1">
      <c r="B15" s="38" t="s">
        <v>71</v>
      </c>
      <c r="C15" s="50">
        <f>SUM(C16:C25)</f>
        <v>9158708</v>
      </c>
      <c r="D15" s="50">
        <f>SUM(D16:D25)</f>
        <v>8771276</v>
      </c>
      <c r="E15" s="51">
        <f>C15-D15</f>
        <v>387432</v>
      </c>
      <c r="F15" s="52">
        <f>(E15/D15)*100</f>
        <v>4.417054029539146</v>
      </c>
      <c r="G15" s="40"/>
      <c r="H15" s="40"/>
      <c r="I15" s="40"/>
      <c r="J15" s="40"/>
      <c r="K15" s="40"/>
      <c r="L15" s="40"/>
      <c r="M15" s="40"/>
    </row>
    <row r="16" spans="2:6" s="41" customFormat="1" ht="27" customHeight="1">
      <c r="B16" s="42" t="s">
        <v>50</v>
      </c>
      <c r="C16" s="43">
        <v>714833</v>
      </c>
      <c r="D16" s="43">
        <v>648836</v>
      </c>
      <c r="E16" s="36">
        <f>C16-D16</f>
        <v>65997</v>
      </c>
      <c r="F16" s="37">
        <f>(E16/D16)*100</f>
        <v>10.171599602981338</v>
      </c>
    </row>
    <row r="17" spans="2:6" ht="27" customHeight="1">
      <c r="B17" s="42" t="s">
        <v>51</v>
      </c>
      <c r="C17" s="36">
        <v>311931</v>
      </c>
      <c r="D17" s="36">
        <v>321730</v>
      </c>
      <c r="E17" s="36">
        <f aca="true" t="shared" si="0" ref="E17:E22">C17-D17</f>
        <v>-9799</v>
      </c>
      <c r="F17" s="37">
        <f aca="true" t="shared" si="1" ref="F17:F22">(E17/D17)*100</f>
        <v>-3.0457215677742204</v>
      </c>
    </row>
    <row r="18" spans="2:6" ht="36" customHeight="1">
      <c r="B18" s="42" t="s">
        <v>58</v>
      </c>
      <c r="C18" s="44">
        <v>175891</v>
      </c>
      <c r="D18" s="36">
        <v>186120</v>
      </c>
      <c r="E18" s="36">
        <f t="shared" si="0"/>
        <v>-10229</v>
      </c>
      <c r="F18" s="37">
        <f t="shared" si="1"/>
        <v>-5.495916612937889</v>
      </c>
    </row>
    <row r="19" spans="2:6" ht="27" customHeight="1">
      <c r="B19" s="42" t="s">
        <v>52</v>
      </c>
      <c r="C19" s="36">
        <v>339340</v>
      </c>
      <c r="D19" s="36">
        <v>465649</v>
      </c>
      <c r="E19" s="36">
        <f t="shared" si="0"/>
        <v>-126309</v>
      </c>
      <c r="F19" s="37">
        <f t="shared" si="1"/>
        <v>-27.125366960951276</v>
      </c>
    </row>
    <row r="20" spans="2:6" ht="27" customHeight="1">
      <c r="B20" s="42" t="s">
        <v>53</v>
      </c>
      <c r="C20" s="45">
        <v>1465748</v>
      </c>
      <c r="D20" s="36">
        <v>1482185</v>
      </c>
      <c r="E20" s="36">
        <f t="shared" si="0"/>
        <v>-16437</v>
      </c>
      <c r="F20" s="37">
        <f t="shared" si="1"/>
        <v>-1.1089708774545688</v>
      </c>
    </row>
    <row r="21" spans="2:6" ht="27" customHeight="1">
      <c r="B21" s="42" t="s">
        <v>54</v>
      </c>
      <c r="C21" s="45">
        <v>754590</v>
      </c>
      <c r="D21" s="36">
        <v>1096550</v>
      </c>
      <c r="E21" s="36">
        <f t="shared" si="0"/>
        <v>-341960</v>
      </c>
      <c r="F21" s="37">
        <f t="shared" si="1"/>
        <v>-31.185080479686288</v>
      </c>
    </row>
    <row r="22" spans="2:6" ht="27" customHeight="1">
      <c r="B22" s="42" t="s">
        <v>55</v>
      </c>
      <c r="C22" s="45">
        <v>424568</v>
      </c>
      <c r="D22" s="36">
        <v>380498</v>
      </c>
      <c r="E22" s="36">
        <f t="shared" si="0"/>
        <v>44070</v>
      </c>
      <c r="F22" s="37">
        <f t="shared" si="1"/>
        <v>11.582189656713044</v>
      </c>
    </row>
    <row r="23" spans="2:6" ht="27" customHeight="1">
      <c r="B23" s="42" t="s">
        <v>56</v>
      </c>
      <c r="C23" s="55">
        <v>2409980</v>
      </c>
      <c r="D23" s="56">
        <v>2337800</v>
      </c>
      <c r="E23" s="36">
        <f>C23-D23</f>
        <v>72180</v>
      </c>
      <c r="F23" s="37">
        <f>(E23/D23)*100</f>
        <v>3.0875181794849857</v>
      </c>
    </row>
    <row r="24" spans="2:6" ht="27" customHeight="1">
      <c r="B24" s="42" t="s">
        <v>70</v>
      </c>
      <c r="C24" s="45">
        <v>1872433</v>
      </c>
      <c r="D24" s="56">
        <v>1851908</v>
      </c>
      <c r="E24" s="36">
        <f>C24-D24</f>
        <v>20525</v>
      </c>
      <c r="F24" s="37">
        <f>(E24/D24)*100</f>
        <v>1.108316395846878</v>
      </c>
    </row>
    <row r="25" spans="1:6" ht="27" customHeight="1" thickBot="1">
      <c r="A25" s="22"/>
      <c r="B25" s="46" t="s">
        <v>72</v>
      </c>
      <c r="C25" s="54">
        <v>689394</v>
      </c>
      <c r="D25" s="57" t="s">
        <v>18</v>
      </c>
      <c r="E25" s="57" t="s">
        <v>18</v>
      </c>
      <c r="F25" s="57" t="s">
        <v>18</v>
      </c>
    </row>
    <row r="26" spans="1:6" ht="0.75" customHeight="1">
      <c r="A26" s="47"/>
      <c r="B26" s="47"/>
      <c r="C26" s="36"/>
      <c r="D26" s="36"/>
      <c r="E26" s="36"/>
      <c r="F26" s="37" t="e">
        <f>(C26-D26)/D26*100</f>
        <v>#DIV/0!</v>
      </c>
    </row>
    <row r="27" spans="2:6" s="48" customFormat="1" ht="105" customHeight="1">
      <c r="B27" s="68" t="s">
        <v>74</v>
      </c>
      <c r="C27" s="68"/>
      <c r="D27" s="68"/>
      <c r="E27" s="68"/>
      <c r="F27" s="68"/>
    </row>
    <row r="28" spans="2:7" s="48" customFormat="1" ht="105" customHeight="1">
      <c r="B28" s="64" t="s">
        <v>73</v>
      </c>
      <c r="C28" s="64"/>
      <c r="D28" s="64"/>
      <c r="E28" s="64"/>
      <c r="F28" s="64"/>
      <c r="G28" s="49"/>
    </row>
  </sheetData>
  <sheetProtection formatCells="0" formatRows="0" insertRows="0" deleteRows="0"/>
  <mergeCells count="5">
    <mergeCell ref="B28:F28"/>
    <mergeCell ref="B2:F2"/>
    <mergeCell ref="B4:B5"/>
    <mergeCell ref="E3:F3"/>
    <mergeCell ref="B27:F27"/>
  </mergeCells>
  <printOptions horizontalCentered="1"/>
  <pageMargins left="0.6692913385826772" right="0.6692913385826772" top="0.6692913385826772" bottom="0.6692913385826772" header="0.2755905511811024" footer="0.2755905511811024"/>
  <pageSetup firstPageNumber="502"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H;桃園市政府主計處</dc:creator>
  <cp:keywords/>
  <dc:description/>
  <cp:lastModifiedBy>choulin293</cp:lastModifiedBy>
  <cp:lastPrinted>2019-05-13T02:05:48Z</cp:lastPrinted>
  <dcterms:created xsi:type="dcterms:W3CDTF">2012-10-24T08:08:11Z</dcterms:created>
  <dcterms:modified xsi:type="dcterms:W3CDTF">2019-09-14T12:17:57Z</dcterms:modified>
  <cp:category/>
  <cp:version/>
  <cp:contentType/>
  <cp:contentStatus/>
</cp:coreProperties>
</file>