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30" windowWidth="20475" windowHeight="7965" tabRatio="665"/>
  </bookViews>
  <sheets>
    <sheet name="3-1  " sheetId="36" r:id="rId1"/>
    <sheet name="3-2" sheetId="10" r:id="rId2"/>
    <sheet name="3-3" sheetId="9" r:id="rId3"/>
    <sheet name="3-3續" sheetId="13" r:id="rId4"/>
    <sheet name="3-4 " sheetId="14" r:id="rId5"/>
    <sheet name="3-4續" sheetId="8" r:id="rId6"/>
    <sheet name="3-5" sheetId="7" r:id="rId7"/>
    <sheet name="3-5續" sheetId="21" r:id="rId8"/>
    <sheet name="3-6" sheetId="6" r:id="rId9"/>
    <sheet name="3-6續" sheetId="22" r:id="rId10"/>
    <sheet name="3-7 " sheetId="35" r:id="rId11"/>
    <sheet name="3-8" sheetId="30" r:id="rId12"/>
    <sheet name="3-9" sheetId="33" r:id="rId13"/>
  </sheets>
  <definedNames>
    <definedName name="_xlnm.Print_Area" localSheetId="1">'3-2'!$A$1:$U$30</definedName>
    <definedName name="_xlnm.Print_Area" localSheetId="2">'3-3'!$A$1:$P$27</definedName>
    <definedName name="_xlnm.Print_Area" localSheetId="3">'3-3續'!$A$1:$P$30</definedName>
    <definedName name="_xlnm.Print_Area" localSheetId="5">'3-4續'!$A$1:$S$31</definedName>
    <definedName name="_xlnm.Print_Area" localSheetId="6">'3-5'!$A$1:$H$18</definedName>
    <definedName name="_xlnm.Print_Area" localSheetId="8">'3-6'!$A$1:$O$23</definedName>
    <definedName name="_xlnm.Print_Area" localSheetId="11">'3-8'!$A$1:$P$41</definedName>
    <definedName name="_xlnm.Print_Area" localSheetId="12">'3-9'!$A$1:$Q$41</definedName>
  </definedNames>
  <calcPr calcId="152511"/>
</workbook>
</file>

<file path=xl/calcChain.xml><?xml version="1.0" encoding="utf-8"?>
<calcChain xmlns="http://schemas.openxmlformats.org/spreadsheetml/2006/main">
  <c r="G14" i="35" l="1"/>
  <c r="F13" i="35"/>
  <c r="K25" i="33" l="1"/>
  <c r="I25" i="33"/>
  <c r="H25" i="33"/>
  <c r="F25" i="33"/>
  <c r="P23" i="33"/>
  <c r="P7" i="33"/>
  <c r="L26" i="30"/>
  <c r="K26" i="30"/>
  <c r="F26" i="30"/>
  <c r="J10" i="30"/>
  <c r="G12" i="35" l="1"/>
  <c r="G6" i="35"/>
  <c r="J6" i="35"/>
  <c r="P6" i="35" s="1"/>
  <c r="M6" i="35"/>
  <c r="Q6" i="35"/>
  <c r="G7" i="35"/>
  <c r="J7" i="35"/>
  <c r="M7" i="35"/>
  <c r="P7" i="35"/>
  <c r="G8" i="35"/>
  <c r="J8" i="35"/>
  <c r="P8" i="35" s="1"/>
  <c r="M8" i="35"/>
  <c r="G9" i="35"/>
  <c r="Q9" i="35" s="1"/>
  <c r="J9" i="35"/>
  <c r="P9" i="35" s="1"/>
  <c r="M9" i="35"/>
  <c r="G10" i="35"/>
  <c r="J10" i="35"/>
  <c r="P10" i="35" s="1"/>
  <c r="M10" i="35"/>
  <c r="Q10" i="35" s="1"/>
  <c r="G11" i="35"/>
  <c r="J11" i="35"/>
  <c r="P11" i="35" s="1"/>
  <c r="M11" i="35"/>
  <c r="J12" i="35"/>
  <c r="P12" i="35" s="1"/>
  <c r="M12" i="35"/>
  <c r="H13" i="35"/>
  <c r="I13" i="35"/>
  <c r="K13" i="35"/>
  <c r="J13" i="35" s="1"/>
  <c r="P13" i="35" s="1"/>
  <c r="L13" i="35"/>
  <c r="N13" i="35"/>
  <c r="O13" i="35"/>
  <c r="J14" i="35"/>
  <c r="P14" i="35" s="1"/>
  <c r="M14" i="35"/>
  <c r="Q14" i="35" s="1"/>
  <c r="G15" i="35"/>
  <c r="J15" i="35"/>
  <c r="P15" i="35" s="1"/>
  <c r="M15" i="35"/>
  <c r="Q15" i="35" s="1"/>
  <c r="G16" i="35"/>
  <c r="J16" i="35"/>
  <c r="P16" i="35" s="1"/>
  <c r="M16" i="35"/>
  <c r="Q16" i="35" s="1"/>
  <c r="G17" i="35"/>
  <c r="J17" i="35"/>
  <c r="P17" i="35" s="1"/>
  <c r="M17" i="35"/>
  <c r="G18" i="35"/>
  <c r="J18" i="35"/>
  <c r="P18" i="35" s="1"/>
  <c r="M18" i="35"/>
  <c r="Q18" i="35"/>
  <c r="G19" i="35"/>
  <c r="Q19" i="35" s="1"/>
  <c r="J19" i="35"/>
  <c r="P19" i="35" s="1"/>
  <c r="M19" i="35"/>
  <c r="Q17" i="35" l="1"/>
  <c r="G13" i="35"/>
  <c r="Q11" i="35"/>
  <c r="M13" i="35"/>
  <c r="Q8" i="35"/>
  <c r="Q7" i="35"/>
  <c r="Q12" i="35"/>
  <c r="Q13" i="35"/>
  <c r="M39" i="33" l="1"/>
  <c r="J39" i="33"/>
  <c r="P39" i="33" s="1"/>
  <c r="G39" i="33"/>
  <c r="M38" i="33"/>
  <c r="J38" i="33"/>
  <c r="P38" i="33" s="1"/>
  <c r="G38" i="33"/>
  <c r="M37" i="33"/>
  <c r="J37" i="33"/>
  <c r="P37" i="33" s="1"/>
  <c r="G37" i="33"/>
  <c r="M36" i="33"/>
  <c r="Q36" i="33" s="1"/>
  <c r="J36" i="33"/>
  <c r="P36" i="33" s="1"/>
  <c r="G36" i="33"/>
  <c r="M35" i="33"/>
  <c r="J35" i="33"/>
  <c r="P35" i="33" s="1"/>
  <c r="G35" i="33"/>
  <c r="M34" i="33"/>
  <c r="J34" i="33"/>
  <c r="P34" i="33" s="1"/>
  <c r="G34" i="33"/>
  <c r="M33" i="33"/>
  <c r="Q33" i="33" s="1"/>
  <c r="J33" i="33"/>
  <c r="P33" i="33" s="1"/>
  <c r="G33" i="33"/>
  <c r="M32" i="33"/>
  <c r="Q32" i="33" s="1"/>
  <c r="J32" i="33"/>
  <c r="P32" i="33" s="1"/>
  <c r="G32" i="33"/>
  <c r="M31" i="33"/>
  <c r="J31" i="33"/>
  <c r="P31" i="33" s="1"/>
  <c r="G31" i="33"/>
  <c r="M30" i="33"/>
  <c r="J30" i="33"/>
  <c r="P30" i="33" s="1"/>
  <c r="G30" i="33"/>
  <c r="M29" i="33"/>
  <c r="Q29" i="33" s="1"/>
  <c r="J29" i="33"/>
  <c r="P29" i="33" s="1"/>
  <c r="G29" i="33"/>
  <c r="M28" i="33"/>
  <c r="Q28" i="33" s="1"/>
  <c r="J28" i="33"/>
  <c r="P28" i="33" s="1"/>
  <c r="G28" i="33"/>
  <c r="M27" i="33"/>
  <c r="J27" i="33"/>
  <c r="P27" i="33" s="1"/>
  <c r="G27" i="33"/>
  <c r="M26" i="33"/>
  <c r="J26" i="33"/>
  <c r="P26" i="33" s="1"/>
  <c r="G26" i="33"/>
  <c r="O25" i="33"/>
  <c r="N25" i="33"/>
  <c r="L25" i="33"/>
  <c r="J25" i="33" s="1"/>
  <c r="M23" i="33"/>
  <c r="G23" i="33"/>
  <c r="M22" i="33"/>
  <c r="J22" i="33"/>
  <c r="P22" i="33" s="1"/>
  <c r="G22" i="33"/>
  <c r="M21" i="33"/>
  <c r="Q21" i="33" s="1"/>
  <c r="J21" i="33"/>
  <c r="P21" i="33" s="1"/>
  <c r="G21" i="33"/>
  <c r="M20" i="33"/>
  <c r="Q20" i="33" s="1"/>
  <c r="J20" i="33"/>
  <c r="P20" i="33" s="1"/>
  <c r="G20" i="33"/>
  <c r="M19" i="33"/>
  <c r="J19" i="33"/>
  <c r="P19" i="33" s="1"/>
  <c r="G19" i="33"/>
  <c r="M18" i="33"/>
  <c r="J18" i="33"/>
  <c r="P18" i="33" s="1"/>
  <c r="G18" i="33"/>
  <c r="M17" i="33"/>
  <c r="Q17" i="33" s="1"/>
  <c r="J17" i="33"/>
  <c r="P17" i="33" s="1"/>
  <c r="G17" i="33"/>
  <c r="M16" i="33"/>
  <c r="Q16" i="33" s="1"/>
  <c r="J16" i="33"/>
  <c r="P16" i="33" s="1"/>
  <c r="G16" i="33"/>
  <c r="M15" i="33"/>
  <c r="J15" i="33"/>
  <c r="P15" i="33" s="1"/>
  <c r="G15" i="33"/>
  <c r="M14" i="33"/>
  <c r="J14" i="33"/>
  <c r="P14" i="33" s="1"/>
  <c r="G14" i="33"/>
  <c r="M13" i="33"/>
  <c r="Q13" i="33" s="1"/>
  <c r="J13" i="33"/>
  <c r="P13" i="33" s="1"/>
  <c r="G13" i="33"/>
  <c r="M12" i="33"/>
  <c r="Q12" i="33" s="1"/>
  <c r="J12" i="33"/>
  <c r="P12" i="33" s="1"/>
  <c r="G12" i="33"/>
  <c r="M11" i="33"/>
  <c r="J11" i="33"/>
  <c r="P11" i="33" s="1"/>
  <c r="G11" i="33"/>
  <c r="M10" i="33"/>
  <c r="J10" i="33"/>
  <c r="P10" i="33" s="1"/>
  <c r="G10" i="33"/>
  <c r="M9" i="33"/>
  <c r="Q9" i="33" s="1"/>
  <c r="J9" i="33"/>
  <c r="P9" i="33" s="1"/>
  <c r="G9" i="33"/>
  <c r="M8" i="33"/>
  <c r="Q8" i="33" s="1"/>
  <c r="J8" i="33"/>
  <c r="P8" i="33" s="1"/>
  <c r="G8" i="33"/>
  <c r="M7" i="33"/>
  <c r="G7" i="33"/>
  <c r="J39" i="30"/>
  <c r="P39" i="30" s="1"/>
  <c r="J38" i="30"/>
  <c r="P38" i="30" s="1"/>
  <c r="J37" i="30"/>
  <c r="P37" i="30" s="1"/>
  <c r="J36" i="30"/>
  <c r="P36" i="30" s="1"/>
  <c r="J35" i="30"/>
  <c r="P35" i="30" s="1"/>
  <c r="J34" i="30"/>
  <c r="P34" i="30" s="1"/>
  <c r="J33" i="30"/>
  <c r="P33" i="30" s="1"/>
  <c r="J32" i="30"/>
  <c r="P32" i="30" s="1"/>
  <c r="J31" i="30"/>
  <c r="P31" i="30" s="1"/>
  <c r="J30" i="30"/>
  <c r="P30" i="30" s="1"/>
  <c r="J29" i="30"/>
  <c r="P29" i="30" s="1"/>
  <c r="J28" i="30"/>
  <c r="P28" i="30" s="1"/>
  <c r="J27" i="30"/>
  <c r="G26" i="30"/>
  <c r="J24" i="30"/>
  <c r="P24" i="30" s="1"/>
  <c r="G24" i="30"/>
  <c r="J23" i="30"/>
  <c r="P23" i="30" s="1"/>
  <c r="G23" i="30"/>
  <c r="J22" i="30"/>
  <c r="P22" i="30" s="1"/>
  <c r="G22" i="30"/>
  <c r="J21" i="30"/>
  <c r="P21" i="30" s="1"/>
  <c r="G21" i="30"/>
  <c r="J20" i="30"/>
  <c r="P20" i="30" s="1"/>
  <c r="G20" i="30"/>
  <c r="J19" i="30"/>
  <c r="P19" i="30" s="1"/>
  <c r="G19" i="30"/>
  <c r="P18" i="30"/>
  <c r="J18" i="30"/>
  <c r="G18" i="30"/>
  <c r="J17" i="30"/>
  <c r="P17" i="30" s="1"/>
  <c r="G17" i="30"/>
  <c r="J16" i="30"/>
  <c r="P16" i="30" s="1"/>
  <c r="G16" i="30"/>
  <c r="J15" i="30"/>
  <c r="P15" i="30" s="1"/>
  <c r="G15" i="30"/>
  <c r="J14" i="30"/>
  <c r="P14" i="30" s="1"/>
  <c r="G14" i="30"/>
  <c r="J13" i="30"/>
  <c r="P13" i="30" s="1"/>
  <c r="G13" i="30"/>
  <c r="J12" i="30"/>
  <c r="P12" i="30" s="1"/>
  <c r="G12" i="30"/>
  <c r="J11" i="30"/>
  <c r="P11" i="30" s="1"/>
  <c r="G11" i="30"/>
  <c r="P10" i="30"/>
  <c r="G10" i="30"/>
  <c r="J9" i="30"/>
  <c r="P9" i="30" s="1"/>
  <c r="G9" i="30"/>
  <c r="P8" i="30"/>
  <c r="P7" i="30"/>
  <c r="B12" i="6"/>
  <c r="B11" i="6"/>
  <c r="B10" i="6"/>
  <c r="B9" i="6"/>
  <c r="B8" i="6"/>
  <c r="B7" i="6"/>
  <c r="B6" i="6"/>
  <c r="B12" i="7"/>
  <c r="B11" i="7"/>
  <c r="B10" i="7"/>
  <c r="B9" i="7"/>
  <c r="B8" i="7"/>
  <c r="B7" i="7"/>
  <c r="B6" i="7"/>
  <c r="N19" i="14"/>
  <c r="J19" i="14"/>
  <c r="E19" i="14"/>
  <c r="M13" i="14"/>
  <c r="I13" i="14"/>
  <c r="B13" i="14" s="1"/>
  <c r="C13" i="14"/>
  <c r="M12" i="14"/>
  <c r="I12" i="14"/>
  <c r="C12" i="14"/>
  <c r="M11" i="14"/>
  <c r="I11" i="14"/>
  <c r="B11" i="14" s="1"/>
  <c r="C11" i="14"/>
  <c r="M10" i="14"/>
  <c r="I10" i="14"/>
  <c r="C10" i="14"/>
  <c r="M9" i="14"/>
  <c r="I9" i="14"/>
  <c r="B9" i="14" s="1"/>
  <c r="C9" i="14"/>
  <c r="M8" i="14"/>
  <c r="I8" i="14"/>
  <c r="C8" i="14"/>
  <c r="C16" i="9"/>
  <c r="B16" i="9"/>
  <c r="B11" i="9"/>
  <c r="B10" i="9"/>
  <c r="B9" i="9"/>
  <c r="B8" i="9"/>
  <c r="B7" i="9"/>
  <c r="B6" i="9"/>
  <c r="B18" i="10"/>
  <c r="B17" i="10"/>
  <c r="B12" i="10"/>
  <c r="B11" i="10"/>
  <c r="B10" i="10"/>
  <c r="B9" i="10"/>
  <c r="B8" i="10"/>
  <c r="B7" i="10"/>
  <c r="B8" i="14" l="1"/>
  <c r="B12" i="14"/>
  <c r="P27" i="30"/>
  <c r="J26" i="30"/>
  <c r="P26" i="30" s="1"/>
  <c r="B10" i="14"/>
  <c r="B19" i="14"/>
  <c r="Q31" i="33"/>
  <c r="Q27" i="33"/>
  <c r="Q35" i="33"/>
  <c r="Q39" i="33"/>
  <c r="Q26" i="33"/>
  <c r="Q30" i="33"/>
  <c r="Q34" i="33"/>
  <c r="Q38" i="33"/>
  <c r="Q37" i="33"/>
  <c r="Q23" i="33"/>
  <c r="Q10" i="33"/>
  <c r="Q14" i="33"/>
  <c r="Q18" i="33"/>
  <c r="Q22" i="33"/>
  <c r="Q7" i="33"/>
  <c r="Q11" i="33"/>
  <c r="Q15" i="33"/>
  <c r="Q19" i="33"/>
  <c r="M25" i="33"/>
  <c r="P25" i="33"/>
  <c r="G25" i="33"/>
  <c r="Q25" i="33" l="1"/>
</calcChain>
</file>

<file path=xl/sharedStrings.xml><?xml version="1.0" encoding="utf-8"?>
<sst xmlns="http://schemas.openxmlformats.org/spreadsheetml/2006/main" count="1647" uniqueCount="773">
  <si>
    <t>-</t>
  </si>
  <si>
    <t>15th Plenary Session</t>
  </si>
  <si>
    <t xml:space="preserve">         </t>
    <phoneticPr fontId="3" type="noConversion"/>
  </si>
  <si>
    <t>-</t>
    <phoneticPr fontId="3" type="noConversion"/>
  </si>
  <si>
    <t xml:space="preserve"> Unit : Persons</t>
    <phoneticPr fontId="4" type="noConversion"/>
  </si>
  <si>
    <t>Administrative Organization</t>
  </si>
  <si>
    <t xml:space="preserve"> Unit : Persons</t>
    <phoneticPr fontId="4" type="noConversion"/>
  </si>
  <si>
    <t>Unit : Persons</t>
    <phoneticPr fontId="4" type="noConversion"/>
  </si>
  <si>
    <t>Ranking  Servant</t>
    <phoneticPr fontId="3" type="noConversion"/>
  </si>
  <si>
    <t>Grand Total</t>
    <phoneticPr fontId="3" type="noConversion"/>
  </si>
  <si>
    <t>Total</t>
    <phoneticPr fontId="3" type="noConversion"/>
  </si>
  <si>
    <t>Senior Rank     (Detail)</t>
    <phoneticPr fontId="3" type="noConversion"/>
  </si>
  <si>
    <t>Auxiliary Employee</t>
    <phoneticPr fontId="3" type="noConversion"/>
  </si>
  <si>
    <t>Selected Rank</t>
    <phoneticPr fontId="3" type="noConversion"/>
  </si>
  <si>
    <t>Recomm-ended Rank</t>
    <phoneticPr fontId="3" type="noConversion"/>
  </si>
  <si>
    <t>Delegated Rank</t>
    <phoneticPr fontId="3" type="noConversion"/>
  </si>
  <si>
    <t>Senior Grade 1</t>
    <phoneticPr fontId="3" type="noConversion"/>
  </si>
  <si>
    <t>Senior Grade 2</t>
    <phoneticPr fontId="3" type="noConversion"/>
  </si>
  <si>
    <t>Senior Grade 3</t>
    <phoneticPr fontId="3" type="noConversion"/>
  </si>
  <si>
    <t>Junior</t>
    <phoneticPr fontId="3" type="noConversion"/>
  </si>
  <si>
    <t>Male</t>
    <phoneticPr fontId="3" type="noConversion"/>
  </si>
  <si>
    <t>Female</t>
    <phoneticPr fontId="3" type="noConversion"/>
  </si>
  <si>
    <t xml:space="preserve"> Unit : Persons</t>
    <phoneticPr fontId="4" type="noConversion"/>
  </si>
  <si>
    <t>Grand 
Total</t>
    <phoneticPr fontId="3" type="noConversion"/>
  </si>
  <si>
    <t>Elected Agency Chief</t>
    <phoneticPr fontId="3" type="noConversion"/>
  </si>
  <si>
    <t>Political Appointee</t>
    <phoneticPr fontId="4" type="noConversion"/>
  </si>
  <si>
    <t>Staff of Authorized Complement</t>
    <phoneticPr fontId="3" type="noConversion"/>
  </si>
  <si>
    <t>Principal and Teacher</t>
    <phoneticPr fontId="4" type="noConversion"/>
  </si>
  <si>
    <t>Measurement Assistant</t>
    <phoneticPr fontId="3" type="noConversion"/>
  </si>
  <si>
    <t>Sanitation Worker</t>
    <phoneticPr fontId="3" type="noConversion"/>
  </si>
  <si>
    <t>Technical Worker
(Driver Included)</t>
    <phoneticPr fontId="4" type="noConversion"/>
  </si>
  <si>
    <t>Manual Worker</t>
    <phoneticPr fontId="4" type="noConversion"/>
  </si>
  <si>
    <t>Worker of Authorized Complement</t>
    <phoneticPr fontId="4" type="noConversion"/>
  </si>
  <si>
    <t>Security Guard</t>
    <phoneticPr fontId="3" type="noConversion"/>
  </si>
  <si>
    <t>Contract-based Employee</t>
    <phoneticPr fontId="3" type="noConversion"/>
  </si>
  <si>
    <t>Auxiliary
Employee</t>
    <phoneticPr fontId="3" type="noConversion"/>
  </si>
  <si>
    <t>Extra Staff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</si>
  <si>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</si>
  <si>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</si>
  <si>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</si>
  <si>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…</t>
    <phoneticPr fontId="3" type="noConversion"/>
  </si>
  <si>
    <t>Junior High Schools of County</t>
    <phoneticPr fontId="3" type="noConversion"/>
  </si>
  <si>
    <t>Enterprise Organizations of County(City) &amp; Township (City)</t>
    <phoneticPr fontId="3" type="noConversion"/>
  </si>
  <si>
    <t xml:space="preserve">Other Subordinate Agencies of Township (City) </t>
    <phoneticPr fontId="3" type="noConversion"/>
  </si>
  <si>
    <t>Township         (City) Offices</t>
    <phoneticPr fontId="3" type="noConversion"/>
  </si>
  <si>
    <t>Township (City) Councils</t>
    <phoneticPr fontId="3" type="noConversion"/>
  </si>
  <si>
    <t>Public Health Centers of Township (City)</t>
    <phoneticPr fontId="3" type="noConversion"/>
  </si>
  <si>
    <t>Hospitals of County</t>
    <phoneticPr fontId="3" type="noConversion"/>
  </si>
  <si>
    <t xml:space="preserve">County Govern-ment </t>
  </si>
  <si>
    <t>County Council</t>
    <phoneticPr fontId="3" type="noConversion"/>
  </si>
  <si>
    <t>Grand Total</t>
    <phoneticPr fontId="3" type="noConversion"/>
  </si>
  <si>
    <t xml:space="preserve"> Unit : Persons</t>
    <phoneticPr fontId="4" type="noConversion"/>
  </si>
  <si>
    <t>Junior Rank
(Detail)</t>
    <phoneticPr fontId="3" type="noConversion"/>
  </si>
  <si>
    <t>Elementary Rank (Detail)</t>
    <phoneticPr fontId="3" type="noConversion"/>
  </si>
  <si>
    <t xml:space="preserve">Note : 1. Taoyuan county was upgraded to special municipality on 1st of January, 2011. The staff posts budgeted for each </t>
    <phoneticPr fontId="3" type="noConversion"/>
  </si>
  <si>
    <t xml:space="preserve">               bureau has been classified by the County Government to be included into other organic structure.   </t>
    <phoneticPr fontId="3" type="noConversion"/>
  </si>
  <si>
    <t xml:space="preserve">           2. The official staff of other subordinate agencies of township (city) is included in the township (city) offices.</t>
    <phoneticPr fontId="3" type="noConversion"/>
  </si>
  <si>
    <t xml:space="preserve">Senior High (Vocational) Schools
(Complete High Schools Included)
</t>
    <phoneticPr fontId="3" type="noConversion"/>
  </si>
  <si>
    <t xml:space="preserve">Table 3-4. Number of Civil Servants and Teachers of All Organizations and Schools of City by Rank </t>
    <phoneticPr fontId="3" type="noConversion"/>
  </si>
  <si>
    <t xml:space="preserve">By Rank </t>
    <phoneticPr fontId="3" type="noConversion"/>
  </si>
  <si>
    <t>Ranking  Servant</t>
    <phoneticPr fontId="3" type="noConversion"/>
  </si>
  <si>
    <t>Grand Total</t>
    <phoneticPr fontId="3" type="noConversion"/>
  </si>
  <si>
    <t>Elected Agency Chief</t>
    <phoneticPr fontId="4" type="noConversion"/>
  </si>
  <si>
    <t>Political Appointee</t>
    <phoneticPr fontId="4" type="noConversion"/>
  </si>
  <si>
    <t>Total</t>
    <phoneticPr fontId="3" type="noConversion"/>
  </si>
  <si>
    <t>Senior Rank     (Detail)</t>
    <phoneticPr fontId="3" type="noConversion"/>
  </si>
  <si>
    <t>Junior Rank  (Detail)</t>
    <phoneticPr fontId="3" type="noConversion"/>
  </si>
  <si>
    <t>Elementary Rank  (Detail)</t>
    <phoneticPr fontId="3" type="noConversion"/>
  </si>
  <si>
    <t>Total</t>
  </si>
  <si>
    <t>Selected Rank</t>
  </si>
  <si>
    <t>Recomm-ended Rank</t>
  </si>
  <si>
    <t>Delegated Rank</t>
  </si>
  <si>
    <t>Senior Grade 1</t>
  </si>
  <si>
    <t>Senior Grade 2</t>
    <phoneticPr fontId="3" type="noConversion"/>
  </si>
  <si>
    <t>Senior Grade 3</t>
  </si>
  <si>
    <t>Junior</t>
  </si>
  <si>
    <t xml:space="preserve">End of Year, Sex and Organization </t>
    <phoneticPr fontId="3" type="noConversion"/>
  </si>
  <si>
    <t>Grand Total</t>
    <phoneticPr fontId="3" type="noConversion"/>
  </si>
  <si>
    <t>Staff</t>
    <phoneticPr fontId="3" type="noConversion"/>
  </si>
  <si>
    <t xml:space="preserve">Auxiliary
Employee </t>
    <phoneticPr fontId="3" type="noConversion"/>
  </si>
  <si>
    <t xml:space="preserve">Technical
Worker </t>
    <phoneticPr fontId="3" type="noConversion"/>
  </si>
  <si>
    <t xml:space="preserve">Driver </t>
    <phoneticPr fontId="3" type="noConversion"/>
  </si>
  <si>
    <t>Manual Worker</t>
    <phoneticPr fontId="4" type="noConversion"/>
  </si>
  <si>
    <t>Security Guard</t>
    <phoneticPr fontId="3" type="noConversion"/>
  </si>
  <si>
    <t xml:space="preserve">End of Year,Sex and Organization </t>
    <phoneticPr fontId="3" type="noConversion"/>
  </si>
  <si>
    <t xml:space="preserve">Table 3-2. Official Staff of All Agencies and Schools of Taoyuan City                           </t>
    <phoneticPr fontId="3" type="noConversion"/>
  </si>
  <si>
    <t>City Council</t>
    <phoneticPr fontId="3" type="noConversion"/>
  </si>
  <si>
    <t xml:space="preserve">City Govern-ment </t>
    <phoneticPr fontId="3" type="noConversion"/>
  </si>
  <si>
    <t>Hospitals of City</t>
    <phoneticPr fontId="3" type="noConversion"/>
  </si>
  <si>
    <t>Public Health Centers of District</t>
    <phoneticPr fontId="3" type="noConversion"/>
  </si>
  <si>
    <t>District Offices</t>
    <phoneticPr fontId="3" type="noConversion"/>
  </si>
  <si>
    <t>District Councils</t>
    <phoneticPr fontId="3" type="noConversion"/>
  </si>
  <si>
    <t>Enterprise Organizations of City</t>
    <phoneticPr fontId="3" type="noConversion"/>
  </si>
  <si>
    <t xml:space="preserve">Senior High (Vocational) Schools
</t>
    <phoneticPr fontId="3" type="noConversion"/>
  </si>
  <si>
    <t>Junior High Schools of City</t>
    <phoneticPr fontId="3" type="noConversion"/>
  </si>
  <si>
    <t>1st Plenary Session</t>
    <phoneticPr fontId="3" type="noConversion"/>
  </si>
  <si>
    <t xml:space="preserve">Taoyuan District </t>
    <phoneticPr fontId="3" type="noConversion"/>
  </si>
  <si>
    <t xml:space="preserve">Zhongli District </t>
    <phoneticPr fontId="3" type="noConversion"/>
  </si>
  <si>
    <t xml:space="preserve">Pingzhen District </t>
    <phoneticPr fontId="3" type="noConversion"/>
  </si>
  <si>
    <t xml:space="preserve">Bade District </t>
    <phoneticPr fontId="3" type="noConversion"/>
  </si>
  <si>
    <t>Yangmei District</t>
    <phoneticPr fontId="3" type="noConversion"/>
  </si>
  <si>
    <t>Daxi District</t>
    <phoneticPr fontId="3" type="noConversion"/>
  </si>
  <si>
    <t xml:space="preserve">Luzhu District </t>
    <phoneticPr fontId="3" type="noConversion"/>
  </si>
  <si>
    <t xml:space="preserve">Dayuan District </t>
    <phoneticPr fontId="3" type="noConversion"/>
  </si>
  <si>
    <t xml:space="preserve">Guishan District </t>
    <phoneticPr fontId="3" type="noConversion"/>
  </si>
  <si>
    <t xml:space="preserve">Longtan District </t>
    <phoneticPr fontId="3" type="noConversion"/>
  </si>
  <si>
    <t xml:space="preserve">Guanyin District </t>
    <phoneticPr fontId="3" type="noConversion"/>
  </si>
  <si>
    <t xml:space="preserve">Fuxing District </t>
    <phoneticPr fontId="3" type="noConversion"/>
  </si>
  <si>
    <t>Table 3-4. Number of Civil Servants and Teachers of All Organizations and Schools of City by Rank (Cont.)</t>
    <phoneticPr fontId="3" type="noConversion"/>
  </si>
  <si>
    <t>Household Regist-ration Offices</t>
    <phoneticPr fontId="3" type="noConversion"/>
  </si>
  <si>
    <t>Fire Depart-ment</t>
    <phoneticPr fontId="3" type="noConversion"/>
  </si>
  <si>
    <t>Land Affairs Offices</t>
    <phoneticPr fontId="3" type="noConversion"/>
  </si>
  <si>
    <t>Source : Directorate-General of Personnel Administration, Executive Yuan.</t>
    <phoneticPr fontId="3" type="noConversion"/>
  </si>
  <si>
    <t>Depart-ment of Taxation</t>
    <phoneticPr fontId="3" type="noConversion"/>
  </si>
  <si>
    <t>Police Depart-ment &amp; Subord-inate Agencies</t>
    <phoneticPr fontId="3" type="noConversion"/>
  </si>
  <si>
    <t>Other Subord-inate Agencies of City Govern-ment</t>
    <phoneticPr fontId="3" type="noConversion"/>
  </si>
  <si>
    <t>Temporary  Staff</t>
    <phoneticPr fontId="3" type="noConversion"/>
  </si>
  <si>
    <t>Organization System of Taoyuan City Government</t>
    <phoneticPr fontId="3" type="noConversion"/>
  </si>
  <si>
    <t xml:space="preserve"> Unit : Persons</t>
    <phoneticPr fontId="4" type="noConversion"/>
  </si>
  <si>
    <t xml:space="preserve">Table 3-6.  Number of Civil Servants and Teachers of All Organizations and Schools of Taoyuan City by Age Group (Cont.) </t>
    <phoneticPr fontId="3" type="noConversion"/>
  </si>
  <si>
    <t xml:space="preserve"> Unit : Persons</t>
    <phoneticPr fontId="4" type="noConversion"/>
  </si>
  <si>
    <t xml:space="preserve">               Taoyuan Metro Corporation, Taoyuan Aerotropolis Corporation.</t>
    <phoneticPr fontId="3" type="noConversion"/>
  </si>
  <si>
    <t>Note :  1. Temporary workers included substitute teachers. Teachers refer to full-time teachers.</t>
    <phoneticPr fontId="3" type="noConversion"/>
  </si>
  <si>
    <t>Worker of Authorized Complement      (Crew)</t>
    <phoneticPr fontId="4" type="noConversion"/>
  </si>
  <si>
    <t>Age</t>
    <phoneticPr fontId="3" type="noConversion"/>
  </si>
  <si>
    <t xml:space="preserve">By Rank </t>
    <phoneticPr fontId="3" type="noConversion"/>
  </si>
  <si>
    <t xml:space="preserve"> 9th Plenary Session</t>
  </si>
  <si>
    <t xml:space="preserve">End of Year </t>
    <phoneticPr fontId="3" type="noConversion"/>
  </si>
  <si>
    <t>End of Year</t>
    <phoneticPr fontId="3" type="noConversion"/>
  </si>
  <si>
    <t>Administrative Organization</t>
    <phoneticPr fontId="3" type="noConversion"/>
  </si>
  <si>
    <t>Office of Empolyment Services</t>
    <phoneticPr fontId="3" type="noConversion"/>
  </si>
  <si>
    <t>Department of Youth Affairs</t>
    <phoneticPr fontId="3" type="noConversion"/>
  </si>
  <si>
    <t>Department of Govemmental Ethics</t>
    <phoneticPr fontId="3" type="noConversion"/>
  </si>
  <si>
    <t>Department of Sports</t>
    <phoneticPr fontId="3" type="noConversion"/>
  </si>
  <si>
    <t xml:space="preserve">Center for Domestic Violence and Sexual Assault Prevention </t>
    <phoneticPr fontId="3" type="noConversion"/>
  </si>
  <si>
    <t xml:space="preserve">Confucius Temple &amp; Martyrs' Shrine Agency </t>
    <phoneticPr fontId="3" type="noConversion"/>
  </si>
  <si>
    <t>…</t>
  </si>
  <si>
    <t>Principal  and  Teacher</t>
    <phoneticPr fontId="3" type="noConversion"/>
  </si>
  <si>
    <t>Principal  and  Teacher</t>
    <phoneticPr fontId="3" type="noConversion"/>
  </si>
  <si>
    <t>Principal and Teacher</t>
    <phoneticPr fontId="3" type="noConversion"/>
  </si>
  <si>
    <t>Note : On Dec. 25, 2014, Taoyuan was reorganized and changed its name to Taoyuan City. All the district offices (exclusive of</t>
    <phoneticPr fontId="3" type="noConversion"/>
  </si>
  <si>
    <t xml:space="preserve">           departments of Taoyuan City Gov. with business adjustment.</t>
    <phoneticPr fontId="3" type="noConversion"/>
  </si>
  <si>
    <t>Note : 1. Average age =</t>
    <phoneticPr fontId="4" type="noConversion"/>
  </si>
  <si>
    <t xml:space="preserve">           Fuxing District Office) became agencies of Taoyuan City Gov. and a part of their sections was merged with some </t>
    <phoneticPr fontId="3" type="noConversion"/>
  </si>
  <si>
    <t>Office of Labor Inspection</t>
    <phoneticPr fontId="3" type="noConversion"/>
  </si>
  <si>
    <t>Land Affairs Office .</t>
  </si>
  <si>
    <t xml:space="preserve">Office of Building Administration </t>
  </si>
  <si>
    <t>Office of Housing Development</t>
  </si>
  <si>
    <t>Office of Road and Accessory Maintenance</t>
  </si>
  <si>
    <t>Office of Public Construction</t>
  </si>
  <si>
    <t>Office of Rapid Transit Systems</t>
  </si>
  <si>
    <t>Office of Traffic Adjudication</t>
    <phoneticPr fontId="3" type="noConversion"/>
  </si>
  <si>
    <t xml:space="preserve">Scenic Area Services Agency </t>
  </si>
  <si>
    <t>Police Station .</t>
  </si>
  <si>
    <t>Special Police Corps</t>
  </si>
  <si>
    <t>Criminal Investigation Corps</t>
  </si>
  <si>
    <t>Traffic Police Corps</t>
  </si>
  <si>
    <t>Juvenile Delinquency Prevention Division</t>
  </si>
  <si>
    <t>Women and Children Protection Division .</t>
  </si>
  <si>
    <t xml:space="preserve">          -</t>
    <phoneticPr fontId="4" type="noConversion"/>
  </si>
  <si>
    <t>Supplement of 12th</t>
    <phoneticPr fontId="3" type="noConversion"/>
  </si>
  <si>
    <t>13th Plenary Session</t>
    <phoneticPr fontId="3" type="noConversion"/>
  </si>
  <si>
    <t>16th Plenary Session</t>
    <phoneticPr fontId="3" type="noConversion"/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</si>
  <si>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2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</si>
  <si>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3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</si>
  <si>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4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</si>
  <si>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5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</si>
  <si>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6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</si>
  <si>
    <r>
      <rPr>
        <sz val="10"/>
        <rFont val="華康粗圓體"/>
        <family val="3"/>
        <charset val="136"/>
      </rPr>
      <t>第十五屆</t>
    </r>
  </si>
  <si>
    <r>
      <rPr>
        <sz val="10"/>
        <rFont val="華康粗圓體"/>
        <family val="3"/>
        <charset val="136"/>
      </rPr>
      <t>朱立倫</t>
    </r>
  </si>
  <si>
    <t>14th Plenary Session</t>
    <phoneticPr fontId="3" type="noConversion"/>
  </si>
  <si>
    <t xml:space="preserve">Xinwu District </t>
    <phoneticPr fontId="3" type="noConversion"/>
  </si>
  <si>
    <t>Source : Central Election Commission and Taoyuan City Election Commission.</t>
    <phoneticPr fontId="3" type="noConversion"/>
  </si>
  <si>
    <t>Note : On Dec. 25, 2014, Taoyuan was reorganized and changed its name to Taoyuan City.</t>
    <phoneticPr fontId="3" type="noConversion"/>
  </si>
  <si>
    <t>17th Plenary Session</t>
    <phoneticPr fontId="3" type="noConversion"/>
  </si>
  <si>
    <t>2nd Plenary Session</t>
    <phoneticPr fontId="3" type="noConversion"/>
  </si>
  <si>
    <t>13th Electoral Area</t>
    <phoneticPr fontId="3" type="noConversion"/>
  </si>
  <si>
    <t>14th Electoral Area</t>
    <phoneticPr fontId="3" type="noConversion"/>
  </si>
  <si>
    <t>Administrative Organization</t>
    <phoneticPr fontId="3" type="noConversion"/>
  </si>
  <si>
    <t>Rate of Ballots to Eligible Voters</t>
    <phoneticPr fontId="3" type="noConversion"/>
  </si>
  <si>
    <t>Rate of Nominees to Candidates</t>
    <phoneticPr fontId="3" type="noConversion"/>
  </si>
  <si>
    <t xml:space="preserve"> 2nd Plenary Session</t>
    <phoneticPr fontId="3" type="noConversion"/>
  </si>
  <si>
    <t xml:space="preserve"> 3rd Plenary Session</t>
    <phoneticPr fontId="3" type="noConversion"/>
  </si>
  <si>
    <t xml:space="preserve"> 4th Plenary Session</t>
    <phoneticPr fontId="3" type="noConversion"/>
  </si>
  <si>
    <t xml:space="preserve"> 5th Plenary Session</t>
    <phoneticPr fontId="3" type="noConversion"/>
  </si>
  <si>
    <t xml:space="preserve"> 6th Plenary Session</t>
    <phoneticPr fontId="3" type="noConversion"/>
  </si>
  <si>
    <t xml:space="preserve"> 7th Plenary Session</t>
    <phoneticPr fontId="3" type="noConversion"/>
  </si>
  <si>
    <t xml:space="preserve"> 8th Plenary Session</t>
    <phoneticPr fontId="3" type="noConversion"/>
  </si>
  <si>
    <t xml:space="preserve"> 1st  Constituency</t>
    <phoneticPr fontId="3" type="noConversion"/>
  </si>
  <si>
    <t>-</t>
    <phoneticPr fontId="3" type="noConversion"/>
  </si>
  <si>
    <t xml:space="preserve"> 2nd  Constituency</t>
    <phoneticPr fontId="3" type="noConversion"/>
  </si>
  <si>
    <t xml:space="preserve"> 3rd  Constituency</t>
    <phoneticPr fontId="3" type="noConversion"/>
  </si>
  <si>
    <t xml:space="preserve"> 4th  Constituency</t>
    <phoneticPr fontId="3" type="noConversion"/>
  </si>
  <si>
    <t xml:space="preserve"> 5th  Constituency</t>
    <phoneticPr fontId="3" type="noConversion"/>
  </si>
  <si>
    <t xml:space="preserve"> 6th  Constituency</t>
    <phoneticPr fontId="3" type="noConversion"/>
  </si>
  <si>
    <t>Source : Central Election Commission and Taoyuan City Election Commission.</t>
    <phoneticPr fontId="3" type="noConversion"/>
  </si>
  <si>
    <t>Note : The information of mountain and plain-land indigene is not included in this table.</t>
    <phoneticPr fontId="3" type="noConversion"/>
  </si>
  <si>
    <t xml:space="preserve">Source : Directorate-General of Personnel Administration, Executive Yuan, Taoyuan Fruit and Vegetable Market Corporation, Ltd., </t>
    <phoneticPr fontId="3" type="noConversion"/>
  </si>
  <si>
    <t xml:space="preserve">                          </t>
    <phoneticPr fontId="3" type="noConversion"/>
  </si>
  <si>
    <t>Auxiliary Employee</t>
    <phoneticPr fontId="3" type="noConversion"/>
  </si>
  <si>
    <t xml:space="preserve">Table 3-7. Election Situations of Legislators </t>
    <phoneticPr fontId="4" type="noConversion"/>
  </si>
  <si>
    <t xml:space="preserve">Other Subordinate Agencies of District Offices (Preschools Excluded ) </t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</si>
  <si>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</si>
  <si>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</si>
  <si>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</si>
  <si>
    <t>Depart-ment of Taxation</t>
    <phoneticPr fontId="3" type="noConversion"/>
  </si>
  <si>
    <t>Police Depart-ment</t>
    <phoneticPr fontId="3" type="noConversion"/>
  </si>
  <si>
    <t>Depart-ment of Environ-mental Protection</t>
    <phoneticPr fontId="3" type="noConversion"/>
  </si>
  <si>
    <t>Depart-ment of Environ-mental Protection &amp; Subord-inate Agencies</t>
    <phoneticPr fontId="3" type="noConversion"/>
  </si>
  <si>
    <t>Household Regist-ration Offices</t>
    <phoneticPr fontId="3" type="noConversion"/>
  </si>
  <si>
    <t>Other Subord-inate Agencies of County Govern-ment</t>
    <phoneticPr fontId="3" type="noConversion"/>
  </si>
  <si>
    <t>Depart-ment of Public Health &amp; Subord-inate Agencies</t>
    <phoneticPr fontId="3" type="noConversion"/>
  </si>
  <si>
    <t>Element-ary Rank  (Detail)</t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</si>
  <si>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</si>
  <si>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</si>
  <si>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</si>
  <si>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</si>
  <si>
    <t xml:space="preserve">           2. Average age =                                                                              since 2013.</t>
    <phoneticPr fontId="4" type="noConversion"/>
  </si>
  <si>
    <t xml:space="preserve">           4. On Dec. 25, 2014, Taoyuan was reorganized and changed its name to Taoyuan City. All the district offices (exclusive of  </t>
    <phoneticPr fontId="3" type="noConversion"/>
  </si>
  <si>
    <t xml:space="preserve">               Fuxing District Office) became agencies of Taoyuan City Gov. and a part of their sections was merged with some</t>
    <phoneticPr fontId="3" type="noConversion"/>
  </si>
  <si>
    <t xml:space="preserve">                departments  of  Taoyuan City  Gov. with business adjustment.</t>
    <phoneticPr fontId="3" type="noConversion"/>
  </si>
  <si>
    <t xml:space="preserve">Source :  Directorate-General of Personnel Administration, Executive Yuan. </t>
    <phoneticPr fontId="3" type="noConversion"/>
  </si>
  <si>
    <t>Source :  Directorate-General of Personnel Administration, Executive Yuan.</t>
    <phoneticPr fontId="3" type="noConversion"/>
  </si>
  <si>
    <t xml:space="preserve">           3. On Dec. 25, 2014, Taoyuan was reorganized and changed its name to Taoyuan City. All the district offices (exclusive of </t>
    <phoneticPr fontId="3" type="noConversion"/>
  </si>
  <si>
    <t xml:space="preserve">               Fuxing District Office) became agencies of Taoyuan City Gov. and a part of their sections was merged with some</t>
    <phoneticPr fontId="3" type="noConversion"/>
  </si>
  <si>
    <t xml:space="preserve">               departments of Taoyuan City Gov. with business adjustment.            </t>
    <phoneticPr fontId="3" type="noConversion"/>
  </si>
  <si>
    <t xml:space="preserve">           4. Since the end of 2014, this table adjusted the information items and the order of the fields, where “Police Department” </t>
    <phoneticPr fontId="3" type="noConversion"/>
  </si>
  <si>
    <t>Element-ary  Schools
 of County (Pre-schools Included)</t>
    <phoneticPr fontId="3" type="noConversion"/>
  </si>
  <si>
    <t>Element-ary  Schools
 of City ( Pre-schools Excluded)</t>
    <phoneticPr fontId="3" type="noConversion"/>
  </si>
  <si>
    <t>Measure-ment Assistant</t>
    <phoneticPr fontId="3" type="noConversion"/>
  </si>
  <si>
    <r>
      <rPr>
        <sz val="10"/>
        <rFont val="華康粗圓體"/>
        <family val="3"/>
        <charset val="136"/>
      </rPr>
      <t>合計</t>
    </r>
  </si>
  <si>
    <r>
      <rPr>
        <sz val="10"/>
        <rFont val="華康粗圓體"/>
        <family val="3"/>
        <charset val="136"/>
      </rPr>
      <t>警監</t>
    </r>
  </si>
  <si>
    <r>
      <rPr>
        <sz val="10"/>
        <rFont val="華康粗圓體"/>
        <family val="3"/>
        <charset val="136"/>
      </rPr>
      <t>警正</t>
    </r>
  </si>
  <si>
    <r>
      <rPr>
        <sz val="10"/>
        <rFont val="華康粗圓體"/>
        <family val="3"/>
        <charset val="136"/>
      </rPr>
      <t>警佐</t>
    </r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</si>
  <si>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一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</si>
  <si>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二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</si>
  <si>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三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</si>
  <si>
    <r>
      <rPr>
        <sz val="10"/>
        <rFont val="華康粗圓體"/>
        <family val="3"/>
        <charset val="136"/>
      </rPr>
      <t>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生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</si>
  <si>
    <t xml:space="preserve">            4. Since the end of 2014, this table adjusted the information items and the order of the fields, where staffs included</t>
    <phoneticPr fontId="3" type="noConversion"/>
  </si>
  <si>
    <t>Elected Agency Chief</t>
    <phoneticPr fontId="4" type="noConversion"/>
  </si>
  <si>
    <t>Political Appointee</t>
    <phoneticPr fontId="4" type="noConversion"/>
  </si>
  <si>
    <t xml:space="preserve">Note : 1. On Dec. 25, 2014, Taoyuan was reorganized and changed its name to Taoyuan City. All the district offices (exclusive of </t>
    <phoneticPr fontId="3" type="noConversion"/>
  </si>
  <si>
    <t xml:space="preserve">               Fuxing District Office) became agencies of Taoyuan City Gov. and a part of their sections was merged with some </t>
    <phoneticPr fontId="3" type="noConversion"/>
  </si>
  <si>
    <t xml:space="preserve">               departments of Taoyuan City Gov. with business adjustment.</t>
    <phoneticPr fontId="3" type="noConversion"/>
  </si>
  <si>
    <t xml:space="preserve">           2. Since the end of 2014, this table contained information items “Elected Agency Chief” and “Political  Appointee ”, and adjusted   </t>
    <phoneticPr fontId="3" type="noConversion"/>
  </si>
  <si>
    <t xml:space="preserve">               the order of the fields.</t>
    <phoneticPr fontId="3" type="noConversion"/>
  </si>
  <si>
    <t>-</t>
    <phoneticPr fontId="3" type="noConversion"/>
  </si>
  <si>
    <t xml:space="preserve">               secondary organization “ Environmented  Malntenance and Inspection Division”. </t>
    <phoneticPr fontId="3" type="noConversion"/>
  </si>
  <si>
    <t xml:space="preserve">               renamed to “Police Department &amp; Subordinate Agencies” and “Department of Environmental Protection” included     </t>
    <phoneticPr fontId="3" type="noConversion"/>
  </si>
  <si>
    <t xml:space="preserve">            2. Other subordinate agencies of  district offices included Fuxing District Library,  Fuxing District  Cleaning Team and so on.</t>
    <phoneticPr fontId="3" type="noConversion"/>
  </si>
  <si>
    <t xml:space="preserve">            3. On Dec. 25, 2014, Taoyuan was reorganized and changed its name to Taoyuan City. All the district offices (exclusive of </t>
    <phoneticPr fontId="3" type="noConversion"/>
  </si>
  <si>
    <t xml:space="preserve">                formal staffs and extra staffs, and this table excluded temporary staffs.  </t>
    <phoneticPr fontId="3" type="noConversion"/>
  </si>
  <si>
    <t xml:space="preserve">                Fuxing District Office) became agencies of Taoyuan City Gov. and a part of their sections was merged with some</t>
    <phoneticPr fontId="3" type="noConversion"/>
  </si>
  <si>
    <t xml:space="preserve">                departments of Taoyuan City Gov. with business adjustment.            </t>
    <phoneticPr fontId="3" type="noConversion"/>
  </si>
  <si>
    <t>University</t>
  </si>
  <si>
    <t>College</t>
  </si>
  <si>
    <t>Senior High                   (Vocational) School</t>
  </si>
  <si>
    <t>Junior High School &amp; Under</t>
  </si>
  <si>
    <t>Table 3-3. Number of Staff and Worker of All Organizations and Schools of Taoyuan City</t>
    <phoneticPr fontId="3" type="noConversion"/>
  </si>
  <si>
    <t>Table 3-3. Number of Staff and Worker of All Organizations and Schools of Taoyuan City (Cont.)</t>
    <phoneticPr fontId="3" type="noConversion"/>
  </si>
  <si>
    <t>Table 3-8. Election Situations of City Magistrate</t>
    <phoneticPr fontId="4" type="noConversion"/>
  </si>
  <si>
    <t>5th Plenary Session</t>
    <phoneticPr fontId="3" type="noConversion"/>
  </si>
  <si>
    <t>6th Plenary Session</t>
    <phoneticPr fontId="3" type="noConversion"/>
  </si>
  <si>
    <t>-</t>
    <phoneticPr fontId="3" type="noConversion"/>
  </si>
  <si>
    <t>Rate of Ballots to           Eligible Voters</t>
    <phoneticPr fontId="3" type="noConversion"/>
  </si>
  <si>
    <t>2nd Plenary Session</t>
    <phoneticPr fontId="3" type="noConversion"/>
  </si>
  <si>
    <t>3rd Plenary Session</t>
    <phoneticPr fontId="3" type="noConversion"/>
  </si>
  <si>
    <t>4th Plenary Session</t>
    <phoneticPr fontId="3" type="noConversion"/>
  </si>
  <si>
    <t>7th Plenary Session</t>
    <phoneticPr fontId="3" type="noConversion"/>
  </si>
  <si>
    <t>8th Plenary Session</t>
    <phoneticPr fontId="3" type="noConversion"/>
  </si>
  <si>
    <t>9th Plenary Session</t>
    <phoneticPr fontId="3" type="noConversion"/>
  </si>
  <si>
    <t>10th Plenary Session</t>
    <phoneticPr fontId="3" type="noConversion"/>
  </si>
  <si>
    <t>11th Plenary Session</t>
    <phoneticPr fontId="3" type="noConversion"/>
  </si>
  <si>
    <t>12th Plenary Session</t>
    <phoneticPr fontId="3" type="noConversion"/>
  </si>
  <si>
    <t>Table 3-9. Election Situations of Councilors</t>
    <phoneticPr fontId="4" type="noConversion"/>
  </si>
  <si>
    <t>1st Plenary Session</t>
    <phoneticPr fontId="3" type="noConversion"/>
  </si>
  <si>
    <t>6th Plenary Session</t>
    <phoneticPr fontId="3" type="noConversion"/>
  </si>
  <si>
    <t>Rate of Ballots to Eligible Voters</t>
    <phoneticPr fontId="3" type="noConversion"/>
  </si>
  <si>
    <t>5th Plenary Session</t>
    <phoneticPr fontId="3" type="noConversion"/>
  </si>
  <si>
    <t>Administrative Organization</t>
    <phoneticPr fontId="4" type="noConversion"/>
  </si>
  <si>
    <t>14th Plenary Session</t>
    <phoneticPr fontId="3" type="noConversion"/>
  </si>
  <si>
    <t>15th Plenary Session</t>
    <phoneticPr fontId="3" type="noConversion"/>
  </si>
  <si>
    <t>16th Plenary Session</t>
    <phoneticPr fontId="3" type="noConversion"/>
  </si>
  <si>
    <t>1st Electoral Area</t>
    <phoneticPr fontId="3" type="noConversion"/>
  </si>
  <si>
    <t>2nd Electoral Area</t>
    <phoneticPr fontId="3" type="noConversion"/>
  </si>
  <si>
    <t>3rd Electoral Area</t>
    <phoneticPr fontId="3" type="noConversion"/>
  </si>
  <si>
    <t>4th Electoral Area</t>
    <phoneticPr fontId="3" type="noConversion"/>
  </si>
  <si>
    <t>5th Electoral Area</t>
    <phoneticPr fontId="3" type="noConversion"/>
  </si>
  <si>
    <t>-</t>
    <phoneticPr fontId="4" type="noConversion"/>
  </si>
  <si>
    <t>6th Electoral Area</t>
    <phoneticPr fontId="3" type="noConversion"/>
  </si>
  <si>
    <t>7th Electoral Area</t>
    <phoneticPr fontId="3" type="noConversion"/>
  </si>
  <si>
    <t>8th Electoral Area</t>
    <phoneticPr fontId="3" type="noConversion"/>
  </si>
  <si>
    <t>9th Electoral Area</t>
    <phoneticPr fontId="3" type="noConversion"/>
  </si>
  <si>
    <t>10th Electoral Area</t>
    <phoneticPr fontId="3" type="noConversion"/>
  </si>
  <si>
    <t>11th Electoral Area</t>
    <phoneticPr fontId="3" type="noConversion"/>
  </si>
  <si>
    <t>12th Electoral Area</t>
    <phoneticPr fontId="3" type="noConversion"/>
  </si>
  <si>
    <t>Source : Central Election Commission and Taoyuan City Election Commission.</t>
    <phoneticPr fontId="3" type="noConversion"/>
  </si>
  <si>
    <t>Note : On Dec. 25, 2014, Taoyuan was reorganized and changed its name to Taoyuan City.</t>
    <phoneticPr fontId="3" type="noConversion"/>
  </si>
  <si>
    <t>Daxi Wood Art Ecomuseum</t>
    <phoneticPr fontId="3" type="noConversion"/>
  </si>
  <si>
    <t>Taoyuan Public Library</t>
    <phoneticPr fontId="3" type="noConversion"/>
  </si>
  <si>
    <t>Art Facilities Management Center .</t>
    <phoneticPr fontId="3" type="noConversion"/>
  </si>
  <si>
    <t>Environmental Malntenance and Inspection Division</t>
    <phoneticPr fontId="3" type="noConversion"/>
  </si>
  <si>
    <t xml:space="preserve">Public Health Center </t>
    <phoneticPr fontId="3" type="noConversion"/>
  </si>
  <si>
    <t>Rapid Transit Division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</si>
  <si>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</si>
  <si>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</si>
  <si>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</si>
  <si>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</si>
  <si>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</si>
  <si>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Name of Nominees Elected</t>
    <phoneticPr fontId="3" type="noConversion"/>
  </si>
  <si>
    <t>End of 2017</t>
    <phoneticPr fontId="3" type="noConversion"/>
  </si>
  <si>
    <t>No. of Eligible Voters
(Persons)</t>
    <phoneticPr fontId="3" type="noConversion"/>
  </si>
  <si>
    <t xml:space="preserve">No. of Eligible Voters    (Persons)
</t>
    <phoneticPr fontId="3" type="noConversion"/>
  </si>
  <si>
    <t>Animal Protection Office</t>
    <phoneticPr fontId="3" type="noConversion"/>
  </si>
  <si>
    <r>
      <rPr>
        <sz val="10"/>
        <color indexed="8"/>
        <rFont val="華康粗圓體"/>
        <family val="3"/>
        <charset val="136"/>
      </rPr>
      <t>桃園縣議員選舉</t>
    </r>
    <phoneticPr fontId="4" type="noConversion"/>
  </si>
  <si>
    <r>
      <rPr>
        <sz val="10"/>
        <color indexed="8"/>
        <rFont val="華康粗圓體"/>
        <family val="3"/>
        <charset val="136"/>
      </rPr>
      <t>第一屆</t>
    </r>
    <phoneticPr fontId="4" type="noConversion"/>
  </si>
  <si>
    <r>
      <rPr>
        <sz val="10"/>
        <color indexed="8"/>
        <rFont val="華康粗圓體"/>
        <family val="3"/>
        <charset val="136"/>
      </rPr>
      <t>第二屆</t>
    </r>
    <phoneticPr fontId="4" type="noConversion"/>
  </si>
  <si>
    <r>
      <rPr>
        <sz val="10"/>
        <color indexed="8"/>
        <rFont val="華康粗圓體"/>
        <family val="3"/>
        <charset val="136"/>
      </rPr>
      <t>第三屆</t>
    </r>
    <phoneticPr fontId="4" type="noConversion"/>
  </si>
  <si>
    <r>
      <rPr>
        <sz val="10"/>
        <color indexed="8"/>
        <rFont val="華康粗圓體"/>
        <family val="3"/>
        <charset val="136"/>
      </rPr>
      <t>第四屆</t>
    </r>
    <phoneticPr fontId="4" type="noConversion"/>
  </si>
  <si>
    <r>
      <rPr>
        <sz val="10"/>
        <color indexed="8"/>
        <rFont val="華康粗圓體"/>
        <family val="3"/>
        <charset val="136"/>
      </rPr>
      <t>第五屆</t>
    </r>
    <phoneticPr fontId="4" type="noConversion"/>
  </si>
  <si>
    <r>
      <rPr>
        <sz val="10"/>
        <color indexed="8"/>
        <rFont val="華康粗圓體"/>
        <family val="3"/>
        <charset val="136"/>
      </rPr>
      <t>第六屆</t>
    </r>
    <phoneticPr fontId="4" type="noConversion"/>
  </si>
  <si>
    <r>
      <rPr>
        <sz val="10"/>
        <color indexed="8"/>
        <rFont val="華康粗圓體"/>
        <family val="3"/>
        <charset val="136"/>
      </rPr>
      <t>第七屆</t>
    </r>
    <phoneticPr fontId="4" type="noConversion"/>
  </si>
  <si>
    <r>
      <rPr>
        <sz val="10"/>
        <color indexed="8"/>
        <rFont val="華康粗圓體"/>
        <family val="3"/>
        <charset val="136"/>
      </rPr>
      <t>第八屆</t>
    </r>
    <phoneticPr fontId="4" type="noConversion"/>
  </si>
  <si>
    <r>
      <rPr>
        <sz val="10"/>
        <color indexed="8"/>
        <rFont val="華康粗圓體"/>
        <family val="3"/>
        <charset val="136"/>
      </rPr>
      <t>第九屆</t>
    </r>
    <phoneticPr fontId="4" type="noConversion"/>
  </si>
  <si>
    <r>
      <rPr>
        <sz val="10"/>
        <color indexed="8"/>
        <rFont val="華康粗圓體"/>
        <family val="3"/>
        <charset val="136"/>
      </rPr>
      <t>第十屆</t>
    </r>
    <phoneticPr fontId="4" type="noConversion"/>
  </si>
  <si>
    <r>
      <rPr>
        <sz val="10"/>
        <color indexed="8"/>
        <rFont val="華康粗圓體"/>
        <family val="3"/>
        <charset val="136"/>
      </rPr>
      <t>第十一屆</t>
    </r>
    <phoneticPr fontId="4" type="noConversion"/>
  </si>
  <si>
    <r>
      <rPr>
        <sz val="10"/>
        <color indexed="8"/>
        <rFont val="華康粗圓體"/>
        <family val="3"/>
        <charset val="136"/>
      </rPr>
      <t>第十二屆</t>
    </r>
    <phoneticPr fontId="4" type="noConversion"/>
  </si>
  <si>
    <r>
      <rPr>
        <sz val="10"/>
        <color indexed="8"/>
        <rFont val="華康粗圓體"/>
        <family val="3"/>
        <charset val="136"/>
      </rPr>
      <t>第十三屆</t>
    </r>
    <phoneticPr fontId="3" type="noConversion"/>
  </si>
  <si>
    <r>
      <rPr>
        <sz val="10"/>
        <color indexed="8"/>
        <rFont val="華康粗圓體"/>
        <family val="3"/>
        <charset val="136"/>
      </rPr>
      <t>第十四屆</t>
    </r>
    <phoneticPr fontId="4" type="noConversion"/>
  </si>
  <si>
    <r>
      <rPr>
        <sz val="10"/>
        <color indexed="8"/>
        <rFont val="華康粗圓體"/>
        <family val="3"/>
        <charset val="136"/>
      </rPr>
      <t>第十五屆</t>
    </r>
    <phoneticPr fontId="3" type="noConversion"/>
  </si>
  <si>
    <r>
      <rPr>
        <sz val="10"/>
        <color indexed="8"/>
        <rFont val="華康粗圓體"/>
        <family val="3"/>
        <charset val="136"/>
      </rPr>
      <t>第十六屆</t>
    </r>
    <phoneticPr fontId="4" type="noConversion"/>
  </si>
  <si>
    <r>
      <rPr>
        <sz val="10"/>
        <color indexed="8"/>
        <rFont val="華康粗圓體"/>
        <family val="3"/>
        <charset val="136"/>
      </rPr>
      <t>第十七屆</t>
    </r>
    <phoneticPr fontId="4" type="noConversion"/>
  </si>
  <si>
    <t>13,092</t>
    <phoneticPr fontId="3" type="noConversion"/>
  </si>
  <si>
    <r>
      <rPr>
        <sz val="10"/>
        <color indexed="8"/>
        <rFont val="華康粗圓體"/>
        <family val="3"/>
        <charset val="136"/>
      </rPr>
      <t>桃園市議員選舉</t>
    </r>
    <phoneticPr fontId="4" type="noConversion"/>
  </si>
  <si>
    <r>
      <rPr>
        <sz val="10"/>
        <color indexed="8"/>
        <rFont val="華康粗圓體"/>
        <family val="3"/>
        <charset val="136"/>
      </rPr>
      <t>第十一選舉區</t>
    </r>
    <phoneticPr fontId="4" type="noConversion"/>
  </si>
  <si>
    <r>
      <rPr>
        <sz val="10"/>
        <color indexed="8"/>
        <rFont val="華康粗圓體"/>
        <family val="3"/>
        <charset val="136"/>
      </rPr>
      <t>第十二選舉區</t>
    </r>
    <phoneticPr fontId="4" type="noConversion"/>
  </si>
  <si>
    <r>
      <rPr>
        <sz val="10"/>
        <color indexed="8"/>
        <rFont val="華康粗圓體"/>
        <family val="3"/>
        <charset val="136"/>
      </rPr>
      <t>第十三選舉區</t>
    </r>
    <phoneticPr fontId="4" type="noConversion"/>
  </si>
  <si>
    <r>
      <rPr>
        <sz val="10"/>
        <color indexed="8"/>
        <rFont val="華康粗圓體"/>
        <family val="3"/>
        <charset val="136"/>
      </rPr>
      <t>第十四選舉區</t>
    </r>
    <phoneticPr fontId="4" type="noConversion"/>
  </si>
  <si>
    <r>
      <rPr>
        <sz val="10"/>
        <color indexed="8"/>
        <rFont val="華康粗圓體"/>
        <family val="3"/>
        <charset val="136"/>
      </rPr>
      <t>行政組織</t>
    </r>
    <phoneticPr fontId="4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</si>
  <si>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3-9</t>
    </r>
    <r>
      <rPr>
        <sz val="13"/>
        <color indexed="8"/>
        <rFont val="華康粗圓體"/>
        <family val="3"/>
        <charset val="136"/>
      </rPr>
      <t>、議員選舉概況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</si>
  <si>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屆及選舉區別
</t>
    </r>
    <r>
      <rPr>
        <sz val="10"/>
        <color indexed="8"/>
        <rFont val="Arial Narrow"/>
        <family val="2"/>
      </rPr>
      <t>Term &amp; Constituency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</si>
  <si>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投票日期
</t>
    </r>
    <r>
      <rPr>
        <sz val="10"/>
        <color indexed="8"/>
        <rFont val="Arial Narrow"/>
        <family val="2"/>
      </rPr>
      <t>Date of Ballot</t>
    </r>
    <phoneticPr fontId="4" type="noConversion"/>
  </si>
  <si>
    <r>
      <rPr>
        <sz val="10"/>
        <color indexed="8"/>
        <rFont val="華康粗圓體"/>
        <family val="3"/>
        <charset val="136"/>
      </rPr>
      <t>選舉人數</t>
    </r>
    <r>
      <rPr>
        <sz val="10"/>
        <color indexed="8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華康粗圓體"/>
        <family val="3"/>
        <charset val="136"/>
      </rPr>
      <t>（人）</t>
    </r>
    <phoneticPr fontId="4" type="noConversion"/>
  </si>
  <si>
    <r>
      <rPr>
        <sz val="10"/>
        <color indexed="8"/>
        <rFont val="華康粗圓體"/>
        <family val="3"/>
        <charset val="136"/>
      </rPr>
      <t>投票數對選舉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華康粗圓體"/>
        <family val="3"/>
        <charset val="136"/>
      </rPr>
      <t>人數比率</t>
    </r>
    <r>
      <rPr>
        <sz val="10"/>
        <color indexed="8"/>
        <rFont val="Arial Narrow"/>
        <family val="2"/>
      </rPr>
      <t xml:space="preserve"> (%)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</si>
  <si>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年
</t>
    </r>
    <r>
      <rPr>
        <sz val="10"/>
        <color indexed="8"/>
        <rFont val="Arial Narrow"/>
        <family val="2"/>
      </rPr>
      <t>Year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</si>
  <si>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月
</t>
    </r>
    <r>
      <rPr>
        <sz val="10"/>
        <color indexed="8"/>
        <rFont val="Arial Narrow"/>
        <family val="2"/>
      </rPr>
      <t>Month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</si>
  <si>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日
</t>
    </r>
    <r>
      <rPr>
        <sz val="10"/>
        <color indexed="8"/>
        <rFont val="Arial Narrow"/>
        <family val="2"/>
      </rPr>
      <t>Day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</si>
  <si>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計
</t>
    </r>
    <r>
      <rPr>
        <sz val="10"/>
        <color indexed="8"/>
        <rFont val="Arial Narrow"/>
        <family val="2"/>
      </rPr>
      <t>Total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</si>
  <si>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男
</t>
    </r>
    <r>
      <rPr>
        <sz val="10"/>
        <color indexed="8"/>
        <rFont val="Arial Narrow"/>
        <family val="2"/>
      </rPr>
      <t>Male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</si>
  <si>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女
</t>
    </r>
    <r>
      <rPr>
        <sz val="10"/>
        <color indexed="8"/>
        <rFont val="Arial Narrow"/>
        <family val="2"/>
      </rPr>
      <t>Female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</si>
  <si>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有效
</t>
    </r>
    <r>
      <rPr>
        <sz val="10"/>
        <color indexed="8"/>
        <rFont val="Arial Narrow"/>
        <family val="2"/>
      </rPr>
      <t>Valid</t>
    </r>
    <phoneticPr fontId="4" type="noConversion"/>
  </si>
  <si>
    <r>
      <rPr>
        <sz val="10"/>
        <color indexed="8"/>
        <rFont val="華康粗圓體"/>
        <family val="3"/>
        <charset val="136"/>
      </rPr>
      <t xml:space="preserve">無效
</t>
    </r>
    <r>
      <rPr>
        <sz val="10"/>
        <color indexed="8"/>
        <rFont val="Arial Narrow"/>
        <family val="2"/>
      </rPr>
      <t>Invalid</t>
    </r>
    <phoneticPr fontId="4" type="noConversion"/>
  </si>
  <si>
    <r>
      <rPr>
        <sz val="10"/>
        <rFont val="華康粗圓體"/>
        <family val="3"/>
        <charset val="136"/>
      </rPr>
      <t xml:space="preserve">男
</t>
    </r>
    <r>
      <rPr>
        <sz val="10"/>
        <rFont val="Arial Narrow"/>
        <family val="2"/>
      </rPr>
      <t>Male</t>
    </r>
    <phoneticPr fontId="4" type="noConversion"/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</si>
  <si>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</si>
  <si>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一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</si>
  <si>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二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</si>
  <si>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三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</si>
  <si>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四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</si>
  <si>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五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</si>
  <si>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六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</si>
  <si>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七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</si>
  <si>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八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</si>
  <si>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九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</si>
  <si>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color indexed="8"/>
        <rFont val="華康粗圓體"/>
        <family val="3"/>
        <charset val="136"/>
      </rPr>
      <t>第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十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>選舉區</t>
    </r>
    <phoneticPr fontId="4" type="noConversion"/>
  </si>
  <si>
    <r>
      <rPr>
        <sz val="10"/>
        <rFont val="華康粗圓體"/>
        <family val="3"/>
        <charset val="136"/>
      </rPr>
      <t>資料來源：中央選舉委員會及桃園市選舉委員會。</t>
    </r>
    <phoneticPr fontId="4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</si>
  <si>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日本市改制為直轄市。</t>
    </r>
    <phoneticPr fontId="4" type="noConversion"/>
  </si>
  <si>
    <r>
      <rPr>
        <sz val="10"/>
        <rFont val="華康粗圓體"/>
        <family val="3"/>
        <charset val="136"/>
      </rPr>
      <t>行政組織</t>
    </r>
    <phoneticPr fontId="4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</si>
  <si>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3-8</t>
    </r>
    <r>
      <rPr>
        <sz val="13"/>
        <rFont val="華康粗圓體"/>
        <family val="3"/>
        <charset val="136"/>
      </rPr>
      <t>、市長選舉概況</t>
    </r>
    <phoneticPr fontId="4" type="noConversion"/>
  </si>
  <si>
    <r>
      <rPr>
        <sz val="10"/>
        <rFont val="華康粗圓體"/>
        <family val="3"/>
        <charset val="136"/>
      </rPr>
      <t xml:space="preserve">屆及選舉區別
</t>
    </r>
    <r>
      <rPr>
        <sz val="10"/>
        <rFont val="Arial Narrow"/>
        <family val="2"/>
      </rPr>
      <t>Term &amp; Constituency</t>
    </r>
    <phoneticPr fontId="4" type="noConversion"/>
  </si>
  <si>
    <r>
      <rPr>
        <sz val="10"/>
        <rFont val="華康粗圓體"/>
        <family val="3"/>
        <charset val="136"/>
      </rPr>
      <t xml:space="preserve">投票日期
</t>
    </r>
    <r>
      <rPr>
        <sz val="10"/>
        <rFont val="Arial Narrow"/>
        <family val="2"/>
      </rPr>
      <t>Date of Ballot</t>
    </r>
    <phoneticPr fontId="4" type="noConversion"/>
  </si>
  <si>
    <r>
      <rPr>
        <sz val="10"/>
        <rFont val="華康粗圓體"/>
        <family val="3"/>
        <charset val="136"/>
      </rPr>
      <t>選舉人數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（人）</t>
    </r>
    <phoneticPr fontId="4" type="noConversion"/>
  </si>
  <si>
    <r>
      <rPr>
        <sz val="10"/>
        <rFont val="華康粗圓體"/>
        <family val="3"/>
        <charset val="136"/>
      </rPr>
      <t>候選人數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
No. of Condidates (Persons)</t>
    </r>
    <phoneticPr fontId="4" type="noConversion"/>
  </si>
  <si>
    <r>
      <rPr>
        <sz val="10"/>
        <rFont val="華康粗圓體"/>
        <family val="3"/>
        <charset val="136"/>
      </rPr>
      <t xml:space="preserve">當選人姓名
</t>
    </r>
    <phoneticPr fontId="4" type="noConversion"/>
  </si>
  <si>
    <r>
      <rPr>
        <sz val="10"/>
        <rFont val="華康粗圓體"/>
        <family val="3"/>
        <charset val="136"/>
      </rPr>
      <t xml:space="preserve">年
</t>
    </r>
    <r>
      <rPr>
        <sz val="10"/>
        <rFont val="Arial Narrow"/>
        <family val="2"/>
      </rPr>
      <t>Year</t>
    </r>
    <phoneticPr fontId="4" type="noConversion"/>
  </si>
  <si>
    <r>
      <rPr>
        <sz val="10"/>
        <rFont val="華康粗圓體"/>
        <family val="3"/>
        <charset val="136"/>
      </rPr>
      <t xml:space="preserve">月
</t>
    </r>
    <r>
      <rPr>
        <sz val="10"/>
        <rFont val="Arial Narrow"/>
        <family val="2"/>
      </rPr>
      <t>Month</t>
    </r>
    <phoneticPr fontId="4" type="noConversion"/>
  </si>
  <si>
    <r>
      <rPr>
        <sz val="10"/>
        <rFont val="華康粗圓體"/>
        <family val="3"/>
        <charset val="136"/>
      </rPr>
      <t xml:space="preserve">日
</t>
    </r>
    <r>
      <rPr>
        <sz val="10"/>
        <rFont val="Arial Narrow"/>
        <family val="2"/>
      </rPr>
      <t>Day</t>
    </r>
    <phoneticPr fontId="4" type="noConversion"/>
  </si>
  <si>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Total</t>
    </r>
    <phoneticPr fontId="4" type="noConversion"/>
  </si>
  <si>
    <r>
      <rPr>
        <sz val="10"/>
        <rFont val="華康粗圓體"/>
        <family val="3"/>
        <charset val="136"/>
      </rPr>
      <t xml:space="preserve">有效
</t>
    </r>
    <r>
      <rPr>
        <sz val="10"/>
        <rFont val="Arial Narrow"/>
        <family val="2"/>
      </rPr>
      <t>Valid</t>
    </r>
    <phoneticPr fontId="4" type="noConversion"/>
  </si>
  <si>
    <r>
      <rPr>
        <sz val="10"/>
        <rFont val="華康粗圓體"/>
        <family val="3"/>
        <charset val="136"/>
      </rPr>
      <t xml:space="preserve">無效
</t>
    </r>
    <r>
      <rPr>
        <sz val="10"/>
        <rFont val="Arial Narrow"/>
        <family val="2"/>
      </rPr>
      <t>Invalid</t>
    </r>
    <phoneticPr fontId="4" type="noConversion"/>
  </si>
  <si>
    <r>
      <rPr>
        <sz val="10"/>
        <rFont val="華康粗圓體"/>
        <family val="3"/>
        <charset val="136"/>
      </rPr>
      <t>桃園縣長選舉</t>
    </r>
    <phoneticPr fontId="4" type="noConversion"/>
  </si>
  <si>
    <r>
      <rPr>
        <sz val="10"/>
        <rFont val="華康粗圓體"/>
        <family val="3"/>
        <charset val="136"/>
      </rPr>
      <t>第一屆</t>
    </r>
    <phoneticPr fontId="4" type="noConversion"/>
  </si>
  <si>
    <r>
      <rPr>
        <sz val="10"/>
        <rFont val="華康粗圓體"/>
        <family val="3"/>
        <charset val="136"/>
      </rPr>
      <t>第一屆複選</t>
    </r>
    <phoneticPr fontId="4" type="noConversion"/>
  </si>
  <si>
    <r>
      <rPr>
        <sz val="10"/>
        <rFont val="華康粗圓體"/>
        <family val="3"/>
        <charset val="136"/>
      </rPr>
      <t>徐崇德</t>
    </r>
    <phoneticPr fontId="3" type="noConversion"/>
  </si>
  <si>
    <r>
      <rPr>
        <sz val="10"/>
        <rFont val="華康粗圓體"/>
        <family val="3"/>
        <charset val="136"/>
      </rPr>
      <t>第二屆</t>
    </r>
    <phoneticPr fontId="4" type="noConversion"/>
  </si>
  <si>
    <r>
      <rPr>
        <sz val="10"/>
        <rFont val="華康粗圓體"/>
        <family val="3"/>
        <charset val="136"/>
      </rPr>
      <t>徐崇德</t>
    </r>
    <phoneticPr fontId="4" type="noConversion"/>
  </si>
  <si>
    <r>
      <rPr>
        <sz val="10"/>
        <rFont val="華康粗圓體"/>
        <family val="3"/>
        <charset val="136"/>
      </rPr>
      <t>第三屆</t>
    </r>
    <phoneticPr fontId="4" type="noConversion"/>
  </si>
  <si>
    <r>
      <rPr>
        <sz val="10"/>
        <rFont val="華康粗圓體"/>
        <family val="3"/>
        <charset val="136"/>
      </rPr>
      <t>張芳燮</t>
    </r>
    <phoneticPr fontId="4" type="noConversion"/>
  </si>
  <si>
    <r>
      <rPr>
        <sz val="10"/>
        <rFont val="華康粗圓體"/>
        <family val="3"/>
        <charset val="136"/>
      </rPr>
      <t>第四屆</t>
    </r>
    <phoneticPr fontId="4" type="noConversion"/>
  </si>
  <si>
    <r>
      <rPr>
        <sz val="10"/>
        <rFont val="華康粗圓體"/>
        <family val="3"/>
        <charset val="136"/>
      </rPr>
      <t>吳鴻麟</t>
    </r>
    <phoneticPr fontId="4" type="noConversion"/>
  </si>
  <si>
    <r>
      <rPr>
        <sz val="10"/>
        <rFont val="華康粗圓體"/>
        <family val="3"/>
        <charset val="136"/>
      </rPr>
      <t>第五屆</t>
    </r>
    <phoneticPr fontId="4" type="noConversion"/>
  </si>
  <si>
    <r>
      <rPr>
        <sz val="10"/>
        <rFont val="華康粗圓體"/>
        <family val="3"/>
        <charset val="136"/>
      </rPr>
      <t>陳長壽</t>
    </r>
    <phoneticPr fontId="4" type="noConversion"/>
  </si>
  <si>
    <r>
      <rPr>
        <sz val="10"/>
        <rFont val="華康粗圓體"/>
        <family val="3"/>
        <charset val="136"/>
      </rPr>
      <t>第六屆</t>
    </r>
    <phoneticPr fontId="4" type="noConversion"/>
  </si>
  <si>
    <r>
      <rPr>
        <sz val="10"/>
        <rFont val="華康粗圓體"/>
        <family val="3"/>
        <charset val="136"/>
      </rPr>
      <t>許新枝</t>
    </r>
    <phoneticPr fontId="4" type="noConversion"/>
  </si>
  <si>
    <r>
      <rPr>
        <sz val="10"/>
        <rFont val="華康粗圓體"/>
        <family val="3"/>
        <charset val="136"/>
      </rPr>
      <t>第七屆</t>
    </r>
    <phoneticPr fontId="4" type="noConversion"/>
  </si>
  <si>
    <r>
      <rPr>
        <sz val="10"/>
        <rFont val="華康粗圓體"/>
        <family val="3"/>
        <charset val="136"/>
      </rPr>
      <t>吳伯雄</t>
    </r>
    <phoneticPr fontId="4" type="noConversion"/>
  </si>
  <si>
    <r>
      <rPr>
        <sz val="10"/>
        <rFont val="華康粗圓體"/>
        <family val="3"/>
        <charset val="136"/>
      </rPr>
      <t>第八屆</t>
    </r>
    <phoneticPr fontId="4" type="noConversion"/>
  </si>
  <si>
    <r>
      <rPr>
        <sz val="10"/>
        <rFont val="華康粗圓體"/>
        <family val="3"/>
        <charset val="136"/>
      </rPr>
      <t>許信良</t>
    </r>
    <phoneticPr fontId="4" type="noConversion"/>
  </si>
  <si>
    <r>
      <rPr>
        <sz val="10"/>
        <rFont val="華康粗圓體"/>
        <family val="3"/>
        <charset val="136"/>
      </rPr>
      <t>第九屆</t>
    </r>
    <phoneticPr fontId="4" type="noConversion"/>
  </si>
  <si>
    <r>
      <rPr>
        <sz val="10"/>
        <rFont val="華康粗圓體"/>
        <family val="3"/>
        <charset val="136"/>
      </rPr>
      <t>徐鴻志</t>
    </r>
    <phoneticPr fontId="4" type="noConversion"/>
  </si>
  <si>
    <r>
      <rPr>
        <sz val="10"/>
        <rFont val="華康粗圓體"/>
        <family val="3"/>
        <charset val="136"/>
      </rPr>
      <t>第十屆</t>
    </r>
    <phoneticPr fontId="4" type="noConversion"/>
  </si>
  <si>
    <r>
      <rPr>
        <sz val="10"/>
        <rFont val="華康粗圓體"/>
        <family val="3"/>
        <charset val="136"/>
      </rPr>
      <t>第十一屆</t>
    </r>
    <phoneticPr fontId="4" type="noConversion"/>
  </si>
  <si>
    <r>
      <rPr>
        <sz val="10"/>
        <rFont val="華康粗圓體"/>
        <family val="3"/>
        <charset val="136"/>
      </rPr>
      <t>劉邦友</t>
    </r>
    <phoneticPr fontId="4" type="noConversion"/>
  </si>
  <si>
    <r>
      <rPr>
        <sz val="10"/>
        <rFont val="華康粗圓體"/>
        <family val="3"/>
        <charset val="136"/>
      </rPr>
      <t>第十二屆</t>
    </r>
    <phoneticPr fontId="3" type="noConversion"/>
  </si>
  <si>
    <r>
      <rPr>
        <sz val="10"/>
        <rFont val="華康粗圓體"/>
        <family val="3"/>
        <charset val="136"/>
      </rPr>
      <t>第十二屆補選</t>
    </r>
    <phoneticPr fontId="4" type="noConversion"/>
  </si>
  <si>
    <r>
      <rPr>
        <sz val="10"/>
        <rFont val="華康粗圓體"/>
        <family val="3"/>
        <charset val="136"/>
      </rPr>
      <t>呂秀蓮</t>
    </r>
    <phoneticPr fontId="4" type="noConversion"/>
  </si>
  <si>
    <r>
      <rPr>
        <sz val="10"/>
        <rFont val="華康粗圓體"/>
        <family val="3"/>
        <charset val="136"/>
      </rPr>
      <t>第十三屆</t>
    </r>
    <phoneticPr fontId="3" type="noConversion"/>
  </si>
  <si>
    <r>
      <rPr>
        <sz val="10"/>
        <rFont val="華康粗圓體"/>
        <family val="3"/>
        <charset val="136"/>
      </rPr>
      <t>第十四屆</t>
    </r>
    <phoneticPr fontId="4" type="noConversion"/>
  </si>
  <si>
    <r>
      <rPr>
        <sz val="10"/>
        <rFont val="華康粗圓體"/>
        <family val="3"/>
        <charset val="136"/>
      </rPr>
      <t>朱立倫</t>
    </r>
    <phoneticPr fontId="4" type="noConversion"/>
  </si>
  <si>
    <r>
      <rPr>
        <sz val="10"/>
        <rFont val="華康粗圓體"/>
        <family val="3"/>
        <charset val="136"/>
      </rPr>
      <t>第十六屆</t>
    </r>
    <phoneticPr fontId="4" type="noConversion"/>
  </si>
  <si>
    <r>
      <rPr>
        <sz val="10"/>
        <rFont val="華康粗圓體"/>
        <family val="3"/>
        <charset val="136"/>
      </rPr>
      <t>吳志揚</t>
    </r>
    <phoneticPr fontId="4" type="noConversion"/>
  </si>
  <si>
    <r>
      <rPr>
        <sz val="10"/>
        <rFont val="華康粗圓體"/>
        <family val="3"/>
        <charset val="136"/>
      </rPr>
      <t>桃園市長選舉</t>
    </r>
    <phoneticPr fontId="3" type="noConversion"/>
  </si>
  <si>
    <r>
      <rPr>
        <sz val="10"/>
        <rFont val="華康粗圓體"/>
        <family val="3"/>
        <charset val="136"/>
      </rPr>
      <t>鄭文燦</t>
    </r>
    <phoneticPr fontId="3" type="noConversion"/>
  </si>
  <si>
    <r>
      <rPr>
        <sz val="10"/>
        <rFont val="華康粗圓體"/>
        <family val="3"/>
        <charset val="136"/>
      </rPr>
      <t>桃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園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</si>
  <si>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中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壢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</si>
  <si>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大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溪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</si>
  <si>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楊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梅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</si>
  <si>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蘆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竹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</si>
  <si>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大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園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</si>
  <si>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龜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山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</si>
  <si>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八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德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</si>
  <si>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龍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潭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</si>
  <si>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平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鎮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</si>
  <si>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新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屋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</si>
  <si>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觀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音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</si>
  <si>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復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興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</si>
  <si>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行政組織</t>
    </r>
    <phoneticPr fontId="4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</si>
  <si>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3-7</t>
    </r>
    <r>
      <rPr>
        <sz val="13"/>
        <rFont val="華康粗圓體"/>
        <family val="3"/>
        <charset val="136"/>
      </rPr>
      <t>、立法委員區域選舉概況</t>
    </r>
    <phoneticPr fontId="4" type="noConversion"/>
  </si>
  <si>
    <r>
      <rPr>
        <sz val="10"/>
        <rFont val="華康粗圓體"/>
        <family val="3"/>
        <charset val="136"/>
      </rPr>
      <t xml:space="preserve">選舉人數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</si>
  <si>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當選人數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 xml:space="preserve">（人）
</t>
    </r>
    <r>
      <rPr>
        <sz val="10"/>
        <rFont val="Arial Narrow"/>
        <family val="2"/>
      </rPr>
      <t>No. of Nominees Elected (Persons)</t>
    </r>
    <phoneticPr fontId="4" type="noConversion"/>
  </si>
  <si>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 xml:space="preserve">   1   </t>
    </r>
    <r>
      <rPr>
        <sz val="10"/>
        <rFont val="華康粗圓體"/>
        <family val="3"/>
        <charset val="136"/>
      </rPr>
      <t>選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區</t>
    </r>
    <phoneticPr fontId="4" type="noConversion"/>
  </si>
  <si>
    <r>
      <rPr>
        <sz val="10"/>
        <rFont val="華康粗圓體"/>
        <family val="3"/>
        <charset val="136"/>
      </rPr>
      <t>說　　明：本表資料不含山地原住民及平地原住民資料。</t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</si>
  <si>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3-6</t>
    </r>
    <r>
      <rPr>
        <sz val="13"/>
        <rFont val="華康粗圓體"/>
        <family val="3"/>
        <charset val="136"/>
      </rPr>
      <t>、各級機關學校公教人員－按年齡分（續）</t>
    </r>
    <phoneticPr fontId="3" type="noConversion"/>
  </si>
  <si>
    <r>
      <rPr>
        <sz val="10"/>
        <rFont val="華康粗圓體"/>
        <family val="3"/>
        <charset val="136"/>
      </rPr>
      <t>單位：人</t>
    </r>
    <phoneticPr fontId="4" type="noConversion"/>
  </si>
  <si>
    <r>
      <rPr>
        <sz val="10"/>
        <rFont val="華康粗圓體"/>
        <family val="3"/>
        <charset val="136"/>
      </rPr>
      <t xml:space="preserve">年底、性別及機關別
</t>
    </r>
    <r>
      <rPr>
        <sz val="10"/>
        <rFont val="Arial Narrow"/>
        <family val="2"/>
      </rPr>
      <t xml:space="preserve">End  of Year , Sex and Organization </t>
    </r>
    <phoneticPr fontId="4" type="noConversion"/>
  </si>
  <si>
    <r>
      <rPr>
        <sz val="10"/>
        <rFont val="華康粗圓體"/>
        <family val="3"/>
        <charset val="136"/>
      </rPr>
      <t>總</t>
    </r>
    <r>
      <rPr>
        <sz val="10"/>
        <rFont val="Arial Narrow"/>
        <family val="2"/>
      </rPr>
      <t xml:space="preserve">       </t>
    </r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Grand  
Total</t>
    </r>
    <phoneticPr fontId="4" type="noConversion"/>
  </si>
  <si>
    <r>
      <rPr>
        <sz val="10"/>
        <rFont val="華康粗圓體"/>
        <family val="3"/>
        <charset val="136"/>
      </rPr>
      <t>年　　齡　</t>
    </r>
    <phoneticPr fontId="4" type="noConversion"/>
  </si>
  <si>
    <r>
      <rPr>
        <sz val="10"/>
        <rFont val="華康粗圓體"/>
        <family val="3"/>
        <charset val="136"/>
      </rPr>
      <t>平均年齡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>)
Average
 Age (year)</t>
    </r>
    <phoneticPr fontId="4" type="noConversion"/>
  </si>
  <si>
    <r>
      <t>24</t>
    </r>
    <r>
      <rPr>
        <sz val="10"/>
        <rFont val="華康粗圓體"/>
        <family val="3"/>
        <charset val="136"/>
      </rPr>
      <t xml:space="preserve">歲以下
</t>
    </r>
    <r>
      <rPr>
        <sz val="10"/>
        <rFont val="Arial Narrow"/>
        <family val="2"/>
      </rPr>
      <t>Under 24
 Year</t>
    </r>
    <phoneticPr fontId="3" type="noConversion"/>
  </si>
  <si>
    <r>
      <t>25-29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 xml:space="preserve"> 25~29
Years</t>
    </r>
    <phoneticPr fontId="3" type="noConversion"/>
  </si>
  <si>
    <r>
      <t>30-34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30~34
Years</t>
    </r>
    <phoneticPr fontId="3" type="noConversion"/>
  </si>
  <si>
    <r>
      <t>35-39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35~39
Years</t>
    </r>
    <phoneticPr fontId="3" type="noConversion"/>
  </si>
  <si>
    <r>
      <t>40-44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40~44
Years</t>
    </r>
    <phoneticPr fontId="3" type="noConversion"/>
  </si>
  <si>
    <r>
      <t>45-49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45~49
Years</t>
    </r>
    <phoneticPr fontId="3" type="noConversion"/>
  </si>
  <si>
    <r>
      <t>50-54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50~54
Years</t>
    </r>
    <phoneticPr fontId="3" type="noConversion"/>
  </si>
  <si>
    <r>
      <t>55-59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55~59
Years</t>
    </r>
    <phoneticPr fontId="3" type="noConversion"/>
  </si>
  <si>
    <r>
      <t>60-64</t>
    </r>
    <r>
      <rPr>
        <sz val="10"/>
        <rFont val="華康粗圓體"/>
        <family val="3"/>
        <charset val="136"/>
      </rPr>
      <t xml:space="preserve">歲
</t>
    </r>
    <r>
      <rPr>
        <sz val="10"/>
        <rFont val="Arial Narrow"/>
        <family val="2"/>
      </rPr>
      <t>60~64
Years</t>
    </r>
    <phoneticPr fontId="3" type="noConversion"/>
  </si>
  <si>
    <r>
      <t>65</t>
    </r>
    <r>
      <rPr>
        <sz val="10"/>
        <rFont val="華康粗圓體"/>
        <family val="3"/>
        <charset val="136"/>
      </rPr>
      <t xml:space="preserve">歲以上
</t>
    </r>
    <r>
      <rPr>
        <sz val="10"/>
        <rFont val="Arial Narrow"/>
        <family val="2"/>
      </rPr>
      <t>65 Years
and Over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</si>
  <si>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2017</t>
    </r>
    <phoneticPr fontId="3" type="noConversion"/>
  </si>
  <si>
    <r>
      <rPr>
        <sz val="10"/>
        <rFont val="華康粗圓體"/>
        <family val="3"/>
        <charset val="136"/>
      </rPr>
      <t>性別</t>
    </r>
    <r>
      <rPr>
        <sz val="10"/>
        <rFont val="Arial Narrow"/>
        <family val="2"/>
      </rPr>
      <t xml:space="preserve"> Sex</t>
    </r>
    <phoneticPr fontId="3" type="noConversion"/>
  </si>
  <si>
    <r>
      <rPr>
        <sz val="10"/>
        <rFont val="華康粗圓體"/>
        <family val="3"/>
        <charset val="136"/>
      </rPr>
      <t>　男</t>
    </r>
    <r>
      <rPr>
        <sz val="10"/>
        <rFont val="Arial Narrow"/>
        <family val="2"/>
      </rPr>
      <t xml:space="preserve"> Male</t>
    </r>
    <phoneticPr fontId="4" type="noConversion"/>
  </si>
  <si>
    <r>
      <rPr>
        <sz val="10"/>
        <rFont val="華康粗圓體"/>
        <family val="3"/>
        <charset val="136"/>
      </rPr>
      <t>　女</t>
    </r>
    <r>
      <rPr>
        <sz val="10"/>
        <rFont val="Arial Narrow"/>
        <family val="2"/>
      </rPr>
      <t xml:space="preserve"> Female</t>
    </r>
    <phoneticPr fontId="4" type="noConversion"/>
  </si>
  <si>
    <r>
      <rPr>
        <sz val="10"/>
        <rFont val="華康粗圓體"/>
        <family val="3"/>
        <charset val="136"/>
      </rPr>
      <t>機關別</t>
    </r>
    <r>
      <rPr>
        <sz val="10"/>
        <rFont val="Arial Narrow"/>
        <family val="2"/>
      </rPr>
      <t xml:space="preserve"> Organization</t>
    </r>
    <phoneticPr fontId="3" type="noConversion"/>
  </si>
  <si>
    <r>
      <rPr>
        <sz val="10"/>
        <rFont val="華康粗圓體"/>
        <family val="3"/>
        <charset val="136"/>
      </rPr>
      <t>　市議會</t>
    </r>
    <r>
      <rPr>
        <sz val="10"/>
        <rFont val="Arial Narrow"/>
        <family val="2"/>
      </rPr>
      <t xml:space="preserve"> City Council</t>
    </r>
    <phoneticPr fontId="4" type="noConversion"/>
  </si>
  <si>
    <r>
      <rPr>
        <sz val="10"/>
        <rFont val="華康粗圓體"/>
        <family val="3"/>
        <charset val="136"/>
      </rPr>
      <t>　市政府</t>
    </r>
    <r>
      <rPr>
        <sz val="10"/>
        <rFont val="Arial Narrow"/>
        <family val="2"/>
      </rPr>
      <t xml:space="preserve"> City Government </t>
    </r>
    <phoneticPr fontId="4" type="noConversion"/>
  </si>
  <si>
    <r>
      <rPr>
        <sz val="10"/>
        <rFont val="華康粗圓體"/>
        <family val="3"/>
        <charset val="136"/>
      </rPr>
      <t>　警察局及所屬</t>
    </r>
    <r>
      <rPr>
        <sz val="10"/>
        <rFont val="Arial Narrow"/>
        <family val="2"/>
      </rPr>
      <t xml:space="preserve"> Police Department  &amp; Subordinate Agencies </t>
    </r>
    <phoneticPr fontId="4" type="noConversion"/>
  </si>
  <si>
    <r>
      <rPr>
        <sz val="10"/>
        <rFont val="華康粗圓體"/>
        <family val="3"/>
        <charset val="136"/>
      </rPr>
      <t>　衛生局及所屬
　</t>
    </r>
    <r>
      <rPr>
        <sz val="10"/>
        <rFont val="Arial Narrow"/>
        <family val="2"/>
      </rPr>
      <t>Department of Public Health &amp; Subordinate Agencies</t>
    </r>
    <phoneticPr fontId="3" type="noConversion"/>
  </si>
  <si>
    <r>
      <rPr>
        <sz val="10"/>
        <rFont val="華康粗圓體"/>
        <family val="3"/>
        <charset val="136"/>
      </rPr>
      <t>　市立醫院</t>
    </r>
    <r>
      <rPr>
        <sz val="10"/>
        <rFont val="Arial Narrow"/>
        <family val="2"/>
      </rPr>
      <t xml:space="preserve"> Hospitals of City</t>
    </r>
    <phoneticPr fontId="4" type="noConversion"/>
  </si>
  <si>
    <r>
      <rPr>
        <sz val="10"/>
        <rFont val="華康粗圓體"/>
        <family val="3"/>
        <charset val="136"/>
      </rPr>
      <t>　區衛生所</t>
    </r>
    <r>
      <rPr>
        <sz val="10"/>
        <rFont val="Arial Narrow"/>
        <family val="2"/>
      </rPr>
      <t xml:space="preserve"> Public Health Centers of District</t>
    </r>
    <phoneticPr fontId="3" type="noConversion"/>
  </si>
  <si>
    <r>
      <rPr>
        <sz val="10"/>
        <rFont val="華康粗圓體"/>
        <family val="3"/>
        <charset val="136"/>
      </rPr>
      <t>　環境保護局及所屬
　</t>
    </r>
    <r>
      <rPr>
        <sz val="10"/>
        <rFont val="Arial Narrow"/>
        <family val="2"/>
      </rPr>
      <t xml:space="preserve">Department of Environmental Protection  &amp; Subordinate Agencies </t>
    </r>
    <phoneticPr fontId="3" type="noConversion"/>
  </si>
  <si>
    <r>
      <rPr>
        <sz val="10"/>
        <rFont val="華康粗圓體"/>
        <family val="3"/>
        <charset val="136"/>
      </rPr>
      <t>　消防局</t>
    </r>
    <r>
      <rPr>
        <sz val="10"/>
        <rFont val="Arial Narrow"/>
        <family val="2"/>
      </rPr>
      <t xml:space="preserve"> Fire Department</t>
    </r>
    <phoneticPr fontId="4" type="noConversion"/>
  </si>
  <si>
    <r>
      <rPr>
        <sz val="10"/>
        <rFont val="華康粗圓體"/>
        <family val="3"/>
        <charset val="136"/>
      </rPr>
      <t>　地方稅務局</t>
    </r>
    <r>
      <rPr>
        <sz val="10"/>
        <rFont val="Arial Narrow"/>
        <family val="2"/>
      </rPr>
      <t xml:space="preserve"> Local Tax Bureau</t>
    </r>
    <phoneticPr fontId="3" type="noConversion"/>
  </si>
  <si>
    <r>
      <rPr>
        <sz val="10"/>
        <rFont val="華康粗圓體"/>
        <family val="3"/>
        <charset val="136"/>
      </rPr>
      <t>　戶政事務所</t>
    </r>
    <r>
      <rPr>
        <sz val="10"/>
        <rFont val="Arial Narrow"/>
        <family val="2"/>
      </rPr>
      <t xml:space="preserve"> Household Registration Offices</t>
    </r>
    <phoneticPr fontId="4" type="noConversion"/>
  </si>
  <si>
    <r>
      <rPr>
        <sz val="10"/>
        <rFont val="華康粗圓體"/>
        <family val="3"/>
        <charset val="136"/>
      </rPr>
      <t>　地政事務所</t>
    </r>
    <r>
      <rPr>
        <sz val="10"/>
        <rFont val="Arial Narrow"/>
        <family val="2"/>
      </rPr>
      <t xml:space="preserve"> Land Affairs Office</t>
    </r>
    <phoneticPr fontId="3" type="noConversion"/>
  </si>
  <si>
    <r>
      <rPr>
        <sz val="10"/>
        <rFont val="華康粗圓體"/>
        <family val="3"/>
        <charset val="136"/>
      </rPr>
      <t>　其他市所屬機關
　</t>
    </r>
    <r>
      <rPr>
        <sz val="10"/>
        <rFont val="Arial Narrow"/>
        <family val="2"/>
      </rPr>
      <t xml:space="preserve">Other Subordinate Agencies of City Government </t>
    </r>
    <phoneticPr fontId="3" type="noConversion"/>
  </si>
  <si>
    <r>
      <rPr>
        <sz val="10"/>
        <rFont val="華康粗圓體"/>
        <family val="3"/>
        <charset val="136"/>
      </rPr>
      <t>　區民代表會</t>
    </r>
    <r>
      <rPr>
        <sz val="10"/>
        <rFont val="Arial Narrow"/>
        <family val="2"/>
      </rPr>
      <t xml:space="preserve"> District Councils</t>
    </r>
    <r>
      <rPr>
        <sz val="8.5"/>
        <rFont val="華康粗圓體"/>
        <family val="3"/>
        <charset val="136"/>
      </rPr>
      <t/>
    </r>
    <phoneticPr fontId="4" type="noConversion"/>
  </si>
  <si>
    <r>
      <rPr>
        <sz val="10"/>
        <rFont val="華康粗圓體"/>
        <family val="3"/>
        <charset val="136"/>
      </rPr>
      <t>　區公所</t>
    </r>
    <r>
      <rPr>
        <sz val="10"/>
        <rFont val="Arial Narrow"/>
        <family val="2"/>
      </rPr>
      <t xml:space="preserve"> District Offices</t>
    </r>
    <r>
      <rPr>
        <sz val="8.5"/>
        <rFont val="華康粗圓體"/>
        <family val="3"/>
        <charset val="136"/>
      </rPr>
      <t/>
    </r>
    <phoneticPr fontId="3" type="noConversion"/>
  </si>
  <si>
    <r>
      <rPr>
        <sz val="10"/>
        <rFont val="華康粗圓體"/>
        <family val="3"/>
        <charset val="136"/>
      </rPr>
      <t>　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Subordinate Agencies of  District Offices ( Preschools Excluded ) </t>
    </r>
    <phoneticPr fontId="3" type="noConversion"/>
  </si>
  <si>
    <r>
      <rPr>
        <sz val="10"/>
        <rFont val="華康粗圓體"/>
        <family val="3"/>
        <charset val="136"/>
      </rPr>
      <t>　市營事業機構
　</t>
    </r>
    <r>
      <rPr>
        <sz val="10"/>
        <rFont val="Arial Narrow"/>
        <family val="2"/>
      </rPr>
      <t>Enterprise Organizations of City</t>
    </r>
    <phoneticPr fontId="4" type="noConversion"/>
  </si>
  <si>
    <r>
      <rPr>
        <sz val="10"/>
        <rFont val="華康粗圓體"/>
        <family val="3"/>
        <charset val="136"/>
      </rPr>
      <t>　高級中等學校</t>
    </r>
    <r>
      <rPr>
        <sz val="10"/>
        <rFont val="Arial Narrow"/>
        <family val="2"/>
      </rPr>
      <t xml:space="preserve"> Senior High (Vocational) Schools</t>
    </r>
    <phoneticPr fontId="4" type="noConversion"/>
  </si>
  <si>
    <r>
      <rPr>
        <sz val="10"/>
        <rFont val="華康粗圓體"/>
        <family val="3"/>
        <charset val="136"/>
      </rPr>
      <t>　市立國民中學</t>
    </r>
    <r>
      <rPr>
        <sz val="10"/>
        <rFont val="Arial Narrow"/>
        <family val="2"/>
      </rPr>
      <t xml:space="preserve"> Junior High Schools of City</t>
    </r>
    <phoneticPr fontId="3" type="noConversion"/>
  </si>
  <si>
    <r>
      <rPr>
        <sz val="10"/>
        <rFont val="華康粗圓體"/>
        <family val="3"/>
        <charset val="136"/>
      </rPr>
      <t>　市立國民小學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Elementary  Schools of City  ( Preschools Excluded )</t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</si>
  <si>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3-6</t>
    </r>
    <r>
      <rPr>
        <sz val="13"/>
        <rFont val="華康粗圓體"/>
        <family val="3"/>
        <charset val="136"/>
      </rPr>
      <t>、各級機關學校公教人員－按年齡分</t>
    </r>
    <phoneticPr fontId="3" type="noConversion"/>
  </si>
  <si>
    <r>
      <rPr>
        <sz val="10"/>
        <rFont val="華康粗圓體"/>
        <family val="3"/>
        <charset val="136"/>
      </rPr>
      <t xml:space="preserve">年底別
</t>
    </r>
    <r>
      <rPr>
        <sz val="10"/>
        <rFont val="Arial Narrow"/>
        <family val="2"/>
      </rPr>
      <t>End  of Year</t>
    </r>
    <phoneticPr fontId="4" type="noConversion"/>
  </si>
  <si>
    <r>
      <rPr>
        <sz val="10"/>
        <rFont val="華康粗圓體"/>
        <family val="3"/>
        <charset val="136"/>
      </rPr>
      <t>性　　別　</t>
    </r>
    <r>
      <rPr>
        <sz val="10"/>
        <rFont val="Arial Narrow"/>
        <family val="2"/>
      </rPr>
      <t>Sex</t>
    </r>
    <phoneticPr fontId="4" type="noConversion"/>
  </si>
  <si>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    </t>
    </r>
    <r>
      <rPr>
        <sz val="10"/>
        <rFont val="華康粗圓體"/>
        <family val="3"/>
        <charset val="136"/>
      </rPr>
      <t>齡</t>
    </r>
    <phoneticPr fontId="4" type="noConversion"/>
  </si>
  <si>
    <r>
      <t>24</t>
    </r>
    <r>
      <rPr>
        <sz val="10"/>
        <rFont val="華康粗圓體"/>
        <family val="3"/>
        <charset val="136"/>
      </rPr>
      <t xml:space="preserve">歲以下
</t>
    </r>
    <r>
      <rPr>
        <sz val="10"/>
        <rFont val="Arial Narrow"/>
        <family val="2"/>
      </rPr>
      <t>Under
24 Years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</si>
  <si>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</si>
  <si>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</si>
  <si>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2016</t>
    </r>
    <phoneticPr fontId="3" type="noConversion"/>
  </si>
  <si>
    <r>
      <rPr>
        <sz val="10"/>
        <rFont val="華康粗圓體"/>
        <family val="3"/>
        <charset val="136"/>
      </rPr>
      <t>資料來源：行政院人事行政總處。</t>
    </r>
    <phoneticPr fontId="4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</si>
  <si>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  <charset val="136"/>
      </rPr>
      <t>平均年齡</t>
    </r>
    <r>
      <rPr>
        <sz val="10"/>
        <rFont val="Arial Narrow"/>
        <family val="2"/>
      </rPr>
      <t xml:space="preserve"> =</t>
    </r>
    <phoneticPr fontId="4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</si>
  <si>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2.102</t>
    </r>
    <r>
      <rPr>
        <sz val="10"/>
        <rFont val="華康粗圓體"/>
        <family val="3"/>
        <charset val="136"/>
      </rPr>
      <t>年起平均年齡計算方式改為平均年齡</t>
    </r>
    <r>
      <rPr>
        <sz val="10"/>
        <rFont val="Arial Narrow"/>
        <family val="2"/>
      </rPr>
      <t xml:space="preserve"> =</t>
    </r>
    <phoneticPr fontId="4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</si>
  <si>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3.</t>
    </r>
    <r>
      <rPr>
        <sz val="10"/>
        <rFont val="華康粗圓體"/>
        <family val="3"/>
        <charset val="136"/>
      </rPr>
      <t>組中位數的計算方法舉例如下：</t>
    </r>
    <phoneticPr fontId="4" type="noConversion"/>
  </si>
  <si>
    <r>
      <t xml:space="preserve">           3. Group middle point is calculated as follows</t>
    </r>
    <r>
      <rPr>
        <sz val="10"/>
        <rFont val="華康粗圓體"/>
        <family val="3"/>
        <charset val="136"/>
      </rPr>
      <t>：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</si>
  <si>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 xml:space="preserve">   25</t>
    </r>
    <r>
      <rPr>
        <sz val="10"/>
        <rFont val="華康粗圓體"/>
        <family val="3"/>
        <charset val="136"/>
      </rPr>
      <t>至</t>
    </r>
    <r>
      <rPr>
        <sz val="10"/>
        <rFont val="Arial Narrow"/>
        <family val="2"/>
      </rPr>
      <t>29</t>
    </r>
    <r>
      <rPr>
        <sz val="10"/>
        <rFont val="華康粗圓體"/>
        <family val="3"/>
        <charset val="136"/>
      </rPr>
      <t>歲之組中位數為</t>
    </r>
    <r>
      <rPr>
        <sz val="10"/>
        <rFont val="Arial Narrow"/>
        <family val="2"/>
      </rPr>
      <t xml:space="preserve"> 27</t>
    </r>
    <r>
      <rPr>
        <sz val="10"/>
        <rFont val="華康粗圓體"/>
        <family val="3"/>
        <charset val="136"/>
      </rPr>
      <t>，其餘類推，但</t>
    </r>
    <r>
      <rPr>
        <sz val="10"/>
        <rFont val="Arial Narrow"/>
        <family val="2"/>
      </rPr>
      <t>24</t>
    </r>
    <r>
      <rPr>
        <sz val="10"/>
        <rFont val="華康粗圓體"/>
        <family val="3"/>
        <charset val="136"/>
      </rPr>
      <t>歲以下及</t>
    </r>
    <r>
      <rPr>
        <sz val="10"/>
        <rFont val="Arial Narrow"/>
        <family val="2"/>
      </rPr>
      <t>65</t>
    </r>
    <r>
      <rPr>
        <sz val="10"/>
        <rFont val="華康粗圓體"/>
        <family val="3"/>
        <charset val="136"/>
      </rPr>
      <t>歲以上兩組之組中位數各以</t>
    </r>
    <r>
      <rPr>
        <sz val="10"/>
        <rFont val="Arial Narrow"/>
        <family val="2"/>
      </rPr>
      <t>22</t>
    </r>
    <r>
      <rPr>
        <sz val="10"/>
        <rFont val="華康粗圓體"/>
        <family val="3"/>
        <charset val="136"/>
      </rPr>
      <t>及</t>
    </r>
    <r>
      <rPr>
        <sz val="10"/>
        <rFont val="Arial Narrow"/>
        <family val="2"/>
      </rPr>
      <t>65</t>
    </r>
    <r>
      <rPr>
        <sz val="10"/>
        <rFont val="華康粗圓體"/>
        <family val="3"/>
        <charset val="136"/>
      </rPr>
      <t>代表。</t>
    </r>
    <phoneticPr fontId="4" type="noConversion"/>
  </si>
  <si>
    <r>
      <t xml:space="preserve">      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     group median of the 25-29 age group is 27 ; group middle points of those aged 24 and younger and 65  and older are 22  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</si>
  <si>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4.103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為市政府派出機關，並隨業務調整</t>
    </r>
    <phoneticPr fontId="4" type="noConversion"/>
  </si>
  <si>
    <r>
      <t xml:space="preserve">   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and 65, respectively.</t>
    </r>
    <phoneticPr fontId="4" type="noConversion"/>
  </si>
  <si>
    <r>
      <t xml:space="preserve">                          </t>
    </r>
    <r>
      <rPr>
        <sz val="10"/>
        <rFont val="華康粗圓體"/>
        <family val="3"/>
        <charset val="136"/>
      </rPr>
      <t>，其部分人力移至市政府部分機關。</t>
    </r>
    <phoneticPr fontId="3" type="noConversion"/>
  </si>
  <si>
    <r>
      <rPr>
        <sz val="10"/>
        <rFont val="華康粗圓體"/>
        <family val="3"/>
        <charset val="136"/>
      </rPr>
      <t>行政組織</t>
    </r>
    <phoneticPr fontId="4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</si>
  <si>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3-5</t>
    </r>
    <r>
      <rPr>
        <sz val="13"/>
        <rFont val="華康粗圓體"/>
        <family val="3"/>
        <charset val="136"/>
      </rPr>
      <t>、各級機關學校公教人員－按教育程度分（續）</t>
    </r>
    <phoneticPr fontId="3" type="noConversion"/>
  </si>
  <si>
    <r>
      <rPr>
        <sz val="10"/>
        <rFont val="華康粗圓體"/>
        <family val="3"/>
        <charset val="136"/>
      </rPr>
      <t>單位：人</t>
    </r>
    <phoneticPr fontId="4" type="noConversion"/>
  </si>
  <si>
    <r>
      <rPr>
        <sz val="10"/>
        <rFont val="華康粗圓體"/>
        <family val="3"/>
        <charset val="136"/>
      </rPr>
      <t xml:space="preserve">年底、性別及機關別
</t>
    </r>
    <r>
      <rPr>
        <sz val="10"/>
        <rFont val="Arial Narrow"/>
        <family val="2"/>
      </rPr>
      <t xml:space="preserve">End of Year, Sex and Organization </t>
    </r>
    <phoneticPr fontId="4" type="noConversion"/>
  </si>
  <si>
    <r>
      <rPr>
        <sz val="10"/>
        <rFont val="華康粗圓體"/>
        <family val="3"/>
        <charset val="136"/>
      </rPr>
      <t xml:space="preserve">總計
</t>
    </r>
    <r>
      <rPr>
        <sz val="10"/>
        <rFont val="Arial Narrow"/>
        <family val="2"/>
      </rPr>
      <t>Grand  Total</t>
    </r>
    <phoneticPr fontId="4" type="noConversion"/>
  </si>
  <si>
    <r>
      <rPr>
        <sz val="10"/>
        <rFont val="華康粗圓體"/>
        <family val="3"/>
        <charset val="136"/>
      </rPr>
      <t xml:space="preserve">研究所
</t>
    </r>
    <r>
      <rPr>
        <sz val="10"/>
        <rFont val="Arial Narrow"/>
        <family val="2"/>
      </rPr>
      <t>Graduate School</t>
    </r>
    <phoneticPr fontId="4" type="noConversion"/>
  </si>
  <si>
    <r>
      <rPr>
        <sz val="10"/>
        <rFont val="華康粗圓體"/>
        <family val="3"/>
        <charset val="136"/>
      </rPr>
      <t>大學畢業</t>
    </r>
    <r>
      <rPr>
        <sz val="9"/>
        <color rgb="FFFF0000"/>
        <rFont val="Arial Narrow"/>
        <family val="2"/>
      </rPr>
      <t/>
    </r>
    <phoneticPr fontId="3" type="noConversion"/>
  </si>
  <si>
    <r>
      <rPr>
        <sz val="10"/>
        <rFont val="華康粗圓體"/>
        <family val="3"/>
        <charset val="136"/>
      </rPr>
      <t>專科畢業</t>
    </r>
    <phoneticPr fontId="4" type="noConversion"/>
  </si>
  <si>
    <r>
      <rPr>
        <sz val="10"/>
        <rFont val="華康粗圓體"/>
        <family val="3"/>
        <charset val="136"/>
      </rPr>
      <t>高中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職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畢業</t>
    </r>
    <phoneticPr fontId="4" type="noConversion"/>
  </si>
  <si>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初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中以下</t>
    </r>
    <phoneticPr fontId="4" type="noConversion"/>
  </si>
  <si>
    <r>
      <rPr>
        <sz val="10"/>
        <rFont val="華康粗圓體"/>
        <family val="3"/>
        <charset val="136"/>
      </rPr>
      <t>博士</t>
    </r>
    <r>
      <rPr>
        <sz val="10"/>
        <rFont val="Arial Narrow"/>
        <family val="2"/>
      </rPr>
      <t xml:space="preserve"> Ph.D. Degree</t>
    </r>
    <phoneticPr fontId="4" type="noConversion"/>
  </si>
  <si>
    <r>
      <rPr>
        <sz val="10"/>
        <rFont val="華康粗圓體"/>
        <family val="3"/>
        <charset val="136"/>
      </rPr>
      <t>碩士</t>
    </r>
    <r>
      <rPr>
        <sz val="10"/>
        <rFont val="Arial Narrow"/>
        <family val="2"/>
      </rPr>
      <t xml:space="preserve"> M.A. Degree</t>
    </r>
    <phoneticPr fontId="4" type="noConversion"/>
  </si>
  <si>
    <r>
      <rPr>
        <sz val="10"/>
        <rFont val="華康粗圓體"/>
        <family val="3"/>
        <charset val="136"/>
      </rPr>
      <t>　市政府</t>
    </r>
    <r>
      <rPr>
        <sz val="10"/>
        <rFont val="Arial Narrow"/>
        <family val="2"/>
      </rPr>
      <t xml:space="preserve"> City Government</t>
    </r>
    <phoneticPr fontId="4" type="noConversion"/>
  </si>
  <si>
    <r>
      <rPr>
        <sz val="10"/>
        <rFont val="華康粗圓體"/>
        <family val="3"/>
        <charset val="136"/>
      </rPr>
      <t>　警察局及所屬</t>
    </r>
    <r>
      <rPr>
        <sz val="10"/>
        <rFont val="Arial Narrow"/>
        <family val="2"/>
      </rPr>
      <t xml:space="preserve"> Police Department &amp; Subordinate Agencies </t>
    </r>
    <phoneticPr fontId="3" type="noConversion"/>
  </si>
  <si>
    <r>
      <rPr>
        <sz val="10"/>
        <rFont val="華康粗圓體"/>
        <family val="3"/>
        <charset val="136"/>
      </rPr>
      <t>　環境保護局及所屬
　</t>
    </r>
    <r>
      <rPr>
        <sz val="10"/>
        <rFont val="Arial Narrow"/>
        <family val="2"/>
      </rPr>
      <t xml:space="preserve">Department of Envirmental Protection &amp; Subordinate Agencies </t>
    </r>
    <phoneticPr fontId="3" type="noConversion"/>
  </si>
  <si>
    <r>
      <rPr>
        <sz val="10"/>
        <rFont val="華康粗圓體"/>
        <family val="3"/>
        <charset val="136"/>
      </rPr>
      <t>　區民代表會</t>
    </r>
    <r>
      <rPr>
        <sz val="10"/>
        <rFont val="Arial Narrow"/>
        <family val="2"/>
      </rPr>
      <t xml:space="preserve"> District Councils</t>
    </r>
    <phoneticPr fontId="4" type="noConversion"/>
  </si>
  <si>
    <r>
      <rPr>
        <sz val="10"/>
        <rFont val="華康粗圓體"/>
        <family val="3"/>
        <charset val="136"/>
      </rPr>
      <t>　區公所</t>
    </r>
    <r>
      <rPr>
        <sz val="10"/>
        <rFont val="Arial Narrow"/>
        <family val="2"/>
      </rPr>
      <t xml:space="preserve"> District Offices</t>
    </r>
    <phoneticPr fontId="3" type="noConversion"/>
  </si>
  <si>
    <r>
      <rPr>
        <sz val="10"/>
        <rFont val="華康粗圓體"/>
        <family val="3"/>
        <charset val="136"/>
      </rPr>
      <t>　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Subordinate Agencies of District Offices  ( Preschools Excluded )</t>
    </r>
    <phoneticPr fontId="3" type="noConversion"/>
  </si>
  <si>
    <r>
      <rPr>
        <sz val="10"/>
        <rFont val="華康粗圓體"/>
        <family val="3"/>
        <charset val="136"/>
      </rPr>
      <t>　高級中等學校
　</t>
    </r>
    <r>
      <rPr>
        <sz val="10"/>
        <rFont val="Arial Narrow"/>
        <family val="2"/>
      </rPr>
      <t>Senior High (Vocational) Schools</t>
    </r>
    <phoneticPr fontId="4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</si>
  <si>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3-5</t>
    </r>
    <r>
      <rPr>
        <sz val="13"/>
        <rFont val="華康粗圓體"/>
        <family val="3"/>
        <charset val="136"/>
      </rPr>
      <t>、各級機關學校公教人員－按教育程度分</t>
    </r>
    <phoneticPr fontId="3" type="noConversion"/>
  </si>
  <si>
    <r>
      <rPr>
        <sz val="10"/>
        <rFont val="華康粗圓體"/>
        <family val="3"/>
        <charset val="136"/>
      </rPr>
      <t xml:space="preserve">年底別
</t>
    </r>
    <r>
      <rPr>
        <sz val="10"/>
        <rFont val="Arial Narrow"/>
        <family val="2"/>
      </rPr>
      <t xml:space="preserve">End of Year </t>
    </r>
    <phoneticPr fontId="4" type="noConversion"/>
  </si>
  <si>
    <r>
      <rPr>
        <sz val="10"/>
        <rFont val="華康粗圓體"/>
        <family val="3"/>
        <charset val="136"/>
      </rPr>
      <t xml:space="preserve">總計
</t>
    </r>
    <r>
      <rPr>
        <sz val="10"/>
        <rFont val="Arial Narrow"/>
        <family val="2"/>
      </rPr>
      <t>Grand  Total</t>
    </r>
    <phoneticPr fontId="4" type="noConversion"/>
  </si>
  <si>
    <r>
      <rPr>
        <sz val="10"/>
        <rFont val="華康粗圓體"/>
        <family val="3"/>
        <charset val="136"/>
      </rPr>
      <t xml:space="preserve">研究所
</t>
    </r>
    <r>
      <rPr>
        <sz val="10"/>
        <rFont val="Arial Narrow"/>
        <family val="2"/>
      </rPr>
      <t>Graduate School</t>
    </r>
    <phoneticPr fontId="4" type="noConversion"/>
  </si>
  <si>
    <r>
      <rPr>
        <sz val="10"/>
        <rFont val="華康粗圓體"/>
        <family val="3"/>
        <charset val="136"/>
      </rPr>
      <t>大學畢業</t>
    </r>
    <r>
      <rPr>
        <sz val="9"/>
        <color rgb="FFFF0000"/>
        <rFont val="Arial Narrow"/>
        <family val="2"/>
      </rPr>
      <t/>
    </r>
    <phoneticPr fontId="3" type="noConversion"/>
  </si>
  <si>
    <r>
      <rPr>
        <sz val="10"/>
        <rFont val="華康粗圓體"/>
        <family val="3"/>
        <charset val="136"/>
      </rPr>
      <t>專科畢業</t>
    </r>
    <phoneticPr fontId="4" type="noConversion"/>
  </si>
  <si>
    <r>
      <rPr>
        <sz val="10"/>
        <rFont val="華康粗圓體"/>
        <family val="3"/>
        <charset val="136"/>
      </rPr>
      <t>高中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職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畢業</t>
    </r>
    <phoneticPr fontId="4" type="noConversion"/>
  </si>
  <si>
    <r>
      <rPr>
        <sz val="10"/>
        <rFont val="華康粗圓體"/>
        <family val="3"/>
        <charset val="136"/>
      </rPr>
      <t>國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初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中以下</t>
    </r>
    <phoneticPr fontId="4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</si>
  <si>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</t>
    </r>
    <phoneticPr fontId="3" type="noConversion"/>
  </si>
  <si>
    <r>
      <t xml:space="preserve">                      </t>
    </r>
    <r>
      <rPr>
        <sz val="10"/>
        <rFont val="華康粗圓體"/>
        <family val="3"/>
        <charset val="136"/>
      </rPr>
      <t>業務調整，其部分人力移至市政府部分機關。</t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</si>
  <si>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3-4</t>
    </r>
    <r>
      <rPr>
        <sz val="13"/>
        <rFont val="華康粗圓體"/>
        <family val="3"/>
        <charset val="136"/>
      </rPr>
      <t>、各級機關學校公教人員－按官等別分（續）</t>
    </r>
    <phoneticPr fontId="3" type="noConversion"/>
  </si>
  <si>
    <r>
      <rPr>
        <sz val="10"/>
        <rFont val="華康粗圓體"/>
        <family val="3"/>
        <charset val="136"/>
      </rPr>
      <t>年底、性別及機關別</t>
    </r>
    <phoneticPr fontId="4" type="noConversion"/>
  </si>
  <si>
    <r>
      <rPr>
        <sz val="10"/>
        <rFont val="華康粗圓體"/>
        <family val="3"/>
        <charset val="136"/>
      </rPr>
      <t>總計</t>
    </r>
    <phoneticPr fontId="4" type="noConversion"/>
  </si>
  <si>
    <r>
      <rPr>
        <sz val="10"/>
        <rFont val="華康粗圓體"/>
        <family val="3"/>
        <charset val="136"/>
      </rPr>
      <t>民選
首長</t>
    </r>
    <phoneticPr fontId="3" type="noConversion"/>
  </si>
  <si>
    <r>
      <rPr>
        <sz val="10"/>
        <rFont val="華康粗圓體"/>
        <family val="3"/>
        <charset val="136"/>
      </rPr>
      <t>政務
人員</t>
    </r>
    <phoneticPr fontId="3" type="noConversion"/>
  </si>
  <si>
    <r>
      <rPr>
        <sz val="10"/>
        <rFont val="華康粗圓體"/>
        <family val="3"/>
        <charset val="136"/>
      </rPr>
      <t>官等別</t>
    </r>
    <r>
      <rPr>
        <sz val="10"/>
        <rFont val="Arial Narrow"/>
        <family val="2"/>
      </rPr>
      <t xml:space="preserve"> </t>
    </r>
    <phoneticPr fontId="3" type="noConversion"/>
  </si>
  <si>
    <r>
      <rPr>
        <sz val="10"/>
        <rFont val="華康粗圓體"/>
        <family val="3"/>
        <charset val="136"/>
      </rPr>
      <t>校長
及教師</t>
    </r>
    <phoneticPr fontId="4" type="noConversion"/>
  </si>
  <si>
    <r>
      <rPr>
        <sz val="10"/>
        <rFont val="華康粗圓體"/>
        <family val="3"/>
        <charset val="136"/>
      </rPr>
      <t>簡薦委任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人員</t>
    </r>
    <r>
      <rPr>
        <sz val="10"/>
        <rFont val="Arial Narrow"/>
        <family val="2"/>
      </rPr>
      <t xml:space="preserve"> </t>
    </r>
    <phoneticPr fontId="4" type="noConversion"/>
  </si>
  <si>
    <r>
      <rPr>
        <sz val="10"/>
        <rFont val="華康粗圓體"/>
        <family val="3"/>
        <charset val="136"/>
      </rPr>
      <t>警　察　人　員　</t>
    </r>
    <r>
      <rPr>
        <sz val="10"/>
        <rFont val="Arial Narrow"/>
        <family val="2"/>
      </rPr>
      <t>Police Officer</t>
    </r>
    <phoneticPr fontId="3" type="noConversion"/>
  </si>
  <si>
    <r>
      <rPr>
        <sz val="10"/>
        <rFont val="華康粗圓體"/>
        <family val="3"/>
        <charset val="136"/>
      </rPr>
      <t>醫　事　人　員　</t>
    </r>
    <r>
      <rPr>
        <sz val="10"/>
        <rFont val="Arial Narrow"/>
        <family val="2"/>
      </rPr>
      <t>Medical Personnel</t>
    </r>
    <phoneticPr fontId="3" type="noConversion"/>
  </si>
  <si>
    <r>
      <rPr>
        <sz val="10"/>
        <rFont val="華康粗圓體"/>
        <family val="3"/>
        <charset val="136"/>
      </rPr>
      <t>合計</t>
    </r>
    <phoneticPr fontId="4" type="noConversion"/>
  </si>
  <si>
    <r>
      <rPr>
        <sz val="10"/>
        <rFont val="華康粗圓體"/>
        <family val="3"/>
        <charset val="136"/>
      </rPr>
      <t>簡任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</si>
  <si>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薦任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</si>
  <si>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</si>
  <si>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雇員</t>
    </r>
    <phoneticPr fontId="4" type="noConversion"/>
  </si>
  <si>
    <r>
      <rPr>
        <sz val="10"/>
        <rFont val="華康粗圓體"/>
        <family val="3"/>
        <charset val="136"/>
      </rPr>
      <t>　警察局及所屬
　</t>
    </r>
    <r>
      <rPr>
        <sz val="10"/>
        <rFont val="Arial Narrow"/>
        <family val="2"/>
      </rPr>
      <t>Police Department  &amp; Subordinate Agencies</t>
    </r>
    <phoneticPr fontId="3" type="noConversion"/>
  </si>
  <si>
    <r>
      <rPr>
        <sz val="10"/>
        <rFont val="華康粗圓體"/>
        <family val="3"/>
        <charset val="136"/>
      </rPr>
      <t xml:space="preserve">　衛生局及所屬
</t>
    </r>
    <r>
      <rPr>
        <sz val="10"/>
        <rFont val="Arial Narrow"/>
        <family val="2"/>
      </rPr>
      <t xml:space="preserve">     Department of Public Health  &amp; Subordinate Agencies</t>
    </r>
    <phoneticPr fontId="3" type="noConversion"/>
  </si>
  <si>
    <r>
      <rPr>
        <sz val="10"/>
        <rFont val="華康粗圓體"/>
        <family val="3"/>
        <charset val="136"/>
      </rPr>
      <t>　環境保護局及所屬
　</t>
    </r>
    <r>
      <rPr>
        <sz val="10"/>
        <rFont val="Arial Narrow"/>
        <family val="2"/>
      </rPr>
      <t>Department of Envirmental Protection  &amp; Subordinate Agencies</t>
    </r>
    <phoneticPr fontId="3" type="noConversion"/>
  </si>
  <si>
    <r>
      <rPr>
        <sz val="10"/>
        <rFont val="華康粗圓體"/>
        <family val="3"/>
        <charset val="136"/>
      </rPr>
      <t>　地政事務所</t>
    </r>
    <r>
      <rPr>
        <sz val="10"/>
        <rFont val="Arial Narrow"/>
        <family val="2"/>
      </rPr>
      <t xml:space="preserve"> Land Office</t>
    </r>
    <phoneticPr fontId="3" type="noConversion"/>
  </si>
  <si>
    <r>
      <rPr>
        <sz val="10"/>
        <rFont val="華康粗圓體"/>
        <family val="3"/>
        <charset val="136"/>
      </rPr>
      <t>　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Subordinate Agencies of District Offices ( Preschools Excluded )</t>
    </r>
    <phoneticPr fontId="3" type="noConversion"/>
  </si>
  <si>
    <r>
      <rPr>
        <sz val="10"/>
        <rFont val="華康粗圓體"/>
        <family val="3"/>
        <charset val="136"/>
      </rPr>
      <t>　市立國民小學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Elementary  Schools  of City ( Preschools Excluded )</t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</si>
  <si>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3-4</t>
    </r>
    <r>
      <rPr>
        <sz val="13"/>
        <rFont val="華康粗圓體"/>
        <family val="3"/>
        <charset val="136"/>
      </rPr>
      <t>、各級機關學校公教人員－按官等別分</t>
    </r>
    <phoneticPr fontId="3" type="noConversion"/>
  </si>
  <si>
    <r>
      <rPr>
        <sz val="10"/>
        <rFont val="華康粗圓體"/>
        <family val="3"/>
        <charset val="136"/>
      </rPr>
      <t>年底別</t>
    </r>
    <phoneticPr fontId="4" type="noConversion"/>
  </si>
  <si>
    <r>
      <rPr>
        <sz val="10"/>
        <rFont val="華康粗圓體"/>
        <family val="3"/>
        <charset val="136"/>
      </rPr>
      <t>職等別</t>
    </r>
    <r>
      <rPr>
        <sz val="10"/>
        <rFont val="Arial Narrow"/>
        <family val="2"/>
      </rPr>
      <t xml:space="preserve"> </t>
    </r>
    <phoneticPr fontId="3" type="noConversion"/>
  </si>
  <si>
    <r>
      <t xml:space="preserve"> </t>
    </r>
    <r>
      <rPr>
        <sz val="10"/>
        <rFont val="華康粗圓體"/>
        <family val="3"/>
        <charset val="136"/>
      </rPr>
      <t>性別</t>
    </r>
    <r>
      <rPr>
        <sz val="10"/>
        <rFont val="Arial Narrow"/>
        <family val="2"/>
      </rPr>
      <t xml:space="preserve"> By Sex</t>
    </r>
    <phoneticPr fontId="3" type="noConversion"/>
  </si>
  <si>
    <r>
      <rPr>
        <sz val="10"/>
        <rFont val="華康粗圓體"/>
        <family val="3"/>
        <charset val="136"/>
      </rPr>
      <t>簡薦委任命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人員</t>
    </r>
    <r>
      <rPr>
        <sz val="10"/>
        <rFont val="Arial Narrow"/>
        <family val="2"/>
      </rPr>
      <t xml:space="preserve"> </t>
    </r>
    <phoneticPr fontId="4" type="noConversion"/>
  </si>
  <si>
    <r>
      <rPr>
        <sz val="10"/>
        <rFont val="華康粗圓體"/>
        <family val="3"/>
        <charset val="136"/>
      </rPr>
      <t>警　察　人　員　</t>
    </r>
    <r>
      <rPr>
        <sz val="10"/>
        <rFont val="Arial Narrow"/>
        <family val="2"/>
      </rPr>
      <t>Police Officer</t>
    </r>
    <phoneticPr fontId="4" type="noConversion"/>
  </si>
  <si>
    <r>
      <rPr>
        <sz val="10"/>
        <rFont val="華康粗圓體"/>
        <family val="3"/>
        <charset val="136"/>
      </rPr>
      <t>醫　事　人　員　</t>
    </r>
    <r>
      <rPr>
        <sz val="10"/>
        <rFont val="Arial Narrow"/>
        <family val="2"/>
      </rPr>
      <t>Medical Personnel</t>
    </r>
    <phoneticPr fontId="4" type="noConversion"/>
  </si>
  <si>
    <r>
      <rPr>
        <sz val="10"/>
        <rFont val="華康粗圓體"/>
        <family val="3"/>
        <charset val="136"/>
      </rPr>
      <t>男</t>
    </r>
    <phoneticPr fontId="4" type="noConversion"/>
  </si>
  <si>
    <r>
      <rPr>
        <sz val="10"/>
        <rFont val="華康粗圓體"/>
        <family val="3"/>
        <charset val="136"/>
      </rPr>
      <t>女</t>
    </r>
    <phoneticPr fontId="4" type="noConversion"/>
  </si>
  <si>
    <r>
      <rPr>
        <sz val="10"/>
        <rFont val="華康粗圓體"/>
        <family val="3"/>
        <charset val="136"/>
      </rPr>
      <t>簡任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>10-14</t>
    </r>
    <r>
      <rPr>
        <sz val="10"/>
        <rFont val="華康粗圓體"/>
        <family val="3"/>
        <charset val="136"/>
      </rPr>
      <t xml:space="preserve">職等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相當簡任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</si>
  <si>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薦任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>6-9</t>
    </r>
    <r>
      <rPr>
        <sz val="10"/>
        <rFont val="華康粗圓體"/>
        <family val="3"/>
        <charset val="136"/>
      </rPr>
      <t xml:space="preserve">職等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相當薦任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</si>
  <si>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第</t>
    </r>
    <r>
      <rPr>
        <sz val="10"/>
        <rFont val="Arial Narrow"/>
        <family val="2"/>
      </rPr>
      <t>1-5</t>
    </r>
    <r>
      <rPr>
        <sz val="10"/>
        <rFont val="華康粗圓體"/>
        <family val="3"/>
        <charset val="136"/>
      </rPr>
      <t xml:space="preserve">職等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相當委任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</si>
  <si>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警監</t>
    </r>
    <phoneticPr fontId="4" type="noConversion"/>
  </si>
  <si>
    <r>
      <rPr>
        <sz val="10"/>
        <rFont val="華康粗圓體"/>
        <family val="3"/>
        <charset val="136"/>
      </rPr>
      <t>警正</t>
    </r>
    <phoneticPr fontId="4" type="noConversion"/>
  </si>
  <si>
    <r>
      <rPr>
        <sz val="10"/>
        <rFont val="華康粗圓體"/>
        <family val="3"/>
        <charset val="136"/>
      </rPr>
      <t>警佐</t>
    </r>
    <phoneticPr fontId="4" type="noConversion"/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</si>
  <si>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一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  <phoneticPr fontId="4" type="noConversion"/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</si>
  <si>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二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  <phoneticPr fontId="4" type="noConversion"/>
  </si>
  <si>
    <r>
      <rPr>
        <sz val="10"/>
        <rFont val="華康粗圓體"/>
        <family val="3"/>
        <charset val="136"/>
      </rPr>
      <t>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三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  <phoneticPr fontId="4" type="noConversion"/>
  </si>
  <si>
    <r>
      <rPr>
        <sz val="10"/>
        <rFont val="華康粗圓體"/>
        <family val="3"/>
        <charset val="136"/>
      </rPr>
      <t>士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生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級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</si>
  <si>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</si>
  <si>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</si>
  <si>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</si>
  <si>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</si>
  <si>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  <r>
      <rPr>
        <sz val="12"/>
        <color indexed="8"/>
        <rFont val="新細明體"/>
        <family val="1"/>
        <charset val="136"/>
      </rPr>
      <t/>
    </r>
    <phoneticPr fontId="3" type="noConversion"/>
  </si>
  <si>
    <r>
      <rPr>
        <sz val="10"/>
        <rFont val="華康粗圓體"/>
        <family val="3"/>
        <charset val="136"/>
      </rPr>
      <t>政務人員</t>
    </r>
    <phoneticPr fontId="3" type="noConversion"/>
  </si>
  <si>
    <r>
      <rPr>
        <sz val="10"/>
        <rFont val="華康粗圓體"/>
        <family val="3"/>
        <charset val="136"/>
      </rPr>
      <t>簡薦委任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人員</t>
    </r>
    <r>
      <rPr>
        <sz val="10"/>
        <rFont val="Arial Narrow"/>
        <family val="2"/>
      </rPr>
      <t xml:space="preserve">    Ranking  Servant </t>
    </r>
    <phoneticPr fontId="4" type="noConversion"/>
  </si>
  <si>
    <r>
      <rPr>
        <sz val="10"/>
        <rFont val="華康粗圓體"/>
        <family val="3"/>
        <charset val="136"/>
      </rPr>
      <t>委任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派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</si>
  <si>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  <phoneticPr fontId="3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</si>
  <si>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1.103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為市政府派出機關，並隨業務調整，</t>
    </r>
    <phoneticPr fontId="3" type="noConversion"/>
  </si>
  <si>
    <r>
      <t xml:space="preserve">                          </t>
    </r>
    <r>
      <rPr>
        <sz val="10"/>
        <rFont val="華康粗圓體"/>
        <family val="3"/>
        <charset val="136"/>
      </rPr>
      <t>其部分人力移至市政府部分機關。</t>
    </r>
    <phoneticPr fontId="3" type="noConversion"/>
  </si>
  <si>
    <r>
      <t xml:space="preserve">                      2.</t>
    </r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年底起，增列資料項目「民選首長」及「政務人員」，並調整欄位順序。</t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</si>
  <si>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3-3</t>
    </r>
    <r>
      <rPr>
        <sz val="13"/>
        <rFont val="華康粗圓體"/>
        <family val="3"/>
        <charset val="136"/>
      </rPr>
      <t>、各級機關學校員工總人數（續）</t>
    </r>
    <phoneticPr fontId="3" type="noConversion"/>
  </si>
  <si>
    <r>
      <rPr>
        <sz val="10"/>
        <rFont val="華康粗圓體"/>
        <family val="3"/>
        <charset val="136"/>
      </rPr>
      <t>年底別、性別及機關別</t>
    </r>
    <phoneticPr fontId="4" type="noConversion"/>
  </si>
  <si>
    <r>
      <rPr>
        <sz val="10"/>
        <rFont val="華康粗圓體"/>
        <family val="3"/>
        <charset val="136"/>
      </rPr>
      <t>總　計</t>
    </r>
    <phoneticPr fontId="3" type="noConversion"/>
  </si>
  <si>
    <r>
      <rPr>
        <sz val="10"/>
        <rFont val="華康粗圓體"/>
        <family val="3"/>
        <charset val="136"/>
      </rPr>
      <t>正式職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教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員　</t>
    </r>
    <r>
      <rPr>
        <sz val="10"/>
        <rFont val="Arial Narrow"/>
        <family val="2"/>
      </rPr>
      <t xml:space="preserve"> Formal  Staff (Teacher)</t>
    </r>
    <phoneticPr fontId="3" type="noConversion"/>
  </si>
  <si>
    <r>
      <rPr>
        <sz val="10"/>
        <rFont val="華康粗圓體"/>
        <family val="3"/>
        <charset val="136"/>
      </rPr>
      <t>聘用人員</t>
    </r>
    <phoneticPr fontId="3" type="noConversion"/>
  </si>
  <si>
    <r>
      <rPr>
        <sz val="10"/>
        <rFont val="華康粗圓體"/>
        <family val="3"/>
        <charset val="136"/>
      </rPr>
      <t>約僱人員</t>
    </r>
    <phoneticPr fontId="3" type="noConversion"/>
  </si>
  <si>
    <r>
      <rPr>
        <sz val="10"/>
        <rFont val="華康粗圓體"/>
        <family val="3"/>
        <charset val="136"/>
      </rPr>
      <t>技工</t>
    </r>
    <r>
      <rPr>
        <sz val="8"/>
        <rFont val="Arial Narrow"/>
        <family val="2"/>
      </rPr>
      <t/>
    </r>
    <phoneticPr fontId="3" type="noConversion"/>
  </si>
  <si>
    <r>
      <rPr>
        <sz val="10"/>
        <rFont val="華康粗圓體"/>
        <family val="3"/>
        <charset val="136"/>
      </rPr>
      <t>駕駛</t>
    </r>
    <phoneticPr fontId="3" type="noConversion"/>
  </si>
  <si>
    <r>
      <rPr>
        <sz val="10"/>
        <rFont val="華康粗圓體"/>
        <family val="3"/>
        <charset val="136"/>
      </rPr>
      <t>工友</t>
    </r>
    <phoneticPr fontId="3" type="noConversion"/>
  </si>
  <si>
    <r>
      <rPr>
        <sz val="10"/>
        <rFont val="華康粗圓體"/>
        <family val="3"/>
        <charset val="136"/>
      </rPr>
      <t>正式工員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0"/>
        <rFont val="華康粗圓體"/>
        <family val="3"/>
        <charset val="136"/>
      </rPr>
      <t>船員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</si>
  <si>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駐衛警察</t>
    </r>
    <phoneticPr fontId="3" type="noConversion"/>
  </si>
  <si>
    <r>
      <rPr>
        <sz val="10"/>
        <rFont val="華康粗圓體"/>
        <family val="3"/>
        <charset val="136"/>
      </rPr>
      <t>測量助理</t>
    </r>
    <phoneticPr fontId="4" type="noConversion"/>
  </si>
  <si>
    <r>
      <rPr>
        <sz val="10"/>
        <rFont val="華康粗圓體"/>
        <family val="3"/>
        <charset val="136"/>
      </rPr>
      <t>清潔隊員</t>
    </r>
    <phoneticPr fontId="3" type="noConversion"/>
  </si>
  <si>
    <r>
      <rPr>
        <sz val="10"/>
        <rFont val="華康粗圓體"/>
        <family val="3"/>
        <charset val="136"/>
      </rPr>
      <t>民選
首長</t>
    </r>
    <phoneticPr fontId="4" type="noConversion"/>
  </si>
  <si>
    <r>
      <rPr>
        <sz val="10"/>
        <rFont val="華康粗圓體"/>
        <family val="3"/>
        <charset val="136"/>
      </rPr>
      <t>政務
人員</t>
    </r>
    <phoneticPr fontId="4" type="noConversion"/>
  </si>
  <si>
    <r>
      <rPr>
        <sz val="10"/>
        <rFont val="華康粗圓體"/>
        <family val="3"/>
        <charset val="136"/>
      </rPr>
      <t>職員</t>
    </r>
    <phoneticPr fontId="4" type="noConversion"/>
  </si>
  <si>
    <r>
      <rPr>
        <sz val="10"/>
        <rFont val="華康粗圓體"/>
        <family val="3"/>
        <charset val="136"/>
      </rPr>
      <t>校長及教師</t>
    </r>
    <phoneticPr fontId="4" type="noConversion"/>
  </si>
  <si>
    <r>
      <rPr>
        <sz val="10"/>
        <rFont val="華康粗圓體"/>
        <family val="3"/>
        <charset val="136"/>
      </rPr>
      <t>　警察局及所屬
　</t>
    </r>
    <r>
      <rPr>
        <sz val="10"/>
        <rFont val="Arial Narrow"/>
        <family val="2"/>
      </rPr>
      <t xml:space="preserve">Police Department &amp; Subordinate Agencies </t>
    </r>
    <phoneticPr fontId="3" type="noConversion"/>
  </si>
  <si>
    <r>
      <rPr>
        <sz val="10"/>
        <rFont val="華康粗圓體"/>
        <family val="3"/>
        <charset val="136"/>
      </rPr>
      <t>　環境保護局及所屬
　</t>
    </r>
    <r>
      <rPr>
        <sz val="10"/>
        <rFont val="Arial Narrow"/>
        <family val="2"/>
      </rPr>
      <t xml:space="preserve">Department of Environmental Protection &amp; Subordinate Agencies </t>
    </r>
    <phoneticPr fontId="3" type="noConversion"/>
  </si>
  <si>
    <r>
      <rPr>
        <sz val="10"/>
        <rFont val="華康粗圓體"/>
        <family val="3"/>
        <charset val="136"/>
      </rPr>
      <t>　地方稅務局</t>
    </r>
    <r>
      <rPr>
        <sz val="10"/>
        <rFont val="Arial Narrow"/>
        <family val="2"/>
      </rPr>
      <t xml:space="preserve"> Department of Taxation</t>
    </r>
    <phoneticPr fontId="3" type="noConversion"/>
  </si>
  <si>
    <r>
      <rPr>
        <sz val="10"/>
        <rFont val="華康粗圓體"/>
        <family val="3"/>
        <charset val="136"/>
      </rPr>
      <t>　地政事務所</t>
    </r>
    <r>
      <rPr>
        <sz val="10"/>
        <rFont val="Arial Narrow"/>
        <family val="2"/>
      </rPr>
      <t xml:space="preserve"> Land Affairs Offices</t>
    </r>
    <phoneticPr fontId="3" type="noConversion"/>
  </si>
  <si>
    <r>
      <rPr>
        <sz val="10"/>
        <rFont val="華康粗圓體"/>
        <family val="3"/>
        <charset val="136"/>
      </rPr>
      <t>　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 xml:space="preserve">)
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Subordinate Agencies of District Offices  ( Preschools Excluded ) </t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</si>
  <si>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3-3</t>
    </r>
    <r>
      <rPr>
        <sz val="13"/>
        <rFont val="華康粗圓體"/>
        <family val="3"/>
        <charset val="136"/>
      </rPr>
      <t>、各級機關學校員工總人數</t>
    </r>
    <phoneticPr fontId="3" type="noConversion"/>
  </si>
  <si>
    <r>
      <rPr>
        <sz val="10"/>
        <rFont val="華康粗圓體"/>
        <family val="3"/>
        <charset val="136"/>
      </rPr>
      <t xml:space="preserve">年底別
</t>
    </r>
    <r>
      <rPr>
        <sz val="10"/>
        <rFont val="Arial Narrow"/>
        <family val="2"/>
      </rPr>
      <t xml:space="preserve">End of Year </t>
    </r>
    <phoneticPr fontId="4" type="noConversion"/>
  </si>
  <si>
    <r>
      <rPr>
        <sz val="10"/>
        <rFont val="華康粗圓體"/>
        <family val="3"/>
        <charset val="136"/>
      </rPr>
      <t>總計</t>
    </r>
    <phoneticPr fontId="3" type="noConversion"/>
  </si>
  <si>
    <r>
      <rPr>
        <sz val="10"/>
        <rFont val="華康粗圓體"/>
        <family val="3"/>
        <charset val="136"/>
      </rPr>
      <t>民　　選
機關首長</t>
    </r>
    <phoneticPr fontId="4" type="noConversion"/>
  </si>
  <si>
    <r>
      <rPr>
        <sz val="10"/>
        <rFont val="華康粗圓體"/>
        <family val="3"/>
        <charset val="136"/>
      </rPr>
      <t>政務人員</t>
    </r>
    <phoneticPr fontId="4" type="noConversion"/>
  </si>
  <si>
    <r>
      <rPr>
        <sz val="10"/>
        <rFont val="華康粗圓體"/>
        <family val="3"/>
        <charset val="136"/>
      </rPr>
      <t>正式職員</t>
    </r>
    <phoneticPr fontId="4" type="noConversion"/>
  </si>
  <si>
    <r>
      <rPr>
        <sz val="10"/>
        <rFont val="華康粗圓體"/>
        <family val="3"/>
        <charset val="136"/>
      </rPr>
      <t>校　長
及教師</t>
    </r>
    <phoneticPr fontId="4" type="noConversion"/>
  </si>
  <si>
    <r>
      <rPr>
        <sz val="10"/>
        <rFont val="華康粗圓體"/>
        <family val="3"/>
        <charset val="136"/>
      </rPr>
      <t xml:space="preserve">技工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含駕駛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</si>
  <si>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工　　友</t>
    </r>
    <phoneticPr fontId="3" type="noConversion"/>
  </si>
  <si>
    <r>
      <rPr>
        <sz val="10"/>
        <rFont val="華康粗圓體"/>
        <family val="3"/>
        <charset val="136"/>
      </rPr>
      <t>正式工員</t>
    </r>
    <phoneticPr fontId="3" type="noConversion"/>
  </si>
  <si>
    <r>
      <rPr>
        <sz val="10"/>
        <rFont val="華康粗圓體"/>
        <family val="3"/>
        <charset val="136"/>
      </rPr>
      <t>臨編人員</t>
    </r>
    <phoneticPr fontId="3" type="noConversion"/>
  </si>
  <si>
    <r>
      <rPr>
        <sz val="10"/>
        <rFont val="華康粗圓體"/>
        <family val="3"/>
        <charset val="136"/>
      </rPr>
      <t>臨時員工</t>
    </r>
    <phoneticPr fontId="3" type="noConversion"/>
  </si>
  <si>
    <r>
      <rPr>
        <sz val="10"/>
        <rFont val="華康粗圓體"/>
        <family val="3"/>
        <charset val="136"/>
      </rPr>
      <t>民選首長</t>
    </r>
    <phoneticPr fontId="4" type="noConversion"/>
  </si>
  <si>
    <r>
      <rPr>
        <sz val="10"/>
        <rFont val="華康粗圓體"/>
        <family val="3"/>
        <charset val="136"/>
      </rPr>
      <t>職　員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</si>
  <si>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                                                                              End of 2014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</si>
  <si>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                                                                              End of 2015</t>
    </r>
    <phoneticPr fontId="3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</si>
  <si>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                                                                              End of 2016</t>
    </r>
    <phoneticPr fontId="3" type="noConversion"/>
  </si>
  <si>
    <r>
      <rPr>
        <sz val="10"/>
        <rFont val="華康粗圓體"/>
        <family val="3"/>
        <charset val="136"/>
      </rPr>
      <t>資料來源：行政院人事行政總處、桃園果菜市場股份有限公司、桃園大眾捷運股份有限公司、桃園航空城股份</t>
    </r>
    <phoneticPr fontId="3" type="noConversion"/>
  </si>
  <si>
    <r>
      <rPr>
        <sz val="10"/>
        <rFont val="華康粗圓體"/>
        <family val="3"/>
        <charset val="136"/>
      </rPr>
      <t>　　　　　有限公司。</t>
    </r>
    <phoneticPr fontId="3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</si>
  <si>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1.</t>
    </r>
    <r>
      <rPr>
        <sz val="10"/>
        <rFont val="華康粗圓體"/>
        <family val="3"/>
        <charset val="136"/>
      </rPr>
      <t>臨時員工內含代課教師；教師係指專任教師。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</si>
  <si>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  <charset val="136"/>
      </rPr>
      <t>區公所所屬機關包含復興區圖書館及清潔隊等。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</si>
  <si>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3.103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日桃園市升格為直轄市，各公所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復興區公所除外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為市政府派出機關，並隨業務調整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</si>
  <si>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，其部分人力移至市政府部分機關。</t>
    </r>
    <r>
      <rPr>
        <sz val="8.5"/>
        <rFont val="Arial Narrow"/>
        <family val="2"/>
      </rPr>
      <t/>
    </r>
    <phoneticPr fontId="3" type="noConversion"/>
  </si>
  <si>
    <r>
      <t xml:space="preserve">                      4.</t>
    </r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年底起，調整資料項目和欄位順序，其中職員含正式職員及臨編人員，且不再統計臨時人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</si>
  <si>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員。</t>
    </r>
    <phoneticPr fontId="3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</si>
  <si>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3-2</t>
    </r>
    <r>
      <rPr>
        <sz val="13"/>
        <rFont val="華康粗圓體"/>
        <family val="3"/>
        <charset val="136"/>
      </rPr>
      <t>、各級機關學校正式預算員額</t>
    </r>
    <phoneticPr fontId="3" type="noConversion"/>
  </si>
  <si>
    <r>
      <rPr>
        <sz val="10"/>
        <rFont val="華康粗圓體"/>
        <family val="3"/>
        <charset val="136"/>
      </rPr>
      <t>縣立國民小學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含幼兒園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</si>
  <si>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 xml:space="preserve">年　底　別
</t>
    </r>
    <r>
      <rPr>
        <sz val="10"/>
        <rFont val="Arial Narrow"/>
        <family val="2"/>
      </rPr>
      <t>End of Year</t>
    </r>
    <phoneticPr fontId="4" type="noConversion"/>
  </si>
  <si>
    <r>
      <rPr>
        <sz val="10"/>
        <rFont val="華康粗圓體"/>
        <family val="3"/>
        <charset val="136"/>
      </rPr>
      <t>縣議會</t>
    </r>
    <phoneticPr fontId="4" type="noConversion"/>
  </si>
  <si>
    <r>
      <rPr>
        <sz val="10"/>
        <rFont val="華康粗圓體"/>
        <family val="3"/>
        <charset val="136"/>
      </rPr>
      <t>縣政府</t>
    </r>
    <phoneticPr fontId="4" type="noConversion"/>
  </si>
  <si>
    <r>
      <rPr>
        <sz val="10"/>
        <rFont val="華康粗圓體"/>
        <family val="3"/>
        <charset val="136"/>
      </rPr>
      <t>地方稅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務局</t>
    </r>
    <phoneticPr fontId="4" type="noConversion"/>
  </si>
  <si>
    <r>
      <rPr>
        <sz val="10"/>
        <rFont val="華康粗圓體"/>
        <family val="3"/>
        <charset val="136"/>
      </rPr>
      <t>警察局</t>
    </r>
    <phoneticPr fontId="4" type="noConversion"/>
  </si>
  <si>
    <r>
      <rPr>
        <sz val="10"/>
        <rFont val="華康粗圓體"/>
        <family val="3"/>
        <charset val="136"/>
      </rPr>
      <t>消防局</t>
    </r>
    <phoneticPr fontId="4" type="noConversion"/>
  </si>
  <si>
    <r>
      <rPr>
        <sz val="10"/>
        <rFont val="華康粗圓體"/>
        <family val="3"/>
        <charset val="136"/>
      </rPr>
      <t>衛生局及所屬</t>
    </r>
    <phoneticPr fontId="4" type="noConversion"/>
  </si>
  <si>
    <r>
      <rPr>
        <sz val="10"/>
        <rFont val="華康粗圓體"/>
        <family val="3"/>
        <charset val="136"/>
      </rPr>
      <t>縣立醫院</t>
    </r>
    <phoneticPr fontId="4" type="noConversion"/>
  </si>
  <si>
    <r>
      <rPr>
        <sz val="10"/>
        <rFont val="華康粗圓體"/>
        <family val="3"/>
        <charset val="136"/>
      </rPr>
      <t>鄉鎮市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衛生所</t>
    </r>
    <phoneticPr fontId="4" type="noConversion"/>
  </si>
  <si>
    <r>
      <rPr>
        <sz val="10"/>
        <rFont val="華康粗圓體"/>
        <family val="3"/>
        <charset val="136"/>
      </rPr>
      <t>環境保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護局</t>
    </r>
    <phoneticPr fontId="4" type="noConversion"/>
  </si>
  <si>
    <r>
      <rPr>
        <sz val="10"/>
        <rFont val="華康粗圓體"/>
        <family val="3"/>
        <charset val="136"/>
      </rPr>
      <t>地政事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務所</t>
    </r>
    <phoneticPr fontId="4" type="noConversion"/>
  </si>
  <si>
    <r>
      <rPr>
        <sz val="10"/>
        <rFont val="華康粗圓體"/>
        <family val="3"/>
        <charset val="136"/>
      </rPr>
      <t>戶政事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  <charset val="136"/>
      </rPr>
      <t>務所</t>
    </r>
    <phoneticPr fontId="4" type="noConversion"/>
  </si>
  <si>
    <r>
      <rPr>
        <sz val="10"/>
        <rFont val="華康粗圓體"/>
        <family val="3"/>
        <charset val="136"/>
      </rPr>
      <t>其他縣所屬機關</t>
    </r>
    <phoneticPr fontId="4" type="noConversion"/>
  </si>
  <si>
    <r>
      <rPr>
        <sz val="10"/>
        <rFont val="華康粗圓體"/>
        <family val="3"/>
        <charset val="136"/>
      </rPr>
      <t>鄉鎮市民代表會</t>
    </r>
    <phoneticPr fontId="4" type="noConversion"/>
  </si>
  <si>
    <r>
      <rPr>
        <sz val="10"/>
        <rFont val="華康粗圓體"/>
        <family val="3"/>
        <charset val="136"/>
      </rPr>
      <t>鄉鎮市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公所</t>
    </r>
    <phoneticPr fontId="4" type="noConversion"/>
  </si>
  <si>
    <r>
      <rPr>
        <sz val="10"/>
        <rFont val="華康粗圓體"/>
        <family val="3"/>
        <charset val="136"/>
      </rPr>
      <t>其他鄉鎮市所屬機關</t>
    </r>
    <phoneticPr fontId="3" type="noConversion"/>
  </si>
  <si>
    <r>
      <rPr>
        <sz val="10"/>
        <rFont val="華康粗圓體"/>
        <family val="3"/>
        <charset val="136"/>
      </rPr>
      <t>縣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鄉鎮市營事業機構</t>
    </r>
    <phoneticPr fontId="4" type="noConversion"/>
  </si>
  <si>
    <r>
      <rPr>
        <sz val="10"/>
        <rFont val="華康粗圓體"/>
        <family val="3"/>
        <charset val="136"/>
      </rPr>
      <t>高中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職</t>
    </r>
    <r>
      <rPr>
        <sz val="10"/>
        <rFont val="Arial Narrow"/>
        <family val="2"/>
      </rPr>
      <t>)(</t>
    </r>
    <r>
      <rPr>
        <sz val="10"/>
        <rFont val="華康粗圓體"/>
        <family val="3"/>
        <charset val="136"/>
      </rPr>
      <t>含完全中學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</si>
  <si>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縣立國</t>
    </r>
    <r>
      <rPr>
        <sz val="10"/>
        <rFont val="Arial Narrow"/>
        <family val="2"/>
      </rPr>
      <t xml:space="preserve">   </t>
    </r>
    <r>
      <rPr>
        <sz val="10"/>
        <rFont val="華康粗圓體"/>
        <family val="3"/>
        <charset val="136"/>
      </rPr>
      <t>民中學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</si>
  <si>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</si>
  <si>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</si>
  <si>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  <phoneticPr fontId="4" type="noConversion"/>
  </si>
  <si>
    <r>
      <rPr>
        <sz val="10"/>
        <rFont val="華康粗圓體"/>
        <family val="3"/>
        <charset val="136"/>
      </rPr>
      <t>市議會</t>
    </r>
    <phoneticPr fontId="4" type="noConversion"/>
  </si>
  <si>
    <r>
      <rPr>
        <sz val="10"/>
        <rFont val="華康粗圓體"/>
        <family val="3"/>
        <charset val="136"/>
      </rPr>
      <t>市政府</t>
    </r>
    <phoneticPr fontId="4" type="noConversion"/>
  </si>
  <si>
    <r>
      <rPr>
        <sz val="10"/>
        <rFont val="華康粗圓體"/>
        <family val="3"/>
        <charset val="136"/>
      </rPr>
      <t>地方稅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務局</t>
    </r>
    <phoneticPr fontId="4" type="noConversion"/>
  </si>
  <si>
    <r>
      <rPr>
        <sz val="10"/>
        <rFont val="華康粗圓體"/>
        <family val="3"/>
        <charset val="136"/>
      </rPr>
      <t>警察局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及所屬</t>
    </r>
    <phoneticPr fontId="4" type="noConversion"/>
  </si>
  <si>
    <r>
      <rPr>
        <sz val="10"/>
        <rFont val="華康粗圓體"/>
        <family val="3"/>
        <charset val="136"/>
      </rPr>
      <t>衛生局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及所屬</t>
    </r>
    <phoneticPr fontId="4" type="noConversion"/>
  </si>
  <si>
    <r>
      <rPr>
        <sz val="10"/>
        <rFont val="華康粗圓體"/>
        <family val="3"/>
        <charset val="136"/>
      </rPr>
      <t>市立
醫院</t>
    </r>
    <phoneticPr fontId="4" type="noConversion"/>
  </si>
  <si>
    <r>
      <rPr>
        <sz val="10"/>
        <rFont val="華康粗圓體"/>
        <family val="3"/>
        <charset val="136"/>
      </rPr>
      <t>區衛生所</t>
    </r>
    <phoneticPr fontId="4" type="noConversion"/>
  </si>
  <si>
    <r>
      <rPr>
        <sz val="10"/>
        <rFont val="華康粗圓體"/>
        <family val="3"/>
        <charset val="136"/>
      </rPr>
      <t>環境保護局及所屬</t>
    </r>
    <phoneticPr fontId="4" type="noConversion"/>
  </si>
  <si>
    <r>
      <rPr>
        <sz val="10"/>
        <rFont val="華康粗圓體"/>
        <family val="3"/>
        <charset val="136"/>
      </rPr>
      <t>戶政事</t>
    </r>
    <r>
      <rPr>
        <sz val="10"/>
        <rFont val="Arial Narrow"/>
        <family val="2"/>
      </rPr>
      <t xml:space="preserve">     </t>
    </r>
    <r>
      <rPr>
        <sz val="10"/>
        <rFont val="華康粗圓體"/>
        <family val="3"/>
        <charset val="136"/>
      </rPr>
      <t>務所</t>
    </r>
    <phoneticPr fontId="4" type="noConversion"/>
  </si>
  <si>
    <r>
      <rPr>
        <sz val="10"/>
        <rFont val="華康粗圓體"/>
        <family val="3"/>
        <charset val="136"/>
      </rPr>
      <t>其他市所屬機關</t>
    </r>
    <phoneticPr fontId="4" type="noConversion"/>
  </si>
  <si>
    <r>
      <rPr>
        <sz val="10"/>
        <rFont val="華康粗圓體"/>
        <family val="3"/>
        <charset val="136"/>
      </rPr>
      <t>區公所</t>
    </r>
    <phoneticPr fontId="4" type="noConversion"/>
  </si>
  <si>
    <r>
      <rPr>
        <sz val="10"/>
        <rFont val="華康粗圓體"/>
        <family val="3"/>
        <charset val="136"/>
      </rPr>
      <t>區民代</t>
    </r>
    <r>
      <rPr>
        <sz val="10"/>
        <rFont val="Arial Narrow"/>
        <family val="2"/>
      </rPr>
      <t xml:space="preserve">      </t>
    </r>
    <r>
      <rPr>
        <sz val="10"/>
        <rFont val="華康粗圓體"/>
        <family val="3"/>
        <charset val="136"/>
      </rPr>
      <t>表會</t>
    </r>
    <phoneticPr fontId="4" type="noConversion"/>
  </si>
  <si>
    <r>
      <rPr>
        <sz val="10"/>
        <rFont val="華康粗圓體"/>
        <family val="3"/>
        <charset val="136"/>
      </rPr>
      <t>區公所所屬機關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>)</t>
    </r>
    <phoneticPr fontId="3" type="noConversion"/>
  </si>
  <si>
    <r>
      <rPr>
        <sz val="10"/>
        <rFont val="華康粗圓體"/>
        <family val="3"/>
        <charset val="136"/>
      </rPr>
      <t>市營事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業機構</t>
    </r>
    <phoneticPr fontId="4" type="noConversion"/>
  </si>
  <si>
    <r>
      <rPr>
        <sz val="10"/>
        <rFont val="華康粗圓體"/>
        <family val="3"/>
        <charset val="136"/>
      </rPr>
      <t>高級中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等學校</t>
    </r>
    <phoneticPr fontId="4" type="noConversion"/>
  </si>
  <si>
    <r>
      <rPr>
        <sz val="10"/>
        <rFont val="華康粗圓體"/>
        <family val="3"/>
        <charset val="136"/>
      </rPr>
      <t>市立國</t>
    </r>
    <r>
      <rPr>
        <sz val="10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華康粗圓體"/>
        <family val="3"/>
        <charset val="136"/>
      </rPr>
      <t>民中學</t>
    </r>
    <phoneticPr fontId="4" type="noConversion"/>
  </si>
  <si>
    <r>
      <rPr>
        <sz val="10"/>
        <rFont val="華康粗圓體"/>
        <family val="3"/>
        <charset val="136"/>
      </rPr>
      <t>市立國民小學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不含幼兒園</t>
    </r>
    <r>
      <rPr>
        <sz val="10"/>
        <rFont val="Arial Narrow"/>
        <family val="2"/>
      </rPr>
      <t>)</t>
    </r>
    <phoneticPr fontId="4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</si>
  <si>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2017</t>
    </r>
    <phoneticPr fontId="3" type="noConversion"/>
  </si>
  <si>
    <r>
      <rPr>
        <sz val="10"/>
        <rFont val="華康粗圓體"/>
        <family val="3"/>
        <charset val="136"/>
      </rPr>
      <t>資料來源：行政院人事行政總處。</t>
    </r>
    <phoneticPr fontId="3" type="noConversion"/>
  </si>
  <si>
    <r>
      <rPr>
        <sz val="10"/>
        <rFont val="華康粗圓體"/>
        <family val="3"/>
        <charset val="136"/>
      </rPr>
      <t>說　　明：</t>
    </r>
    <r>
      <rPr>
        <sz val="10"/>
        <rFont val="Arial Narrow"/>
        <family val="2"/>
      </rPr>
      <t>1.100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1</t>
    </r>
    <r>
      <rPr>
        <sz val="10"/>
        <rFont val="華康粗圓體"/>
        <family val="3"/>
        <charset val="136"/>
      </rPr>
      <t>日起升格準直轄市，各局處員額數由縣政府歸入其他縣所屬機關。</t>
    </r>
    <phoneticPr fontId="4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</si>
  <si>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2.</t>
    </r>
    <r>
      <rPr>
        <sz val="10"/>
        <rFont val="華康粗圓體"/>
        <family val="3"/>
        <charset val="136"/>
      </rPr>
      <t>鄉鎮市公所正式預算員額包含其他鄉鎮市所屬機關。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</si>
  <si>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，其部分人力移至市政府部分機關。</t>
    </r>
    <phoneticPr fontId="3" type="noConversion"/>
  </si>
  <si>
    <r>
      <rPr>
        <sz val="12.5"/>
        <rFont val="華康粗圓體"/>
        <family val="3"/>
        <charset val="136"/>
      </rPr>
      <t>表</t>
    </r>
    <r>
      <rPr>
        <sz val="12.5"/>
        <rFont val="Arial Narrow"/>
        <family val="2"/>
      </rPr>
      <t>3-1</t>
    </r>
    <r>
      <rPr>
        <sz val="12.5"/>
        <rFont val="華康粗圓體"/>
        <family val="3"/>
        <charset val="136"/>
      </rPr>
      <t>、桃園市政府行政組織系統</t>
    </r>
    <phoneticPr fontId="3" type="noConversion"/>
  </si>
  <si>
    <r>
      <rPr>
        <sz val="10.5"/>
        <rFont val="華康粗圓體"/>
        <family val="3"/>
        <charset val="136"/>
      </rPr>
      <t>中華民國</t>
    </r>
    <r>
      <rPr>
        <sz val="10.5"/>
        <rFont val="Arial Narrow"/>
        <family val="2"/>
      </rPr>
      <t>106</t>
    </r>
    <r>
      <rPr>
        <sz val="10.5"/>
        <rFont val="華康粗圓體"/>
        <family val="3"/>
        <charset val="136"/>
      </rPr>
      <t>年底</t>
    </r>
    <phoneticPr fontId="3" type="noConversion"/>
  </si>
  <si>
    <r>
      <rPr>
        <sz val="9"/>
        <rFont val="華康粗圓體"/>
        <family val="3"/>
        <charset val="136"/>
      </rPr>
      <t>殯葬管理所</t>
    </r>
    <phoneticPr fontId="3" type="noConversion"/>
  </si>
  <si>
    <r>
      <t xml:space="preserve">Office of  Funeral Services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</si>
  <si>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孔廟、忠烈祠聯合管理所</t>
    </r>
    <phoneticPr fontId="3" type="noConversion"/>
  </si>
  <si>
    <r>
      <rPr>
        <sz val="9"/>
        <rFont val="華康粗圓體"/>
        <family val="3"/>
        <charset val="136"/>
      </rPr>
      <t>民政局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</si>
  <si>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戶政事務所</t>
    </r>
    <r>
      <rPr>
        <sz val="9"/>
        <rFont val="Arial Narrow"/>
        <family val="2"/>
      </rPr>
      <t xml:space="preserve"> (13)</t>
    </r>
    <phoneticPr fontId="3" type="noConversion"/>
  </si>
  <si>
    <r>
      <t>Department of Civil Affairs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</si>
  <si>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Household Registration Office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</si>
  <si>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教育局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</si>
  <si>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家庭教育中心</t>
    </r>
    <phoneticPr fontId="3" type="noConversion"/>
  </si>
  <si>
    <r>
      <t>Department of Education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</si>
  <si>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Family Education Center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</si>
  <si>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社會局</t>
    </r>
    <phoneticPr fontId="3" type="noConversion"/>
  </si>
  <si>
    <r>
      <rPr>
        <sz val="9"/>
        <rFont val="華康粗圓體"/>
        <family val="3"/>
        <charset val="136"/>
      </rPr>
      <t>家庭暴力暨性侵害防治中心</t>
    </r>
    <phoneticPr fontId="3" type="noConversion"/>
  </si>
  <si>
    <r>
      <t xml:space="preserve"> Department of Social Welfare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</si>
  <si>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勞動局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</si>
  <si>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就業服務處</t>
    </r>
    <phoneticPr fontId="3" type="noConversion"/>
  </si>
  <si>
    <r>
      <t>Department of Labor</t>
    </r>
    <r>
      <rPr>
        <sz val="9"/>
        <color theme="0"/>
        <rFont val="Arial Narrow"/>
        <family val="2"/>
      </rPr>
      <t xml:space="preserve">. </t>
    </r>
    <phoneticPr fontId="3" type="noConversion"/>
  </si>
  <si>
    <r>
      <rPr>
        <sz val="9"/>
        <rFont val="華康粗圓體"/>
        <family val="3"/>
        <charset val="136"/>
      </rPr>
      <t>財政局</t>
    </r>
    <phoneticPr fontId="3" type="noConversion"/>
  </si>
  <si>
    <r>
      <rPr>
        <sz val="9"/>
        <rFont val="華康粗圓體"/>
        <family val="3"/>
        <charset val="136"/>
      </rPr>
      <t>勞動檢查處</t>
    </r>
    <phoneticPr fontId="3" type="noConversion"/>
  </si>
  <si>
    <r>
      <t>Department of Finance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</si>
  <si>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經濟發展局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</si>
  <si>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動物保護處</t>
    </r>
    <phoneticPr fontId="3" type="noConversion"/>
  </si>
  <si>
    <r>
      <t xml:space="preserve">Department of Economic Development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</si>
  <si>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農業局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</si>
  <si>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地政事務所</t>
    </r>
    <r>
      <rPr>
        <sz val="9"/>
        <rFont val="Arial Narrow"/>
        <family val="2"/>
      </rPr>
      <t xml:space="preserve"> (8)</t>
    </r>
    <phoneticPr fontId="3" type="noConversion"/>
  </si>
  <si>
    <r>
      <t xml:space="preserve">Department of Agriculture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</si>
  <si>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地政局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</si>
  <si>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建築管理處</t>
    </r>
    <phoneticPr fontId="3" type="noConversion"/>
  </si>
  <si>
    <r>
      <t xml:space="preserve">Department of Land Administration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</si>
  <si>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都市發展局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</si>
  <si>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住宅發展處</t>
    </r>
    <phoneticPr fontId="3" type="noConversion"/>
  </si>
  <si>
    <r>
      <t xml:space="preserve">Department of Urban Development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</si>
  <si>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工務局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</si>
  <si>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養護工程處</t>
    </r>
    <phoneticPr fontId="3" type="noConversion"/>
  </si>
  <si>
    <r>
      <t>Department of Public Works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</si>
  <si>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水務局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</si>
  <si>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新建工程處</t>
    </r>
    <phoneticPr fontId="3" type="noConversion"/>
  </si>
  <si>
    <r>
      <rPr>
        <sz val="9"/>
        <rFont val="華康粗圓體"/>
        <family val="3"/>
        <charset val="136"/>
      </rPr>
      <t xml:space="preserve">桃園市政府
</t>
    </r>
    <r>
      <rPr>
        <sz val="9"/>
        <rFont val="Arial Narrow"/>
        <family val="2"/>
      </rPr>
      <t>Taoyuan City Government</t>
    </r>
    <phoneticPr fontId="3" type="noConversion"/>
  </si>
  <si>
    <r>
      <t>Department of Water Resources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</si>
  <si>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原住民族行政局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</si>
  <si>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捷運工程處</t>
    </r>
    <phoneticPr fontId="3" type="noConversion"/>
  </si>
  <si>
    <r>
      <t>Department of Indigenous Affairs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</si>
  <si>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交通局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</si>
  <si>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交通事件裁決處</t>
    </r>
    <phoneticPr fontId="3" type="noConversion"/>
  </si>
  <si>
    <r>
      <t>Department of Transportation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</si>
  <si>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觀光旅遊局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</si>
  <si>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風景區管理處</t>
    </r>
    <phoneticPr fontId="3" type="noConversion"/>
  </si>
  <si>
    <r>
      <t>Department of Tourism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</si>
  <si>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警察局</t>
    </r>
    <phoneticPr fontId="3" type="noConversion"/>
  </si>
  <si>
    <r>
      <rPr>
        <sz val="9"/>
        <rFont val="華康粗圓體"/>
        <family val="3"/>
        <charset val="136"/>
      </rPr>
      <t>警察分局</t>
    </r>
    <r>
      <rPr>
        <sz val="9"/>
        <rFont val="Arial Narrow"/>
        <family val="2"/>
      </rPr>
      <t xml:space="preserve"> (10)</t>
    </r>
    <phoneticPr fontId="3" type="noConversion"/>
  </si>
  <si>
    <r>
      <t>Police Department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</si>
  <si>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衛生局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</si>
  <si>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保安警察大隊</t>
    </r>
    <r>
      <rPr>
        <sz val="9"/>
        <rFont val="Arial Narrow"/>
        <family val="2"/>
      </rPr>
      <t xml:space="preserve"> </t>
    </r>
    <phoneticPr fontId="3" type="noConversion"/>
  </si>
  <si>
    <r>
      <t>Department of Public Health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</si>
  <si>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環境保護局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</si>
  <si>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刑事警察大隊</t>
    </r>
    <r>
      <rPr>
        <sz val="9"/>
        <rFont val="Arial Narrow"/>
        <family val="2"/>
      </rPr>
      <t xml:space="preserve"> </t>
    </r>
    <phoneticPr fontId="3" type="noConversion"/>
  </si>
  <si>
    <r>
      <t>Department of Environmental Protection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</si>
  <si>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消防局</t>
    </r>
    <phoneticPr fontId="3" type="noConversion"/>
  </si>
  <si>
    <r>
      <rPr>
        <sz val="9"/>
        <rFont val="華康粗圓體"/>
        <family val="3"/>
        <charset val="136"/>
      </rPr>
      <t>交通警察大隊</t>
    </r>
    <r>
      <rPr>
        <sz val="9"/>
        <rFont val="Arial Narrow"/>
        <family val="2"/>
      </rPr>
      <t xml:space="preserve"> </t>
    </r>
    <phoneticPr fontId="3" type="noConversion"/>
  </si>
  <si>
    <r>
      <t>Fire Department</t>
    </r>
    <r>
      <rPr>
        <sz val="9"/>
        <color theme="0"/>
        <rFont val="Arial Narrow"/>
        <family val="2"/>
      </rPr>
      <t xml:space="preserve">  .</t>
    </r>
    <phoneticPr fontId="3" type="noConversion"/>
  </si>
  <si>
    <r>
      <rPr>
        <sz val="9"/>
        <rFont val="華康粗圓體"/>
        <family val="3"/>
        <charset val="136"/>
      </rPr>
      <t>文化局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</si>
  <si>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少年警察隊</t>
    </r>
    <r>
      <rPr>
        <sz val="9"/>
        <rFont val="Arial Narrow"/>
        <family val="2"/>
      </rPr>
      <t xml:space="preserve"> </t>
    </r>
    <phoneticPr fontId="3" type="noConversion"/>
  </si>
  <si>
    <r>
      <t>Department of Cultural Affairs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</si>
  <si>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地方稅務局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</si>
  <si>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婦幼警察隊</t>
    </r>
    <r>
      <rPr>
        <sz val="9"/>
        <rFont val="Arial Narrow"/>
        <family val="2"/>
      </rPr>
      <t xml:space="preserve"> </t>
    </r>
    <phoneticPr fontId="3" type="noConversion"/>
  </si>
  <si>
    <r>
      <t xml:space="preserve">Department of Taxation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</si>
  <si>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法務局</t>
    </r>
    <phoneticPr fontId="3" type="noConversion"/>
  </si>
  <si>
    <r>
      <rPr>
        <sz val="9"/>
        <rFont val="華康粗圓體"/>
        <family val="3"/>
        <charset val="136"/>
      </rPr>
      <t>捷運警察隊</t>
    </r>
    <phoneticPr fontId="3" type="noConversion"/>
  </si>
  <si>
    <r>
      <t>Department of Legal Affairs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</si>
  <si>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客家事務局</t>
    </r>
    <r>
      <rPr>
        <sz val="9"/>
        <rFont val="Arial Narrow"/>
        <family val="2"/>
      </rPr>
      <t xml:space="preserve"> </t>
    </r>
    <phoneticPr fontId="3" type="noConversion"/>
  </si>
  <si>
    <r>
      <rPr>
        <sz val="9"/>
        <rFont val="華康粗圓體"/>
        <family val="3"/>
        <charset val="136"/>
      </rPr>
      <t>衛生所</t>
    </r>
    <r>
      <rPr>
        <sz val="9"/>
        <rFont val="Arial Narrow"/>
        <family val="2"/>
      </rPr>
      <t xml:space="preserve"> (13)</t>
    </r>
    <phoneticPr fontId="3" type="noConversion"/>
  </si>
  <si>
    <r>
      <t>Department of Hakka Affairs</t>
    </r>
    <r>
      <rPr>
        <sz val="9"/>
        <color theme="0"/>
        <rFont val="Arial Narrow"/>
        <family val="2"/>
      </rPr>
      <t xml:space="preserve"> .</t>
    </r>
    <phoneticPr fontId="3" type="noConversion"/>
  </si>
  <si>
    <r>
      <rPr>
        <sz val="9"/>
        <rFont val="華康粗圓體"/>
        <family val="3"/>
        <charset val="136"/>
      </rPr>
      <t>青年事務局</t>
    </r>
    <phoneticPr fontId="3" type="noConversion"/>
  </si>
  <si>
    <r>
      <rPr>
        <sz val="9"/>
        <rFont val="華康粗圓體"/>
        <family val="3"/>
        <charset val="136"/>
      </rPr>
      <t>環境清潔稽查大隊</t>
    </r>
    <phoneticPr fontId="3" type="noConversion"/>
  </si>
  <si>
    <r>
      <rPr>
        <sz val="9"/>
        <rFont val="華康粗圓體"/>
        <family val="3"/>
        <charset val="136"/>
      </rPr>
      <t>體育局</t>
    </r>
    <phoneticPr fontId="3" type="noConversion"/>
  </si>
  <si>
    <r>
      <rPr>
        <sz val="9"/>
        <rFont val="華康粗圓體"/>
        <family val="3"/>
        <charset val="136"/>
      </rPr>
      <t>藝文設施管理中心</t>
    </r>
    <phoneticPr fontId="3" type="noConversion"/>
  </si>
  <si>
    <r>
      <rPr>
        <sz val="9"/>
        <rFont val="華康粗圓體"/>
        <family val="3"/>
        <charset val="136"/>
      </rPr>
      <t>新聞處</t>
    </r>
    <phoneticPr fontId="3" type="noConversion"/>
  </si>
  <si>
    <r>
      <rPr>
        <sz val="9"/>
        <rFont val="華康粗圓體"/>
        <family val="3"/>
        <charset val="136"/>
      </rPr>
      <t>市立圖書館</t>
    </r>
    <phoneticPr fontId="3" type="noConversion"/>
  </si>
  <si>
    <r>
      <t>Department of Public Information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</si>
  <si>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秘書處</t>
    </r>
    <phoneticPr fontId="3" type="noConversion"/>
  </si>
  <si>
    <r>
      <rPr>
        <sz val="9"/>
        <rFont val="華康粗圓體"/>
        <family val="3"/>
        <charset val="136"/>
      </rPr>
      <t>大溪木藝生態博物館</t>
    </r>
    <phoneticPr fontId="3" type="noConversion"/>
  </si>
  <si>
    <r>
      <t xml:space="preserve">Department of General Affairs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</si>
  <si>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人事處</t>
    </r>
    <r>
      <rPr>
        <sz val="9"/>
        <rFont val="Arial Narrow"/>
        <family val="2"/>
      </rPr>
      <t xml:space="preserve"> </t>
    </r>
    <phoneticPr fontId="3" type="noConversion"/>
  </si>
  <si>
    <r>
      <t xml:space="preserve">Department of Personnel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</si>
  <si>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主計處</t>
    </r>
    <phoneticPr fontId="3" type="noConversion"/>
  </si>
  <si>
    <r>
      <t xml:space="preserve">Department of Budget, Accounting and Statistics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</si>
  <si>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政風處</t>
    </r>
    <phoneticPr fontId="3" type="noConversion"/>
  </si>
  <si>
    <r>
      <rPr>
        <sz val="9"/>
        <rFont val="華康粗圓體"/>
        <family val="3"/>
        <charset val="136"/>
      </rPr>
      <t>研究發展考核委員會</t>
    </r>
    <phoneticPr fontId="3" type="noConversion"/>
  </si>
  <si>
    <r>
      <rPr>
        <sz val="9"/>
        <rFont val="華康粗圓體"/>
        <family val="3"/>
        <charset val="136"/>
      </rPr>
      <t>資訊中心</t>
    </r>
    <phoneticPr fontId="3" type="noConversion"/>
  </si>
  <si>
    <r>
      <t xml:space="preserve">Research and Evaluation Commission </t>
    </r>
    <r>
      <rPr>
        <sz val="9"/>
        <color theme="0"/>
        <rFont val="Arial Narrow"/>
        <family val="2"/>
      </rPr>
      <t>.</t>
    </r>
    <phoneticPr fontId="3" type="noConversion"/>
  </si>
  <si>
    <r>
      <t xml:space="preserve">Information Management Center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</si>
  <si>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9"/>
        <rFont val="華康粗圓體"/>
        <family val="3"/>
        <charset val="136"/>
      </rPr>
      <t>區公所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復興區除外</t>
    </r>
    <r>
      <rPr>
        <sz val="9"/>
        <rFont val="Arial Narrow"/>
        <family val="2"/>
      </rPr>
      <t>)</t>
    </r>
    <phoneticPr fontId="3" type="noConversion"/>
  </si>
  <si>
    <r>
      <t xml:space="preserve">District Offices (Exclusive of Fuxing District ) </t>
    </r>
    <r>
      <rPr>
        <sz val="9"/>
        <color theme="0"/>
        <rFont val="Arial Narrow"/>
        <family val="2"/>
      </rPr>
      <t>.</t>
    </r>
    <phoneticPr fontId="3" type="noConversion"/>
  </si>
  <si>
    <r>
      <rPr>
        <sz val="8.5"/>
        <rFont val="華康粗圓體"/>
        <family val="3"/>
        <charset val="136"/>
      </rPr>
      <t>說明：復興區公所是地方自治團體，非市政府派出機關。</t>
    </r>
    <phoneticPr fontId="4" type="noConversion"/>
  </si>
  <si>
    <r>
      <t>Note</t>
    </r>
    <r>
      <rPr>
        <sz val="8.5"/>
        <rFont val="華康粗圓體"/>
        <family val="3"/>
        <charset val="136"/>
      </rPr>
      <t>：</t>
    </r>
    <r>
      <rPr>
        <sz val="8.5"/>
        <rFont val="Arial Narrow"/>
        <family val="2"/>
      </rPr>
      <t>Fuxing District Office belonged to local self-governing body. It did not belong to agency of Taoyuan City Gov.</t>
    </r>
    <phoneticPr fontId="3" type="noConversion"/>
  </si>
  <si>
    <r>
      <rPr>
        <sz val="10"/>
        <rFont val="華康粗圓體"/>
        <family val="3"/>
        <charset val="136"/>
      </rPr>
      <t>　　　　　</t>
    </r>
    <r>
      <rPr>
        <sz val="10"/>
        <rFont val="Arial Narrow"/>
        <family val="2"/>
      </rPr>
      <t>4.</t>
    </r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年底起，調整資料項目和欄位順序，其中「警察局」名稱修正為「警察局及所屬」且「環</t>
    </r>
    <phoneticPr fontId="3" type="noConversion"/>
  </si>
  <si>
    <r>
      <rPr>
        <sz val="10"/>
        <color theme="0"/>
        <rFont val="華康粗圓體"/>
        <family val="3"/>
        <charset val="136"/>
      </rPr>
      <t>　　　　　</t>
    </r>
    <r>
      <rPr>
        <sz val="10"/>
        <color theme="0"/>
        <rFont val="Arial Narrow"/>
        <family val="2"/>
      </rPr>
      <t>4.</t>
    </r>
    <r>
      <rPr>
        <sz val="10"/>
        <rFont val="華康粗圓體"/>
        <family val="3"/>
        <charset val="136"/>
      </rPr>
      <t>境保護局」下包含二級機關「環境清潔稽查大隊」。</t>
    </r>
    <phoneticPr fontId="3" type="noConversion"/>
  </si>
  <si>
    <r>
      <rPr>
        <sz val="10"/>
        <color indexed="8"/>
        <rFont val="華康粗圓體"/>
        <family val="3"/>
        <charset val="136"/>
      </rPr>
      <t>投票數對選舉
人數比率</t>
    </r>
    <r>
      <rPr>
        <sz val="10"/>
        <color indexed="8"/>
        <rFont val="Arial Narrow"/>
        <family val="2"/>
      </rPr>
      <t xml:space="preserve"> (%)</t>
    </r>
    <phoneticPr fontId="4" type="noConversion"/>
  </si>
  <si>
    <r>
      <rPr>
        <sz val="10"/>
        <color indexed="8"/>
        <rFont val="華康粗圓體"/>
        <family val="3"/>
        <charset val="136"/>
      </rPr>
      <t>當選人數對候
選人數比率</t>
    </r>
    <r>
      <rPr>
        <sz val="10"/>
        <color indexed="8"/>
        <rFont val="Arial Narrow"/>
        <family val="2"/>
      </rPr>
      <t>(%)</t>
    </r>
    <phoneticPr fontId="4" type="noConversion"/>
  </si>
  <si>
    <r>
      <rPr>
        <sz val="10"/>
        <color indexed="8"/>
        <rFont val="華康粗圓體"/>
        <family val="3"/>
        <charset val="136"/>
      </rPr>
      <t>投票數對選舉
人數比率</t>
    </r>
    <r>
      <rPr>
        <sz val="10"/>
        <color indexed="8"/>
        <rFont val="Arial Narrow"/>
        <family val="2"/>
      </rPr>
      <t xml:space="preserve"> (%)</t>
    </r>
    <phoneticPr fontId="4" type="noConversion"/>
  </si>
  <si>
    <r>
      <rPr>
        <sz val="10"/>
        <color indexed="8"/>
        <rFont val="華康粗圓體"/>
        <family val="3"/>
        <charset val="136"/>
      </rPr>
      <t>當選人數（人）</t>
    </r>
    <r>
      <rPr>
        <sz val="10"/>
        <color indexed="8"/>
        <rFont val="Arial Narrow"/>
        <family val="2"/>
      </rPr>
      <t xml:space="preserve">
No. of Nominees Elected (Persons)</t>
    </r>
    <phoneticPr fontId="4" type="noConversion"/>
  </si>
  <si>
    <r>
      <rPr>
        <sz val="10"/>
        <color indexed="8"/>
        <rFont val="華康粗圓體"/>
        <family val="3"/>
        <charset val="136"/>
      </rPr>
      <t>投票數（票）</t>
    </r>
    <r>
      <rPr>
        <sz val="10"/>
        <color indexed="8"/>
        <rFont val="Arial Narrow"/>
        <family val="2"/>
      </rPr>
      <t xml:space="preserve">
No. of Ballots (Ballots)</t>
    </r>
    <phoneticPr fontId="4" type="noConversion"/>
  </si>
  <si>
    <r>
      <rPr>
        <sz val="10"/>
        <color indexed="8"/>
        <rFont val="華康粗圓體"/>
        <family val="3"/>
        <charset val="136"/>
      </rPr>
      <t>候選人數（人）</t>
    </r>
    <r>
      <rPr>
        <sz val="10"/>
        <color indexed="8"/>
        <rFont val="Arial Narrow"/>
        <family val="2"/>
      </rPr>
      <t xml:space="preserve">
No. of Condidates (Persons)</t>
    </r>
    <phoneticPr fontId="4" type="noConversion"/>
  </si>
  <si>
    <r>
      <rPr>
        <sz val="10"/>
        <rFont val="華康粗圓體"/>
        <family val="3"/>
        <charset val="136"/>
      </rPr>
      <t>投票數</t>
    </r>
    <r>
      <rPr>
        <sz val="10"/>
        <rFont val="華康粗圓體"/>
        <family val="3"/>
        <charset val="136"/>
      </rPr>
      <t xml:space="preserve">（票）
</t>
    </r>
    <r>
      <rPr>
        <sz val="10"/>
        <rFont val="Arial Narrow"/>
        <family val="2"/>
      </rPr>
      <t>No. of Ballots (Ballots)</t>
    </r>
    <phoneticPr fontId="4" type="noConversion"/>
  </si>
  <si>
    <r>
      <rPr>
        <sz val="10"/>
        <rFont val="華康粗圓體"/>
        <family val="3"/>
        <charset val="136"/>
      </rPr>
      <t>投票數</t>
    </r>
    <r>
      <rPr>
        <sz val="10"/>
        <rFont val="華康粗圓體"/>
        <family val="3"/>
        <charset val="136"/>
      </rPr>
      <t xml:space="preserve">（票）
</t>
    </r>
    <r>
      <rPr>
        <sz val="10"/>
        <rFont val="Arial Narrow"/>
        <family val="2"/>
      </rPr>
      <t>No. of Ballots (Ballots)</t>
    </r>
    <phoneticPr fontId="4" type="noConversion"/>
  </si>
  <si>
    <t xml:space="preserve">Table 3-6. Number of Civil Servants and Teachers of All Organizations and Schools of Taoyuan City by Age Group </t>
    <phoneticPr fontId="3" type="noConversion"/>
  </si>
  <si>
    <t>Table 3-5. Number of Civil Servants and Teachers of All Organizations and Schools of City  by Educational Attainments (Cont.)</t>
    <phoneticPr fontId="3" type="noConversion"/>
  </si>
  <si>
    <t>Table 3-5. Number of Civil Servants and Teachers of All Organizations and Schools of City  by Educational Attainments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</si>
</sst>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76" formatCode="0.00_);[Red]\(0.00\)"/>
    <numFmt numFmtId="177" formatCode="#,##0;[Red]#,##0"/>
    <numFmt numFmtId="178" formatCode="#,##0.00;[Red]#,##0.00"/>
    <numFmt numFmtId="179" formatCode="#,##0_ "/>
    <numFmt numFmtId="180" formatCode="_(* #,##0.00_);_(* \(#,##0.00\);_(* &quot;-&quot;??_);_(@_)"/>
    <numFmt numFmtId="181" formatCode="#,##0.00_ "/>
    <numFmt numFmtId="182" formatCode="#,##0_);[Red]\(#,##0\)"/>
    <numFmt numFmtId="183" formatCode="_(* #,##0_);_(* \(#,##0\);_(* &quot;-&quot;_);_(@_)"/>
    <numFmt numFmtId="184" formatCode="_-* #,##0_-;\-* #,##0_-;_-* ??_-;_-@_-"/>
    <numFmt numFmtId="185" formatCode="#,##0.00_);[Red]\(#,##0.00\)"/>
    <numFmt numFmtId="186" formatCode="&quot;$&quot;#,##0.00"/>
    <numFmt numFmtId="187" formatCode="0;[Red]0"/>
    <numFmt numFmtId="188" formatCode="0_);[Red]\(0\)"/>
  </numFmts>
  <fonts count="43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Arial Narrow"/>
      <family val="2"/>
    </font>
    <font>
      <sz val="9"/>
      <name val="華康粗圓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indexed="8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sz val="8.5"/>
      <name val="華康粗圓體"/>
      <family val="3"/>
      <charset val="136"/>
    </font>
    <font>
      <sz val="12"/>
      <color indexed="8"/>
      <name val="新細明體"/>
      <family val="1"/>
      <charset val="136"/>
    </font>
    <font>
      <sz val="7.5"/>
      <name val="Arial Narrow"/>
      <family val="2"/>
    </font>
    <font>
      <sz val="12"/>
      <name val="Arial Narrow"/>
      <family val="2"/>
    </font>
    <font>
      <sz val="10"/>
      <name val="華康粗圓體"/>
      <family val="3"/>
      <charset val="136"/>
    </font>
    <font>
      <sz val="10"/>
      <name val="Arial Narrow"/>
      <family val="2"/>
    </font>
    <font>
      <sz val="7"/>
      <name val="Arial Narrow"/>
      <family val="2"/>
    </font>
    <font>
      <sz val="9"/>
      <color rgb="FFFF0000"/>
      <name val="Arial Narrow"/>
      <family val="2"/>
    </font>
    <font>
      <u/>
      <sz val="12"/>
      <color theme="10"/>
      <name val="新細明體"/>
      <family val="1"/>
      <charset val="136"/>
    </font>
    <font>
      <b/>
      <sz val="7.5"/>
      <color rgb="FFFF0000"/>
      <name val="Arial Narrow"/>
      <family val="2"/>
    </font>
    <font>
      <b/>
      <sz val="8.5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9.5"/>
      <name val="Arial Narrow"/>
      <family val="2"/>
    </font>
    <font>
      <sz val="10.5"/>
      <name val="Arial Narrow"/>
      <family val="2"/>
    </font>
    <font>
      <sz val="9"/>
      <color theme="0"/>
      <name val="Arial Narrow"/>
      <family val="2"/>
    </font>
    <font>
      <sz val="13"/>
      <name val="華康粗圓體"/>
      <family val="3"/>
      <charset val="136"/>
    </font>
    <font>
      <sz val="13"/>
      <name val="Arial Narrow"/>
      <family val="2"/>
    </font>
    <font>
      <sz val="10"/>
      <color indexed="8"/>
      <name val="Arial Narrow"/>
      <family val="2"/>
    </font>
    <font>
      <sz val="10"/>
      <color indexed="8"/>
      <name val="華康粗圓體"/>
      <family val="3"/>
      <charset val="136"/>
    </font>
    <font>
      <sz val="12.5"/>
      <name val="華康粗圓體"/>
      <family val="3"/>
      <charset val="136"/>
    </font>
    <font>
      <sz val="12.5"/>
      <name val="Arial Narrow"/>
      <family val="2"/>
    </font>
    <font>
      <sz val="10.5"/>
      <name val="華康粗圓體"/>
      <family val="3"/>
      <charset val="136"/>
    </font>
    <font>
      <sz val="13"/>
      <color indexed="8"/>
      <name val="華康粗圓體"/>
      <family val="3"/>
      <charset val="136"/>
    </font>
    <font>
      <sz val="13"/>
      <color indexed="8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u/>
      <sz val="9"/>
      <name val="Arial Narrow"/>
      <family val="2"/>
    </font>
    <font>
      <u/>
      <sz val="12"/>
      <color theme="10"/>
      <name val="Arial Narrow"/>
      <family val="2"/>
    </font>
    <font>
      <b/>
      <u/>
      <sz val="12"/>
      <color rgb="FFFF0000"/>
      <name val="Arial Narrow"/>
      <family val="2"/>
    </font>
    <font>
      <sz val="10"/>
      <color theme="0"/>
      <name val="華康粗圓體"/>
      <family val="3"/>
      <charset val="136"/>
    </font>
    <font>
      <sz val="10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2" fillId="0" borderId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 vertical="center"/>
    </xf>
    <xf numFmtId="0" fontId="19" fillId="0" borderId="0" applyNumberFormat="0" applyFill="0" applyBorder="0" applyAlignment="0" applyProtection="0"/>
  </cellStyleXfs>
  <cellXfs count="501"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3" fontId="29" fillId="0" borderId="0" xfId="0" applyNumberFormat="1" applyFont="1" applyBorder="1" applyAlignment="1" applyProtection="1">
      <alignment horizontal="right" vertical="center" wrapText="1"/>
      <protection locked="0"/>
    </xf>
    <xf numFmtId="177" fontId="29" fillId="0" borderId="0" xfId="0" quotePrefix="1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6" fillId="0" borderId="0" xfId="1" applyFont="1" applyAlignment="1" applyProtection="1">
      <alignment vertical="center"/>
      <protection locked="0"/>
    </xf>
    <xf numFmtId="2" fontId="8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distributed" vertical="center" wrapText="1"/>
      <protection locked="0"/>
    </xf>
    <xf numFmtId="0" fontId="16" fillId="0" borderId="21" xfId="0" applyFont="1" applyBorder="1" applyAlignment="1" applyProtection="1">
      <alignment horizontal="distributed" vertical="center" wrapText="1"/>
      <protection locked="0"/>
    </xf>
    <xf numFmtId="0" fontId="16" fillId="0" borderId="2" xfId="0" applyFont="1" applyBorder="1" applyAlignment="1" applyProtection="1">
      <alignment horizontal="distributed" vertical="center" wrapText="1"/>
      <protection locked="0"/>
    </xf>
    <xf numFmtId="0" fontId="16" fillId="0" borderId="2" xfId="0" applyFont="1" applyBorder="1" applyAlignment="1" applyProtection="1">
      <alignment horizontal="center" vertical="top" wrapText="1"/>
      <protection locked="0"/>
    </xf>
    <xf numFmtId="176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distributed" vertical="center"/>
      <protection locked="0"/>
    </xf>
    <xf numFmtId="3" fontId="16" fillId="0" borderId="22" xfId="0" applyNumberFormat="1" applyFont="1" applyBorder="1" applyAlignment="1" applyProtection="1">
      <alignment horizontal="right" vertical="center" wrapText="1"/>
      <protection locked="0"/>
    </xf>
    <xf numFmtId="3" fontId="16" fillId="0" borderId="0" xfId="0" applyNumberFormat="1" applyFont="1" applyBorder="1" applyAlignment="1" applyProtection="1">
      <alignment horizontal="right" vertical="center" wrapText="1"/>
      <protection locked="0"/>
    </xf>
    <xf numFmtId="3" fontId="16" fillId="0" borderId="0" xfId="0" applyNumberFormat="1" applyFont="1" applyBorder="1" applyAlignment="1" applyProtection="1">
      <alignment horizontal="right" vertical="top" wrapText="1"/>
      <protection locked="0"/>
    </xf>
    <xf numFmtId="3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22" xfId="0" applyNumberFormat="1" applyFont="1" applyBorder="1" applyAlignment="1" applyProtection="1">
      <alignment horizontal="right" vertical="center"/>
      <protection locked="0"/>
    </xf>
    <xf numFmtId="177" fontId="16" fillId="0" borderId="0" xfId="0" quotePrefix="1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8" fontId="16" fillId="0" borderId="0" xfId="0" quotePrefix="1" applyNumberFormat="1" applyFont="1" applyBorder="1" applyAlignment="1" applyProtection="1">
      <alignment horizontal="right" vertical="center"/>
      <protection locked="0"/>
    </xf>
    <xf numFmtId="0" fontId="16" fillId="0" borderId="0" xfId="0" quotePrefix="1" applyNumberFormat="1" applyFont="1" applyBorder="1" applyAlignment="1" applyProtection="1">
      <alignment horizontal="right" vertical="center"/>
      <protection locked="0"/>
    </xf>
    <xf numFmtId="177" fontId="16" fillId="0" borderId="22" xfId="0" applyNumberFormat="1" applyFont="1" applyBorder="1" applyAlignment="1" applyProtection="1">
      <alignment vertical="center"/>
      <protection locked="0"/>
    </xf>
    <xf numFmtId="177" fontId="16" fillId="0" borderId="0" xfId="0" applyNumberFormat="1" applyFont="1" applyBorder="1" applyAlignment="1" applyProtection="1">
      <alignment vertical="center"/>
      <protection locked="0"/>
    </xf>
    <xf numFmtId="3" fontId="16" fillId="0" borderId="0" xfId="0" quotePrefix="1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vertical="center" wrapText="1"/>
      <protection locked="0"/>
    </xf>
    <xf numFmtId="0" fontId="16" fillId="0" borderId="40" xfId="0" applyFont="1" applyBorder="1" applyAlignment="1" applyProtection="1">
      <alignment horizontal="right" vertical="center"/>
      <protection locked="0"/>
    </xf>
    <xf numFmtId="0" fontId="16" fillId="0" borderId="37" xfId="0" applyFont="1" applyBorder="1" applyAlignment="1" applyProtection="1">
      <alignment horizontal="left" vertical="center" wrapText="1"/>
      <protection locked="0"/>
    </xf>
    <xf numFmtId="177" fontId="16" fillId="0" borderId="38" xfId="0" applyNumberFormat="1" applyFont="1" applyBorder="1" applyAlignment="1" applyProtection="1">
      <alignment vertical="center"/>
      <protection locked="0"/>
    </xf>
    <xf numFmtId="177" fontId="16" fillId="0" borderId="40" xfId="0" applyNumberFormat="1" applyFont="1" applyBorder="1" applyAlignment="1" applyProtection="1">
      <alignment vertical="center"/>
      <protection locked="0"/>
    </xf>
    <xf numFmtId="177" fontId="16" fillId="0" borderId="40" xfId="0" quotePrefix="1" applyNumberFormat="1" applyFont="1" applyBorder="1" applyAlignment="1" applyProtection="1">
      <alignment horizontal="right" vertical="center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/>
      <protection locked="0"/>
    </xf>
    <xf numFmtId="177" fontId="16" fillId="0" borderId="2" xfId="0" applyNumberFormat="1" applyFont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7" xfId="0" applyFont="1" applyBorder="1" applyAlignment="1" applyProtection="1">
      <alignment vertical="center" wrapText="1"/>
      <protection locked="0"/>
    </xf>
    <xf numFmtId="177" fontId="16" fillId="0" borderId="38" xfId="0" applyNumberFormat="1" applyFont="1" applyBorder="1" applyAlignment="1" applyProtection="1">
      <alignment horizontal="right" vertical="center"/>
      <protection locked="0"/>
    </xf>
    <xf numFmtId="177" fontId="16" fillId="0" borderId="40" xfId="0" applyNumberFormat="1" applyFont="1" applyBorder="1" applyAlignment="1" applyProtection="1">
      <alignment horizontal="right" vertical="center"/>
      <protection locked="0"/>
    </xf>
    <xf numFmtId="3" fontId="16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0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0" xfId="0" quotePrefix="1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quotePrefix="1" applyNumberFormat="1" applyFont="1" applyBorder="1" applyAlignment="1" applyProtection="1">
      <alignment horizontal="right" vertical="center"/>
      <protection locked="0"/>
    </xf>
    <xf numFmtId="178" fontId="5" fillId="0" borderId="0" xfId="0" quotePrefix="1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38" fillId="0" borderId="0" xfId="9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181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81" fontId="5" fillId="0" borderId="1" xfId="0" applyNumberFormat="1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right"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79" fontId="16" fillId="0" borderId="18" xfId="0" applyNumberFormat="1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3" fontId="16" fillId="2" borderId="0" xfId="0" applyNumberFormat="1" applyFont="1" applyFill="1" applyAlignment="1" applyProtection="1">
      <alignment vertical="center"/>
      <protection locked="0"/>
    </xf>
    <xf numFmtId="4" fontId="16" fillId="2" borderId="2" xfId="0" applyNumberFormat="1" applyFont="1" applyFill="1" applyBorder="1" applyAlignment="1" applyProtection="1">
      <alignment vertical="center"/>
      <protection locked="0"/>
    </xf>
    <xf numFmtId="3" fontId="16" fillId="0" borderId="0" xfId="0" applyNumberFormat="1" applyFont="1" applyAlignment="1" applyProtection="1">
      <alignment horizontal="right" vertical="center"/>
      <protection locked="0"/>
    </xf>
    <xf numFmtId="3" fontId="16" fillId="2" borderId="0" xfId="0" applyNumberFormat="1" applyFont="1" applyFill="1" applyAlignment="1" applyProtection="1">
      <alignment horizontal="right" vertical="center"/>
      <protection locked="0"/>
    </xf>
    <xf numFmtId="4" fontId="16" fillId="0" borderId="0" xfId="0" applyNumberFormat="1" applyFont="1" applyBorder="1" applyAlignment="1" applyProtection="1">
      <alignment vertical="center"/>
      <protection locked="0"/>
    </xf>
    <xf numFmtId="182" fontId="16" fillId="0" borderId="0" xfId="0" applyNumberFormat="1" applyFont="1" applyBorder="1" applyAlignment="1" applyProtection="1">
      <alignment horizontal="right" vertical="center"/>
      <protection locked="0"/>
    </xf>
    <xf numFmtId="3" fontId="16" fillId="0" borderId="0" xfId="0" applyNumberFormat="1" applyFont="1" applyAlignment="1" applyProtection="1">
      <alignment vertical="center"/>
      <protection locked="0"/>
    </xf>
    <xf numFmtId="4" fontId="16" fillId="2" borderId="0" xfId="0" applyNumberFormat="1" applyFont="1" applyFill="1" applyAlignment="1" applyProtection="1">
      <alignment vertical="center"/>
      <protection locked="0"/>
    </xf>
    <xf numFmtId="4" fontId="16" fillId="0" borderId="0" xfId="0" applyNumberFormat="1" applyFont="1" applyAlignment="1" applyProtection="1">
      <alignment vertical="center"/>
      <protection locked="0"/>
    </xf>
    <xf numFmtId="4" fontId="16" fillId="0" borderId="0" xfId="2" applyNumberFormat="1" applyFont="1" applyBorder="1" applyAlignment="1" applyProtection="1">
      <alignment horizontal="right" vertical="center"/>
      <protection locked="0"/>
    </xf>
    <xf numFmtId="177" fontId="16" fillId="2" borderId="0" xfId="2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vertical="center" wrapText="1"/>
      <protection locked="0"/>
    </xf>
    <xf numFmtId="3" fontId="16" fillId="2" borderId="22" xfId="0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178" fontId="16" fillId="0" borderId="0" xfId="0" applyNumberFormat="1" applyFont="1" applyBorder="1" applyAlignment="1" applyProtection="1">
      <alignment horizontal="right" vertical="center"/>
      <protection locked="0"/>
    </xf>
    <xf numFmtId="177" fontId="16" fillId="0" borderId="40" xfId="0" applyNumberFormat="1" applyFont="1" applyBorder="1" applyAlignment="1" applyProtection="1">
      <alignment vertical="center" wrapText="1"/>
      <protection locked="0"/>
    </xf>
    <xf numFmtId="177" fontId="16" fillId="2" borderId="1" xfId="2" applyNumberFormat="1" applyFont="1" applyFill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center" vertical="center" wrapText="1"/>
      <protection locked="0"/>
    </xf>
    <xf numFmtId="181" fontId="16" fillId="0" borderId="19" xfId="0" applyNumberFormat="1" applyFont="1" applyBorder="1" applyAlignment="1" applyProtection="1">
      <alignment horizontal="center" vertical="center" wrapText="1"/>
      <protection locked="0"/>
    </xf>
    <xf numFmtId="178" fontId="16" fillId="3" borderId="0" xfId="7" applyNumberFormat="1" applyFont="1" applyFill="1" applyBorder="1" applyAlignment="1" applyProtection="1">
      <alignment horizontal="right" vertical="center"/>
      <protection locked="0"/>
    </xf>
    <xf numFmtId="177" fontId="16" fillId="2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77" fontId="16" fillId="2" borderId="1" xfId="6" applyNumberFormat="1" applyFont="1" applyFill="1" applyBorder="1" applyAlignment="1" applyProtection="1">
      <alignment horizontal="right" vertical="center"/>
      <protection locked="0"/>
    </xf>
    <xf numFmtId="40" fontId="16" fillId="2" borderId="1" xfId="0" quotePrefix="1" applyNumberFormat="1" applyFont="1" applyFill="1" applyBorder="1" applyAlignment="1" applyProtection="1">
      <alignment horizontal="right" vertical="center"/>
      <protection locked="0"/>
    </xf>
    <xf numFmtId="177" fontId="16" fillId="0" borderId="1" xfId="2" applyNumberFormat="1" applyFont="1" applyBorder="1" applyAlignment="1" applyProtection="1">
      <alignment horizontal="right" vertical="center"/>
      <protection locked="0"/>
    </xf>
    <xf numFmtId="180" fontId="16" fillId="0" borderId="0" xfId="6" applyNumberFormat="1" applyFont="1" applyBorder="1" applyAlignment="1" applyProtection="1">
      <alignment vertical="center"/>
      <protection locked="0"/>
    </xf>
    <xf numFmtId="181" fontId="16" fillId="0" borderId="0" xfId="0" applyNumberFormat="1" applyFont="1" applyAlignment="1" applyProtection="1">
      <alignment vertical="center"/>
      <protection locked="0"/>
    </xf>
    <xf numFmtId="181" fontId="16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protection locked="0"/>
    </xf>
    <xf numFmtId="0" fontId="16" fillId="0" borderId="0" xfId="0" applyFont="1" applyFill="1" applyAlignment="1" applyProtection="1">
      <protection locked="0"/>
    </xf>
    <xf numFmtId="0" fontId="36" fillId="0" borderId="0" xfId="0" applyFont="1" applyAlignment="1" applyProtection="1">
      <alignment vertical="center"/>
      <protection locked="0"/>
    </xf>
    <xf numFmtId="179" fontId="16" fillId="0" borderId="0" xfId="0" applyNumberFormat="1" applyFont="1" applyAlignment="1" applyProtection="1">
      <alignment vertical="center"/>
      <protection locked="0"/>
    </xf>
    <xf numFmtId="181" fontId="9" fillId="0" borderId="0" xfId="0" applyNumberFormat="1" applyFont="1" applyAlignment="1" applyProtection="1">
      <alignment vertical="center"/>
      <protection locked="0"/>
    </xf>
    <xf numFmtId="0" fontId="39" fillId="0" borderId="0" xfId="9" applyFont="1" applyAlignment="1" applyProtection="1">
      <alignment vertical="center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3" fontId="16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16" fillId="2" borderId="0" xfId="0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  <protection locked="0"/>
    </xf>
    <xf numFmtId="3" fontId="16" fillId="2" borderId="0" xfId="2" applyNumberFormat="1" applyFont="1" applyFill="1" applyBorder="1" applyAlignment="1" applyProtection="1">
      <alignment horizontal="right" vertical="center"/>
      <protection locked="0"/>
    </xf>
    <xf numFmtId="3" fontId="16" fillId="2" borderId="0" xfId="2" applyNumberFormat="1" applyFont="1" applyFill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 wrapText="1"/>
      <protection locked="0"/>
    </xf>
    <xf numFmtId="177" fontId="16" fillId="0" borderId="17" xfId="0" applyNumberFormat="1" applyFont="1" applyBorder="1" applyAlignment="1" applyProtection="1">
      <alignment vertical="center" wrapText="1"/>
      <protection locked="0"/>
    </xf>
    <xf numFmtId="3" fontId="16" fillId="2" borderId="1" xfId="2" applyNumberFormat="1" applyFont="1" applyFill="1" applyBorder="1" applyAlignment="1" applyProtection="1">
      <alignment vertical="center"/>
      <protection locked="0"/>
    </xf>
    <xf numFmtId="3" fontId="16" fillId="2" borderId="1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177" fontId="16" fillId="0" borderId="0" xfId="5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center" vertical="center" wrapText="1"/>
      <protection locked="0"/>
    </xf>
    <xf numFmtId="3" fontId="16" fillId="2" borderId="0" xfId="7" applyNumberFormat="1" applyFont="1" applyFill="1" applyBorder="1" applyAlignment="1" applyProtection="1">
      <alignment horizontal="right" vertical="center"/>
      <protection locked="0"/>
    </xf>
    <xf numFmtId="3" fontId="16" fillId="2" borderId="0" xfId="6" applyNumberFormat="1" applyFont="1" applyFill="1" applyBorder="1" applyAlignment="1" applyProtection="1">
      <alignment horizontal="right" vertical="center"/>
      <protection locked="0"/>
    </xf>
    <xf numFmtId="3" fontId="16" fillId="2" borderId="1" xfId="6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16" fillId="0" borderId="30" xfId="0" applyFont="1" applyBorder="1" applyAlignment="1" applyProtection="1">
      <alignment horizontal="center" vertical="center" wrapText="1"/>
      <protection locked="0"/>
    </xf>
    <xf numFmtId="3" fontId="16" fillId="0" borderId="0" xfId="7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Border="1" applyAlignment="1" applyProtection="1">
      <alignment vertical="center"/>
      <protection locked="0"/>
    </xf>
    <xf numFmtId="3" fontId="16" fillId="2" borderId="0" xfId="0" applyNumberFormat="1" applyFont="1" applyFill="1" applyBorder="1" applyAlignment="1" applyProtection="1">
      <alignment vertical="center"/>
      <protection locked="0"/>
    </xf>
    <xf numFmtId="3" fontId="16" fillId="2" borderId="0" xfId="7" applyNumberFormat="1" applyFont="1" applyFill="1" applyBorder="1" applyAlignment="1" applyProtection="1">
      <alignment vertical="center"/>
      <protection locked="0"/>
    </xf>
    <xf numFmtId="3" fontId="16" fillId="0" borderId="1" xfId="6" applyNumberFormat="1" applyFont="1" applyBorder="1" applyAlignment="1" applyProtection="1">
      <alignment horizontal="right" vertical="center"/>
      <protection locked="0"/>
    </xf>
    <xf numFmtId="185" fontId="16" fillId="0" borderId="2" xfId="0" applyNumberFormat="1" applyFont="1" applyBorder="1" applyAlignment="1" applyProtection="1">
      <alignment horizontal="center" vertical="center" wrapText="1"/>
      <protection locked="0"/>
    </xf>
    <xf numFmtId="188" fontId="16" fillId="0" borderId="2" xfId="2" applyNumberFormat="1" applyFont="1" applyFill="1" applyBorder="1" applyAlignment="1" applyProtection="1">
      <alignment horizontal="right" vertical="center"/>
      <protection locked="0"/>
    </xf>
    <xf numFmtId="188" fontId="16" fillId="2" borderId="2" xfId="2" applyNumberFormat="1" applyFont="1" applyFill="1" applyBorder="1" applyAlignment="1" applyProtection="1">
      <alignment horizontal="right" vertical="center"/>
      <protection locked="0"/>
    </xf>
    <xf numFmtId="182" fontId="16" fillId="0" borderId="2" xfId="6" applyNumberFormat="1" applyFont="1" applyFill="1" applyBorder="1" applyAlignment="1" applyProtection="1">
      <alignment horizontal="right" vertical="center"/>
      <protection locked="0"/>
    </xf>
    <xf numFmtId="188" fontId="16" fillId="0" borderId="2" xfId="6" applyNumberFormat="1" applyFont="1" applyFill="1" applyBorder="1" applyAlignment="1" applyProtection="1">
      <alignment horizontal="right" vertical="center"/>
      <protection locked="0"/>
    </xf>
    <xf numFmtId="188" fontId="16" fillId="0" borderId="1" xfId="2" applyNumberFormat="1" applyFont="1" applyFill="1" applyBorder="1" applyAlignment="1" applyProtection="1">
      <alignment horizontal="right" vertical="center"/>
      <protection locked="0"/>
    </xf>
    <xf numFmtId="188" fontId="16" fillId="2" borderId="1" xfId="2" applyNumberFormat="1" applyFont="1" applyFill="1" applyBorder="1" applyAlignment="1" applyProtection="1">
      <alignment horizontal="right" vertical="center"/>
      <protection locked="0"/>
    </xf>
    <xf numFmtId="182" fontId="16" fillId="0" borderId="1" xfId="6" applyNumberFormat="1" applyFont="1" applyFill="1" applyBorder="1" applyAlignment="1" applyProtection="1">
      <alignment horizontal="right" vertical="center"/>
      <protection locked="0"/>
    </xf>
    <xf numFmtId="188" fontId="16" fillId="0" borderId="1" xfId="6" applyNumberFormat="1" applyFont="1" applyFill="1" applyBorder="1" applyAlignment="1" applyProtection="1">
      <alignment horizontal="right" vertical="center"/>
      <protection locked="0"/>
    </xf>
    <xf numFmtId="49" fontId="16" fillId="0" borderId="0" xfId="2" applyNumberFormat="1" applyFont="1" applyFill="1" applyBorder="1" applyAlignment="1" applyProtection="1">
      <alignment horizontal="right" vertical="center"/>
      <protection locked="0"/>
    </xf>
    <xf numFmtId="49" fontId="16" fillId="0" borderId="0" xfId="6" applyNumberFormat="1" applyFont="1" applyFill="1" applyBorder="1" applyAlignment="1" applyProtection="1">
      <alignment horizontal="right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Border="1" applyAlignment="1" applyProtection="1">
      <alignment horizontal="right" vertical="center"/>
      <protection locked="0"/>
    </xf>
    <xf numFmtId="3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177" fontId="16" fillId="0" borderId="37" xfId="0" applyNumberFormat="1" applyFont="1" applyBorder="1" applyAlignment="1" applyProtection="1">
      <alignment vertical="center" wrapText="1"/>
      <protection locked="0"/>
    </xf>
    <xf numFmtId="3" fontId="16" fillId="2" borderId="36" xfId="0" applyNumberFormat="1" applyFont="1" applyFill="1" applyBorder="1" applyAlignment="1" applyProtection="1">
      <alignment horizontal="right" vertical="center"/>
      <protection locked="0"/>
    </xf>
    <xf numFmtId="3" fontId="16" fillId="0" borderId="36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49" fontId="10" fillId="2" borderId="0" xfId="6" applyNumberFormat="1" applyFont="1" applyFill="1" applyBorder="1" applyAlignment="1" applyProtection="1">
      <alignment horizontal="right" vertical="center"/>
      <protection locked="0"/>
    </xf>
    <xf numFmtId="183" fontId="10" fillId="2" borderId="0" xfId="6" applyNumberFormat="1" applyFont="1" applyFill="1" applyBorder="1" applyAlignment="1" applyProtection="1">
      <alignment vertical="center"/>
      <protection locked="0"/>
    </xf>
    <xf numFmtId="183" fontId="5" fillId="2" borderId="0" xfId="6" applyNumberFormat="1" applyFont="1" applyFill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horizontal="center" vertical="center" wrapText="1"/>
      <protection locked="0"/>
    </xf>
    <xf numFmtId="182" fontId="37" fillId="0" borderId="0" xfId="4" applyNumberFormat="1" applyFont="1" applyProtection="1">
      <alignment vertical="center"/>
      <protection locked="0"/>
    </xf>
    <xf numFmtId="183" fontId="16" fillId="2" borderId="0" xfId="6" applyNumberFormat="1" applyFont="1" applyFill="1" applyBorder="1" applyAlignment="1" applyProtection="1">
      <alignment vertical="center"/>
      <protection locked="0"/>
    </xf>
    <xf numFmtId="182" fontId="37" fillId="0" borderId="0" xfId="4" applyNumberFormat="1" applyFont="1" applyAlignment="1" applyProtection="1">
      <alignment horizontal="right" vertical="center"/>
      <protection locked="0"/>
    </xf>
    <xf numFmtId="182" fontId="16" fillId="3" borderId="0" xfId="7" applyNumberFormat="1" applyFont="1" applyFill="1" applyBorder="1" applyAlignment="1" applyProtection="1">
      <alignment horizontal="right" vertical="center"/>
      <protection locked="0"/>
    </xf>
    <xf numFmtId="177" fontId="16" fillId="0" borderId="37" xfId="0" applyNumberFormat="1" applyFont="1" applyBorder="1" applyAlignment="1" applyProtection="1">
      <alignment horizontal="center" vertical="center" wrapText="1"/>
      <protection locked="0"/>
    </xf>
    <xf numFmtId="182" fontId="16" fillId="0" borderId="36" xfId="0" applyNumberFormat="1" applyFont="1" applyBorder="1" applyAlignment="1" applyProtection="1">
      <alignment horizontal="right" vertical="center"/>
      <protection locked="0"/>
    </xf>
    <xf numFmtId="182" fontId="37" fillId="0" borderId="36" xfId="4" applyNumberFormat="1" applyFont="1" applyBorder="1" applyProtection="1">
      <alignment vertical="center"/>
      <protection locked="0"/>
    </xf>
    <xf numFmtId="182" fontId="37" fillId="0" borderId="36" xfId="4" applyNumberFormat="1" applyFont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3" fontId="16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2" xfId="0" applyNumberFormat="1" applyFont="1" applyBorder="1" applyAlignment="1" applyProtection="1">
      <alignment horizontal="right" vertical="center" wrapText="1"/>
      <protection locked="0"/>
    </xf>
    <xf numFmtId="0" fontId="16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6" fillId="2" borderId="2" xfId="0" applyNumberFormat="1" applyFont="1" applyFill="1" applyBorder="1" applyAlignment="1" applyProtection="1">
      <alignment horizontal="right" vertical="center"/>
      <protection locked="0"/>
    </xf>
    <xf numFmtId="49" fontId="16" fillId="0" borderId="2" xfId="0" applyNumberFormat="1" applyFont="1" applyBorder="1" applyAlignment="1" applyProtection="1">
      <alignment horizontal="right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36" xfId="0" applyNumberFormat="1" applyFont="1" applyBorder="1" applyAlignment="1" applyProtection="1">
      <alignment horizontal="right" vertical="center" wrapText="1"/>
      <protection locked="0"/>
    </xf>
    <xf numFmtId="0" fontId="16" fillId="2" borderId="36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36" xfId="0" applyNumberFormat="1" applyFont="1" applyBorder="1" applyAlignment="1" applyProtection="1">
      <alignment horizontal="right" vertical="center" wrapText="1"/>
      <protection locked="0"/>
    </xf>
    <xf numFmtId="49" fontId="16" fillId="2" borderId="0" xfId="6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0" fillId="0" borderId="0" xfId="9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 wrapText="1"/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49" fontId="9" fillId="2" borderId="0" xfId="6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right" vertical="center" wrapText="1"/>
      <protection locked="0"/>
    </xf>
    <xf numFmtId="49" fontId="9" fillId="4" borderId="0" xfId="2" applyNumberFormat="1" applyFont="1" applyFill="1" applyBorder="1" applyAlignment="1" applyProtection="1">
      <alignment horizontal="right" vertical="center"/>
      <protection locked="0"/>
    </xf>
    <xf numFmtId="187" fontId="21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24" xfId="0" applyFont="1" applyBorder="1" applyAlignment="1" applyProtection="1">
      <alignment horizontal="center" vertical="top" wrapText="1"/>
      <protection locked="0"/>
    </xf>
    <xf numFmtId="0" fontId="16" fillId="0" borderId="18" xfId="0" applyFont="1" applyBorder="1" applyAlignment="1" applyProtection="1">
      <alignment horizontal="center" vertical="top" wrapText="1"/>
      <protection locked="0"/>
    </xf>
    <xf numFmtId="0" fontId="16" fillId="0" borderId="19" xfId="0" applyFont="1" applyBorder="1" applyAlignment="1" applyProtection="1">
      <alignment horizontal="center" vertical="top" wrapText="1"/>
      <protection locked="0"/>
    </xf>
    <xf numFmtId="0" fontId="16" fillId="0" borderId="20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center"/>
      <protection locked="0"/>
    </xf>
    <xf numFmtId="3" fontId="16" fillId="4" borderId="1" xfId="2" applyNumberFormat="1" applyFont="1" applyFill="1" applyBorder="1" applyAlignment="1" applyProtection="1">
      <alignment horizontal="right" vertical="center"/>
      <protection locked="0"/>
    </xf>
    <xf numFmtId="177" fontId="16" fillId="0" borderId="1" xfId="0" applyNumberFormat="1" applyFont="1" applyBorder="1" applyAlignment="1" applyProtection="1">
      <alignment horizontal="right" vertical="center"/>
      <protection locked="0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center" vertical="center" wrapText="1" justifyLastLine="1"/>
      <protection locked="0"/>
    </xf>
    <xf numFmtId="3" fontId="16" fillId="4" borderId="0" xfId="2" applyNumberFormat="1" applyFont="1" applyFill="1" applyBorder="1" applyAlignment="1" applyProtection="1">
      <alignment horizontal="right" vertical="center"/>
      <protection locked="0"/>
    </xf>
    <xf numFmtId="184" fontId="16" fillId="0" borderId="0" xfId="2" applyNumberFormat="1" applyFont="1" applyFill="1" applyBorder="1" applyAlignment="1" applyProtection="1">
      <alignment horizontal="right" vertical="center"/>
      <protection locked="0"/>
    </xf>
    <xf numFmtId="177" fontId="16" fillId="0" borderId="0" xfId="0" applyNumberFormat="1" applyFont="1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Fill="1" applyAlignment="1" applyProtection="1">
      <alignment vertical="center"/>
      <protection locked="0"/>
    </xf>
    <xf numFmtId="49" fontId="24" fillId="0" borderId="0" xfId="0" applyNumberFormat="1" applyFont="1" applyFill="1" applyBorder="1" applyAlignment="1" applyProtection="1">
      <alignment horizontal="right" vertical="center"/>
      <protection locked="0"/>
    </xf>
    <xf numFmtId="49" fontId="32" fillId="0" borderId="0" xfId="0" applyNumberFormat="1" applyFont="1" applyFill="1" applyAlignment="1" applyProtection="1">
      <alignment vertical="center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4" xfId="0" applyNumberFormat="1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2" borderId="31" xfId="0" applyNumberFormat="1" applyFont="1" applyFill="1" applyBorder="1" applyAlignment="1" applyProtection="1">
      <alignment vertical="center" wrapText="1"/>
      <protection locked="0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 wrapText="1"/>
      <protection locked="0"/>
    </xf>
    <xf numFmtId="0" fontId="5" fillId="0" borderId="16" xfId="0" applyNumberFormat="1" applyFont="1" applyFill="1" applyBorder="1" applyAlignment="1" applyProtection="1">
      <alignment vertical="center" wrapText="1"/>
      <protection locked="0"/>
    </xf>
    <xf numFmtId="0" fontId="5" fillId="0" borderId="9" xfId="0" applyNumberFormat="1" applyFont="1" applyFill="1" applyBorder="1" applyAlignment="1" applyProtection="1">
      <alignment vertical="center" wrapText="1"/>
      <protection locked="0"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8" xfId="0" applyNumberFormat="1" applyFont="1" applyBorder="1" applyAlignment="1" applyProtection="1">
      <alignment vertical="center" wrapText="1"/>
      <protection locked="0"/>
    </xf>
    <xf numFmtId="0" fontId="5" fillId="0" borderId="8" xfId="0" applyNumberFormat="1" applyFont="1" applyFill="1" applyBorder="1" applyAlignment="1" applyProtection="1">
      <alignment vertical="center" wrapText="1"/>
      <protection locked="0"/>
    </xf>
    <xf numFmtId="0" fontId="5" fillId="0" borderId="15" xfId="0" applyNumberFormat="1" applyFont="1" applyFill="1" applyBorder="1" applyAlignment="1" applyProtection="1">
      <alignment vertical="center"/>
      <protection locked="0"/>
    </xf>
    <xf numFmtId="0" fontId="5" fillId="0" borderId="30" xfId="0" applyNumberFormat="1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9" xfId="0" applyNumberFormat="1" applyFont="1" applyBorder="1" applyAlignment="1" applyProtection="1">
      <alignment vertical="center" wrapText="1"/>
      <protection locked="0"/>
    </xf>
    <xf numFmtId="0" fontId="5" fillId="0" borderId="10" xfId="0" applyNumberFormat="1" applyFont="1" applyFill="1" applyBorder="1" applyAlignment="1" applyProtection="1">
      <alignment vertical="center" wrapText="1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49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49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31" xfId="0" applyNumberFormat="1" applyFont="1" applyFill="1" applyBorder="1" applyAlignment="1" applyProtection="1">
      <alignment vertical="center"/>
      <protection locked="0"/>
    </xf>
    <xf numFmtId="49" fontId="5" fillId="0" borderId="16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5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49" fontId="10" fillId="0" borderId="12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49" fontId="14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177" fontId="16" fillId="0" borderId="22" xfId="0" applyNumberFormat="1" applyFont="1" applyBorder="1" applyAlignment="1" applyProtection="1">
      <alignment horizontal="right" vertical="center"/>
    </xf>
    <xf numFmtId="184" fontId="16" fillId="0" borderId="21" xfId="2" applyNumberFormat="1" applyFont="1" applyFill="1" applyBorder="1" applyAlignment="1" applyProtection="1">
      <alignment horizontal="right" vertical="center"/>
    </xf>
    <xf numFmtId="184" fontId="16" fillId="0" borderId="0" xfId="2" applyNumberFormat="1" applyFont="1" applyFill="1" applyBorder="1" applyAlignment="1" applyProtection="1">
      <alignment horizontal="right" vertical="center"/>
    </xf>
    <xf numFmtId="184" fontId="16" fillId="0" borderId="1" xfId="2" applyNumberFormat="1" applyFont="1" applyFill="1" applyBorder="1" applyAlignment="1" applyProtection="1">
      <alignment horizontal="right" vertical="center"/>
    </xf>
    <xf numFmtId="3" fontId="16" fillId="0" borderId="2" xfId="0" applyNumberFormat="1" applyFont="1" applyBorder="1" applyAlignment="1" applyProtection="1">
      <alignment horizontal="right" vertical="center"/>
    </xf>
    <xf numFmtId="3" fontId="16" fillId="0" borderId="2" xfId="0" applyNumberFormat="1" applyFont="1" applyBorder="1" applyAlignment="1" applyProtection="1">
      <alignment horizontal="right" vertical="center" wrapText="1"/>
    </xf>
    <xf numFmtId="3" fontId="16" fillId="0" borderId="36" xfId="0" applyNumberFormat="1" applyFont="1" applyBorder="1" applyAlignment="1" applyProtection="1">
      <alignment horizontal="right" vertical="center"/>
    </xf>
    <xf numFmtId="3" fontId="16" fillId="0" borderId="36" xfId="0" applyNumberFormat="1" applyFont="1" applyBorder="1" applyAlignment="1" applyProtection="1">
      <alignment horizontal="right" vertical="center" wrapText="1"/>
    </xf>
    <xf numFmtId="3" fontId="16" fillId="2" borderId="0" xfId="0" applyNumberFormat="1" applyFont="1" applyFill="1" applyBorder="1" applyAlignment="1" applyProtection="1">
      <alignment horizontal="right" vertical="center"/>
    </xf>
    <xf numFmtId="3" fontId="16" fillId="2" borderId="0" xfId="0" applyNumberFormat="1" applyFont="1" applyFill="1" applyBorder="1" applyAlignment="1" applyProtection="1">
      <alignment horizontal="right" vertical="center" wrapText="1"/>
    </xf>
    <xf numFmtId="3" fontId="16" fillId="0" borderId="0" xfId="0" applyNumberFormat="1" applyFont="1" applyBorder="1" applyAlignment="1" applyProtection="1">
      <alignment horizontal="right" vertical="center" wrapText="1"/>
    </xf>
    <xf numFmtId="3" fontId="16" fillId="2" borderId="0" xfId="6" applyNumberFormat="1" applyFont="1" applyFill="1" applyBorder="1" applyAlignment="1" applyProtection="1">
      <alignment horizontal="right" vertical="center"/>
    </xf>
    <xf numFmtId="3" fontId="16" fillId="2" borderId="38" xfId="0" applyNumberFormat="1" applyFont="1" applyFill="1" applyBorder="1" applyAlignment="1" applyProtection="1">
      <alignment horizontal="right" vertical="center"/>
    </xf>
    <xf numFmtId="3" fontId="16" fillId="2" borderId="1" xfId="6" applyNumberFormat="1" applyFont="1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182" fontId="16" fillId="2" borderId="21" xfId="2" applyNumberFormat="1" applyFont="1" applyFill="1" applyBorder="1" applyAlignment="1" applyProtection="1">
      <alignment horizontal="right" vertical="center"/>
    </xf>
    <xf numFmtId="182" fontId="16" fillId="2" borderId="38" xfId="2" applyNumberFormat="1" applyFont="1" applyFill="1" applyBorder="1" applyAlignment="1" applyProtection="1">
      <alignment horizontal="right" vertical="center"/>
    </xf>
    <xf numFmtId="182" fontId="16" fillId="0" borderId="2" xfId="6" applyNumberFormat="1" applyFont="1" applyFill="1" applyBorder="1" applyAlignment="1" applyProtection="1">
      <alignment horizontal="right" vertical="center"/>
    </xf>
    <xf numFmtId="182" fontId="16" fillId="0" borderId="1" xfId="6" applyNumberFormat="1" applyFont="1" applyFill="1" applyBorder="1" applyAlignment="1" applyProtection="1">
      <alignment horizontal="right" vertical="center"/>
    </xf>
    <xf numFmtId="182" fontId="16" fillId="0" borderId="40" xfId="6" applyNumberFormat="1" applyFont="1" applyFill="1" applyBorder="1" applyAlignment="1" applyProtection="1">
      <alignment horizontal="right" vertical="center"/>
    </xf>
    <xf numFmtId="188" fontId="16" fillId="0" borderId="2" xfId="6" applyNumberFormat="1" applyFont="1" applyFill="1" applyBorder="1" applyAlignment="1" applyProtection="1">
      <alignment horizontal="right" vertical="center"/>
    </xf>
    <xf numFmtId="188" fontId="16" fillId="0" borderId="40" xfId="6" applyNumberFormat="1" applyFont="1" applyFill="1" applyBorder="1" applyAlignment="1" applyProtection="1">
      <alignment horizontal="right" vertical="center"/>
    </xf>
    <xf numFmtId="177" fontId="16" fillId="0" borderId="22" xfId="5" applyNumberFormat="1" applyFont="1" applyFill="1" applyBorder="1" applyAlignment="1" applyProtection="1">
      <alignment horizontal="right" vertical="center"/>
    </xf>
    <xf numFmtId="177" fontId="16" fillId="0" borderId="41" xfId="5" applyNumberFormat="1" applyFont="1" applyFill="1" applyBorder="1" applyAlignment="1" applyProtection="1">
      <alignment horizontal="right" vertical="center"/>
    </xf>
    <xf numFmtId="0" fontId="16" fillId="2" borderId="36" xfId="0" applyFont="1" applyFill="1" applyBorder="1" applyAlignment="1" applyProtection="1">
      <alignment horizontal="right" vertical="center" wrapText="1"/>
      <protection locked="0"/>
    </xf>
    <xf numFmtId="3" fontId="16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6" xfId="0" applyFont="1" applyBorder="1" applyAlignment="1" applyProtection="1">
      <alignment horizontal="right" vertical="center" wrapText="1"/>
      <protection locked="0"/>
    </xf>
    <xf numFmtId="3" fontId="16" fillId="2" borderId="2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 applyProtection="1">
      <alignment horizontal="right" vertical="center" wrapText="1"/>
    </xf>
    <xf numFmtId="3" fontId="16" fillId="2" borderId="38" xfId="0" applyNumberFormat="1" applyFont="1" applyFill="1" applyBorder="1" applyAlignment="1" applyProtection="1">
      <alignment horizontal="right" vertical="center" wrapText="1"/>
    </xf>
    <xf numFmtId="178" fontId="16" fillId="0" borderId="36" xfId="0" applyNumberFormat="1" applyFont="1" applyBorder="1" applyAlignment="1" applyProtection="1">
      <alignment horizontal="right" vertical="center"/>
      <protection locked="0"/>
    </xf>
    <xf numFmtId="177" fontId="16" fillId="0" borderId="38" xfId="0" applyNumberFormat="1" applyFont="1" applyBorder="1" applyAlignment="1" applyProtection="1">
      <alignment horizontal="right" vertical="center"/>
    </xf>
    <xf numFmtId="3" fontId="16" fillId="2" borderId="22" xfId="0" applyNumberFormat="1" applyFont="1" applyFill="1" applyBorder="1" applyAlignment="1" applyProtection="1">
      <alignment vertical="center"/>
    </xf>
    <xf numFmtId="3" fontId="16" fillId="2" borderId="0" xfId="0" applyNumberFormat="1" applyFont="1" applyFill="1" applyAlignment="1" applyProtection="1">
      <alignment vertical="center"/>
    </xf>
    <xf numFmtId="3" fontId="16" fillId="2" borderId="38" xfId="0" applyNumberFormat="1" applyFont="1" applyFill="1" applyBorder="1" applyAlignment="1" applyProtection="1">
      <alignment vertical="center"/>
    </xf>
    <xf numFmtId="177" fontId="16" fillId="0" borderId="0" xfId="0" quotePrefix="1" applyNumberFormat="1" applyFont="1" applyBorder="1" applyAlignment="1" applyProtection="1">
      <alignment horizontal="right" vertical="center"/>
    </xf>
    <xf numFmtId="177" fontId="16" fillId="0" borderId="40" xfId="0" quotePrefix="1" applyNumberFormat="1" applyFont="1" applyBorder="1" applyAlignment="1" applyProtection="1">
      <alignment horizontal="right" vertical="center"/>
    </xf>
    <xf numFmtId="178" fontId="16" fillId="0" borderId="0" xfId="0" quotePrefix="1" applyNumberFormat="1" applyFont="1" applyBorder="1" applyAlignment="1" applyProtection="1">
      <alignment horizontal="right" vertical="center"/>
    </xf>
    <xf numFmtId="178" fontId="16" fillId="0" borderId="40" xfId="0" quotePrefix="1" applyNumberFormat="1" applyFont="1" applyBorder="1" applyAlignment="1" applyProtection="1">
      <alignment horizontal="right" vertical="center"/>
    </xf>
    <xf numFmtId="0" fontId="16" fillId="0" borderId="43" xfId="0" applyFont="1" applyBorder="1" applyAlignment="1" applyProtection="1">
      <alignment horizontal="distributed" vertical="center" wrapText="1"/>
      <protection locked="0"/>
    </xf>
    <xf numFmtId="0" fontId="16" fillId="0" borderId="23" xfId="0" applyFont="1" applyBorder="1" applyAlignment="1" applyProtection="1">
      <alignment horizontal="distributed" vertical="center" wrapText="1"/>
      <protection locked="0"/>
    </xf>
    <xf numFmtId="0" fontId="16" fillId="0" borderId="35" xfId="0" applyFont="1" applyBorder="1" applyAlignment="1" applyProtection="1">
      <alignment horizontal="distributed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176" fontId="16" fillId="0" borderId="44" xfId="0" applyNumberFormat="1" applyFont="1" applyBorder="1" applyAlignment="1" applyProtection="1">
      <alignment horizontal="center" vertical="center" wrapText="1"/>
      <protection locked="0"/>
    </xf>
    <xf numFmtId="0" fontId="16" fillId="0" borderId="46" xfId="0" applyFont="1" applyBorder="1" applyAlignment="1" applyProtection="1">
      <alignment horizontal="distributed" vertical="center" wrapText="1"/>
      <protection locked="0"/>
    </xf>
    <xf numFmtId="176" fontId="16" fillId="0" borderId="45" xfId="0" applyNumberFormat="1" applyFont="1" applyBorder="1" applyAlignment="1" applyProtection="1">
      <alignment horizontal="center" vertical="center" wrapText="1"/>
      <protection locked="0"/>
    </xf>
    <xf numFmtId="176" fontId="29" fillId="0" borderId="6" xfId="0" applyNumberFormat="1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left" vertical="center" wrapText="1"/>
      <protection locked="0"/>
    </xf>
    <xf numFmtId="178" fontId="16" fillId="0" borderId="0" xfId="0" quotePrefix="1" applyNumberFormat="1" applyFont="1" applyBorder="1" applyAlignment="1">
      <alignment horizontal="right" vertical="center"/>
    </xf>
    <xf numFmtId="178" fontId="16" fillId="0" borderId="36" xfId="0" quotePrefix="1" applyNumberFormat="1" applyFont="1" applyBorder="1" applyAlignment="1">
      <alignment horizontal="right" vertical="center"/>
    </xf>
    <xf numFmtId="0" fontId="14" fillId="0" borderId="0" xfId="0" applyFont="1"/>
    <xf numFmtId="0" fontId="16" fillId="0" borderId="0" xfId="0" applyFont="1" applyBorder="1" applyAlignment="1" applyProtection="1">
      <alignment vertical="center"/>
    </xf>
    <xf numFmtId="178" fontId="16" fillId="0" borderId="48" xfId="0" quotePrefix="1" applyNumberFormat="1" applyFont="1" applyBorder="1" applyAlignment="1" applyProtection="1">
      <alignment horizontal="right" vertical="center"/>
    </xf>
    <xf numFmtId="177" fontId="16" fillId="0" borderId="49" xfId="0" applyNumberFormat="1" applyFont="1" applyBorder="1" applyAlignment="1" applyProtection="1">
      <alignment horizontal="right" vertical="center"/>
      <protection locked="0"/>
    </xf>
    <xf numFmtId="177" fontId="16" fillId="0" borderId="48" xfId="0" applyNumberFormat="1" applyFont="1" applyBorder="1" applyAlignment="1" applyProtection="1">
      <alignment horizontal="right" vertical="center"/>
      <protection locked="0"/>
    </xf>
    <xf numFmtId="177" fontId="16" fillId="0" borderId="48" xfId="0" quotePrefix="1" applyNumberFormat="1" applyFont="1" applyBorder="1" applyAlignment="1" applyProtection="1">
      <alignment horizontal="right" vertical="center"/>
      <protection locked="0"/>
    </xf>
    <xf numFmtId="177" fontId="16" fillId="0" borderId="48" xfId="0" quotePrefix="1" applyNumberFormat="1" applyFont="1" applyBorder="1" applyAlignment="1" applyProtection="1">
      <alignment horizontal="right" vertical="center"/>
    </xf>
    <xf numFmtId="3" fontId="16" fillId="2" borderId="36" xfId="0" applyNumberFormat="1" applyFont="1" applyFill="1" applyBorder="1" applyAlignment="1" applyProtection="1">
      <alignment horizontal="right" vertical="center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Border="1" applyAlignment="1" applyProtection="1">
      <alignment horizontal="right" vertical="center"/>
      <protection locked="0"/>
    </xf>
    <xf numFmtId="3" fontId="16" fillId="0" borderId="38" xfId="0" applyNumberFormat="1" applyFont="1" applyBorder="1" applyAlignment="1" applyProtection="1">
      <alignment horizontal="right" vertical="center"/>
      <protection locked="0"/>
    </xf>
    <xf numFmtId="3" fontId="16" fillId="0" borderId="22" xfId="0" applyNumberFormat="1" applyFont="1" applyBorder="1" applyAlignment="1" applyProtection="1">
      <alignment vertical="center"/>
      <protection locked="0"/>
    </xf>
    <xf numFmtId="3" fontId="16" fillId="0" borderId="38" xfId="0" applyNumberFormat="1" applyFont="1" applyBorder="1" applyAlignment="1" applyProtection="1">
      <alignment vertical="center"/>
      <protection locked="0"/>
    </xf>
    <xf numFmtId="3" fontId="16" fillId="0" borderId="4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Border="1" applyAlignment="1" applyProtection="1">
      <alignment horizontal="distributed" vertical="center" wrapText="1"/>
      <protection locked="0"/>
    </xf>
    <xf numFmtId="3" fontId="16" fillId="0" borderId="0" xfId="0" applyNumberFormat="1" applyFont="1" applyBorder="1" applyAlignment="1" applyProtection="1">
      <alignment horizontal="right" vertical="center"/>
    </xf>
    <xf numFmtId="0" fontId="16" fillId="0" borderId="0" xfId="0" applyNumberFormat="1" applyFont="1" applyBorder="1" applyAlignment="1" applyProtection="1">
      <alignment horizontal="right" vertical="center" wrapText="1"/>
      <protection locked="0"/>
    </xf>
    <xf numFmtId="0" fontId="16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0" xfId="0" applyNumberFormat="1" applyFont="1" applyBorder="1" applyAlignment="1" applyProtection="1">
      <alignment horizontal="right" vertical="center" wrapText="1"/>
      <protection locked="0"/>
    </xf>
    <xf numFmtId="3" fontId="16" fillId="2" borderId="48" xfId="0" applyNumberFormat="1" applyFont="1" applyFill="1" applyBorder="1" applyAlignment="1" applyProtection="1">
      <alignment horizontal="right" vertical="center"/>
      <protection locked="0"/>
    </xf>
    <xf numFmtId="3" fontId="16" fillId="2" borderId="48" xfId="0" applyNumberFormat="1" applyFont="1" applyFill="1" applyBorder="1" applyAlignment="1" applyProtection="1">
      <alignment horizontal="right" vertical="center"/>
    </xf>
    <xf numFmtId="3" fontId="16" fillId="0" borderId="48" xfId="0" applyNumberFormat="1" applyFont="1" applyBorder="1" applyAlignment="1" applyProtection="1">
      <alignment horizontal="right" vertical="center" wrapText="1"/>
      <protection locked="0"/>
    </xf>
    <xf numFmtId="185" fontId="16" fillId="0" borderId="0" xfId="0" applyNumberFormat="1" applyFont="1" applyBorder="1" applyAlignment="1" applyProtection="1">
      <alignment horizontal="center" vertical="center" wrapText="1"/>
      <protection locked="0"/>
    </xf>
    <xf numFmtId="182" fontId="16" fillId="2" borderId="22" xfId="2" applyNumberFormat="1" applyFont="1" applyFill="1" applyBorder="1" applyAlignment="1" applyProtection="1">
      <alignment horizontal="right" vertical="center"/>
    </xf>
    <xf numFmtId="188" fontId="16" fillId="0" borderId="0" xfId="2" applyNumberFormat="1" applyFont="1" applyFill="1" applyBorder="1" applyAlignment="1" applyProtection="1">
      <alignment horizontal="right" vertical="center"/>
      <protection locked="0"/>
    </xf>
    <xf numFmtId="188" fontId="16" fillId="2" borderId="0" xfId="2" applyNumberFormat="1" applyFont="1" applyFill="1" applyBorder="1" applyAlignment="1" applyProtection="1">
      <alignment horizontal="right" vertical="center"/>
      <protection locked="0"/>
    </xf>
    <xf numFmtId="182" fontId="16" fillId="0" borderId="0" xfId="6" applyNumberFormat="1" applyFont="1" applyFill="1" applyBorder="1" applyAlignment="1" applyProtection="1">
      <alignment horizontal="right" vertical="center"/>
    </xf>
    <xf numFmtId="188" fontId="16" fillId="0" borderId="0" xfId="6" applyNumberFormat="1" applyFont="1" applyFill="1" applyBorder="1" applyAlignment="1" applyProtection="1">
      <alignment horizontal="right" vertical="center"/>
      <protection locked="0"/>
    </xf>
    <xf numFmtId="182" fontId="16" fillId="0" borderId="0" xfId="6" applyNumberFormat="1" applyFont="1" applyFill="1" applyBorder="1" applyAlignment="1" applyProtection="1">
      <alignment horizontal="right" vertical="center"/>
      <protection locked="0"/>
    </xf>
    <xf numFmtId="188" fontId="16" fillId="0" borderId="0" xfId="6" applyNumberFormat="1" applyFont="1" applyFill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 wrapText="1" justifyLastLine="1"/>
      <protection locked="0"/>
    </xf>
    <xf numFmtId="0" fontId="16" fillId="0" borderId="17" xfId="0" applyFont="1" applyBorder="1" applyAlignment="1" applyProtection="1">
      <alignment horizontal="center" vertical="center" wrapText="1" justifyLastLine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 wrapText="1" justifyLastLine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179" fontId="16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176" fontId="29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32" fillId="0" borderId="0" xfId="0" applyNumberFormat="1" applyFont="1" applyFill="1" applyAlignment="1" applyProtection="1">
      <alignment horizontal="center" vertical="center"/>
      <protection locked="0"/>
    </xf>
    <xf numFmtId="49" fontId="25" fillId="0" borderId="0" xfId="0" applyNumberFormat="1" applyFont="1" applyFill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 justifyLastLine="1"/>
      <protection locked="0"/>
    </xf>
    <xf numFmtId="0" fontId="16" fillId="0" borderId="17" xfId="0" applyFont="1" applyBorder="1" applyAlignment="1" applyProtection="1">
      <alignment horizontal="center" vertical="center" wrapText="1" justifyLastLine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vertical="center"/>
      <protection locked="0"/>
    </xf>
    <xf numFmtId="0" fontId="16" fillId="0" borderId="37" xfId="0" applyFont="1" applyBorder="1" applyAlignment="1" applyProtection="1">
      <alignment vertical="center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30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2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16" fillId="0" borderId="18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 wrapText="1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186" fontId="37" fillId="0" borderId="25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49" fontId="16" fillId="0" borderId="0" xfId="6" applyNumberFormat="1" applyFont="1" applyFill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26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 justifyLastLine="1"/>
      <protection locked="0"/>
    </xf>
    <xf numFmtId="0" fontId="16" fillId="0" borderId="3" xfId="0" applyFont="1" applyBorder="1" applyAlignment="1" applyProtection="1">
      <alignment horizontal="center" vertical="center" wrapText="1" justifyLastLine="1"/>
      <protection locked="0"/>
    </xf>
    <xf numFmtId="0" fontId="16" fillId="0" borderId="36" xfId="0" applyFont="1" applyBorder="1" applyAlignment="1" applyProtection="1">
      <alignment horizontal="center" vertical="center" wrapText="1" justifyLastLine="1"/>
      <protection locked="0"/>
    </xf>
    <xf numFmtId="0" fontId="16" fillId="0" borderId="42" xfId="0" applyFont="1" applyBorder="1" applyAlignment="1" applyProtection="1">
      <alignment horizontal="center" vertical="center" wrapText="1" justifyLastLine="1"/>
      <protection locked="0"/>
    </xf>
    <xf numFmtId="0" fontId="16" fillId="0" borderId="6" xfId="0" applyFont="1" applyBorder="1" applyAlignment="1" applyProtection="1">
      <alignment horizontal="center" wrapText="1"/>
      <protection locked="0"/>
    </xf>
    <xf numFmtId="0" fontId="16" fillId="0" borderId="2" xfId="0" applyFont="1" applyBorder="1" applyAlignment="1" applyProtection="1">
      <alignment horizontal="center" wrapText="1"/>
      <protection locked="0"/>
    </xf>
    <xf numFmtId="0" fontId="16" fillId="0" borderId="4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 wrapText="1"/>
      <protection locked="0"/>
    </xf>
    <xf numFmtId="0" fontId="16" fillId="0" borderId="26" xfId="0" applyFont="1" applyBorder="1" applyAlignment="1" applyProtection="1">
      <alignment horizontal="center" vertical="center" wrapText="1"/>
      <protection locked="0"/>
    </xf>
    <xf numFmtId="0" fontId="16" fillId="0" borderId="45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9" fontId="16" fillId="0" borderId="0" xfId="0" quotePrefix="1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3" fontId="16" fillId="0" borderId="0" xfId="0" applyNumberFormat="1" applyFont="1" applyBorder="1" applyAlignment="1" applyProtection="1">
      <alignment horizontal="center" vertical="center" wrapText="1"/>
      <protection locked="0"/>
    </xf>
    <xf numFmtId="179" fontId="16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179" fontId="16" fillId="0" borderId="36" xfId="0" quotePrefix="1" applyNumberFormat="1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center" vertical="center"/>
    </xf>
    <xf numFmtId="0" fontId="29" fillId="0" borderId="2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</cellXfs>
  <cellStyles count="10">
    <cellStyle name="一般" xfId="0" builtinId="0"/>
    <cellStyle name="一般 2" xfId="2"/>
    <cellStyle name="一般 3" xfId="3"/>
    <cellStyle name="一般 4" xfId="4"/>
    <cellStyle name="一般 5" xfId="8"/>
    <cellStyle name="一般_Sheet1" xfId="5"/>
    <cellStyle name="一般_行政組織表3-12 鄉鎮市民代表選舉概況" xfId="1"/>
    <cellStyle name="千分位 2" xfId="6"/>
    <cellStyle name="千分位 3" xfId="7"/>
    <cellStyle name="超連結" xfId="9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27614</xdr:colOff>
      <xdr:row>15</xdr:row>
      <xdr:rowOff>0</xdr:rowOff>
    </xdr:from>
    <xdr:to>
      <xdr:col>2</xdr:col>
      <xdr:colOff>701675</xdr:colOff>
      <xdr:row>15</xdr:row>
      <xdr:rowOff>244016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46839" y="8139346"/>
          <a:ext cx="1540836" cy="244016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vert="horz" wrap="square" lIns="0" tIns="0" rIns="0" bIns="0" numCol="1" spcCol="540000" anchor="ctr" anchorCtr="0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zh-TW" altLang="en-US" sz="1000" b="0" i="0" u="none" strike="noStrike" kern="100" baseline="0">
              <a:solidFill>
                <a:srgbClr val="00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各組組中點×各組人數</a:t>
          </a:r>
        </a:p>
      </xdr:txBody>
    </xdr:sp>
    <xdr:clientData/>
  </xdr:twoCellAnchor>
  <xdr:twoCellAnchor>
    <xdr:from>
      <xdr:col>1</xdr:col>
      <xdr:colOff>71318</xdr:colOff>
      <xdr:row>15</xdr:row>
      <xdr:rowOff>202950</xdr:rowOff>
    </xdr:from>
    <xdr:to>
      <xdr:col>2</xdr:col>
      <xdr:colOff>823916</xdr:colOff>
      <xdr:row>15</xdr:row>
      <xdr:rowOff>202950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1490543" y="8365875"/>
          <a:ext cx="160032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378877</xdr:colOff>
      <xdr:row>15</xdr:row>
      <xdr:rowOff>0</xdr:rowOff>
    </xdr:from>
    <xdr:to>
      <xdr:col>11</xdr:col>
      <xdr:colOff>394981</xdr:colOff>
      <xdr:row>16</xdr:row>
      <xdr:rowOff>151869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694077" y="8050665"/>
          <a:ext cx="2444979" cy="587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18288" bIns="22860" anchor="ctr" upright="1"/>
        <a:lstStyle/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華康粗圓體" panose="020F0709000000000000" pitchFamily="49" charset="-120"/>
            </a:rPr>
            <a:t>group middle point × group number of persons</a:t>
          </a:r>
        </a:p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華康粗圓體" panose="020F0709000000000000" pitchFamily="49" charset="-120"/>
            </a:rPr>
            <a:t>number of persons of all groups</a:t>
          </a:r>
        </a:p>
      </xdr:txBody>
    </xdr:sp>
    <xdr:clientData/>
  </xdr:twoCellAnchor>
  <xdr:twoCellAnchor>
    <xdr:from>
      <xdr:col>8</xdr:col>
      <xdr:colOff>425826</xdr:colOff>
      <xdr:row>15</xdr:row>
      <xdr:rowOff>239689</xdr:rowOff>
    </xdr:from>
    <xdr:to>
      <xdr:col>11</xdr:col>
      <xdr:colOff>310326</xdr:colOff>
      <xdr:row>15</xdr:row>
      <xdr:rowOff>239689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V="1">
          <a:off x="7741026" y="8326414"/>
          <a:ext cx="231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194863</xdr:colOff>
      <xdr:row>16</xdr:row>
      <xdr:rowOff>6130</xdr:rowOff>
    </xdr:from>
    <xdr:to>
      <xdr:col>5</xdr:col>
      <xdr:colOff>492208</xdr:colOff>
      <xdr:row>16</xdr:row>
      <xdr:rowOff>210911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309538" y="8492905"/>
          <a:ext cx="1992795" cy="2047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zh-TW" altLang="en-US" sz="1000" b="0" i="0" u="none" strike="noStrike" kern="100" baseline="0">
              <a:solidFill>
                <a:srgbClr val="00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各組組中位數×各組人數</a:t>
          </a:r>
        </a:p>
      </xdr:txBody>
    </xdr:sp>
    <xdr:clientData/>
  </xdr:twoCellAnchor>
  <xdr:twoCellAnchor>
    <xdr:from>
      <xdr:col>3</xdr:col>
      <xdr:colOff>179465</xdr:colOff>
      <xdr:row>16</xdr:row>
      <xdr:rowOff>190500</xdr:rowOff>
    </xdr:from>
    <xdr:to>
      <xdr:col>5</xdr:col>
      <xdr:colOff>542925</xdr:colOff>
      <xdr:row>16</xdr:row>
      <xdr:rowOff>194099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V="1">
          <a:off x="3294140" y="8677275"/>
          <a:ext cx="2058910" cy="35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369807</xdr:colOff>
      <xdr:row>15</xdr:row>
      <xdr:rowOff>311473</xdr:rowOff>
    </xdr:from>
    <xdr:to>
      <xdr:col>11</xdr:col>
      <xdr:colOff>369807</xdr:colOff>
      <xdr:row>17</xdr:row>
      <xdr:rowOff>74514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7685007" y="8474398"/>
          <a:ext cx="2428875" cy="410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18288" bIns="22860" anchor="ctr" upright="1"/>
        <a:lstStyle/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group mi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edian 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× group number of persons</a:t>
          </a:r>
        </a:p>
        <a:p>
          <a:pPr algn="ctr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Arial Narrow" panose="020B0606020202030204" pitchFamily="34" charset="0"/>
            </a:rPr>
            <a:t>number of persons of all groups</a:t>
          </a:r>
        </a:p>
      </xdr:txBody>
    </xdr:sp>
    <xdr:clientData/>
  </xdr:twoCellAnchor>
  <xdr:twoCellAnchor>
    <xdr:from>
      <xdr:col>8</xdr:col>
      <xdr:colOff>429005</xdr:colOff>
      <xdr:row>16</xdr:row>
      <xdr:rowOff>206006</xdr:rowOff>
    </xdr:from>
    <xdr:to>
      <xdr:col>11</xdr:col>
      <xdr:colOff>313505</xdr:colOff>
      <xdr:row>16</xdr:row>
      <xdr:rowOff>206006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 flipV="1">
          <a:off x="7744205" y="8692781"/>
          <a:ext cx="231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30976</xdr:colOff>
      <xdr:row>15</xdr:row>
      <xdr:rowOff>208423</xdr:rowOff>
    </xdr:from>
    <xdr:to>
      <xdr:col>2</xdr:col>
      <xdr:colOff>705037</xdr:colOff>
      <xdr:row>16</xdr:row>
      <xdr:rowOff>132225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454123" y="8433541"/>
          <a:ext cx="1536914" cy="248772"/>
        </a:xfrm>
        <a:prstGeom prst="rect">
          <a:avLst/>
        </a:prstGeom>
        <a:noFill/>
        <a:ln>
          <a:noFill/>
        </a:ln>
        <a:extLst/>
      </xdr:spPr>
      <xdr:txBody>
        <a:bodyPr vertOverflow="clip" horzOverflow="clip" vert="horz" wrap="square" lIns="0" tIns="0" rIns="0" bIns="0" numCol="1" spcCol="540000" anchor="ctr" anchorCtr="0" upright="1">
          <a:noAutofit/>
        </a:bodyPr>
        <a:lstStyle/>
        <a:p>
          <a:pPr algn="ctr" rtl="0">
            <a:lnSpc>
              <a:spcPts val="800"/>
            </a:lnSpc>
            <a:defRPr sz="1000"/>
          </a:pPr>
          <a:r>
            <a:rPr lang="zh-TW" altLang="en-US" sz="1000" b="0" i="0" u="none" strike="noStrike" kern="100" baseline="0">
              <a:solidFill>
                <a:srgbClr val="00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各組人數總和</a:t>
          </a:r>
        </a:p>
      </xdr:txBody>
    </xdr:sp>
    <xdr:clientData/>
  </xdr:twoCellAnchor>
  <xdr:twoCellAnchor>
    <xdr:from>
      <xdr:col>3</xdr:col>
      <xdr:colOff>162206</xdr:colOff>
      <xdr:row>16</xdr:row>
      <xdr:rowOff>181662</xdr:rowOff>
    </xdr:from>
    <xdr:to>
      <xdr:col>5</xdr:col>
      <xdr:colOff>459551</xdr:colOff>
      <xdr:row>17</xdr:row>
      <xdr:rowOff>68035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276881" y="8668437"/>
          <a:ext cx="1992795" cy="21022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0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zh-TW" altLang="en-US" sz="1000" b="0" i="0" u="none" strike="noStrike" kern="100" baseline="0">
              <a:solidFill>
                <a:srgbClr val="000000"/>
              </a:solidFill>
              <a:latin typeface="華康粗圓體" panose="020F0709000000000000" pitchFamily="49" charset="-120"/>
              <a:ea typeface="華康粗圓體" panose="020F0709000000000000" pitchFamily="49" charset="-120"/>
            </a:rPr>
            <a:t>各組人數總和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showGridLines="0" tabSelected="1" view="pageBreakPreview" zoomScaleNormal="130" zoomScaleSheetLayoutView="100" workbookViewId="0">
      <selection activeCell="A3" sqref="A3:Q3"/>
    </sheetView>
  </sheetViews>
  <sheetFormatPr defaultColWidth="9" defaultRowHeight="15.75"/>
  <cols>
    <col min="1" max="1" width="10.625" style="275" customWidth="1"/>
    <col min="2" max="3" width="2.625" style="275" customWidth="1"/>
    <col min="4" max="4" width="32.625" style="275" customWidth="1"/>
    <col min="5" max="9" width="2.625" style="275" customWidth="1"/>
    <col min="10" max="10" width="32.625" style="275" customWidth="1"/>
    <col min="11" max="12" width="9" style="275"/>
    <col min="13" max="13" width="7.375" style="275" customWidth="1"/>
    <col min="14" max="14" width="9" style="275"/>
    <col min="15" max="15" width="7.375" style="275" customWidth="1"/>
    <col min="16" max="17" width="9" style="275"/>
    <col min="18" max="19" width="6" style="275" customWidth="1"/>
    <col min="20" max="16384" width="9" style="275"/>
  </cols>
  <sheetData>
    <row r="1" spans="1:10" s="213" customFormat="1" ht="9.6" customHeight="1">
      <c r="A1" s="212"/>
      <c r="J1" s="214" t="s">
        <v>129</v>
      </c>
    </row>
    <row r="2" spans="1:10" s="215" customFormat="1" ht="14.85" customHeight="1">
      <c r="A2" s="398" t="s">
        <v>663</v>
      </c>
      <c r="B2" s="398"/>
      <c r="C2" s="398"/>
      <c r="D2" s="398"/>
      <c r="E2" s="398"/>
      <c r="F2" s="398"/>
      <c r="G2" s="398"/>
      <c r="H2" s="398"/>
      <c r="I2" s="398"/>
      <c r="J2" s="398"/>
    </row>
    <row r="3" spans="1:10" s="216" customFormat="1" ht="12" customHeight="1">
      <c r="A3" s="399" t="s">
        <v>117</v>
      </c>
      <c r="B3" s="399"/>
      <c r="C3" s="399"/>
      <c r="D3" s="399"/>
      <c r="E3" s="399"/>
      <c r="F3" s="399"/>
      <c r="G3" s="399"/>
      <c r="H3" s="399"/>
      <c r="I3" s="399"/>
      <c r="J3" s="399"/>
    </row>
    <row r="4" spans="1:10" s="216" customFormat="1" ht="11.45" customHeight="1">
      <c r="A4" s="400" t="s">
        <v>664</v>
      </c>
      <c r="B4" s="400"/>
      <c r="C4" s="400"/>
      <c r="D4" s="400"/>
      <c r="E4" s="400"/>
      <c r="F4" s="400"/>
      <c r="G4" s="400"/>
      <c r="H4" s="400"/>
      <c r="I4" s="400"/>
      <c r="J4" s="400"/>
    </row>
    <row r="5" spans="1:10" s="216" customFormat="1" ht="10.5" customHeight="1">
      <c r="A5" s="400" t="s">
        <v>310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10" s="218" customFormat="1" ht="12" customHeight="1">
      <c r="A6" s="217"/>
      <c r="B6" s="217"/>
      <c r="C6" s="217"/>
      <c r="D6" s="217"/>
      <c r="E6" s="217"/>
      <c r="F6" s="217"/>
      <c r="G6" s="217"/>
      <c r="H6" s="217"/>
      <c r="I6" s="217"/>
      <c r="J6" s="397" t="s">
        <v>665</v>
      </c>
    </row>
    <row r="7" spans="1:10" s="218" customFormat="1" ht="10.35" customHeight="1">
      <c r="A7" s="217"/>
      <c r="B7" s="217"/>
      <c r="C7" s="217"/>
      <c r="D7" s="219"/>
      <c r="E7" s="217"/>
      <c r="F7" s="217"/>
      <c r="G7" s="220"/>
      <c r="H7" s="221"/>
      <c r="I7" s="221"/>
      <c r="J7" s="222" t="s">
        <v>666</v>
      </c>
    </row>
    <row r="8" spans="1:10" s="218" customFormat="1" ht="1.7" customHeight="1">
      <c r="A8" s="217"/>
      <c r="B8" s="217"/>
      <c r="C8" s="217"/>
      <c r="D8" s="217"/>
      <c r="E8" s="217"/>
      <c r="F8" s="217"/>
      <c r="G8" s="220"/>
      <c r="H8" s="217"/>
      <c r="I8" s="217"/>
      <c r="J8" s="217"/>
    </row>
    <row r="9" spans="1:10" s="218" customFormat="1" ht="11.1" customHeight="1">
      <c r="A9" s="217"/>
      <c r="B9" s="217"/>
      <c r="C9" s="217"/>
      <c r="D9" s="217"/>
      <c r="E9" s="217"/>
      <c r="F9" s="217"/>
      <c r="G9" s="220"/>
      <c r="H9" s="223"/>
      <c r="I9" s="223"/>
      <c r="J9" s="224" t="s">
        <v>667</v>
      </c>
    </row>
    <row r="10" spans="1:10" s="218" customFormat="1" ht="10.5" customHeight="1">
      <c r="A10" s="217"/>
      <c r="B10" s="217"/>
      <c r="C10" s="217"/>
      <c r="D10" s="217"/>
      <c r="E10" s="217"/>
      <c r="F10" s="217"/>
      <c r="G10" s="220"/>
      <c r="H10" s="217"/>
      <c r="I10" s="217"/>
      <c r="J10" s="222" t="s">
        <v>135</v>
      </c>
    </row>
    <row r="11" spans="1:10" s="218" customFormat="1" ht="1.7" customHeight="1">
      <c r="A11" s="217"/>
      <c r="B11" s="217"/>
      <c r="C11" s="217"/>
      <c r="D11" s="217"/>
      <c r="E11" s="217"/>
      <c r="F11" s="217"/>
      <c r="G11" s="220"/>
      <c r="H11" s="217"/>
      <c r="I11" s="217"/>
      <c r="J11" s="225"/>
    </row>
    <row r="12" spans="1:10" s="218" customFormat="1" ht="11.1" customHeight="1">
      <c r="A12" s="217"/>
      <c r="B12" s="217"/>
      <c r="C12" s="217"/>
      <c r="D12" s="226" t="s">
        <v>668</v>
      </c>
      <c r="E12" s="217"/>
      <c r="F12" s="223"/>
      <c r="G12" s="227"/>
      <c r="H12" s="223"/>
      <c r="I12" s="227"/>
      <c r="J12" s="224" t="s">
        <v>669</v>
      </c>
    </row>
    <row r="13" spans="1:10" s="218" customFormat="1" ht="10.5" customHeight="1">
      <c r="A13" s="217"/>
      <c r="B13" s="220"/>
      <c r="C13" s="221"/>
      <c r="D13" s="228" t="s">
        <v>670</v>
      </c>
      <c r="E13" s="229"/>
      <c r="F13" s="221"/>
      <c r="G13" s="217"/>
      <c r="H13" s="217"/>
      <c r="I13" s="217"/>
      <c r="J13" s="230" t="s">
        <v>671</v>
      </c>
    </row>
    <row r="14" spans="1:10" s="218" customFormat="1" ht="1.7" customHeight="1">
      <c r="A14" s="217"/>
      <c r="B14" s="220"/>
      <c r="C14" s="217"/>
      <c r="D14" s="217"/>
      <c r="E14" s="231"/>
      <c r="F14" s="231"/>
      <c r="G14" s="231"/>
      <c r="H14" s="231"/>
      <c r="I14" s="217"/>
      <c r="J14" s="232"/>
    </row>
    <row r="15" spans="1:10" s="218" customFormat="1" ht="11.1" customHeight="1">
      <c r="A15" s="217"/>
      <c r="B15" s="220"/>
      <c r="C15" s="217"/>
      <c r="D15" s="226" t="s">
        <v>672</v>
      </c>
      <c r="E15" s="217"/>
      <c r="F15" s="217"/>
      <c r="G15" s="217"/>
      <c r="H15" s="217"/>
      <c r="I15" s="223"/>
      <c r="J15" s="224" t="s">
        <v>673</v>
      </c>
    </row>
    <row r="16" spans="1:10" s="218" customFormat="1" ht="10.5" customHeight="1">
      <c r="A16" s="217"/>
      <c r="B16" s="220"/>
      <c r="C16" s="233"/>
      <c r="D16" s="228" t="s">
        <v>674</v>
      </c>
      <c r="E16" s="229"/>
      <c r="F16" s="221"/>
      <c r="G16" s="221"/>
      <c r="H16" s="221"/>
      <c r="I16" s="221"/>
      <c r="J16" s="230" t="s">
        <v>675</v>
      </c>
    </row>
    <row r="17" spans="1:10" s="218" customFormat="1" ht="2.1" customHeight="1">
      <c r="A17" s="217"/>
      <c r="B17" s="220"/>
      <c r="C17" s="217"/>
      <c r="D17" s="234"/>
      <c r="E17" s="217"/>
      <c r="F17" s="217"/>
      <c r="G17" s="217"/>
      <c r="H17" s="217"/>
      <c r="I17" s="217"/>
      <c r="J17" s="219"/>
    </row>
    <row r="18" spans="1:10" s="218" customFormat="1" ht="11.1" customHeight="1">
      <c r="A18" s="217"/>
      <c r="B18" s="220"/>
      <c r="C18" s="217"/>
      <c r="D18" s="226" t="s">
        <v>676</v>
      </c>
      <c r="E18" s="235"/>
      <c r="F18" s="234"/>
      <c r="G18" s="234"/>
      <c r="H18" s="234"/>
      <c r="I18" s="234"/>
      <c r="J18" s="224" t="s">
        <v>677</v>
      </c>
    </row>
    <row r="19" spans="1:10" s="218" customFormat="1" ht="10.5" customHeight="1">
      <c r="A19" s="217"/>
      <c r="B19" s="220"/>
      <c r="C19" s="233"/>
      <c r="D19" s="228" t="s">
        <v>678</v>
      </c>
      <c r="E19" s="236"/>
      <c r="F19" s="236"/>
      <c r="G19" s="236"/>
      <c r="H19" s="236"/>
      <c r="I19" s="221"/>
      <c r="J19" s="230" t="s">
        <v>134</v>
      </c>
    </row>
    <row r="20" spans="1:10" s="218" customFormat="1" ht="1.7" customHeight="1">
      <c r="A20" s="217"/>
      <c r="B20" s="220"/>
      <c r="C20" s="217"/>
      <c r="D20" s="225"/>
      <c r="E20" s="234"/>
      <c r="F20" s="234"/>
      <c r="G20" s="234"/>
      <c r="H20" s="234"/>
      <c r="I20" s="217"/>
      <c r="J20" s="237"/>
    </row>
    <row r="21" spans="1:10" s="218" customFormat="1" ht="11.1" customHeight="1">
      <c r="A21" s="217"/>
      <c r="B21" s="220"/>
      <c r="C21" s="223"/>
      <c r="D21" s="238" t="s">
        <v>679</v>
      </c>
      <c r="E21" s="239"/>
      <c r="F21" s="234"/>
      <c r="G21" s="234"/>
      <c r="H21" s="234"/>
      <c r="I21" s="217"/>
      <c r="J21" s="224" t="s">
        <v>680</v>
      </c>
    </row>
    <row r="22" spans="1:10" s="218" customFormat="1" ht="10.5" customHeight="1">
      <c r="A22" s="217"/>
      <c r="B22" s="220"/>
      <c r="C22" s="233"/>
      <c r="D22" s="240" t="s">
        <v>681</v>
      </c>
      <c r="E22" s="229"/>
      <c r="F22" s="221"/>
      <c r="G22" s="233"/>
      <c r="H22" s="221"/>
      <c r="I22" s="221"/>
      <c r="J22" s="230" t="s">
        <v>130</v>
      </c>
    </row>
    <row r="23" spans="1:10" s="218" customFormat="1" ht="1.7" customHeight="1">
      <c r="A23" s="217"/>
      <c r="B23" s="220"/>
      <c r="C23" s="217"/>
      <c r="D23" s="225"/>
      <c r="E23" s="217"/>
      <c r="F23" s="217"/>
      <c r="G23" s="220"/>
      <c r="H23" s="217"/>
      <c r="I23" s="217"/>
      <c r="J23" s="237"/>
    </row>
    <row r="24" spans="1:10" s="218" customFormat="1" ht="11.25" customHeight="1">
      <c r="A24" s="217"/>
      <c r="B24" s="220"/>
      <c r="C24" s="217"/>
      <c r="D24" s="226" t="s">
        <v>682</v>
      </c>
      <c r="E24" s="241"/>
      <c r="F24" s="217"/>
      <c r="G24" s="220"/>
      <c r="H24" s="217"/>
      <c r="I24" s="234"/>
      <c r="J24" s="238" t="s">
        <v>683</v>
      </c>
    </row>
    <row r="25" spans="1:10" s="218" customFormat="1" ht="10.5" customHeight="1">
      <c r="A25" s="217"/>
      <c r="B25" s="220"/>
      <c r="C25" s="233"/>
      <c r="D25" s="228" t="s">
        <v>684</v>
      </c>
      <c r="E25" s="239"/>
      <c r="F25" s="234"/>
      <c r="G25" s="234"/>
      <c r="H25" s="236"/>
      <c r="I25" s="242"/>
      <c r="J25" s="240" t="s">
        <v>144</v>
      </c>
    </row>
    <row r="26" spans="1:10" s="218" customFormat="1" ht="1.7" customHeight="1">
      <c r="A26" s="217"/>
      <c r="B26" s="220"/>
      <c r="C26" s="217"/>
      <c r="D26" s="225"/>
      <c r="E26" s="234"/>
      <c r="F26" s="234"/>
      <c r="G26" s="234"/>
      <c r="H26" s="234"/>
      <c r="I26" s="234"/>
      <c r="J26" s="232"/>
    </row>
    <row r="27" spans="1:10" s="218" customFormat="1" ht="11.25" customHeight="1">
      <c r="A27" s="217"/>
      <c r="B27" s="220"/>
      <c r="C27" s="217"/>
      <c r="D27" s="226" t="s">
        <v>685</v>
      </c>
      <c r="E27" s="239"/>
      <c r="F27" s="234"/>
      <c r="G27" s="234"/>
      <c r="H27" s="234"/>
      <c r="I27" s="234"/>
      <c r="J27" s="224" t="s">
        <v>686</v>
      </c>
    </row>
    <row r="28" spans="1:10" s="218" customFormat="1" ht="10.5" customHeight="1">
      <c r="A28" s="217"/>
      <c r="B28" s="220"/>
      <c r="C28" s="233"/>
      <c r="D28" s="228" t="s">
        <v>687</v>
      </c>
      <c r="E28" s="239"/>
      <c r="F28" s="234"/>
      <c r="G28" s="243"/>
      <c r="H28" s="236"/>
      <c r="I28" s="242"/>
      <c r="J28" s="230" t="s">
        <v>313</v>
      </c>
    </row>
    <row r="29" spans="1:10" s="218" customFormat="1" ht="1.7" customHeight="1">
      <c r="A29" s="217"/>
      <c r="B29" s="220"/>
      <c r="C29" s="217"/>
      <c r="D29" s="234"/>
      <c r="E29" s="234"/>
      <c r="F29" s="234"/>
      <c r="G29" s="239"/>
      <c r="H29" s="234"/>
      <c r="I29" s="234"/>
      <c r="J29" s="232"/>
    </row>
    <row r="30" spans="1:10" s="218" customFormat="1" ht="11.1" customHeight="1">
      <c r="A30" s="217"/>
      <c r="B30" s="220"/>
      <c r="C30" s="217"/>
      <c r="D30" s="226" t="s">
        <v>688</v>
      </c>
      <c r="E30" s="235"/>
      <c r="F30" s="244"/>
      <c r="G30" s="239"/>
      <c r="H30" s="234"/>
      <c r="I30" s="245"/>
      <c r="J30" s="224" t="s">
        <v>689</v>
      </c>
    </row>
    <row r="31" spans="1:10" s="218" customFormat="1" ht="10.5" customHeight="1">
      <c r="A31" s="225"/>
      <c r="B31" s="220"/>
      <c r="C31" s="233"/>
      <c r="D31" s="228" t="s">
        <v>690</v>
      </c>
      <c r="E31" s="231"/>
      <c r="F31" s="234"/>
      <c r="G31" s="234"/>
      <c r="H31" s="243"/>
      <c r="I31" s="236"/>
      <c r="J31" s="230" t="s">
        <v>145</v>
      </c>
    </row>
    <row r="32" spans="1:10" s="218" customFormat="1" ht="1.7" customHeight="1">
      <c r="A32" s="225"/>
      <c r="B32" s="220"/>
      <c r="C32" s="217"/>
      <c r="D32" s="225"/>
      <c r="E32" s="231"/>
      <c r="F32" s="234"/>
      <c r="G32" s="234"/>
      <c r="H32" s="239"/>
      <c r="I32" s="234"/>
      <c r="J32" s="219"/>
    </row>
    <row r="33" spans="1:10" s="218" customFormat="1" ht="11.1" customHeight="1">
      <c r="A33" s="217"/>
      <c r="B33" s="220"/>
      <c r="C33" s="217"/>
      <c r="D33" s="226" t="s">
        <v>691</v>
      </c>
      <c r="E33" s="239"/>
      <c r="F33" s="234"/>
      <c r="G33" s="234"/>
      <c r="H33" s="239"/>
      <c r="I33" s="245"/>
      <c r="J33" s="224" t="s">
        <v>692</v>
      </c>
    </row>
    <row r="34" spans="1:10" s="218" customFormat="1" ht="10.5" customHeight="1">
      <c r="A34" s="217"/>
      <c r="B34" s="220"/>
      <c r="C34" s="233"/>
      <c r="D34" s="228" t="s">
        <v>693</v>
      </c>
      <c r="E34" s="243"/>
      <c r="F34" s="236"/>
      <c r="G34" s="236"/>
      <c r="H34" s="234"/>
      <c r="I34" s="226"/>
      <c r="J34" s="230" t="s">
        <v>146</v>
      </c>
    </row>
    <row r="35" spans="1:10" s="218" customFormat="1" ht="1.7" customHeight="1">
      <c r="A35" s="217"/>
      <c r="B35" s="220"/>
      <c r="C35" s="217"/>
      <c r="D35" s="225"/>
      <c r="E35" s="234"/>
      <c r="F35" s="234"/>
      <c r="G35" s="234"/>
      <c r="H35" s="234"/>
      <c r="I35" s="239"/>
      <c r="J35" s="219"/>
    </row>
    <row r="36" spans="1:10" s="218" customFormat="1" ht="11.1" customHeight="1">
      <c r="A36" s="217"/>
      <c r="B36" s="220"/>
      <c r="C36" s="223"/>
      <c r="D36" s="226" t="s">
        <v>694</v>
      </c>
      <c r="E36" s="246"/>
      <c r="F36" s="247"/>
      <c r="G36" s="247"/>
      <c r="H36" s="247"/>
      <c r="I36" s="228"/>
      <c r="J36" s="224" t="s">
        <v>695</v>
      </c>
    </row>
    <row r="37" spans="1:10" s="218" customFormat="1" ht="10.5" customHeight="1">
      <c r="A37" s="217"/>
      <c r="B37" s="220"/>
      <c r="C37" s="233"/>
      <c r="D37" s="228" t="s">
        <v>696</v>
      </c>
      <c r="E37" s="239"/>
      <c r="F37" s="234"/>
      <c r="G37" s="234"/>
      <c r="H37" s="234"/>
      <c r="I37" s="236"/>
      <c r="J37" s="230" t="s">
        <v>147</v>
      </c>
    </row>
    <row r="38" spans="1:10" s="218" customFormat="1" ht="1.7" customHeight="1">
      <c r="A38" s="217"/>
      <c r="B38" s="220"/>
      <c r="C38" s="217"/>
      <c r="D38" s="225"/>
      <c r="E38" s="231"/>
      <c r="F38" s="234"/>
      <c r="G38" s="234"/>
      <c r="H38" s="234"/>
      <c r="I38" s="234"/>
      <c r="J38" s="219"/>
    </row>
    <row r="39" spans="1:10" s="218" customFormat="1" ht="11.1" customHeight="1">
      <c r="A39" s="217"/>
      <c r="B39" s="220"/>
      <c r="C39" s="217"/>
      <c r="D39" s="226" t="s">
        <v>697</v>
      </c>
      <c r="E39" s="239"/>
      <c r="F39" s="234"/>
      <c r="G39" s="234"/>
      <c r="H39" s="234"/>
      <c r="I39" s="245"/>
      <c r="J39" s="224" t="s">
        <v>698</v>
      </c>
    </row>
    <row r="40" spans="1:10" s="218" customFormat="1" ht="10.5" customHeight="1">
      <c r="A40" s="217"/>
      <c r="B40" s="220"/>
      <c r="C40" s="233"/>
      <c r="D40" s="228" t="s">
        <v>699</v>
      </c>
      <c r="E40" s="243"/>
      <c r="F40" s="236"/>
      <c r="G40" s="243"/>
      <c r="H40" s="236"/>
      <c r="I40" s="242"/>
      <c r="J40" s="230" t="s">
        <v>148</v>
      </c>
    </row>
    <row r="41" spans="1:10" s="218" customFormat="1" ht="1.7" customHeight="1">
      <c r="A41" s="217"/>
      <c r="B41" s="220"/>
      <c r="C41" s="225"/>
      <c r="D41" s="225"/>
      <c r="E41" s="231"/>
      <c r="F41" s="234"/>
      <c r="G41" s="239"/>
      <c r="H41" s="234"/>
      <c r="I41" s="234"/>
      <c r="J41" s="248"/>
    </row>
    <row r="42" spans="1:10" s="218" customFormat="1" ht="11.25" customHeight="1">
      <c r="A42" s="249"/>
      <c r="B42" s="220"/>
      <c r="C42" s="225"/>
      <c r="D42" s="226" t="s">
        <v>700</v>
      </c>
      <c r="E42" s="239"/>
      <c r="F42" s="234"/>
      <c r="G42" s="235"/>
      <c r="H42" s="250"/>
      <c r="I42" s="250"/>
      <c r="J42" s="224" t="s">
        <v>701</v>
      </c>
    </row>
    <row r="43" spans="1:10" s="218" customFormat="1" ht="10.5" customHeight="1">
      <c r="A43" s="401" t="s">
        <v>702</v>
      </c>
      <c r="B43" s="220"/>
      <c r="C43" s="251"/>
      <c r="D43" s="228" t="s">
        <v>703</v>
      </c>
      <c r="E43" s="239"/>
      <c r="F43" s="234"/>
      <c r="G43" s="234"/>
      <c r="H43" s="234"/>
      <c r="I43" s="245"/>
      <c r="J43" s="230" t="s">
        <v>149</v>
      </c>
    </row>
    <row r="44" spans="1:10" s="218" customFormat="1" ht="1.7" customHeight="1">
      <c r="A44" s="402"/>
      <c r="B44" s="220"/>
      <c r="C44" s="225"/>
      <c r="D44" s="225"/>
      <c r="E44" s="231"/>
      <c r="F44" s="234"/>
      <c r="G44" s="234"/>
      <c r="H44" s="234"/>
      <c r="I44" s="234"/>
      <c r="J44" s="248"/>
    </row>
    <row r="45" spans="1:10" s="218" customFormat="1" ht="11.1" customHeight="1">
      <c r="A45" s="402"/>
      <c r="B45" s="245"/>
      <c r="C45" s="225"/>
      <c r="D45" s="226" t="s">
        <v>704</v>
      </c>
      <c r="E45" s="239"/>
      <c r="F45" s="234"/>
      <c r="G45" s="234"/>
      <c r="H45" s="250"/>
      <c r="I45" s="244"/>
      <c r="J45" s="224" t="s">
        <v>705</v>
      </c>
    </row>
    <row r="46" spans="1:10" s="218" customFormat="1" ht="10.5" customHeight="1">
      <c r="A46" s="402"/>
      <c r="B46" s="251"/>
      <c r="C46" s="251"/>
      <c r="D46" s="235" t="s">
        <v>706</v>
      </c>
      <c r="E46" s="239"/>
      <c r="F46" s="245"/>
      <c r="G46" s="243"/>
      <c r="H46" s="234"/>
      <c r="I46" s="234"/>
      <c r="J46" s="230" t="s">
        <v>150</v>
      </c>
    </row>
    <row r="47" spans="1:10" s="218" customFormat="1" ht="1.7" customHeight="1">
      <c r="A47" s="402"/>
      <c r="B47" s="252"/>
      <c r="C47" s="225"/>
      <c r="D47" s="253"/>
      <c r="E47" s="234"/>
      <c r="F47" s="245"/>
      <c r="G47" s="234"/>
      <c r="H47" s="234"/>
      <c r="I47" s="234"/>
      <c r="J47" s="254"/>
    </row>
    <row r="48" spans="1:10" s="218" customFormat="1" ht="11.1" customHeight="1">
      <c r="A48" s="403"/>
      <c r="B48" s="252"/>
      <c r="C48" s="225"/>
      <c r="D48" s="238" t="s">
        <v>707</v>
      </c>
      <c r="E48" s="234"/>
      <c r="F48" s="245"/>
      <c r="G48" s="235"/>
      <c r="H48" s="250"/>
      <c r="I48" s="250"/>
      <c r="J48" s="238" t="s">
        <v>708</v>
      </c>
    </row>
    <row r="49" spans="1:10" s="218" customFormat="1" ht="10.5" customHeight="1">
      <c r="A49" s="255"/>
      <c r="B49" s="252"/>
      <c r="C49" s="251"/>
      <c r="D49" s="240" t="s">
        <v>709</v>
      </c>
      <c r="E49" s="236"/>
      <c r="F49" s="236"/>
      <c r="G49" s="234"/>
      <c r="H49" s="234"/>
      <c r="I49" s="242"/>
      <c r="J49" s="240" t="s">
        <v>151</v>
      </c>
    </row>
    <row r="50" spans="1:10" s="218" customFormat="1" ht="1.7" customHeight="1">
      <c r="A50" s="255"/>
      <c r="B50" s="252"/>
      <c r="C50" s="225"/>
      <c r="D50" s="253"/>
      <c r="E50" s="234"/>
      <c r="F50" s="234"/>
      <c r="G50" s="234"/>
      <c r="H50" s="234"/>
      <c r="I50" s="234"/>
      <c r="J50" s="232"/>
    </row>
    <row r="51" spans="1:10" s="218" customFormat="1" ht="11.1" customHeight="1">
      <c r="A51" s="217"/>
      <c r="B51" s="252"/>
      <c r="C51" s="225"/>
      <c r="D51" s="226" t="s">
        <v>710</v>
      </c>
      <c r="E51" s="239"/>
      <c r="F51" s="234"/>
      <c r="G51" s="234"/>
      <c r="H51" s="234"/>
      <c r="I51" s="250"/>
      <c r="J51" s="224" t="s">
        <v>711</v>
      </c>
    </row>
    <row r="52" spans="1:10" s="218" customFormat="1" ht="10.5" customHeight="1">
      <c r="A52" s="217"/>
      <c r="B52" s="252"/>
      <c r="C52" s="251"/>
      <c r="D52" s="228" t="s">
        <v>712</v>
      </c>
      <c r="E52" s="243"/>
      <c r="F52" s="236"/>
      <c r="G52" s="236"/>
      <c r="H52" s="236"/>
      <c r="I52" s="242"/>
      <c r="J52" s="230" t="s">
        <v>152</v>
      </c>
    </row>
    <row r="53" spans="1:10" s="218" customFormat="1" ht="1.7" customHeight="1">
      <c r="A53" s="225"/>
      <c r="B53" s="252"/>
      <c r="C53" s="225"/>
      <c r="D53" s="225"/>
      <c r="E53" s="231"/>
      <c r="F53" s="234"/>
      <c r="G53" s="234"/>
      <c r="H53" s="234"/>
      <c r="I53" s="234"/>
      <c r="J53" s="254"/>
    </row>
    <row r="54" spans="1:10" s="218" customFormat="1" ht="11.1" customHeight="1">
      <c r="A54" s="225"/>
      <c r="B54" s="252"/>
      <c r="C54" s="225"/>
      <c r="D54" s="226" t="s">
        <v>713</v>
      </c>
      <c r="E54" s="239"/>
      <c r="F54" s="250"/>
      <c r="G54" s="250"/>
      <c r="H54" s="250"/>
      <c r="I54" s="250"/>
      <c r="J54" s="224" t="s">
        <v>714</v>
      </c>
    </row>
    <row r="55" spans="1:10" s="218" customFormat="1" ht="10.5" customHeight="1">
      <c r="A55" s="225"/>
      <c r="B55" s="252"/>
      <c r="C55" s="251"/>
      <c r="D55" s="228" t="s">
        <v>715</v>
      </c>
      <c r="E55" s="243"/>
      <c r="F55" s="236"/>
      <c r="G55" s="236"/>
      <c r="H55" s="236"/>
      <c r="I55" s="243"/>
      <c r="J55" s="230" t="s">
        <v>153</v>
      </c>
    </row>
    <row r="56" spans="1:10" s="218" customFormat="1" ht="1.7" customHeight="1">
      <c r="A56" s="225"/>
      <c r="B56" s="252"/>
      <c r="C56" s="225"/>
      <c r="D56" s="225"/>
      <c r="E56" s="231"/>
      <c r="F56" s="234"/>
      <c r="G56" s="234"/>
      <c r="H56" s="234"/>
      <c r="I56" s="239"/>
      <c r="J56" s="254"/>
    </row>
    <row r="57" spans="1:10" s="218" customFormat="1" ht="11.1" customHeight="1">
      <c r="A57" s="225"/>
      <c r="B57" s="252"/>
      <c r="C57" s="225"/>
      <c r="D57" s="226" t="s">
        <v>716</v>
      </c>
      <c r="E57" s="239"/>
      <c r="F57" s="234"/>
      <c r="G57" s="234"/>
      <c r="H57" s="234"/>
      <c r="I57" s="235"/>
      <c r="J57" s="224" t="s">
        <v>717</v>
      </c>
    </row>
    <row r="58" spans="1:10" s="218" customFormat="1" ht="10.5" customHeight="1">
      <c r="A58" s="225"/>
      <c r="B58" s="252"/>
      <c r="C58" s="251"/>
      <c r="D58" s="228" t="s">
        <v>718</v>
      </c>
      <c r="E58" s="243"/>
      <c r="F58" s="236"/>
      <c r="G58" s="242"/>
      <c r="H58" s="234"/>
      <c r="I58" s="226"/>
      <c r="J58" s="230" t="s">
        <v>154</v>
      </c>
    </row>
    <row r="59" spans="1:10" s="218" customFormat="1" ht="1.7" customHeight="1">
      <c r="A59" s="225"/>
      <c r="B59" s="252"/>
      <c r="C59" s="225"/>
      <c r="D59" s="225"/>
      <c r="E59" s="234"/>
      <c r="F59" s="234"/>
      <c r="G59" s="245"/>
      <c r="H59" s="234"/>
      <c r="I59" s="239"/>
      <c r="J59" s="256"/>
    </row>
    <row r="60" spans="1:10" s="218" customFormat="1" ht="11.1" customHeight="1">
      <c r="A60" s="225"/>
      <c r="B60" s="252"/>
      <c r="C60" s="225"/>
      <c r="D60" s="226" t="s">
        <v>719</v>
      </c>
      <c r="E60" s="239"/>
      <c r="F60" s="234"/>
      <c r="G60" s="245"/>
      <c r="H60" s="234"/>
      <c r="I60" s="228"/>
      <c r="J60" s="224" t="s">
        <v>720</v>
      </c>
    </row>
    <row r="61" spans="1:10" s="218" customFormat="1" ht="10.5" customHeight="1">
      <c r="A61" s="225"/>
      <c r="B61" s="252"/>
      <c r="C61" s="251"/>
      <c r="D61" s="228" t="s">
        <v>721</v>
      </c>
      <c r="E61" s="243"/>
      <c r="F61" s="242"/>
      <c r="G61" s="245"/>
      <c r="H61" s="234"/>
      <c r="I61" s="226"/>
      <c r="J61" s="230" t="s">
        <v>155</v>
      </c>
    </row>
    <row r="62" spans="1:10" s="218" customFormat="1" ht="1.7" customHeight="1">
      <c r="A62" s="225"/>
      <c r="B62" s="252"/>
      <c r="C62" s="225"/>
      <c r="D62" s="225"/>
      <c r="E62" s="234"/>
      <c r="F62" s="245"/>
      <c r="G62" s="245"/>
      <c r="H62" s="234"/>
      <c r="I62" s="239"/>
      <c r="J62" s="256"/>
    </row>
    <row r="63" spans="1:10" s="218" customFormat="1" ht="11.1" customHeight="1">
      <c r="A63" s="225"/>
      <c r="B63" s="252"/>
      <c r="C63" s="225"/>
      <c r="D63" s="226" t="s">
        <v>722</v>
      </c>
      <c r="E63" s="239"/>
      <c r="F63" s="245"/>
      <c r="G63" s="245"/>
      <c r="H63" s="239"/>
      <c r="I63" s="228"/>
      <c r="J63" s="224" t="s">
        <v>723</v>
      </c>
    </row>
    <row r="64" spans="1:10" s="218" customFormat="1" ht="10.5" customHeight="1">
      <c r="A64" s="225"/>
      <c r="B64" s="252"/>
      <c r="C64" s="251"/>
      <c r="D64" s="228" t="s">
        <v>724</v>
      </c>
      <c r="E64" s="239"/>
      <c r="F64" s="245"/>
      <c r="G64" s="234"/>
      <c r="H64" s="239"/>
      <c r="I64" s="226"/>
      <c r="J64" s="257" t="s">
        <v>156</v>
      </c>
    </row>
    <row r="65" spans="1:10" s="218" customFormat="1" ht="1.7" customHeight="1">
      <c r="A65" s="225"/>
      <c r="B65" s="252"/>
      <c r="C65" s="255"/>
      <c r="D65" s="225"/>
      <c r="E65" s="234"/>
      <c r="F65" s="245"/>
      <c r="G65" s="234"/>
      <c r="H65" s="239"/>
      <c r="I65" s="258"/>
      <c r="J65" s="256"/>
    </row>
    <row r="66" spans="1:10" s="218" customFormat="1" ht="11.1" customHeight="1">
      <c r="A66" s="225"/>
      <c r="B66" s="252"/>
      <c r="C66" s="255"/>
      <c r="D66" s="226" t="s">
        <v>725</v>
      </c>
      <c r="E66" s="234"/>
      <c r="F66" s="245"/>
      <c r="G66" s="239"/>
      <c r="H66" s="239"/>
      <c r="I66" s="228"/>
      <c r="J66" s="242" t="s">
        <v>726</v>
      </c>
    </row>
    <row r="67" spans="1:10" s="218" customFormat="1" ht="10.5" customHeight="1">
      <c r="A67" s="225"/>
      <c r="B67" s="252"/>
      <c r="C67" s="251"/>
      <c r="D67" s="228" t="s">
        <v>727</v>
      </c>
      <c r="E67" s="243"/>
      <c r="F67" s="239"/>
      <c r="G67" s="239"/>
      <c r="H67" s="239"/>
      <c r="I67" s="226"/>
      <c r="J67" s="230" t="s">
        <v>157</v>
      </c>
    </row>
    <row r="68" spans="1:10" s="218" customFormat="1" ht="1.7" customHeight="1">
      <c r="A68" s="225"/>
      <c r="B68" s="252"/>
      <c r="C68" s="255"/>
      <c r="E68" s="234"/>
      <c r="F68" s="239"/>
      <c r="G68" s="239"/>
      <c r="H68" s="239"/>
      <c r="I68" s="239"/>
      <c r="J68" s="256"/>
    </row>
    <row r="69" spans="1:10" s="218" customFormat="1" ht="11.1" customHeight="1">
      <c r="A69" s="225"/>
      <c r="B69" s="252"/>
      <c r="C69" s="255"/>
      <c r="D69" s="226" t="s">
        <v>728</v>
      </c>
      <c r="E69" s="239"/>
      <c r="F69" s="239"/>
      <c r="G69" s="239"/>
      <c r="H69" s="258"/>
      <c r="I69" s="228"/>
      <c r="J69" s="224" t="s">
        <v>729</v>
      </c>
    </row>
    <row r="70" spans="1:10" s="218" customFormat="1" ht="10.5" customHeight="1">
      <c r="A70" s="225"/>
      <c r="B70" s="252"/>
      <c r="C70" s="251"/>
      <c r="D70" s="228" t="s">
        <v>730</v>
      </c>
      <c r="E70" s="239"/>
      <c r="F70" s="239"/>
      <c r="G70" s="239"/>
      <c r="H70" s="239"/>
      <c r="I70" s="226"/>
      <c r="J70" s="230" t="s">
        <v>158</v>
      </c>
    </row>
    <row r="71" spans="1:10" s="218" customFormat="1" ht="2.1" customHeight="1">
      <c r="A71" s="225"/>
      <c r="B71" s="252"/>
      <c r="C71" s="255"/>
      <c r="D71" s="225"/>
      <c r="E71" s="234"/>
      <c r="F71" s="239"/>
      <c r="G71" s="239"/>
      <c r="H71" s="239"/>
      <c r="I71" s="239"/>
      <c r="J71" s="254"/>
    </row>
    <row r="72" spans="1:10" s="218" customFormat="1" ht="11.1" customHeight="1">
      <c r="A72" s="225"/>
      <c r="B72" s="252"/>
      <c r="C72" s="255"/>
      <c r="D72" s="226" t="s">
        <v>731</v>
      </c>
      <c r="E72" s="234"/>
      <c r="F72" s="239"/>
      <c r="G72" s="239"/>
      <c r="H72" s="258"/>
      <c r="I72" s="228"/>
      <c r="J72" s="224" t="s">
        <v>732</v>
      </c>
    </row>
    <row r="73" spans="1:10" s="218" customFormat="1" ht="10.5" customHeight="1">
      <c r="A73" s="225"/>
      <c r="B73" s="252"/>
      <c r="C73" s="251"/>
      <c r="D73" s="228" t="s">
        <v>733</v>
      </c>
      <c r="E73" s="231"/>
      <c r="F73" s="239"/>
      <c r="G73" s="239"/>
      <c r="H73" s="239"/>
      <c r="I73" s="242"/>
      <c r="J73" s="230" t="s">
        <v>303</v>
      </c>
    </row>
    <row r="74" spans="1:10" s="218" customFormat="1" ht="2.1" customHeight="1">
      <c r="A74" s="225"/>
      <c r="B74" s="252"/>
      <c r="C74" s="255"/>
      <c r="D74" s="225"/>
      <c r="E74" s="231"/>
      <c r="F74" s="239"/>
      <c r="G74" s="239"/>
      <c r="H74" s="239"/>
      <c r="I74" s="234"/>
    </row>
    <row r="75" spans="1:10" s="218" customFormat="1" ht="11.1" customHeight="1">
      <c r="A75" s="225"/>
      <c r="B75" s="252"/>
      <c r="C75" s="255"/>
      <c r="D75" s="226" t="s">
        <v>734</v>
      </c>
      <c r="E75" s="239"/>
      <c r="F75" s="258"/>
      <c r="G75" s="258"/>
      <c r="H75" s="235"/>
      <c r="I75" s="250"/>
      <c r="J75" s="224" t="s">
        <v>735</v>
      </c>
    </row>
    <row r="76" spans="1:10" s="218" customFormat="1" ht="10.5" customHeight="1">
      <c r="A76" s="225"/>
      <c r="B76" s="252"/>
      <c r="C76" s="251"/>
      <c r="D76" s="228" t="s">
        <v>736</v>
      </c>
      <c r="E76" s="239"/>
      <c r="F76" s="239"/>
      <c r="G76" s="239"/>
      <c r="H76" s="234"/>
      <c r="I76" s="236"/>
      <c r="J76" s="230" t="s">
        <v>302</v>
      </c>
    </row>
    <row r="77" spans="1:10" s="218" customFormat="1" ht="2.1" customHeight="1">
      <c r="A77" s="225"/>
      <c r="B77" s="252"/>
      <c r="C77" s="255"/>
      <c r="D77" s="225"/>
      <c r="E77" s="231"/>
      <c r="F77" s="239"/>
      <c r="G77" s="239"/>
      <c r="H77" s="231"/>
      <c r="I77" s="234"/>
    </row>
    <row r="78" spans="1:10" s="218" customFormat="1" ht="11.1" customHeight="1">
      <c r="A78" s="225"/>
      <c r="B78" s="252"/>
      <c r="C78" s="255"/>
      <c r="D78" s="226" t="s">
        <v>737</v>
      </c>
      <c r="E78" s="231"/>
      <c r="F78" s="239"/>
      <c r="G78" s="235"/>
      <c r="H78" s="250"/>
      <c r="I78" s="250"/>
      <c r="J78" s="259" t="s">
        <v>738</v>
      </c>
    </row>
    <row r="79" spans="1:10" s="218" customFormat="1" ht="10.5" customHeight="1">
      <c r="A79" s="225"/>
      <c r="B79" s="252"/>
      <c r="C79" s="253"/>
      <c r="D79" s="228" t="s">
        <v>131</v>
      </c>
      <c r="E79" s="231"/>
      <c r="F79" s="239"/>
      <c r="G79" s="231"/>
      <c r="H79" s="231"/>
      <c r="I79" s="236"/>
      <c r="J79" s="260" t="s">
        <v>301</v>
      </c>
    </row>
    <row r="80" spans="1:10" s="218" customFormat="1" ht="2.1" customHeight="1">
      <c r="A80" s="225"/>
      <c r="B80" s="252"/>
      <c r="C80" s="255"/>
      <c r="D80" s="225"/>
      <c r="E80" s="231"/>
      <c r="F80" s="239"/>
      <c r="G80" s="231"/>
      <c r="H80" s="231"/>
      <c r="I80" s="234"/>
    </row>
    <row r="81" spans="1:10" s="218" customFormat="1" ht="11.45" customHeight="1">
      <c r="A81" s="225"/>
      <c r="B81" s="252"/>
      <c r="C81" s="255"/>
      <c r="D81" s="226" t="s">
        <v>739</v>
      </c>
      <c r="E81" s="231"/>
      <c r="F81" s="239"/>
      <c r="G81" s="234"/>
      <c r="H81" s="234"/>
      <c r="I81" s="244"/>
      <c r="J81" s="224" t="s">
        <v>740</v>
      </c>
    </row>
    <row r="82" spans="1:10" s="218" customFormat="1" ht="10.5" customHeight="1">
      <c r="A82" s="225"/>
      <c r="B82" s="252"/>
      <c r="C82" s="253"/>
      <c r="D82" s="228" t="s">
        <v>133</v>
      </c>
      <c r="E82" s="231"/>
      <c r="F82" s="239"/>
      <c r="G82" s="231"/>
      <c r="H82" s="231"/>
      <c r="I82" s="239"/>
      <c r="J82" s="230" t="s">
        <v>300</v>
      </c>
    </row>
    <row r="83" spans="1:10" s="218" customFormat="1" ht="2.1" customHeight="1">
      <c r="A83" s="225"/>
      <c r="B83" s="252"/>
      <c r="C83" s="255"/>
      <c r="E83" s="231"/>
      <c r="F83" s="239"/>
      <c r="G83" s="231"/>
      <c r="H83" s="231"/>
      <c r="I83" s="239"/>
    </row>
    <row r="84" spans="1:10" s="218" customFormat="1" ht="11.1" customHeight="1">
      <c r="A84" s="225"/>
      <c r="B84" s="252"/>
      <c r="C84" s="255"/>
      <c r="D84" s="226" t="s">
        <v>741</v>
      </c>
      <c r="E84" s="239"/>
      <c r="F84" s="235"/>
      <c r="G84" s="250"/>
      <c r="H84" s="244"/>
      <c r="I84" s="235"/>
      <c r="J84" s="259" t="s">
        <v>742</v>
      </c>
    </row>
    <row r="85" spans="1:10" s="218" customFormat="1" ht="10.5" customHeight="1">
      <c r="A85" s="225"/>
      <c r="B85" s="252"/>
      <c r="C85" s="253"/>
      <c r="D85" s="228" t="s">
        <v>743</v>
      </c>
      <c r="E85" s="239"/>
      <c r="F85" s="234"/>
      <c r="G85" s="234"/>
      <c r="H85" s="234"/>
      <c r="I85" s="243"/>
      <c r="J85" s="260" t="s">
        <v>299</v>
      </c>
    </row>
    <row r="86" spans="1:10" s="218" customFormat="1" ht="2.1" customHeight="1">
      <c r="A86" s="225"/>
      <c r="B86" s="252"/>
      <c r="C86" s="255"/>
      <c r="E86" s="231"/>
      <c r="F86" s="231"/>
      <c r="G86" s="231"/>
      <c r="H86" s="231"/>
      <c r="I86" s="239"/>
    </row>
    <row r="87" spans="1:10" s="218" customFormat="1" ht="11.1" customHeight="1">
      <c r="A87" s="225"/>
      <c r="B87" s="252"/>
      <c r="C87" s="255"/>
      <c r="D87" s="226" t="s">
        <v>744</v>
      </c>
      <c r="E87" s="231"/>
      <c r="F87" s="231"/>
      <c r="G87" s="231"/>
      <c r="H87" s="231"/>
      <c r="I87" s="235"/>
      <c r="J87" s="259" t="s">
        <v>745</v>
      </c>
    </row>
    <row r="88" spans="1:10" s="218" customFormat="1" ht="10.5" customHeight="1">
      <c r="A88" s="225"/>
      <c r="B88" s="225"/>
      <c r="C88" s="261"/>
      <c r="D88" s="228" t="s">
        <v>746</v>
      </c>
      <c r="E88" s="231"/>
      <c r="F88" s="231"/>
      <c r="G88" s="231"/>
      <c r="H88" s="231"/>
      <c r="I88" s="231"/>
      <c r="J88" s="260" t="s">
        <v>298</v>
      </c>
    </row>
    <row r="89" spans="1:10" s="218" customFormat="1" ht="2.1" customHeight="1">
      <c r="A89" s="225"/>
      <c r="B89" s="225"/>
      <c r="C89" s="262"/>
      <c r="E89" s="231"/>
      <c r="F89" s="231"/>
      <c r="G89" s="231"/>
      <c r="H89" s="231"/>
      <c r="I89" s="231"/>
      <c r="J89" s="232"/>
    </row>
    <row r="90" spans="1:10" s="218" customFormat="1" ht="11.1" customHeight="1">
      <c r="A90" s="225"/>
      <c r="B90" s="225"/>
      <c r="C90" s="246"/>
      <c r="D90" s="226" t="s">
        <v>747</v>
      </c>
      <c r="E90" s="231"/>
      <c r="F90" s="231"/>
      <c r="G90" s="231"/>
      <c r="H90" s="231"/>
      <c r="I90" s="231"/>
    </row>
    <row r="91" spans="1:10" s="218" customFormat="1" ht="10.5" customHeight="1">
      <c r="A91" s="225"/>
      <c r="B91" s="225"/>
      <c r="C91" s="261"/>
      <c r="D91" s="228" t="s">
        <v>748</v>
      </c>
      <c r="E91" s="231"/>
      <c r="F91" s="231"/>
      <c r="G91" s="231"/>
      <c r="H91" s="231"/>
      <c r="I91" s="231"/>
    </row>
    <row r="92" spans="1:10" s="218" customFormat="1" ht="2.1" customHeight="1">
      <c r="A92" s="225"/>
      <c r="B92" s="225"/>
      <c r="C92" s="262"/>
      <c r="E92" s="225"/>
      <c r="F92" s="225"/>
      <c r="G92" s="225"/>
      <c r="H92" s="225"/>
      <c r="I92" s="225"/>
      <c r="J92" s="232"/>
    </row>
    <row r="93" spans="1:10" s="218" customFormat="1" ht="11.1" customHeight="1">
      <c r="A93" s="225"/>
      <c r="B93" s="225"/>
      <c r="C93" s="246"/>
      <c r="D93" s="226" t="s">
        <v>749</v>
      </c>
      <c r="E93" s="255"/>
      <c r="F93" s="255"/>
      <c r="G93" s="255"/>
      <c r="H93" s="255"/>
      <c r="I93" s="255"/>
      <c r="J93" s="248"/>
    </row>
    <row r="94" spans="1:10" s="218" customFormat="1" ht="10.5" customHeight="1">
      <c r="A94" s="225"/>
      <c r="B94" s="225"/>
      <c r="C94" s="261"/>
      <c r="D94" s="228" t="s">
        <v>750</v>
      </c>
      <c r="E94" s="255"/>
      <c r="F94" s="255"/>
      <c r="G94" s="255"/>
      <c r="H94" s="255"/>
      <c r="I94" s="255"/>
      <c r="J94" s="248"/>
    </row>
    <row r="95" spans="1:10" s="218" customFormat="1" ht="2.1" customHeight="1">
      <c r="A95" s="225"/>
      <c r="B95" s="225"/>
      <c r="C95" s="262"/>
      <c r="E95" s="255"/>
      <c r="F95" s="255"/>
      <c r="G95" s="255"/>
      <c r="H95" s="255"/>
      <c r="I95" s="255"/>
      <c r="J95" s="263"/>
    </row>
    <row r="96" spans="1:10" s="218" customFormat="1" ht="10.7" customHeight="1">
      <c r="A96" s="225"/>
      <c r="B96" s="225"/>
      <c r="C96" s="246"/>
      <c r="D96" s="226" t="s">
        <v>751</v>
      </c>
      <c r="E96" s="255"/>
      <c r="F96" s="255"/>
      <c r="G96" s="255"/>
      <c r="H96" s="255"/>
      <c r="I96" s="255"/>
      <c r="J96" s="219"/>
    </row>
    <row r="97" spans="1:10" s="218" customFormat="1" ht="10.5" customHeight="1">
      <c r="A97" s="225"/>
      <c r="B97" s="225"/>
      <c r="C97" s="261"/>
      <c r="D97" s="228" t="s">
        <v>132</v>
      </c>
      <c r="E97" s="255"/>
      <c r="F97" s="255"/>
      <c r="G97" s="255"/>
      <c r="H97" s="255"/>
      <c r="I97" s="255"/>
      <c r="J97" s="248"/>
    </row>
    <row r="98" spans="1:10" s="218" customFormat="1" ht="2.1" customHeight="1">
      <c r="C98" s="264"/>
      <c r="F98" s="248"/>
      <c r="G98" s="248"/>
      <c r="H98" s="248"/>
      <c r="I98" s="248"/>
      <c r="J98" s="248"/>
    </row>
    <row r="99" spans="1:10" s="218" customFormat="1" ht="10.7" customHeight="1">
      <c r="C99" s="265"/>
      <c r="D99" s="266" t="s">
        <v>752</v>
      </c>
      <c r="J99" s="266" t="s">
        <v>753</v>
      </c>
    </row>
    <row r="100" spans="1:10" s="218" customFormat="1" ht="10.5" customHeight="1">
      <c r="C100" s="259"/>
      <c r="D100" s="267" t="s">
        <v>754</v>
      </c>
      <c r="E100" s="268"/>
      <c r="F100" s="269"/>
      <c r="G100" s="269"/>
      <c r="H100" s="269"/>
      <c r="I100" s="270"/>
      <c r="J100" s="267" t="s">
        <v>755</v>
      </c>
    </row>
    <row r="101" spans="1:10" s="271" customFormat="1" ht="2.1" customHeight="1">
      <c r="C101" s="272"/>
      <c r="D101" s="273"/>
      <c r="J101" s="274"/>
    </row>
    <row r="102" spans="1:10" s="218" customFormat="1" ht="10.7" customHeight="1">
      <c r="C102" s="246"/>
      <c r="D102" s="266" t="s">
        <v>756</v>
      </c>
      <c r="E102" s="264"/>
      <c r="F102" s="248"/>
      <c r="G102" s="248"/>
      <c r="H102" s="248"/>
      <c r="I102" s="248"/>
      <c r="J102" s="255"/>
    </row>
    <row r="103" spans="1:10" s="218" customFormat="1" ht="10.5" customHeight="1">
      <c r="C103" s="255"/>
      <c r="D103" s="267" t="s">
        <v>757</v>
      </c>
      <c r="E103" s="264"/>
      <c r="F103" s="248"/>
      <c r="G103" s="248"/>
      <c r="H103" s="248"/>
      <c r="I103" s="248"/>
      <c r="J103" s="255"/>
    </row>
    <row r="104" spans="1:10" s="218" customFormat="1" ht="0.95" customHeight="1">
      <c r="C104" s="255"/>
      <c r="D104" s="255"/>
      <c r="E104" s="248"/>
      <c r="F104" s="248"/>
      <c r="G104" s="248"/>
      <c r="H104" s="248"/>
      <c r="I104" s="248"/>
      <c r="J104" s="255"/>
    </row>
    <row r="105" spans="1:10" s="218" customFormat="1" ht="10.35" customHeight="1">
      <c r="A105" s="48" t="s">
        <v>758</v>
      </c>
      <c r="C105" s="255"/>
      <c r="D105" s="255"/>
      <c r="E105" s="248"/>
      <c r="F105" s="248"/>
      <c r="G105" s="248"/>
      <c r="H105" s="248"/>
      <c r="I105" s="248"/>
      <c r="J105" s="255"/>
    </row>
    <row r="106" spans="1:10" s="218" customFormat="1" ht="0.95" customHeight="1">
      <c r="A106" s="11"/>
      <c r="C106" s="255"/>
      <c r="D106" s="255"/>
      <c r="E106" s="248"/>
      <c r="F106" s="248"/>
      <c r="G106" s="248"/>
      <c r="H106" s="248"/>
      <c r="I106" s="248"/>
      <c r="J106" s="255"/>
    </row>
    <row r="107" spans="1:10" s="218" customFormat="1" ht="11.45" customHeight="1">
      <c r="A107" s="271" t="s">
        <v>759</v>
      </c>
      <c r="D107" s="255"/>
      <c r="E107" s="248"/>
      <c r="F107" s="248"/>
      <c r="G107" s="248"/>
      <c r="H107" s="248"/>
      <c r="I107" s="248"/>
      <c r="J107" s="255"/>
    </row>
    <row r="109" spans="1:10">
      <c r="C109" s="276"/>
    </row>
    <row r="112" spans="1:10">
      <c r="C112" s="276"/>
    </row>
    <row r="115" spans="3:3">
      <c r="C115" s="277"/>
    </row>
    <row r="118" spans="3:3">
      <c r="C118" s="277"/>
    </row>
  </sheetData>
  <mergeCells count="5">
    <mergeCell ref="A2:J2"/>
    <mergeCell ref="A3:J3"/>
    <mergeCell ref="A4:J4"/>
    <mergeCell ref="A5:J5"/>
    <mergeCell ref="A43:A48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scale="93" firstPageNumber="77" fitToWidth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view="pageBreakPreview" zoomScale="85" zoomScaleNormal="100" zoomScaleSheetLayoutView="85" workbookViewId="0">
      <pane xSplit="1" ySplit="5" topLeftCell="B9" activePane="bottomRight" state="frozen"/>
      <selection activeCell="A3" sqref="A3:Q3"/>
      <selection pane="topRight" activeCell="A3" sqref="A3:Q3"/>
      <selection pane="bottomLeft" activeCell="A3" sqref="A3:Q3"/>
      <selection pane="bottomRight" activeCell="A3" sqref="A3:Q3"/>
    </sheetView>
  </sheetViews>
  <sheetFormatPr defaultColWidth="12.625" defaultRowHeight="20.100000000000001" customHeight="1"/>
  <cols>
    <col min="1" max="1" width="44.625" style="11" customWidth="1"/>
    <col min="2" max="3" width="10.875" style="11" customWidth="1"/>
    <col min="4" max="4" width="10.875" style="72" customWidth="1"/>
    <col min="5" max="9" width="10.875" style="11" customWidth="1"/>
    <col min="10" max="10" width="10.875" style="74" customWidth="1"/>
    <col min="11" max="12" width="10.875" style="11" customWidth="1"/>
    <col min="13" max="13" width="10.875" style="19" customWidth="1"/>
    <col min="14" max="16384" width="12.625" style="11"/>
  </cols>
  <sheetData>
    <row r="1" spans="1:13" ht="18" customHeight="1">
      <c r="A1" s="71" t="s">
        <v>425</v>
      </c>
      <c r="F1" s="73"/>
      <c r="M1" s="15" t="s">
        <v>5</v>
      </c>
    </row>
    <row r="2" spans="1:13" s="75" customFormat="1" ht="36" customHeight="1">
      <c r="A2" s="408" t="s">
        <v>431</v>
      </c>
      <c r="B2" s="408"/>
      <c r="C2" s="408"/>
      <c r="D2" s="408"/>
      <c r="E2" s="408"/>
      <c r="F2" s="408" t="s">
        <v>119</v>
      </c>
      <c r="G2" s="408"/>
      <c r="H2" s="408"/>
      <c r="I2" s="408"/>
      <c r="J2" s="408"/>
      <c r="K2" s="408"/>
      <c r="L2" s="408"/>
      <c r="M2" s="408"/>
    </row>
    <row r="3" spans="1:13" ht="15" customHeight="1" thickBot="1">
      <c r="A3" s="76"/>
      <c r="B3" s="76"/>
      <c r="C3" s="76"/>
      <c r="D3" s="77"/>
      <c r="E3" s="78" t="s">
        <v>432</v>
      </c>
      <c r="F3" s="19"/>
      <c r="G3" s="19"/>
      <c r="H3" s="19"/>
      <c r="I3" s="19"/>
      <c r="J3" s="79"/>
      <c r="K3" s="19"/>
      <c r="L3" s="19"/>
      <c r="M3" s="15" t="s">
        <v>120</v>
      </c>
    </row>
    <row r="4" spans="1:13" s="80" customFormat="1" ht="20.100000000000001" customHeight="1">
      <c r="A4" s="412" t="s">
        <v>433</v>
      </c>
      <c r="B4" s="415" t="s">
        <v>434</v>
      </c>
      <c r="C4" s="430" t="s">
        <v>435</v>
      </c>
      <c r="D4" s="431"/>
      <c r="E4" s="431"/>
      <c r="F4" s="431" t="s">
        <v>124</v>
      </c>
      <c r="G4" s="431"/>
      <c r="H4" s="431"/>
      <c r="I4" s="431"/>
      <c r="J4" s="431"/>
      <c r="K4" s="431"/>
      <c r="L4" s="431"/>
      <c r="M4" s="431"/>
    </row>
    <row r="5" spans="1:13" s="48" customFormat="1" ht="48" customHeight="1" thickBot="1">
      <c r="A5" s="469"/>
      <c r="B5" s="470"/>
      <c r="C5" s="101" t="s">
        <v>436</v>
      </c>
      <c r="D5" s="120" t="s">
        <v>437</v>
      </c>
      <c r="E5" s="120" t="s">
        <v>438</v>
      </c>
      <c r="F5" s="120" t="s">
        <v>439</v>
      </c>
      <c r="G5" s="377" t="s">
        <v>440</v>
      </c>
      <c r="H5" s="377" t="s">
        <v>441</v>
      </c>
      <c r="I5" s="377" t="s">
        <v>442</v>
      </c>
      <c r="J5" s="81" t="s">
        <v>443</v>
      </c>
      <c r="K5" s="377" t="s">
        <v>444</v>
      </c>
      <c r="L5" s="377" t="s">
        <v>445</v>
      </c>
      <c r="M5" s="82" t="s">
        <v>446</v>
      </c>
    </row>
    <row r="6" spans="1:13" ht="27" customHeight="1">
      <c r="A6" s="391" t="s">
        <v>447</v>
      </c>
      <c r="B6" s="312">
        <v>25132</v>
      </c>
      <c r="C6" s="84">
        <v>40.725887314976923</v>
      </c>
      <c r="D6" s="85">
        <v>830</v>
      </c>
      <c r="E6" s="85">
        <v>2040</v>
      </c>
      <c r="F6" s="85">
        <v>3486</v>
      </c>
      <c r="G6" s="85">
        <v>4611</v>
      </c>
      <c r="H6" s="85">
        <v>5110</v>
      </c>
      <c r="I6" s="86">
        <v>5050</v>
      </c>
      <c r="J6" s="86">
        <v>2800</v>
      </c>
      <c r="K6" s="85">
        <v>931</v>
      </c>
      <c r="L6" s="85">
        <v>264</v>
      </c>
      <c r="M6" s="85">
        <v>10</v>
      </c>
    </row>
    <row r="7" spans="1:13" ht="27" customHeight="1">
      <c r="A7" s="391" t="s">
        <v>448</v>
      </c>
      <c r="B7" s="379"/>
      <c r="C7" s="87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ht="27" customHeight="1">
      <c r="A8" s="41" t="s">
        <v>449</v>
      </c>
      <c r="B8" s="312">
        <v>10563</v>
      </c>
      <c r="C8" s="90">
        <v>40.193221622645083</v>
      </c>
      <c r="D8" s="89">
        <v>624</v>
      </c>
      <c r="E8" s="89">
        <v>880</v>
      </c>
      <c r="F8" s="89">
        <v>1493</v>
      </c>
      <c r="G8" s="89">
        <v>1781</v>
      </c>
      <c r="H8" s="89">
        <v>2050</v>
      </c>
      <c r="I8" s="83">
        <v>2125</v>
      </c>
      <c r="J8" s="83">
        <v>1061</v>
      </c>
      <c r="K8" s="89">
        <v>398</v>
      </c>
      <c r="L8" s="89">
        <v>147</v>
      </c>
      <c r="M8" s="89">
        <v>4</v>
      </c>
    </row>
    <row r="9" spans="1:13" ht="27" customHeight="1">
      <c r="A9" s="41" t="s">
        <v>450</v>
      </c>
      <c r="B9" s="312">
        <v>14569</v>
      </c>
      <c r="C9" s="90">
        <v>41.112087308669089</v>
      </c>
      <c r="D9" s="89">
        <v>206</v>
      </c>
      <c r="E9" s="89">
        <v>1160</v>
      </c>
      <c r="F9" s="89">
        <v>1993</v>
      </c>
      <c r="G9" s="89">
        <v>2830</v>
      </c>
      <c r="H9" s="89">
        <v>3060</v>
      </c>
      <c r="I9" s="89">
        <v>2925</v>
      </c>
      <c r="J9" s="89">
        <v>1739</v>
      </c>
      <c r="K9" s="89">
        <v>533</v>
      </c>
      <c r="L9" s="89">
        <v>117</v>
      </c>
      <c r="M9" s="89">
        <v>6</v>
      </c>
    </row>
    <row r="10" spans="1:13" ht="27" customHeight="1">
      <c r="A10" s="41" t="s">
        <v>451</v>
      </c>
      <c r="B10" s="83"/>
      <c r="C10" s="91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ht="27" customHeight="1">
      <c r="A11" s="26" t="s">
        <v>452</v>
      </c>
      <c r="B11" s="311">
        <v>43</v>
      </c>
      <c r="C11" s="92">
        <v>50.953488372093027</v>
      </c>
      <c r="D11" s="96" t="s">
        <v>308</v>
      </c>
      <c r="E11" s="96" t="s">
        <v>307</v>
      </c>
      <c r="F11" s="96">
        <v>2</v>
      </c>
      <c r="G11" s="93">
        <v>5</v>
      </c>
      <c r="H11" s="93">
        <v>4</v>
      </c>
      <c r="I11" s="93">
        <v>6</v>
      </c>
      <c r="J11" s="93">
        <v>8</v>
      </c>
      <c r="K11" s="93">
        <v>11</v>
      </c>
      <c r="L11" s="93">
        <v>7</v>
      </c>
      <c r="M11" s="93" t="s">
        <v>307</v>
      </c>
    </row>
    <row r="12" spans="1:13" ht="27" customHeight="1">
      <c r="A12" s="26" t="s">
        <v>453</v>
      </c>
      <c r="B12" s="311">
        <v>29</v>
      </c>
      <c r="C12" s="92">
        <v>54.758620689655174</v>
      </c>
      <c r="D12" s="96" t="s">
        <v>308</v>
      </c>
      <c r="E12" s="96" t="s">
        <v>308</v>
      </c>
      <c r="F12" s="96" t="s">
        <v>308</v>
      </c>
      <c r="G12" s="96">
        <v>1</v>
      </c>
      <c r="H12" s="96">
        <v>1</v>
      </c>
      <c r="I12" s="93">
        <v>5</v>
      </c>
      <c r="J12" s="93">
        <v>6</v>
      </c>
      <c r="K12" s="93">
        <v>9</v>
      </c>
      <c r="L12" s="93">
        <v>7</v>
      </c>
      <c r="M12" s="93" t="s">
        <v>307</v>
      </c>
    </row>
    <row r="13" spans="1:13" ht="27" customHeight="1">
      <c r="A13" s="26" t="s">
        <v>454</v>
      </c>
      <c r="B13" s="311">
        <v>3782</v>
      </c>
      <c r="C13" s="92">
        <v>38.209941829719725</v>
      </c>
      <c r="D13" s="93">
        <v>443</v>
      </c>
      <c r="E13" s="93">
        <v>429</v>
      </c>
      <c r="F13" s="93">
        <v>569</v>
      </c>
      <c r="G13" s="93">
        <v>484</v>
      </c>
      <c r="H13" s="93">
        <v>645</v>
      </c>
      <c r="I13" s="93">
        <v>811</v>
      </c>
      <c r="J13" s="93">
        <v>268</v>
      </c>
      <c r="K13" s="93">
        <v>105</v>
      </c>
      <c r="L13" s="93">
        <v>27</v>
      </c>
      <c r="M13" s="93">
        <v>1</v>
      </c>
    </row>
    <row r="14" spans="1:13" ht="27" customHeight="1">
      <c r="A14" s="94" t="s">
        <v>455</v>
      </c>
      <c r="B14" s="311">
        <v>156</v>
      </c>
      <c r="C14" s="92">
        <v>37.602564102564102</v>
      </c>
      <c r="D14" s="93">
        <v>1</v>
      </c>
      <c r="E14" s="93">
        <v>29</v>
      </c>
      <c r="F14" s="93">
        <v>43</v>
      </c>
      <c r="G14" s="93">
        <v>18</v>
      </c>
      <c r="H14" s="93">
        <v>26</v>
      </c>
      <c r="I14" s="93">
        <v>23</v>
      </c>
      <c r="J14" s="93">
        <v>11</v>
      </c>
      <c r="K14" s="93">
        <v>5</v>
      </c>
      <c r="L14" s="93" t="s">
        <v>307</v>
      </c>
      <c r="M14" s="93" t="s">
        <v>307</v>
      </c>
    </row>
    <row r="15" spans="1:13" ht="27" customHeight="1">
      <c r="A15" s="26" t="s">
        <v>456</v>
      </c>
      <c r="B15" s="95" t="s">
        <v>308</v>
      </c>
      <c r="C15" s="159" t="s">
        <v>308</v>
      </c>
      <c r="D15" s="159" t="s">
        <v>308</v>
      </c>
      <c r="E15" s="159" t="s">
        <v>308</v>
      </c>
      <c r="F15" s="159" t="s">
        <v>308</v>
      </c>
      <c r="G15" s="159" t="s">
        <v>308</v>
      </c>
      <c r="H15" s="159" t="s">
        <v>308</v>
      </c>
      <c r="I15" s="159" t="s">
        <v>308</v>
      </c>
      <c r="J15" s="159" t="s">
        <v>308</v>
      </c>
      <c r="K15" s="159" t="s">
        <v>308</v>
      </c>
      <c r="L15" s="159" t="s">
        <v>308</v>
      </c>
      <c r="M15" s="159" t="s">
        <v>308</v>
      </c>
    </row>
    <row r="16" spans="1:13" ht="27" customHeight="1">
      <c r="A16" s="94" t="s">
        <v>457</v>
      </c>
      <c r="B16" s="311">
        <v>242</v>
      </c>
      <c r="C16" s="92">
        <v>40.429752066115704</v>
      </c>
      <c r="D16" s="93" t="s">
        <v>308</v>
      </c>
      <c r="E16" s="93">
        <v>15</v>
      </c>
      <c r="F16" s="93">
        <v>42</v>
      </c>
      <c r="G16" s="93">
        <v>74</v>
      </c>
      <c r="H16" s="93">
        <v>32</v>
      </c>
      <c r="I16" s="93">
        <v>39</v>
      </c>
      <c r="J16" s="93">
        <v>32</v>
      </c>
      <c r="K16" s="93">
        <v>5</v>
      </c>
      <c r="L16" s="93">
        <v>3</v>
      </c>
      <c r="M16" s="93" t="s">
        <v>307</v>
      </c>
    </row>
    <row r="17" spans="1:14" ht="27" customHeight="1">
      <c r="A17" s="94" t="s">
        <v>458</v>
      </c>
      <c r="B17" s="311">
        <v>219</v>
      </c>
      <c r="C17" s="92">
        <v>40.045662100456624</v>
      </c>
      <c r="D17" s="93">
        <v>2</v>
      </c>
      <c r="E17" s="93">
        <v>26</v>
      </c>
      <c r="F17" s="93">
        <v>46</v>
      </c>
      <c r="G17" s="93">
        <v>41</v>
      </c>
      <c r="H17" s="93">
        <v>34</v>
      </c>
      <c r="I17" s="93">
        <v>27</v>
      </c>
      <c r="J17" s="93">
        <v>23</v>
      </c>
      <c r="K17" s="93">
        <v>17</v>
      </c>
      <c r="L17" s="93">
        <v>3</v>
      </c>
      <c r="M17" s="93" t="s">
        <v>307</v>
      </c>
    </row>
    <row r="18" spans="1:14" ht="27" customHeight="1">
      <c r="A18" s="26" t="s">
        <v>459</v>
      </c>
      <c r="B18" s="311">
        <v>1281</v>
      </c>
      <c r="C18" s="92">
        <v>33.24512099921936</v>
      </c>
      <c r="D18" s="93">
        <v>225</v>
      </c>
      <c r="E18" s="93">
        <v>262</v>
      </c>
      <c r="F18" s="93">
        <v>301</v>
      </c>
      <c r="G18" s="93">
        <v>210</v>
      </c>
      <c r="H18" s="93">
        <v>128</v>
      </c>
      <c r="I18" s="93">
        <v>75</v>
      </c>
      <c r="J18" s="93">
        <v>58</v>
      </c>
      <c r="K18" s="93">
        <v>19</v>
      </c>
      <c r="L18" s="93">
        <v>3</v>
      </c>
      <c r="M18" s="93" t="s">
        <v>307</v>
      </c>
    </row>
    <row r="19" spans="1:14" ht="27" customHeight="1">
      <c r="A19" s="94" t="s">
        <v>460</v>
      </c>
      <c r="B19" s="311">
        <v>367</v>
      </c>
      <c r="C19" s="92">
        <v>40.403269754768395</v>
      </c>
      <c r="D19" s="93">
        <v>6</v>
      </c>
      <c r="E19" s="93">
        <v>55</v>
      </c>
      <c r="F19" s="93">
        <v>70</v>
      </c>
      <c r="G19" s="93">
        <v>51</v>
      </c>
      <c r="H19" s="93">
        <v>46</v>
      </c>
      <c r="I19" s="93">
        <v>62</v>
      </c>
      <c r="J19" s="93">
        <v>50</v>
      </c>
      <c r="K19" s="93">
        <v>18</v>
      </c>
      <c r="L19" s="93">
        <v>7</v>
      </c>
      <c r="M19" s="93">
        <v>2</v>
      </c>
    </row>
    <row r="20" spans="1:14" ht="27" customHeight="1">
      <c r="A20" s="26" t="s">
        <v>461</v>
      </c>
      <c r="B20" s="311">
        <v>385</v>
      </c>
      <c r="C20" s="92">
        <v>42.672727272727272</v>
      </c>
      <c r="D20" s="93">
        <v>6</v>
      </c>
      <c r="E20" s="93">
        <v>30</v>
      </c>
      <c r="F20" s="93">
        <v>55</v>
      </c>
      <c r="G20" s="93">
        <v>57</v>
      </c>
      <c r="H20" s="93">
        <v>53</v>
      </c>
      <c r="I20" s="93">
        <v>93</v>
      </c>
      <c r="J20" s="93">
        <v>49</v>
      </c>
      <c r="K20" s="93">
        <v>33</v>
      </c>
      <c r="L20" s="93">
        <v>9</v>
      </c>
      <c r="M20" s="96" t="s">
        <v>307</v>
      </c>
    </row>
    <row r="21" spans="1:14" ht="27" customHeight="1">
      <c r="A21" s="94" t="s">
        <v>462</v>
      </c>
      <c r="B21" s="311">
        <v>374</v>
      </c>
      <c r="C21" s="92">
        <v>40.034759358288767</v>
      </c>
      <c r="D21" s="93">
        <v>6</v>
      </c>
      <c r="E21" s="93">
        <v>49</v>
      </c>
      <c r="F21" s="93">
        <v>70</v>
      </c>
      <c r="G21" s="93">
        <v>76</v>
      </c>
      <c r="H21" s="93">
        <v>40</v>
      </c>
      <c r="I21" s="93">
        <v>53</v>
      </c>
      <c r="J21" s="93">
        <v>52</v>
      </c>
      <c r="K21" s="93">
        <v>24</v>
      </c>
      <c r="L21" s="93">
        <v>4</v>
      </c>
      <c r="M21" s="96" t="s">
        <v>307</v>
      </c>
    </row>
    <row r="22" spans="1:14" ht="27" customHeight="1">
      <c r="A22" s="94" t="s">
        <v>463</v>
      </c>
      <c r="B22" s="311">
        <v>2357</v>
      </c>
      <c r="C22" s="92">
        <v>38.052184980907931</v>
      </c>
      <c r="D22" s="93">
        <v>53</v>
      </c>
      <c r="E22" s="93">
        <v>422</v>
      </c>
      <c r="F22" s="93">
        <v>508</v>
      </c>
      <c r="G22" s="93">
        <v>438</v>
      </c>
      <c r="H22" s="93">
        <v>342</v>
      </c>
      <c r="I22" s="93">
        <v>276</v>
      </c>
      <c r="J22" s="93">
        <v>203</v>
      </c>
      <c r="K22" s="93">
        <v>93</v>
      </c>
      <c r="L22" s="93">
        <v>21</v>
      </c>
      <c r="M22" s="96">
        <v>1</v>
      </c>
    </row>
    <row r="23" spans="1:14" ht="27" customHeight="1">
      <c r="A23" s="94" t="s">
        <v>464</v>
      </c>
      <c r="B23" s="311">
        <v>3</v>
      </c>
      <c r="C23" s="92">
        <v>47.333333333333336</v>
      </c>
      <c r="D23" s="93" t="s">
        <v>308</v>
      </c>
      <c r="E23" s="93" t="s">
        <v>308</v>
      </c>
      <c r="F23" s="93" t="s">
        <v>308</v>
      </c>
      <c r="G23" s="93">
        <v>1</v>
      </c>
      <c r="H23" s="93" t="s">
        <v>307</v>
      </c>
      <c r="I23" s="93" t="s">
        <v>307</v>
      </c>
      <c r="J23" s="93">
        <v>2</v>
      </c>
      <c r="K23" s="93" t="s">
        <v>307</v>
      </c>
      <c r="L23" s="93" t="s">
        <v>307</v>
      </c>
      <c r="M23" s="93" t="s">
        <v>307</v>
      </c>
    </row>
    <row r="24" spans="1:14" ht="27" customHeight="1">
      <c r="A24" s="94" t="s">
        <v>465</v>
      </c>
      <c r="B24" s="311">
        <v>1008</v>
      </c>
      <c r="C24" s="92">
        <v>43.831349206349209</v>
      </c>
      <c r="D24" s="96">
        <v>14</v>
      </c>
      <c r="E24" s="96">
        <v>69</v>
      </c>
      <c r="F24" s="93">
        <v>131</v>
      </c>
      <c r="G24" s="93">
        <v>150</v>
      </c>
      <c r="H24" s="93">
        <v>130</v>
      </c>
      <c r="I24" s="93">
        <v>190</v>
      </c>
      <c r="J24" s="93">
        <v>179</v>
      </c>
      <c r="K24" s="93">
        <v>107</v>
      </c>
      <c r="L24" s="93">
        <v>35</v>
      </c>
      <c r="M24" s="96">
        <v>3</v>
      </c>
    </row>
    <row r="25" spans="1:14" ht="27" customHeight="1">
      <c r="A25" s="94" t="s">
        <v>466</v>
      </c>
      <c r="B25" s="311">
        <v>4</v>
      </c>
      <c r="C25" s="92">
        <v>47.5</v>
      </c>
      <c r="D25" s="93" t="s">
        <v>308</v>
      </c>
      <c r="E25" s="93" t="s">
        <v>308</v>
      </c>
      <c r="F25" s="93" t="s">
        <v>308</v>
      </c>
      <c r="G25" s="93">
        <v>1</v>
      </c>
      <c r="H25" s="93" t="s">
        <v>307</v>
      </c>
      <c r="I25" s="93">
        <v>1</v>
      </c>
      <c r="J25" s="93">
        <v>2</v>
      </c>
      <c r="K25" s="93" t="s">
        <v>307</v>
      </c>
      <c r="L25" s="93" t="s">
        <v>307</v>
      </c>
      <c r="M25" s="93" t="s">
        <v>307</v>
      </c>
      <c r="N25" s="19"/>
    </row>
    <row r="26" spans="1:14" ht="27" customHeight="1">
      <c r="A26" s="94" t="s">
        <v>467</v>
      </c>
      <c r="B26" s="95" t="s">
        <v>308</v>
      </c>
      <c r="C26" s="159" t="s">
        <v>308</v>
      </c>
      <c r="D26" s="159" t="s">
        <v>308</v>
      </c>
      <c r="E26" s="159" t="s">
        <v>308</v>
      </c>
      <c r="F26" s="159" t="s">
        <v>308</v>
      </c>
      <c r="G26" s="159" t="s">
        <v>308</v>
      </c>
      <c r="H26" s="159" t="s">
        <v>308</v>
      </c>
      <c r="I26" s="159" t="s">
        <v>308</v>
      </c>
      <c r="J26" s="159" t="s">
        <v>308</v>
      </c>
      <c r="K26" s="159" t="s">
        <v>308</v>
      </c>
      <c r="L26" s="159" t="s">
        <v>308</v>
      </c>
      <c r="M26" s="159" t="s">
        <v>308</v>
      </c>
      <c r="N26" s="19"/>
    </row>
    <row r="27" spans="1:14" ht="27" customHeight="1">
      <c r="A27" s="94" t="s">
        <v>468</v>
      </c>
      <c r="B27" s="311">
        <v>993</v>
      </c>
      <c r="C27" s="98">
        <v>40.711983887210472</v>
      </c>
      <c r="D27" s="93">
        <v>2</v>
      </c>
      <c r="E27" s="93">
        <v>56</v>
      </c>
      <c r="F27" s="93">
        <v>172</v>
      </c>
      <c r="G27" s="93">
        <v>213</v>
      </c>
      <c r="H27" s="93">
        <v>226</v>
      </c>
      <c r="I27" s="93">
        <v>195</v>
      </c>
      <c r="J27" s="93">
        <v>93</v>
      </c>
      <c r="K27" s="93">
        <v>25</v>
      </c>
      <c r="L27" s="93">
        <v>11</v>
      </c>
      <c r="M27" s="96" t="s">
        <v>307</v>
      </c>
      <c r="N27" s="19"/>
    </row>
    <row r="28" spans="1:14" ht="27" customHeight="1">
      <c r="A28" s="94" t="s">
        <v>469</v>
      </c>
      <c r="B28" s="311">
        <v>5402</v>
      </c>
      <c r="C28" s="98">
        <v>41.41688263606072</v>
      </c>
      <c r="D28" s="93">
        <v>13</v>
      </c>
      <c r="E28" s="93">
        <v>289</v>
      </c>
      <c r="F28" s="93">
        <v>796</v>
      </c>
      <c r="G28" s="93">
        <v>1210</v>
      </c>
      <c r="H28" s="93">
        <v>1158</v>
      </c>
      <c r="I28" s="93">
        <v>1066</v>
      </c>
      <c r="J28" s="93">
        <v>642</v>
      </c>
      <c r="K28" s="93">
        <v>173</v>
      </c>
      <c r="L28" s="93">
        <v>53</v>
      </c>
      <c r="M28" s="96">
        <v>2</v>
      </c>
    </row>
    <row r="29" spans="1:14" ht="27" customHeight="1" thickBot="1">
      <c r="A29" s="99" t="s">
        <v>470</v>
      </c>
      <c r="B29" s="313">
        <v>8487</v>
      </c>
      <c r="C29" s="309">
        <v>42.845881937080243</v>
      </c>
      <c r="D29" s="100">
        <v>59</v>
      </c>
      <c r="E29" s="100">
        <v>309</v>
      </c>
      <c r="F29" s="100">
        <v>681</v>
      </c>
      <c r="G29" s="100">
        <v>1581</v>
      </c>
      <c r="H29" s="100">
        <v>2245</v>
      </c>
      <c r="I29" s="100">
        <v>2128</v>
      </c>
      <c r="J29" s="100">
        <v>1122</v>
      </c>
      <c r="K29" s="100">
        <v>287</v>
      </c>
      <c r="L29" s="100">
        <v>74</v>
      </c>
      <c r="M29" s="100">
        <v>1</v>
      </c>
    </row>
  </sheetData>
  <sheetProtection formatCells="0" formatRows="0" insertRows="0" deleteRows="0"/>
  <mergeCells count="6">
    <mergeCell ref="F2:M2"/>
    <mergeCell ref="C4:E4"/>
    <mergeCell ref="A2:E2"/>
    <mergeCell ref="A4:A5"/>
    <mergeCell ref="B4:B5"/>
    <mergeCell ref="F4:M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GridLines="0" view="pageBreakPreview" zoomScale="85" zoomScaleNormal="100" zoomScaleSheetLayoutView="85" workbookViewId="0">
      <pane xSplit="2" ySplit="5" topLeftCell="C6" activePane="bottomRight" state="frozen"/>
      <selection activeCell="A3" sqref="A3:Q3"/>
      <selection pane="topRight" activeCell="A3" sqref="A3:Q3"/>
      <selection pane="bottomLeft" activeCell="A3" sqref="A3:Q3"/>
      <selection pane="bottomRight" activeCell="A3" sqref="A3:Q3"/>
    </sheetView>
  </sheetViews>
  <sheetFormatPr defaultRowHeight="20.100000000000001" customHeight="1"/>
  <cols>
    <col min="1" max="1" width="10.625" style="11" customWidth="1"/>
    <col min="2" max="2" width="14.625" style="11" customWidth="1"/>
    <col min="3" max="5" width="7.875" style="11" customWidth="1"/>
    <col min="6" max="6" width="14.125" style="11" customWidth="1"/>
    <col min="7" max="9" width="7.875" style="11" customWidth="1"/>
    <col min="10" max="15" width="9.375" style="11" customWidth="1"/>
    <col min="16" max="16" width="15.625" style="11" customWidth="1"/>
    <col min="17" max="17" width="15.625" style="19" customWidth="1"/>
    <col min="18" max="16384" width="9" style="11"/>
  </cols>
  <sheetData>
    <row r="1" spans="1:34" ht="18" customHeight="1">
      <c r="A1" s="390" t="s">
        <v>425</v>
      </c>
      <c r="B1" s="13"/>
      <c r="Q1" s="15" t="s">
        <v>178</v>
      </c>
    </row>
    <row r="2" spans="1:34" s="16" customFormat="1" ht="36" customHeight="1">
      <c r="A2" s="421" t="s">
        <v>426</v>
      </c>
      <c r="B2" s="421"/>
      <c r="C2" s="421"/>
      <c r="D2" s="421"/>
      <c r="E2" s="421"/>
      <c r="F2" s="421"/>
      <c r="G2" s="421"/>
      <c r="H2" s="421"/>
      <c r="I2" s="421"/>
      <c r="J2" s="421" t="s">
        <v>200</v>
      </c>
      <c r="K2" s="421"/>
      <c r="L2" s="421"/>
      <c r="M2" s="421"/>
      <c r="N2" s="421"/>
      <c r="O2" s="421"/>
      <c r="P2" s="421"/>
      <c r="Q2" s="421"/>
    </row>
    <row r="3" spans="1:34" ht="15" customHeight="1" thickBot="1">
      <c r="A3" s="17"/>
      <c r="B3" s="17"/>
      <c r="C3" s="17"/>
      <c r="D3" s="17"/>
      <c r="E3" s="17"/>
      <c r="F3" s="17"/>
      <c r="G3" s="17"/>
      <c r="H3" s="17"/>
      <c r="I3" s="18"/>
      <c r="J3" s="17"/>
      <c r="K3" s="17"/>
      <c r="L3" s="17"/>
      <c r="M3" s="17"/>
      <c r="N3" s="17"/>
      <c r="O3" s="17"/>
      <c r="P3" s="17"/>
      <c r="Q3" s="18"/>
    </row>
    <row r="4" spans="1:34" s="51" customFormat="1" ht="39.950000000000003" customHeight="1">
      <c r="A4" s="472" t="s">
        <v>368</v>
      </c>
      <c r="B4" s="473"/>
      <c r="C4" s="443" t="s">
        <v>369</v>
      </c>
      <c r="D4" s="471"/>
      <c r="E4" s="433"/>
      <c r="F4" s="365" t="s">
        <v>427</v>
      </c>
      <c r="G4" s="406" t="s">
        <v>371</v>
      </c>
      <c r="H4" s="471"/>
      <c r="I4" s="433"/>
      <c r="J4" s="443" t="s">
        <v>769</v>
      </c>
      <c r="K4" s="471"/>
      <c r="L4" s="433"/>
      <c r="M4" s="406" t="s">
        <v>428</v>
      </c>
      <c r="N4" s="471"/>
      <c r="O4" s="433"/>
      <c r="P4" s="396" t="s">
        <v>762</v>
      </c>
      <c r="Q4" s="325" t="s">
        <v>763</v>
      </c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  <c r="AH4" s="329"/>
    </row>
    <row r="5" spans="1:34" s="51" customFormat="1" ht="39.950000000000003" customHeight="1" thickBot="1">
      <c r="A5" s="474"/>
      <c r="B5" s="475"/>
      <c r="C5" s="318" t="s">
        <v>373</v>
      </c>
      <c r="D5" s="319" t="s">
        <v>374</v>
      </c>
      <c r="E5" s="320" t="s">
        <v>375</v>
      </c>
      <c r="F5" s="321" t="s">
        <v>311</v>
      </c>
      <c r="G5" s="319" t="s">
        <v>376</v>
      </c>
      <c r="H5" s="319" t="s">
        <v>352</v>
      </c>
      <c r="I5" s="319" t="s">
        <v>353</v>
      </c>
      <c r="J5" s="320" t="s">
        <v>376</v>
      </c>
      <c r="K5" s="337" t="s">
        <v>377</v>
      </c>
      <c r="L5" s="101" t="s">
        <v>378</v>
      </c>
      <c r="M5" s="319" t="s">
        <v>376</v>
      </c>
      <c r="N5" s="319" t="s">
        <v>352</v>
      </c>
      <c r="O5" s="319" t="s">
        <v>353</v>
      </c>
      <c r="P5" s="322" t="s">
        <v>179</v>
      </c>
      <c r="Q5" s="324" t="s">
        <v>180</v>
      </c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</row>
    <row r="6" spans="1:34" ht="43.5" customHeight="1">
      <c r="A6" s="27" t="s">
        <v>383</v>
      </c>
      <c r="B6" s="391" t="s">
        <v>181</v>
      </c>
      <c r="C6" s="32">
        <v>81</v>
      </c>
      <c r="D6" s="96">
        <v>12</v>
      </c>
      <c r="E6" s="36">
        <v>19</v>
      </c>
      <c r="F6" s="33">
        <v>869457</v>
      </c>
      <c r="G6" s="314">
        <f>SUM(H6:I6)</f>
        <v>13</v>
      </c>
      <c r="H6" s="33">
        <v>11</v>
      </c>
      <c r="I6" s="33">
        <v>2</v>
      </c>
      <c r="J6" s="314">
        <f>SUM(K6:L6)</f>
        <v>642643</v>
      </c>
      <c r="K6" s="33">
        <v>628305</v>
      </c>
      <c r="L6" s="33">
        <v>14338</v>
      </c>
      <c r="M6" s="314">
        <f>SUM(N6:O6)</f>
        <v>7</v>
      </c>
      <c r="N6" s="33">
        <v>5</v>
      </c>
      <c r="O6" s="33">
        <v>2</v>
      </c>
      <c r="P6" s="327">
        <f t="shared" ref="P6:P12" si="0">(J6/F6)*100</f>
        <v>73.913143490707427</v>
      </c>
      <c r="Q6" s="316">
        <f t="shared" ref="Q6:Q12" si="1">(M6/G6)*100</f>
        <v>53.846153846153847</v>
      </c>
    </row>
    <row r="7" spans="1:34" ht="43.5" customHeight="1">
      <c r="A7" s="27" t="s">
        <v>385</v>
      </c>
      <c r="B7" s="391" t="s">
        <v>182</v>
      </c>
      <c r="C7" s="32">
        <v>84</v>
      </c>
      <c r="D7" s="96">
        <v>12</v>
      </c>
      <c r="E7" s="33">
        <v>2</v>
      </c>
      <c r="F7" s="33">
        <v>956002</v>
      </c>
      <c r="G7" s="314">
        <f t="shared" ref="G7:G19" si="2">SUM(H7:I7)</f>
        <v>16</v>
      </c>
      <c r="H7" s="33">
        <v>15</v>
      </c>
      <c r="I7" s="33">
        <v>1</v>
      </c>
      <c r="J7" s="314">
        <f t="shared" ref="J7:J19" si="3">SUM(K7:L7)</f>
        <v>648643</v>
      </c>
      <c r="K7" s="33">
        <v>638291</v>
      </c>
      <c r="L7" s="33">
        <v>10352</v>
      </c>
      <c r="M7" s="314">
        <f t="shared" ref="M7:M19" si="4">SUM(N7:O7)</f>
        <v>8</v>
      </c>
      <c r="N7" s="33">
        <v>7</v>
      </c>
      <c r="O7" s="33">
        <v>1</v>
      </c>
      <c r="P7" s="327">
        <f t="shared" si="0"/>
        <v>67.849544247815388</v>
      </c>
      <c r="Q7" s="316">
        <f t="shared" si="1"/>
        <v>50</v>
      </c>
    </row>
    <row r="8" spans="1:34" ht="43.5" customHeight="1">
      <c r="A8" s="27" t="s">
        <v>387</v>
      </c>
      <c r="B8" s="391" t="s">
        <v>183</v>
      </c>
      <c r="C8" s="32">
        <v>87</v>
      </c>
      <c r="D8" s="96">
        <v>12</v>
      </c>
      <c r="E8" s="33">
        <v>5</v>
      </c>
      <c r="F8" s="39">
        <v>1058166</v>
      </c>
      <c r="G8" s="314">
        <f t="shared" si="2"/>
        <v>26</v>
      </c>
      <c r="H8" s="33">
        <v>21</v>
      </c>
      <c r="I8" s="33">
        <v>5</v>
      </c>
      <c r="J8" s="314">
        <f t="shared" si="3"/>
        <v>680750</v>
      </c>
      <c r="K8" s="33">
        <v>670981</v>
      </c>
      <c r="L8" s="33">
        <v>9769</v>
      </c>
      <c r="M8" s="314">
        <f t="shared" si="4"/>
        <v>12</v>
      </c>
      <c r="N8" s="33">
        <v>9</v>
      </c>
      <c r="O8" s="33">
        <v>3</v>
      </c>
      <c r="P8" s="327">
        <f t="shared" si="0"/>
        <v>64.333006352500462</v>
      </c>
      <c r="Q8" s="316">
        <f t="shared" si="1"/>
        <v>46.153846153846153</v>
      </c>
    </row>
    <row r="9" spans="1:34" ht="43.5" customHeight="1">
      <c r="A9" s="27" t="s">
        <v>389</v>
      </c>
      <c r="B9" s="391" t="s">
        <v>184</v>
      </c>
      <c r="C9" s="32">
        <v>90</v>
      </c>
      <c r="D9" s="96">
        <v>12</v>
      </c>
      <c r="E9" s="33">
        <v>1</v>
      </c>
      <c r="F9" s="33">
        <v>1165237</v>
      </c>
      <c r="G9" s="314">
        <f t="shared" si="2"/>
        <v>26</v>
      </c>
      <c r="H9" s="33">
        <v>21</v>
      </c>
      <c r="I9" s="33">
        <v>5</v>
      </c>
      <c r="J9" s="314">
        <f t="shared" si="3"/>
        <v>798551</v>
      </c>
      <c r="K9" s="33">
        <v>786642</v>
      </c>
      <c r="L9" s="33">
        <v>11909</v>
      </c>
      <c r="M9" s="314">
        <f t="shared" si="4"/>
        <v>13</v>
      </c>
      <c r="N9" s="33">
        <v>10</v>
      </c>
      <c r="O9" s="33">
        <v>3</v>
      </c>
      <c r="P9" s="327">
        <f t="shared" si="0"/>
        <v>68.531208672570472</v>
      </c>
      <c r="Q9" s="316">
        <f t="shared" si="1"/>
        <v>50</v>
      </c>
    </row>
    <row r="10" spans="1:34" ht="43.5" customHeight="1">
      <c r="A10" s="27" t="s">
        <v>391</v>
      </c>
      <c r="B10" s="391" t="s">
        <v>185</v>
      </c>
      <c r="C10" s="32">
        <v>93</v>
      </c>
      <c r="D10" s="96">
        <v>12</v>
      </c>
      <c r="E10" s="33">
        <v>11</v>
      </c>
      <c r="F10" s="33">
        <v>1263071</v>
      </c>
      <c r="G10" s="314">
        <f t="shared" si="2"/>
        <v>28</v>
      </c>
      <c r="H10" s="33">
        <v>21</v>
      </c>
      <c r="I10" s="33">
        <v>7</v>
      </c>
      <c r="J10" s="314">
        <f t="shared" si="3"/>
        <v>743654</v>
      </c>
      <c r="K10" s="33">
        <v>736843</v>
      </c>
      <c r="L10" s="33">
        <v>6811</v>
      </c>
      <c r="M10" s="314">
        <f t="shared" si="4"/>
        <v>13</v>
      </c>
      <c r="N10" s="33">
        <v>10</v>
      </c>
      <c r="O10" s="33">
        <v>3</v>
      </c>
      <c r="P10" s="327">
        <f t="shared" si="0"/>
        <v>58.876658556803221</v>
      </c>
      <c r="Q10" s="316">
        <f>(M10/G10)*100</f>
        <v>46.428571428571431</v>
      </c>
    </row>
    <row r="11" spans="1:34" ht="43.5" customHeight="1">
      <c r="A11" s="27" t="s">
        <v>393</v>
      </c>
      <c r="B11" s="391" t="s">
        <v>186</v>
      </c>
      <c r="C11" s="32">
        <v>97</v>
      </c>
      <c r="D11" s="96">
        <v>1</v>
      </c>
      <c r="E11" s="33">
        <v>12</v>
      </c>
      <c r="F11" s="33">
        <v>1350174</v>
      </c>
      <c r="G11" s="314">
        <f t="shared" si="2"/>
        <v>20</v>
      </c>
      <c r="H11" s="36">
        <v>15</v>
      </c>
      <c r="I11" s="36">
        <v>5</v>
      </c>
      <c r="J11" s="314">
        <f t="shared" si="3"/>
        <v>777011</v>
      </c>
      <c r="K11" s="33">
        <v>765880</v>
      </c>
      <c r="L11" s="33">
        <v>11131</v>
      </c>
      <c r="M11" s="314">
        <f t="shared" si="4"/>
        <v>6</v>
      </c>
      <c r="N11" s="33">
        <v>4</v>
      </c>
      <c r="O11" s="33">
        <v>2</v>
      </c>
      <c r="P11" s="327">
        <f t="shared" si="0"/>
        <v>57.548952949767951</v>
      </c>
      <c r="Q11" s="316">
        <f t="shared" si="1"/>
        <v>30</v>
      </c>
    </row>
    <row r="12" spans="1:34" ht="43.5" customHeight="1">
      <c r="A12" s="27" t="s">
        <v>395</v>
      </c>
      <c r="B12" s="391" t="s">
        <v>187</v>
      </c>
      <c r="C12" s="32">
        <v>101</v>
      </c>
      <c r="D12" s="96">
        <v>1</v>
      </c>
      <c r="E12" s="33">
        <v>14</v>
      </c>
      <c r="F12" s="33">
        <v>1458179</v>
      </c>
      <c r="G12" s="314">
        <f>SUM(H12:I12)</f>
        <v>22</v>
      </c>
      <c r="H12" s="33">
        <v>19</v>
      </c>
      <c r="I12" s="33">
        <v>3</v>
      </c>
      <c r="J12" s="314">
        <f t="shared" si="3"/>
        <v>1095586</v>
      </c>
      <c r="K12" s="33">
        <v>1075132</v>
      </c>
      <c r="L12" s="33">
        <v>20454</v>
      </c>
      <c r="M12" s="314">
        <f t="shared" si="4"/>
        <v>6</v>
      </c>
      <c r="N12" s="33">
        <v>4</v>
      </c>
      <c r="O12" s="33">
        <v>2</v>
      </c>
      <c r="P12" s="327">
        <f t="shared" si="0"/>
        <v>75.133848450704605</v>
      </c>
      <c r="Q12" s="316">
        <f t="shared" si="1"/>
        <v>27.27272727272727</v>
      </c>
      <c r="R12" s="19"/>
    </row>
    <row r="13" spans="1:34" ht="43.5" customHeight="1">
      <c r="A13" s="27" t="s">
        <v>397</v>
      </c>
      <c r="B13" s="391" t="s">
        <v>126</v>
      </c>
      <c r="C13" s="32">
        <v>105</v>
      </c>
      <c r="D13" s="96">
        <v>1</v>
      </c>
      <c r="E13" s="33">
        <v>16</v>
      </c>
      <c r="F13" s="314">
        <f>SUM(F14:F19)</f>
        <v>1571093</v>
      </c>
      <c r="G13" s="314">
        <f>SUM(H13:I13)</f>
        <v>28</v>
      </c>
      <c r="H13" s="314">
        <f>SUM(H14:H19)</f>
        <v>22</v>
      </c>
      <c r="I13" s="314">
        <f>SUM(I14:I19)</f>
        <v>6</v>
      </c>
      <c r="J13" s="314">
        <f t="shared" si="3"/>
        <v>1054900</v>
      </c>
      <c r="K13" s="314">
        <f>SUM(K14:K19)</f>
        <v>1037132</v>
      </c>
      <c r="L13" s="314">
        <f>SUM(L14:L19)</f>
        <v>17768</v>
      </c>
      <c r="M13" s="314">
        <f t="shared" si="4"/>
        <v>6</v>
      </c>
      <c r="N13" s="314">
        <f>SUM(N14:N19)</f>
        <v>4</v>
      </c>
      <c r="O13" s="314">
        <f>SUM(O14:O19)</f>
        <v>2</v>
      </c>
      <c r="P13" s="327">
        <f>(J13/F13)*100</f>
        <v>67.14433836825701</v>
      </c>
      <c r="Q13" s="316">
        <f>(M13/G13)*100</f>
        <v>21.428571428571427</v>
      </c>
      <c r="R13" s="19"/>
    </row>
    <row r="14" spans="1:34" ht="43.5" customHeight="1">
      <c r="A14" s="15" t="s">
        <v>429</v>
      </c>
      <c r="B14" s="41" t="s">
        <v>188</v>
      </c>
      <c r="C14" s="32">
        <v>105</v>
      </c>
      <c r="D14" s="96">
        <v>1</v>
      </c>
      <c r="E14" s="33">
        <v>16</v>
      </c>
      <c r="F14" s="53">
        <v>277449</v>
      </c>
      <c r="G14" s="314">
        <f>SUM(H14:I14)</f>
        <v>3</v>
      </c>
      <c r="H14" s="54">
        <v>2</v>
      </c>
      <c r="I14" s="54">
        <v>1</v>
      </c>
      <c r="J14" s="314">
        <f t="shared" si="3"/>
        <v>184338</v>
      </c>
      <c r="K14" s="53">
        <v>181899</v>
      </c>
      <c r="L14" s="53">
        <v>2439</v>
      </c>
      <c r="M14" s="314">
        <f t="shared" si="4"/>
        <v>1</v>
      </c>
      <c r="N14" s="54">
        <v>1</v>
      </c>
      <c r="O14" s="54" t="s">
        <v>189</v>
      </c>
      <c r="P14" s="327">
        <f t="shared" ref="P14:P19" si="5">(J14/F14)*100</f>
        <v>66.440318761285852</v>
      </c>
      <c r="Q14" s="316">
        <f t="shared" ref="Q14:Q19" si="6">(M14/G14)*100</f>
        <v>33.333333333333329</v>
      </c>
    </row>
    <row r="15" spans="1:34" ht="43.5" customHeight="1">
      <c r="A15" s="15" t="s">
        <v>163</v>
      </c>
      <c r="B15" s="41" t="s">
        <v>190</v>
      </c>
      <c r="C15" s="32">
        <v>105</v>
      </c>
      <c r="D15" s="96">
        <v>1</v>
      </c>
      <c r="E15" s="33">
        <v>16</v>
      </c>
      <c r="F15" s="53">
        <v>271280</v>
      </c>
      <c r="G15" s="314">
        <f t="shared" si="2"/>
        <v>6</v>
      </c>
      <c r="H15" s="54">
        <v>3</v>
      </c>
      <c r="I15" s="54">
        <v>3</v>
      </c>
      <c r="J15" s="314">
        <f t="shared" si="3"/>
        <v>182056</v>
      </c>
      <c r="K15" s="53">
        <v>178988</v>
      </c>
      <c r="L15" s="53">
        <v>3068</v>
      </c>
      <c r="M15" s="314">
        <f t="shared" si="4"/>
        <v>1</v>
      </c>
      <c r="N15" s="54" t="s">
        <v>189</v>
      </c>
      <c r="O15" s="54">
        <v>1</v>
      </c>
      <c r="P15" s="327">
        <f t="shared" si="5"/>
        <v>67.109997051017402</v>
      </c>
      <c r="Q15" s="316">
        <f t="shared" si="6"/>
        <v>16.666666666666664</v>
      </c>
    </row>
    <row r="16" spans="1:34" ht="43.5" customHeight="1">
      <c r="A16" s="15" t="s">
        <v>164</v>
      </c>
      <c r="B16" s="41" t="s">
        <v>191</v>
      </c>
      <c r="C16" s="32">
        <v>105</v>
      </c>
      <c r="D16" s="96">
        <v>1</v>
      </c>
      <c r="E16" s="33">
        <v>16</v>
      </c>
      <c r="F16" s="53">
        <v>259562</v>
      </c>
      <c r="G16" s="314">
        <f t="shared" si="2"/>
        <v>5</v>
      </c>
      <c r="H16" s="54">
        <v>5</v>
      </c>
      <c r="I16" s="54" t="s">
        <v>189</v>
      </c>
      <c r="J16" s="314">
        <f t="shared" si="3"/>
        <v>175959</v>
      </c>
      <c r="K16" s="53">
        <v>173344</v>
      </c>
      <c r="L16" s="53">
        <v>2615</v>
      </c>
      <c r="M16" s="314">
        <f t="shared" si="4"/>
        <v>1</v>
      </c>
      <c r="N16" s="54">
        <v>1</v>
      </c>
      <c r="O16" s="54" t="s">
        <v>189</v>
      </c>
      <c r="P16" s="327">
        <f t="shared" si="5"/>
        <v>67.790739784714248</v>
      </c>
      <c r="Q16" s="316">
        <f t="shared" si="6"/>
        <v>20</v>
      </c>
    </row>
    <row r="17" spans="1:17" ht="43.5" customHeight="1">
      <c r="A17" s="15" t="s">
        <v>165</v>
      </c>
      <c r="B17" s="41" t="s">
        <v>192</v>
      </c>
      <c r="C17" s="32">
        <v>105</v>
      </c>
      <c r="D17" s="96">
        <v>1</v>
      </c>
      <c r="E17" s="33">
        <v>16</v>
      </c>
      <c r="F17" s="53">
        <v>261773</v>
      </c>
      <c r="G17" s="314">
        <f t="shared" si="2"/>
        <v>2</v>
      </c>
      <c r="H17" s="54">
        <v>1</v>
      </c>
      <c r="I17" s="54">
        <v>1</v>
      </c>
      <c r="J17" s="314">
        <f t="shared" si="3"/>
        <v>175558</v>
      </c>
      <c r="K17" s="53">
        <v>172609</v>
      </c>
      <c r="L17" s="53">
        <v>2949</v>
      </c>
      <c r="M17" s="314">
        <f t="shared" si="4"/>
        <v>1</v>
      </c>
      <c r="N17" s="54">
        <v>1</v>
      </c>
      <c r="O17" s="54" t="s">
        <v>189</v>
      </c>
      <c r="P17" s="327">
        <f t="shared" si="5"/>
        <v>67.06497614345254</v>
      </c>
      <c r="Q17" s="316">
        <f t="shared" si="6"/>
        <v>50</v>
      </c>
    </row>
    <row r="18" spans="1:17" ht="43.5" customHeight="1">
      <c r="A18" s="15" t="s">
        <v>166</v>
      </c>
      <c r="B18" s="41" t="s">
        <v>193</v>
      </c>
      <c r="C18" s="32">
        <v>105</v>
      </c>
      <c r="D18" s="96">
        <v>1</v>
      </c>
      <c r="E18" s="33">
        <v>16</v>
      </c>
      <c r="F18" s="53">
        <v>252796</v>
      </c>
      <c r="G18" s="314">
        <f t="shared" si="2"/>
        <v>6</v>
      </c>
      <c r="H18" s="54">
        <v>5</v>
      </c>
      <c r="I18" s="54">
        <v>1</v>
      </c>
      <c r="J18" s="314">
        <f t="shared" si="3"/>
        <v>169732</v>
      </c>
      <c r="K18" s="53">
        <v>166358</v>
      </c>
      <c r="L18" s="53">
        <v>3374</v>
      </c>
      <c r="M18" s="314">
        <f t="shared" si="4"/>
        <v>1</v>
      </c>
      <c r="N18" s="54" t="s">
        <v>189</v>
      </c>
      <c r="O18" s="54">
        <v>1</v>
      </c>
      <c r="P18" s="327">
        <f t="shared" si="5"/>
        <v>67.141885156410709</v>
      </c>
      <c r="Q18" s="316">
        <f t="shared" si="6"/>
        <v>16.666666666666664</v>
      </c>
    </row>
    <row r="19" spans="1:17" ht="43.5" customHeight="1" thickBot="1">
      <c r="A19" s="42" t="s">
        <v>167</v>
      </c>
      <c r="B19" s="55" t="s">
        <v>194</v>
      </c>
      <c r="C19" s="56">
        <v>105</v>
      </c>
      <c r="D19" s="57">
        <v>1</v>
      </c>
      <c r="E19" s="46">
        <v>16</v>
      </c>
      <c r="F19" s="58">
        <v>248233</v>
      </c>
      <c r="G19" s="315">
        <f t="shared" si="2"/>
        <v>6</v>
      </c>
      <c r="H19" s="59">
        <v>6</v>
      </c>
      <c r="I19" s="59" t="s">
        <v>189</v>
      </c>
      <c r="J19" s="315">
        <f t="shared" si="3"/>
        <v>167257</v>
      </c>
      <c r="K19" s="60">
        <v>163934</v>
      </c>
      <c r="L19" s="60">
        <v>3323</v>
      </c>
      <c r="M19" s="315">
        <f t="shared" si="4"/>
        <v>1</v>
      </c>
      <c r="N19" s="61">
        <v>1</v>
      </c>
      <c r="O19" s="61" t="s">
        <v>189</v>
      </c>
      <c r="P19" s="328">
        <f t="shared" si="5"/>
        <v>67.379035019517957</v>
      </c>
      <c r="Q19" s="317">
        <f t="shared" si="6"/>
        <v>16.666666666666664</v>
      </c>
    </row>
    <row r="20" spans="1:17" ht="15" customHeight="1">
      <c r="A20" s="8" t="s">
        <v>364</v>
      </c>
      <c r="B20" s="8"/>
      <c r="C20" s="96"/>
      <c r="D20" s="96"/>
      <c r="E20" s="33"/>
      <c r="F20" s="33"/>
      <c r="G20" s="33"/>
      <c r="H20" s="33"/>
      <c r="I20" s="33"/>
      <c r="J20" s="9" t="s">
        <v>195</v>
      </c>
      <c r="K20" s="33"/>
      <c r="L20" s="33"/>
      <c r="M20" s="33"/>
      <c r="N20" s="33"/>
      <c r="O20" s="33"/>
      <c r="P20" s="65"/>
      <c r="Q20" s="33"/>
    </row>
    <row r="21" spans="1:17" ht="15" customHeight="1">
      <c r="A21" s="40" t="s">
        <v>430</v>
      </c>
      <c r="B21" s="26"/>
      <c r="C21" s="96"/>
      <c r="D21" s="96"/>
      <c r="E21" s="33"/>
      <c r="F21" s="33"/>
      <c r="G21" s="33"/>
      <c r="H21" s="33"/>
      <c r="I21" s="33"/>
      <c r="J21" s="62" t="s">
        <v>196</v>
      </c>
      <c r="K21" s="379"/>
      <c r="L21" s="379"/>
      <c r="M21" s="33"/>
      <c r="N21" s="33"/>
      <c r="O21" s="33"/>
      <c r="P21" s="65"/>
      <c r="Q21" s="33"/>
    </row>
    <row r="22" spans="1:17" ht="21.95" customHeight="1">
      <c r="A22" s="20"/>
      <c r="B22" s="63"/>
      <c r="C22" s="64"/>
      <c r="D22" s="64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1:17" ht="21.95" customHeight="1">
      <c r="A23" s="67"/>
      <c r="B23" s="63"/>
      <c r="C23" s="64"/>
      <c r="D23" s="64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21.95" customHeight="1">
      <c r="A24" s="68"/>
      <c r="B24" s="63"/>
      <c r="C24" s="64"/>
      <c r="D24" s="64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21.95" customHeight="1">
      <c r="A25" s="69"/>
      <c r="B25" s="70"/>
      <c r="C25" s="64"/>
      <c r="D25" s="64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  <c r="Q25" s="65"/>
    </row>
    <row r="26" spans="1:17" ht="21.95" customHeight="1">
      <c r="A26" s="20"/>
      <c r="B26" s="63"/>
      <c r="C26" s="64"/>
      <c r="D26" s="6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5" customHeight="1">
      <c r="P27" s="19"/>
    </row>
    <row r="28" spans="1:17" ht="15" customHeight="1">
      <c r="P28" s="19"/>
    </row>
    <row r="29" spans="1:17" ht="20.100000000000001" customHeight="1">
      <c r="P29" s="19"/>
    </row>
    <row r="30" spans="1:17" ht="20.100000000000001" customHeight="1">
      <c r="P30" s="19"/>
    </row>
    <row r="31" spans="1:17" ht="20.100000000000001" customHeight="1">
      <c r="P31" s="19"/>
    </row>
    <row r="32" spans="1:17" ht="20.100000000000001" customHeight="1">
      <c r="P32" s="19"/>
    </row>
    <row r="33" spans="16:16" ht="20.100000000000001" customHeight="1">
      <c r="P33" s="19"/>
    </row>
    <row r="34" spans="16:16" ht="20.100000000000001" customHeight="1">
      <c r="P34" s="19"/>
    </row>
    <row r="35" spans="16:16" ht="20.100000000000001" customHeight="1">
      <c r="P35" s="19"/>
    </row>
    <row r="36" spans="16:16" ht="20.100000000000001" customHeight="1">
      <c r="P36" s="19"/>
    </row>
    <row r="37" spans="16:16" ht="20.100000000000001" customHeight="1">
      <c r="P37" s="19"/>
    </row>
    <row r="38" spans="16:16" ht="20.100000000000001" customHeight="1">
      <c r="P38" s="19"/>
    </row>
    <row r="39" spans="16:16" ht="20.100000000000001" customHeight="1">
      <c r="P39" s="19"/>
    </row>
    <row r="40" spans="16:16" ht="15" customHeight="1"/>
    <row r="41" spans="16:16" ht="15" customHeight="1"/>
    <row r="66" ht="1.7" customHeight="1"/>
  </sheetData>
  <sheetProtection formatCells="0" formatRows="0" insertRows="0" deleteRows="0"/>
  <mergeCells count="7">
    <mergeCell ref="M4:O4"/>
    <mergeCell ref="J2:Q2"/>
    <mergeCell ref="A2:I2"/>
    <mergeCell ref="A4:B5"/>
    <mergeCell ref="C4:E4"/>
    <mergeCell ref="G4:I4"/>
    <mergeCell ref="J4:L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showGridLines="0" view="pageBreakPreview" zoomScale="85" zoomScaleNormal="100" zoomScaleSheetLayoutView="85" workbookViewId="0">
      <pane xSplit="2" ySplit="5" topLeftCell="C9" activePane="bottomRight" state="frozen"/>
      <selection activeCell="A3" sqref="A3:Q3"/>
      <selection pane="topRight" activeCell="A3" sqref="A3:Q3"/>
      <selection pane="bottomLeft" activeCell="A3" sqref="A3:Q3"/>
      <selection pane="bottomRight" activeCell="A3" sqref="A3:Q3"/>
    </sheetView>
  </sheetViews>
  <sheetFormatPr defaultColWidth="12.625" defaultRowHeight="20.100000000000001" customHeight="1"/>
  <cols>
    <col min="1" max="1" width="12.125" style="11" customWidth="1"/>
    <col min="2" max="2" width="14.625" style="11" customWidth="1"/>
    <col min="3" max="5" width="7.875" style="11" customWidth="1"/>
    <col min="6" max="6" width="14.125" style="11" customWidth="1"/>
    <col min="7" max="9" width="7.875" style="11" customWidth="1"/>
    <col min="10" max="12" width="14.625" style="11" customWidth="1"/>
    <col min="13" max="13" width="14.625" style="14" customWidth="1"/>
    <col min="14" max="15" width="7.625" style="11" customWidth="1"/>
    <col min="16" max="16" width="14.375" style="11" customWidth="1"/>
    <col min="17" max="16384" width="12.625" style="11"/>
  </cols>
  <sheetData>
    <row r="1" spans="1:33" ht="18" customHeight="1">
      <c r="A1" s="390" t="s">
        <v>366</v>
      </c>
      <c r="B1" s="13"/>
      <c r="P1" s="15" t="s">
        <v>129</v>
      </c>
    </row>
    <row r="2" spans="1:33" s="16" customFormat="1" ht="36" customHeight="1">
      <c r="A2" s="421" t="s">
        <v>367</v>
      </c>
      <c r="B2" s="421"/>
      <c r="C2" s="421"/>
      <c r="D2" s="421"/>
      <c r="E2" s="421"/>
      <c r="F2" s="421"/>
      <c r="G2" s="421"/>
      <c r="H2" s="421"/>
      <c r="I2" s="421"/>
      <c r="J2" s="408" t="s">
        <v>260</v>
      </c>
      <c r="K2" s="408"/>
      <c r="L2" s="408"/>
      <c r="M2" s="408"/>
      <c r="N2" s="408"/>
      <c r="O2" s="408"/>
      <c r="P2" s="408"/>
    </row>
    <row r="3" spans="1:33" ht="15" customHeight="1" thickBot="1">
      <c r="A3" s="17"/>
      <c r="B3" s="17"/>
      <c r="C3" s="17"/>
      <c r="D3" s="17"/>
      <c r="E3" s="17"/>
      <c r="F3" s="17"/>
      <c r="G3" s="17"/>
      <c r="H3" s="17"/>
      <c r="I3" s="18"/>
      <c r="J3" s="17"/>
      <c r="K3" s="17"/>
      <c r="L3" s="17"/>
      <c r="M3" s="18"/>
      <c r="N3" s="17"/>
      <c r="O3" s="17"/>
      <c r="P3" s="19"/>
    </row>
    <row r="4" spans="1:33" s="19" customFormat="1" ht="39.950000000000003" customHeight="1">
      <c r="A4" s="443" t="s">
        <v>368</v>
      </c>
      <c r="B4" s="412"/>
      <c r="C4" s="485" t="s">
        <v>369</v>
      </c>
      <c r="D4" s="486"/>
      <c r="E4" s="487"/>
      <c r="F4" s="365" t="s">
        <v>370</v>
      </c>
      <c r="G4" s="406" t="s">
        <v>371</v>
      </c>
      <c r="H4" s="471"/>
      <c r="I4" s="433"/>
      <c r="J4" s="443" t="s">
        <v>768</v>
      </c>
      <c r="K4" s="471"/>
      <c r="L4" s="433"/>
      <c r="M4" s="476" t="s">
        <v>372</v>
      </c>
      <c r="N4" s="477"/>
      <c r="O4" s="478"/>
      <c r="P4" s="325" t="s">
        <v>343</v>
      </c>
      <c r="Q4" s="395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  <c r="AG4" s="329"/>
    </row>
    <row r="5" spans="1:33" s="19" customFormat="1" ht="39.950000000000003" customHeight="1" thickBot="1">
      <c r="A5" s="483"/>
      <c r="B5" s="484"/>
      <c r="C5" s="323" t="s">
        <v>373</v>
      </c>
      <c r="D5" s="21" t="s">
        <v>374</v>
      </c>
      <c r="E5" s="21" t="s">
        <v>375</v>
      </c>
      <c r="F5" s="375" t="s">
        <v>311</v>
      </c>
      <c r="G5" s="21" t="s">
        <v>376</v>
      </c>
      <c r="H5" s="21" t="s">
        <v>352</v>
      </c>
      <c r="I5" s="319" t="s">
        <v>353</v>
      </c>
      <c r="J5" s="320" t="s">
        <v>376</v>
      </c>
      <c r="K5" s="136" t="s">
        <v>377</v>
      </c>
      <c r="L5" s="383" t="s">
        <v>378</v>
      </c>
      <c r="M5" s="488" t="s">
        <v>309</v>
      </c>
      <c r="N5" s="489"/>
      <c r="O5" s="490"/>
      <c r="P5" s="324" t="s">
        <v>264</v>
      </c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</row>
    <row r="6" spans="1:33" ht="18" customHeight="1">
      <c r="A6" s="481" t="s">
        <v>379</v>
      </c>
      <c r="B6" s="482"/>
      <c r="C6" s="22"/>
      <c r="D6" s="23"/>
      <c r="E6" s="23"/>
      <c r="F6" s="24"/>
      <c r="G6" s="23"/>
      <c r="H6" s="23"/>
      <c r="I6" s="23"/>
      <c r="J6" s="343"/>
      <c r="K6" s="380"/>
      <c r="L6" s="380"/>
      <c r="M6" s="380"/>
      <c r="N6" s="380"/>
      <c r="O6" s="380"/>
      <c r="P6" s="25"/>
    </row>
    <row r="7" spans="1:33" ht="18" customHeight="1">
      <c r="A7" s="27" t="s">
        <v>380</v>
      </c>
      <c r="B7" s="391" t="s">
        <v>95</v>
      </c>
      <c r="C7" s="28">
        <v>40</v>
      </c>
      <c r="D7" s="29">
        <v>4</v>
      </c>
      <c r="E7" s="29">
        <v>1</v>
      </c>
      <c r="F7" s="30">
        <v>154575</v>
      </c>
      <c r="G7" s="29">
        <v>6</v>
      </c>
      <c r="H7" s="5" t="s">
        <v>136</v>
      </c>
      <c r="I7" s="5" t="s">
        <v>136</v>
      </c>
      <c r="J7" s="29">
        <v>118768</v>
      </c>
      <c r="K7" s="5" t="s">
        <v>136</v>
      </c>
      <c r="L7" s="5" t="s">
        <v>136</v>
      </c>
      <c r="M7" s="491" t="s">
        <v>159</v>
      </c>
      <c r="N7" s="492"/>
      <c r="O7" s="492"/>
      <c r="P7" s="316">
        <f t="shared" ref="P7:P23" si="0">J7/F7*100</f>
        <v>76.835193271874488</v>
      </c>
    </row>
    <row r="8" spans="1:33" ht="18" customHeight="1">
      <c r="A8" s="27" t="s">
        <v>381</v>
      </c>
      <c r="B8" s="391" t="s">
        <v>95</v>
      </c>
      <c r="C8" s="28">
        <v>40</v>
      </c>
      <c r="D8" s="29">
        <v>4</v>
      </c>
      <c r="E8" s="29">
        <v>8</v>
      </c>
      <c r="F8" s="30">
        <v>154575</v>
      </c>
      <c r="G8" s="29">
        <v>2</v>
      </c>
      <c r="H8" s="5" t="s">
        <v>136</v>
      </c>
      <c r="I8" s="5" t="s">
        <v>136</v>
      </c>
      <c r="J8" s="29">
        <v>138576</v>
      </c>
      <c r="K8" s="5" t="s">
        <v>136</v>
      </c>
      <c r="L8" s="5" t="s">
        <v>136</v>
      </c>
      <c r="M8" s="493" t="s">
        <v>382</v>
      </c>
      <c r="N8" s="492"/>
      <c r="O8" s="492"/>
      <c r="P8" s="316">
        <f t="shared" si="0"/>
        <v>89.649684619116925</v>
      </c>
    </row>
    <row r="9" spans="1:33" ht="18" customHeight="1">
      <c r="A9" s="27" t="s">
        <v>383</v>
      </c>
      <c r="B9" s="391" t="s">
        <v>265</v>
      </c>
      <c r="C9" s="32">
        <v>43</v>
      </c>
      <c r="D9" s="96">
        <v>5</v>
      </c>
      <c r="E9" s="33">
        <v>2</v>
      </c>
      <c r="F9" s="33">
        <v>172865</v>
      </c>
      <c r="G9" s="314">
        <f>SUM(H9:I9)</f>
        <v>2</v>
      </c>
      <c r="H9" s="33">
        <v>2</v>
      </c>
      <c r="I9" s="33" t="s">
        <v>0</v>
      </c>
      <c r="J9" s="314">
        <f>SUM(K9:L9)</f>
        <v>133352</v>
      </c>
      <c r="K9" s="33">
        <v>130352</v>
      </c>
      <c r="L9" s="33">
        <v>3000</v>
      </c>
      <c r="M9" s="494" t="s">
        <v>384</v>
      </c>
      <c r="N9" s="492"/>
      <c r="O9" s="492"/>
      <c r="P9" s="316">
        <f t="shared" si="0"/>
        <v>77.142278656755266</v>
      </c>
    </row>
    <row r="10" spans="1:33" ht="18" customHeight="1">
      <c r="A10" s="27" t="s">
        <v>385</v>
      </c>
      <c r="B10" s="391" t="s">
        <v>266</v>
      </c>
      <c r="C10" s="32">
        <v>46</v>
      </c>
      <c r="D10" s="96">
        <v>4</v>
      </c>
      <c r="E10" s="33">
        <v>21</v>
      </c>
      <c r="F10" s="33">
        <v>187440</v>
      </c>
      <c r="G10" s="314">
        <f t="shared" ref="G10:G26" si="1">SUM(H10:I10)</f>
        <v>2</v>
      </c>
      <c r="H10" s="33">
        <v>2</v>
      </c>
      <c r="I10" s="33" t="s">
        <v>0</v>
      </c>
      <c r="J10" s="314">
        <f>SUM(K10:L10)</f>
        <v>145482</v>
      </c>
      <c r="K10" s="33">
        <v>141944</v>
      </c>
      <c r="L10" s="33">
        <v>3538</v>
      </c>
      <c r="M10" s="494" t="s">
        <v>386</v>
      </c>
      <c r="N10" s="492"/>
      <c r="O10" s="492"/>
      <c r="P10" s="316">
        <f t="shared" si="0"/>
        <v>77.61523687580025</v>
      </c>
    </row>
    <row r="11" spans="1:33" ht="18" customHeight="1">
      <c r="A11" s="27" t="s">
        <v>387</v>
      </c>
      <c r="B11" s="391" t="s">
        <v>267</v>
      </c>
      <c r="C11" s="32">
        <v>49</v>
      </c>
      <c r="D11" s="96">
        <v>4</v>
      </c>
      <c r="E11" s="33">
        <v>24</v>
      </c>
      <c r="F11" s="33">
        <v>214423</v>
      </c>
      <c r="G11" s="314">
        <f t="shared" si="1"/>
        <v>1</v>
      </c>
      <c r="H11" s="33">
        <v>1</v>
      </c>
      <c r="I11" s="33" t="s">
        <v>0</v>
      </c>
      <c r="J11" s="314">
        <f t="shared" ref="J11:J39" si="2">SUM(K11:L11)</f>
        <v>142460</v>
      </c>
      <c r="K11" s="33">
        <v>124791</v>
      </c>
      <c r="L11" s="33">
        <v>17669</v>
      </c>
      <c r="M11" s="494" t="s">
        <v>388</v>
      </c>
      <c r="N11" s="492"/>
      <c r="O11" s="492"/>
      <c r="P11" s="316">
        <f t="shared" si="0"/>
        <v>66.438768229154519</v>
      </c>
    </row>
    <row r="12" spans="1:33" ht="18" customHeight="1">
      <c r="A12" s="27" t="s">
        <v>389</v>
      </c>
      <c r="B12" s="391" t="s">
        <v>261</v>
      </c>
      <c r="C12" s="32">
        <v>53</v>
      </c>
      <c r="D12" s="96">
        <v>4</v>
      </c>
      <c r="E12" s="36">
        <v>15</v>
      </c>
      <c r="F12" s="33">
        <v>246531</v>
      </c>
      <c r="G12" s="314">
        <f t="shared" si="1"/>
        <v>4</v>
      </c>
      <c r="H12" s="33">
        <v>3</v>
      </c>
      <c r="I12" s="33">
        <v>1</v>
      </c>
      <c r="J12" s="314">
        <f t="shared" si="2"/>
        <v>135385</v>
      </c>
      <c r="K12" s="33">
        <v>133503</v>
      </c>
      <c r="L12" s="33">
        <v>1882</v>
      </c>
      <c r="M12" s="494" t="s">
        <v>390</v>
      </c>
      <c r="N12" s="492"/>
      <c r="O12" s="492"/>
      <c r="P12" s="316">
        <f t="shared" si="0"/>
        <v>54.916014618851186</v>
      </c>
    </row>
    <row r="13" spans="1:33" ht="18" customHeight="1">
      <c r="A13" s="27" t="s">
        <v>391</v>
      </c>
      <c r="B13" s="391" t="s">
        <v>262</v>
      </c>
      <c r="C13" s="32">
        <v>57</v>
      </c>
      <c r="D13" s="96">
        <v>4</v>
      </c>
      <c r="E13" s="33">
        <v>21</v>
      </c>
      <c r="F13" s="33">
        <v>278488</v>
      </c>
      <c r="G13" s="314">
        <f t="shared" si="1"/>
        <v>2</v>
      </c>
      <c r="H13" s="33">
        <v>1</v>
      </c>
      <c r="I13" s="33">
        <v>1</v>
      </c>
      <c r="J13" s="314">
        <f t="shared" si="2"/>
        <v>214786</v>
      </c>
      <c r="K13" s="33">
        <v>208741</v>
      </c>
      <c r="L13" s="33">
        <v>6045</v>
      </c>
      <c r="M13" s="494" t="s">
        <v>392</v>
      </c>
      <c r="N13" s="492"/>
      <c r="O13" s="492"/>
      <c r="P13" s="316">
        <f t="shared" si="0"/>
        <v>77.125764844445726</v>
      </c>
    </row>
    <row r="14" spans="1:33" ht="18" customHeight="1">
      <c r="A14" s="27" t="s">
        <v>393</v>
      </c>
      <c r="B14" s="391" t="s">
        <v>268</v>
      </c>
      <c r="C14" s="32">
        <v>61</v>
      </c>
      <c r="D14" s="96">
        <v>12</v>
      </c>
      <c r="E14" s="33">
        <v>23</v>
      </c>
      <c r="F14" s="33">
        <v>369050</v>
      </c>
      <c r="G14" s="314">
        <f t="shared" si="1"/>
        <v>1</v>
      </c>
      <c r="H14" s="33">
        <v>1</v>
      </c>
      <c r="I14" s="33" t="s">
        <v>263</v>
      </c>
      <c r="J14" s="314">
        <f t="shared" si="2"/>
        <v>271398</v>
      </c>
      <c r="K14" s="33">
        <v>261889</v>
      </c>
      <c r="L14" s="33">
        <v>9509</v>
      </c>
      <c r="M14" s="494" t="s">
        <v>394</v>
      </c>
      <c r="N14" s="492"/>
      <c r="O14" s="492"/>
      <c r="P14" s="316">
        <f t="shared" si="0"/>
        <v>73.539628776588543</v>
      </c>
    </row>
    <row r="15" spans="1:33" ht="18" customHeight="1">
      <c r="A15" s="27" t="s">
        <v>395</v>
      </c>
      <c r="B15" s="391" t="s">
        <v>269</v>
      </c>
      <c r="C15" s="37">
        <v>66</v>
      </c>
      <c r="D15" s="38">
        <v>11</v>
      </c>
      <c r="E15" s="33">
        <v>19</v>
      </c>
      <c r="F15" s="39">
        <v>468950</v>
      </c>
      <c r="G15" s="314">
        <f t="shared" si="1"/>
        <v>2</v>
      </c>
      <c r="H15" s="33">
        <v>2</v>
      </c>
      <c r="I15" s="33" t="s">
        <v>0</v>
      </c>
      <c r="J15" s="314">
        <f t="shared" si="2"/>
        <v>394712</v>
      </c>
      <c r="K15" s="33">
        <v>383797</v>
      </c>
      <c r="L15" s="33">
        <v>10915</v>
      </c>
      <c r="M15" s="494" t="s">
        <v>396</v>
      </c>
      <c r="N15" s="492"/>
      <c r="O15" s="492"/>
      <c r="P15" s="316">
        <f t="shared" si="0"/>
        <v>84.169314425844973</v>
      </c>
    </row>
    <row r="16" spans="1:33" s="19" customFormat="1" ht="18" customHeight="1">
      <c r="A16" s="27" t="s">
        <v>397</v>
      </c>
      <c r="B16" s="391" t="s">
        <v>270</v>
      </c>
      <c r="C16" s="37">
        <v>70</v>
      </c>
      <c r="D16" s="38">
        <v>11</v>
      </c>
      <c r="E16" s="33">
        <v>14</v>
      </c>
      <c r="F16" s="33">
        <v>583060</v>
      </c>
      <c r="G16" s="314">
        <f t="shared" si="1"/>
        <v>3</v>
      </c>
      <c r="H16" s="33">
        <v>3</v>
      </c>
      <c r="I16" s="33" t="s">
        <v>3</v>
      </c>
      <c r="J16" s="314">
        <f t="shared" si="2"/>
        <v>436881</v>
      </c>
      <c r="K16" s="33">
        <v>426602</v>
      </c>
      <c r="L16" s="33">
        <v>10279</v>
      </c>
      <c r="M16" s="494" t="s">
        <v>398</v>
      </c>
      <c r="N16" s="492"/>
      <c r="O16" s="492"/>
      <c r="P16" s="316">
        <f t="shared" si="0"/>
        <v>74.92899530065516</v>
      </c>
    </row>
    <row r="17" spans="1:16" s="19" customFormat="1" ht="18" customHeight="1">
      <c r="A17" s="27" t="s">
        <v>399</v>
      </c>
      <c r="B17" s="391" t="s">
        <v>271</v>
      </c>
      <c r="C17" s="37">
        <v>74</v>
      </c>
      <c r="D17" s="38">
        <v>11</v>
      </c>
      <c r="E17" s="33">
        <v>16</v>
      </c>
      <c r="F17" s="33">
        <v>688437</v>
      </c>
      <c r="G17" s="314">
        <f t="shared" si="1"/>
        <v>1</v>
      </c>
      <c r="H17" s="33">
        <v>1</v>
      </c>
      <c r="I17" s="33" t="s">
        <v>263</v>
      </c>
      <c r="J17" s="314">
        <f t="shared" si="2"/>
        <v>495293</v>
      </c>
      <c r="K17" s="33">
        <v>413936</v>
      </c>
      <c r="L17" s="33">
        <v>81357</v>
      </c>
      <c r="M17" s="494" t="s">
        <v>398</v>
      </c>
      <c r="N17" s="492"/>
      <c r="O17" s="492"/>
      <c r="P17" s="316">
        <f t="shared" si="0"/>
        <v>71.944564281117948</v>
      </c>
    </row>
    <row r="18" spans="1:16" s="19" customFormat="1" ht="18" customHeight="1">
      <c r="A18" s="27" t="s">
        <v>400</v>
      </c>
      <c r="B18" s="391" t="s">
        <v>272</v>
      </c>
      <c r="C18" s="37">
        <v>78</v>
      </c>
      <c r="D18" s="38">
        <v>12</v>
      </c>
      <c r="E18" s="33">
        <v>2</v>
      </c>
      <c r="F18" s="33">
        <v>788588</v>
      </c>
      <c r="G18" s="314">
        <f t="shared" si="1"/>
        <v>4</v>
      </c>
      <c r="H18" s="33">
        <v>4</v>
      </c>
      <c r="I18" s="33" t="s">
        <v>0</v>
      </c>
      <c r="J18" s="314">
        <f t="shared" si="2"/>
        <v>595885</v>
      </c>
      <c r="K18" s="33">
        <v>574198</v>
      </c>
      <c r="L18" s="33">
        <v>21687</v>
      </c>
      <c r="M18" s="494" t="s">
        <v>401</v>
      </c>
      <c r="N18" s="492"/>
      <c r="O18" s="492"/>
      <c r="P18" s="316">
        <f t="shared" si="0"/>
        <v>75.563538882153921</v>
      </c>
    </row>
    <row r="19" spans="1:16" s="19" customFormat="1" ht="18" customHeight="1">
      <c r="A19" s="27" t="s">
        <v>402</v>
      </c>
      <c r="B19" s="391" t="s">
        <v>273</v>
      </c>
      <c r="C19" s="37">
        <v>82</v>
      </c>
      <c r="D19" s="38">
        <v>11</v>
      </c>
      <c r="E19" s="33">
        <v>27</v>
      </c>
      <c r="F19" s="33">
        <v>896142</v>
      </c>
      <c r="G19" s="314">
        <f t="shared" si="1"/>
        <v>4</v>
      </c>
      <c r="H19" s="33">
        <v>3</v>
      </c>
      <c r="I19" s="33">
        <v>1</v>
      </c>
      <c r="J19" s="314">
        <f t="shared" si="2"/>
        <v>616112</v>
      </c>
      <c r="K19" s="33">
        <v>602948</v>
      </c>
      <c r="L19" s="33">
        <v>13164</v>
      </c>
      <c r="M19" s="494" t="s">
        <v>401</v>
      </c>
      <c r="N19" s="492"/>
      <c r="O19" s="492"/>
      <c r="P19" s="316">
        <f t="shared" si="0"/>
        <v>68.751604098457605</v>
      </c>
    </row>
    <row r="20" spans="1:16" s="19" customFormat="1" ht="18" customHeight="1">
      <c r="A20" s="27" t="s">
        <v>403</v>
      </c>
      <c r="B20" s="391" t="s">
        <v>160</v>
      </c>
      <c r="C20" s="37">
        <v>86</v>
      </c>
      <c r="D20" s="38">
        <v>3</v>
      </c>
      <c r="E20" s="33">
        <v>15</v>
      </c>
      <c r="F20" s="33">
        <v>1011580</v>
      </c>
      <c r="G20" s="314">
        <f t="shared" si="1"/>
        <v>3</v>
      </c>
      <c r="H20" s="33">
        <v>2</v>
      </c>
      <c r="I20" s="33">
        <v>1</v>
      </c>
      <c r="J20" s="314">
        <f t="shared" si="2"/>
        <v>594529</v>
      </c>
      <c r="K20" s="33">
        <v>585925</v>
      </c>
      <c r="L20" s="33">
        <v>8604</v>
      </c>
      <c r="M20" s="494" t="s">
        <v>404</v>
      </c>
      <c r="N20" s="492"/>
      <c r="O20" s="492"/>
      <c r="P20" s="316">
        <f t="shared" si="0"/>
        <v>58.772316574072249</v>
      </c>
    </row>
    <row r="21" spans="1:16" s="19" customFormat="1" ht="18" customHeight="1">
      <c r="A21" s="27" t="s">
        <v>405</v>
      </c>
      <c r="B21" s="391" t="s">
        <v>161</v>
      </c>
      <c r="C21" s="37">
        <v>86</v>
      </c>
      <c r="D21" s="38">
        <v>11</v>
      </c>
      <c r="E21" s="33">
        <v>29</v>
      </c>
      <c r="F21" s="33">
        <v>1035387</v>
      </c>
      <c r="G21" s="314">
        <f t="shared" si="1"/>
        <v>3</v>
      </c>
      <c r="H21" s="33">
        <v>2</v>
      </c>
      <c r="I21" s="33">
        <v>1</v>
      </c>
      <c r="J21" s="314">
        <f t="shared" si="2"/>
        <v>678744</v>
      </c>
      <c r="K21" s="33">
        <v>668112</v>
      </c>
      <c r="L21" s="33">
        <v>10632</v>
      </c>
      <c r="M21" s="494" t="s">
        <v>404</v>
      </c>
      <c r="N21" s="492"/>
      <c r="O21" s="492"/>
      <c r="P21" s="316">
        <f t="shared" si="0"/>
        <v>65.554618707787526</v>
      </c>
    </row>
    <row r="22" spans="1:16" s="19" customFormat="1" ht="18" customHeight="1">
      <c r="A22" s="27" t="s">
        <v>406</v>
      </c>
      <c r="B22" s="391" t="s">
        <v>170</v>
      </c>
      <c r="C22" s="37">
        <v>90</v>
      </c>
      <c r="D22" s="38">
        <v>12</v>
      </c>
      <c r="E22" s="33">
        <v>1</v>
      </c>
      <c r="F22" s="39">
        <v>1186731</v>
      </c>
      <c r="G22" s="314">
        <f t="shared" si="1"/>
        <v>3</v>
      </c>
      <c r="H22" s="33">
        <v>3</v>
      </c>
      <c r="I22" s="96" t="s">
        <v>0</v>
      </c>
      <c r="J22" s="314">
        <f t="shared" si="2"/>
        <v>810723</v>
      </c>
      <c r="K22" s="33">
        <v>799904</v>
      </c>
      <c r="L22" s="33">
        <v>10819</v>
      </c>
      <c r="M22" s="494" t="s">
        <v>407</v>
      </c>
      <c r="N22" s="492"/>
      <c r="O22" s="492"/>
      <c r="P22" s="316">
        <f t="shared" si="0"/>
        <v>68.315650303227955</v>
      </c>
    </row>
    <row r="23" spans="1:16" s="19" customFormat="1" ht="18" customHeight="1">
      <c r="A23" s="27" t="s">
        <v>168</v>
      </c>
      <c r="B23" s="364" t="s">
        <v>1</v>
      </c>
      <c r="C23" s="37">
        <v>94</v>
      </c>
      <c r="D23" s="38">
        <v>12</v>
      </c>
      <c r="E23" s="33">
        <v>3</v>
      </c>
      <c r="F23" s="33">
        <v>1319334</v>
      </c>
      <c r="G23" s="314">
        <f t="shared" si="1"/>
        <v>3</v>
      </c>
      <c r="H23" s="33">
        <v>3</v>
      </c>
      <c r="I23" s="33" t="s">
        <v>0</v>
      </c>
      <c r="J23" s="314">
        <f t="shared" si="2"/>
        <v>814908</v>
      </c>
      <c r="K23" s="33">
        <v>803728</v>
      </c>
      <c r="L23" s="33">
        <v>11180</v>
      </c>
      <c r="M23" s="494" t="s">
        <v>169</v>
      </c>
      <c r="N23" s="492"/>
      <c r="O23" s="492"/>
      <c r="P23" s="316">
        <f t="shared" si="0"/>
        <v>61.766618612117931</v>
      </c>
    </row>
    <row r="24" spans="1:16" s="19" customFormat="1" ht="18" customHeight="1">
      <c r="A24" s="27" t="s">
        <v>408</v>
      </c>
      <c r="B24" s="391" t="s">
        <v>162</v>
      </c>
      <c r="C24" s="37">
        <v>98</v>
      </c>
      <c r="D24" s="38">
        <v>12</v>
      </c>
      <c r="E24" s="33">
        <v>5</v>
      </c>
      <c r="F24" s="33">
        <v>1437190</v>
      </c>
      <c r="G24" s="314">
        <f t="shared" si="1"/>
        <v>3</v>
      </c>
      <c r="H24" s="33">
        <v>3</v>
      </c>
      <c r="I24" s="96" t="s">
        <v>0</v>
      </c>
      <c r="J24" s="314">
        <f t="shared" si="2"/>
        <v>772180</v>
      </c>
      <c r="K24" s="33">
        <v>758722</v>
      </c>
      <c r="L24" s="33">
        <v>13458</v>
      </c>
      <c r="M24" s="494" t="s">
        <v>409</v>
      </c>
      <c r="N24" s="492"/>
      <c r="O24" s="492"/>
      <c r="P24" s="316">
        <f>J24/F24*100</f>
        <v>53.728456223603004</v>
      </c>
    </row>
    <row r="25" spans="1:16" s="19" customFormat="1" ht="18" customHeight="1">
      <c r="A25" s="479" t="s">
        <v>410</v>
      </c>
      <c r="B25" s="480"/>
      <c r="C25" s="37"/>
      <c r="D25" s="38"/>
      <c r="E25" s="33"/>
      <c r="F25" s="33"/>
      <c r="G25" s="33"/>
      <c r="H25" s="33"/>
      <c r="I25" s="96"/>
      <c r="J25" s="33"/>
      <c r="K25" s="33"/>
      <c r="L25" s="33"/>
      <c r="M25" s="394"/>
      <c r="N25" s="34"/>
      <c r="O25" s="394"/>
      <c r="P25" s="330"/>
    </row>
    <row r="26" spans="1:16" s="19" customFormat="1" ht="18" customHeight="1">
      <c r="A26" s="27" t="s">
        <v>380</v>
      </c>
      <c r="B26" s="391" t="s">
        <v>95</v>
      </c>
      <c r="C26" s="37">
        <v>103</v>
      </c>
      <c r="D26" s="38">
        <v>11</v>
      </c>
      <c r="E26" s="33">
        <v>29</v>
      </c>
      <c r="F26" s="33">
        <f>SUM(F27:F39)</f>
        <v>1568713</v>
      </c>
      <c r="G26" s="314">
        <f t="shared" si="1"/>
        <v>3</v>
      </c>
      <c r="H26" s="33">
        <v>3</v>
      </c>
      <c r="I26" s="96" t="s">
        <v>0</v>
      </c>
      <c r="J26" s="314">
        <f t="shared" ref="J26:L26" si="3">SUM(J27:J39)</f>
        <v>984099</v>
      </c>
      <c r="K26" s="314">
        <f t="shared" si="3"/>
        <v>965490</v>
      </c>
      <c r="L26" s="314">
        <f t="shared" si="3"/>
        <v>18609</v>
      </c>
      <c r="M26" s="494" t="s">
        <v>411</v>
      </c>
      <c r="N26" s="492"/>
      <c r="O26" s="492"/>
      <c r="P26" s="316">
        <f t="shared" ref="P26:P39" si="4">J26/F26*100</f>
        <v>62.73288995501408</v>
      </c>
    </row>
    <row r="27" spans="1:16" ht="18" customHeight="1">
      <c r="A27" s="15" t="s">
        <v>412</v>
      </c>
      <c r="B27" s="326" t="s">
        <v>96</v>
      </c>
      <c r="C27" s="37">
        <v>103</v>
      </c>
      <c r="D27" s="38">
        <v>11</v>
      </c>
      <c r="E27" s="33">
        <v>29</v>
      </c>
      <c r="F27" s="33">
        <v>313670</v>
      </c>
      <c r="G27" s="33" t="s">
        <v>246</v>
      </c>
      <c r="H27" s="33" t="s">
        <v>0</v>
      </c>
      <c r="I27" s="33" t="s">
        <v>0</v>
      </c>
      <c r="J27" s="314">
        <f t="shared" si="2"/>
        <v>185040</v>
      </c>
      <c r="K27" s="33">
        <v>181690</v>
      </c>
      <c r="L27" s="33">
        <v>3350</v>
      </c>
      <c r="M27" s="491" t="s">
        <v>159</v>
      </c>
      <c r="N27" s="495"/>
      <c r="O27" s="495"/>
      <c r="P27" s="316">
        <f t="shared" si="4"/>
        <v>58.991934198361342</v>
      </c>
    </row>
    <row r="28" spans="1:16" ht="18" customHeight="1">
      <c r="A28" s="15" t="s">
        <v>413</v>
      </c>
      <c r="B28" s="326" t="s">
        <v>97</v>
      </c>
      <c r="C28" s="37">
        <v>103</v>
      </c>
      <c r="D28" s="38">
        <v>11</v>
      </c>
      <c r="E28" s="33">
        <v>29</v>
      </c>
      <c r="F28" s="33">
        <v>292742</v>
      </c>
      <c r="G28" s="33" t="s">
        <v>246</v>
      </c>
      <c r="H28" s="33" t="s">
        <v>0</v>
      </c>
      <c r="I28" s="33" t="s">
        <v>0</v>
      </c>
      <c r="J28" s="314">
        <f t="shared" si="2"/>
        <v>185550</v>
      </c>
      <c r="K28" s="33">
        <v>182035</v>
      </c>
      <c r="L28" s="33">
        <v>3515</v>
      </c>
      <c r="M28" s="491" t="s">
        <v>159</v>
      </c>
      <c r="N28" s="495"/>
      <c r="O28" s="495"/>
      <c r="P28" s="316">
        <f t="shared" si="4"/>
        <v>63.383457105574195</v>
      </c>
    </row>
    <row r="29" spans="1:16" ht="18" customHeight="1">
      <c r="A29" s="15" t="s">
        <v>414</v>
      </c>
      <c r="B29" s="326" t="s">
        <v>101</v>
      </c>
      <c r="C29" s="37">
        <v>103</v>
      </c>
      <c r="D29" s="38">
        <v>11</v>
      </c>
      <c r="E29" s="33">
        <v>29</v>
      </c>
      <c r="F29" s="33">
        <v>71122</v>
      </c>
      <c r="G29" s="33" t="s">
        <v>246</v>
      </c>
      <c r="H29" s="33" t="s">
        <v>0</v>
      </c>
      <c r="I29" s="33" t="s">
        <v>0</v>
      </c>
      <c r="J29" s="314">
        <f t="shared" si="2"/>
        <v>45879</v>
      </c>
      <c r="K29" s="33">
        <v>44975</v>
      </c>
      <c r="L29" s="33">
        <v>904</v>
      </c>
      <c r="M29" s="491" t="s">
        <v>159</v>
      </c>
      <c r="N29" s="495"/>
      <c r="O29" s="495"/>
      <c r="P29" s="316">
        <f t="shared" si="4"/>
        <v>64.507466044261975</v>
      </c>
    </row>
    <row r="30" spans="1:16" ht="18" customHeight="1">
      <c r="A30" s="15" t="s">
        <v>415</v>
      </c>
      <c r="B30" s="41" t="s">
        <v>100</v>
      </c>
      <c r="C30" s="37">
        <v>103</v>
      </c>
      <c r="D30" s="38">
        <v>11</v>
      </c>
      <c r="E30" s="33">
        <v>29</v>
      </c>
      <c r="F30" s="33">
        <v>118823</v>
      </c>
      <c r="G30" s="33" t="s">
        <v>246</v>
      </c>
      <c r="H30" s="33" t="s">
        <v>0</v>
      </c>
      <c r="I30" s="33" t="s">
        <v>0</v>
      </c>
      <c r="J30" s="314">
        <f t="shared" si="2"/>
        <v>74553</v>
      </c>
      <c r="K30" s="33">
        <v>73203</v>
      </c>
      <c r="L30" s="33">
        <v>1350</v>
      </c>
      <c r="M30" s="491" t="s">
        <v>159</v>
      </c>
      <c r="N30" s="495"/>
      <c r="O30" s="495"/>
      <c r="P30" s="316">
        <f t="shared" si="4"/>
        <v>62.74290330996525</v>
      </c>
    </row>
    <row r="31" spans="1:16" ht="18" customHeight="1">
      <c r="A31" s="15" t="s">
        <v>416</v>
      </c>
      <c r="B31" s="326" t="s">
        <v>102</v>
      </c>
      <c r="C31" s="37">
        <v>103</v>
      </c>
      <c r="D31" s="38">
        <v>11</v>
      </c>
      <c r="E31" s="33">
        <v>29</v>
      </c>
      <c r="F31" s="33">
        <v>110212</v>
      </c>
      <c r="G31" s="33" t="s">
        <v>246</v>
      </c>
      <c r="H31" s="33" t="s">
        <v>0</v>
      </c>
      <c r="I31" s="33" t="s">
        <v>0</v>
      </c>
      <c r="J31" s="314">
        <f t="shared" si="2"/>
        <v>66846</v>
      </c>
      <c r="K31" s="33">
        <v>65804</v>
      </c>
      <c r="L31" s="33">
        <v>1042</v>
      </c>
      <c r="M31" s="491" t="s">
        <v>159</v>
      </c>
      <c r="N31" s="495"/>
      <c r="O31" s="495"/>
      <c r="P31" s="316">
        <f t="shared" si="4"/>
        <v>60.652197582840337</v>
      </c>
    </row>
    <row r="32" spans="1:16" ht="18" customHeight="1">
      <c r="A32" s="15" t="s">
        <v>417</v>
      </c>
      <c r="B32" s="326" t="s">
        <v>103</v>
      </c>
      <c r="C32" s="37">
        <v>103</v>
      </c>
      <c r="D32" s="38">
        <v>11</v>
      </c>
      <c r="E32" s="33">
        <v>29</v>
      </c>
      <c r="F32" s="96">
        <v>64354</v>
      </c>
      <c r="G32" s="33" t="s">
        <v>246</v>
      </c>
      <c r="H32" s="33" t="s">
        <v>0</v>
      </c>
      <c r="I32" s="33" t="s">
        <v>0</v>
      </c>
      <c r="J32" s="314">
        <f t="shared" si="2"/>
        <v>43064</v>
      </c>
      <c r="K32" s="33">
        <v>42265</v>
      </c>
      <c r="L32" s="33">
        <v>799</v>
      </c>
      <c r="M32" s="491" t="s">
        <v>159</v>
      </c>
      <c r="N32" s="495"/>
      <c r="O32" s="495"/>
      <c r="P32" s="316">
        <f t="shared" si="4"/>
        <v>66.917363334058493</v>
      </c>
    </row>
    <row r="33" spans="1:17" ht="18" customHeight="1">
      <c r="A33" s="15" t="s">
        <v>418</v>
      </c>
      <c r="B33" s="326" t="s">
        <v>104</v>
      </c>
      <c r="C33" s="37">
        <v>103</v>
      </c>
      <c r="D33" s="38">
        <v>11</v>
      </c>
      <c r="E33" s="33">
        <v>29</v>
      </c>
      <c r="F33" s="33">
        <v>109434</v>
      </c>
      <c r="G33" s="33" t="s">
        <v>246</v>
      </c>
      <c r="H33" s="33" t="s">
        <v>0</v>
      </c>
      <c r="I33" s="33" t="s">
        <v>0</v>
      </c>
      <c r="J33" s="314">
        <f t="shared" si="2"/>
        <v>64845</v>
      </c>
      <c r="K33" s="33">
        <v>63641</v>
      </c>
      <c r="L33" s="33">
        <v>1204</v>
      </c>
      <c r="M33" s="491" t="s">
        <v>159</v>
      </c>
      <c r="N33" s="495"/>
      <c r="O33" s="495"/>
      <c r="P33" s="316">
        <f t="shared" si="4"/>
        <v>59.254893360381601</v>
      </c>
    </row>
    <row r="34" spans="1:17" ht="18" customHeight="1">
      <c r="A34" s="15" t="s">
        <v>419</v>
      </c>
      <c r="B34" s="326" t="s">
        <v>99</v>
      </c>
      <c r="C34" s="37">
        <v>103</v>
      </c>
      <c r="D34" s="38">
        <v>11</v>
      </c>
      <c r="E34" s="33">
        <v>29</v>
      </c>
      <c r="F34" s="33">
        <v>141109</v>
      </c>
      <c r="G34" s="33" t="s">
        <v>246</v>
      </c>
      <c r="H34" s="33" t="s">
        <v>0</v>
      </c>
      <c r="I34" s="33" t="s">
        <v>0</v>
      </c>
      <c r="J34" s="314">
        <f t="shared" si="2"/>
        <v>89972</v>
      </c>
      <c r="K34" s="33">
        <v>88024</v>
      </c>
      <c r="L34" s="33">
        <v>1948</v>
      </c>
      <c r="M34" s="491" t="s">
        <v>159</v>
      </c>
      <c r="N34" s="495"/>
      <c r="O34" s="495"/>
      <c r="P34" s="316">
        <f t="shared" si="4"/>
        <v>63.760638938692779</v>
      </c>
    </row>
    <row r="35" spans="1:17" ht="18" customHeight="1">
      <c r="A35" s="15" t="s">
        <v>420</v>
      </c>
      <c r="B35" s="326" t="s">
        <v>105</v>
      </c>
      <c r="C35" s="37">
        <v>103</v>
      </c>
      <c r="D35" s="38">
        <v>11</v>
      </c>
      <c r="E35" s="33">
        <v>29</v>
      </c>
      <c r="F35" s="33">
        <v>89895</v>
      </c>
      <c r="G35" s="33" t="s">
        <v>246</v>
      </c>
      <c r="H35" s="33" t="s">
        <v>0</v>
      </c>
      <c r="I35" s="33" t="s">
        <v>0</v>
      </c>
      <c r="J35" s="314">
        <f t="shared" si="2"/>
        <v>56205</v>
      </c>
      <c r="K35" s="33">
        <v>54962</v>
      </c>
      <c r="L35" s="33">
        <v>1243</v>
      </c>
      <c r="M35" s="491" t="s">
        <v>159</v>
      </c>
      <c r="N35" s="495"/>
      <c r="O35" s="495"/>
      <c r="P35" s="316">
        <f t="shared" si="4"/>
        <v>62.522943434006336</v>
      </c>
    </row>
    <row r="36" spans="1:17" ht="18" customHeight="1">
      <c r="A36" s="15" t="s">
        <v>421</v>
      </c>
      <c r="B36" s="326" t="s">
        <v>98</v>
      </c>
      <c r="C36" s="37">
        <v>103</v>
      </c>
      <c r="D36" s="38">
        <v>11</v>
      </c>
      <c r="E36" s="33">
        <v>29</v>
      </c>
      <c r="F36" s="33">
        <v>162143</v>
      </c>
      <c r="G36" s="33" t="s">
        <v>246</v>
      </c>
      <c r="H36" s="33" t="s">
        <v>0</v>
      </c>
      <c r="I36" s="33" t="s">
        <v>0</v>
      </c>
      <c r="J36" s="314">
        <f t="shared" si="2"/>
        <v>103204</v>
      </c>
      <c r="K36" s="33">
        <v>101323</v>
      </c>
      <c r="L36" s="33">
        <v>1881</v>
      </c>
      <c r="M36" s="491" t="s">
        <v>159</v>
      </c>
      <c r="N36" s="495"/>
      <c r="O36" s="495"/>
      <c r="P36" s="316">
        <f t="shared" si="4"/>
        <v>63.649987973578881</v>
      </c>
    </row>
    <row r="37" spans="1:17" ht="18" customHeight="1">
      <c r="A37" s="15" t="s">
        <v>422</v>
      </c>
      <c r="B37" s="326" t="s">
        <v>171</v>
      </c>
      <c r="C37" s="37">
        <v>103</v>
      </c>
      <c r="D37" s="38">
        <v>11</v>
      </c>
      <c r="E37" s="33">
        <v>29</v>
      </c>
      <c r="F37" s="33">
        <v>38224</v>
      </c>
      <c r="G37" s="33" t="s">
        <v>246</v>
      </c>
      <c r="H37" s="33" t="s">
        <v>0</v>
      </c>
      <c r="I37" s="33" t="s">
        <v>0</v>
      </c>
      <c r="J37" s="314">
        <f t="shared" si="2"/>
        <v>28104</v>
      </c>
      <c r="K37" s="33">
        <v>27611</v>
      </c>
      <c r="L37" s="33">
        <v>493</v>
      </c>
      <c r="M37" s="491" t="s">
        <v>159</v>
      </c>
      <c r="N37" s="495"/>
      <c r="O37" s="495"/>
      <c r="P37" s="316">
        <f t="shared" si="4"/>
        <v>73.524487233151945</v>
      </c>
    </row>
    <row r="38" spans="1:17" ht="18" customHeight="1">
      <c r="A38" s="15" t="s">
        <v>423</v>
      </c>
      <c r="B38" s="326" t="s">
        <v>106</v>
      </c>
      <c r="C38" s="37">
        <v>103</v>
      </c>
      <c r="D38" s="38">
        <v>11</v>
      </c>
      <c r="E38" s="33">
        <v>29</v>
      </c>
      <c r="F38" s="33">
        <v>48584</v>
      </c>
      <c r="G38" s="33" t="s">
        <v>246</v>
      </c>
      <c r="H38" s="33" t="s">
        <v>0</v>
      </c>
      <c r="I38" s="33" t="s">
        <v>0</v>
      </c>
      <c r="J38" s="314">
        <f t="shared" si="2"/>
        <v>34402</v>
      </c>
      <c r="K38" s="33">
        <v>33702</v>
      </c>
      <c r="L38" s="33">
        <v>700</v>
      </c>
      <c r="M38" s="491" t="s">
        <v>159</v>
      </c>
      <c r="N38" s="495"/>
      <c r="O38" s="495"/>
      <c r="P38" s="316">
        <f t="shared" si="4"/>
        <v>70.809319940721224</v>
      </c>
    </row>
    <row r="39" spans="1:17" ht="18" customHeight="1" thickBot="1">
      <c r="A39" s="42" t="s">
        <v>424</v>
      </c>
      <c r="B39" s="43" t="s">
        <v>107</v>
      </c>
      <c r="C39" s="44">
        <v>103</v>
      </c>
      <c r="D39" s="45">
        <v>11</v>
      </c>
      <c r="E39" s="46">
        <v>29</v>
      </c>
      <c r="F39" s="46">
        <v>8401</v>
      </c>
      <c r="G39" s="46" t="s">
        <v>246</v>
      </c>
      <c r="H39" s="46" t="s">
        <v>0</v>
      </c>
      <c r="I39" s="46" t="s">
        <v>0</v>
      </c>
      <c r="J39" s="315">
        <f t="shared" si="2"/>
        <v>6435</v>
      </c>
      <c r="K39" s="46">
        <v>6255</v>
      </c>
      <c r="L39" s="46">
        <v>180</v>
      </c>
      <c r="M39" s="496" t="s">
        <v>159</v>
      </c>
      <c r="N39" s="497"/>
      <c r="O39" s="497"/>
      <c r="P39" s="317">
        <f t="shared" si="4"/>
        <v>76.598024044756571</v>
      </c>
    </row>
    <row r="40" spans="1:17" ht="15" customHeight="1">
      <c r="A40" s="8" t="s">
        <v>364</v>
      </c>
      <c r="B40" s="379"/>
      <c r="C40" s="379"/>
      <c r="D40" s="379"/>
      <c r="E40" s="379"/>
      <c r="F40" s="379"/>
      <c r="G40" s="379"/>
      <c r="H40" s="379"/>
      <c r="I40" s="379"/>
      <c r="J40" s="9" t="s">
        <v>172</v>
      </c>
      <c r="K40" s="379"/>
      <c r="L40" s="379"/>
      <c r="M40" s="97"/>
      <c r="N40" s="379"/>
      <c r="O40" s="379"/>
      <c r="P40" s="379"/>
      <c r="Q40" s="47"/>
    </row>
    <row r="41" spans="1:17" ht="15" customHeight="1">
      <c r="A41" s="379" t="s">
        <v>365</v>
      </c>
      <c r="B41" s="379"/>
      <c r="C41" s="379"/>
      <c r="D41" s="379"/>
      <c r="E41" s="379"/>
      <c r="F41" s="379"/>
      <c r="G41" s="379"/>
      <c r="H41" s="379"/>
      <c r="I41" s="379"/>
      <c r="J41" s="378" t="s">
        <v>173</v>
      </c>
      <c r="K41" s="379"/>
      <c r="L41" s="379"/>
      <c r="M41" s="379"/>
      <c r="N41" s="379"/>
      <c r="O41" s="379"/>
      <c r="P41" s="379"/>
    </row>
    <row r="42" spans="1:17" ht="15" customHeight="1">
      <c r="A42" s="48"/>
      <c r="J42" s="49"/>
      <c r="M42" s="11"/>
    </row>
    <row r="43" spans="1:17" ht="20.100000000000001" customHeight="1">
      <c r="A43" s="12"/>
      <c r="M43" s="11"/>
    </row>
    <row r="44" spans="1:17" ht="20.100000000000001" customHeight="1">
      <c r="A44" s="12"/>
      <c r="M44" s="11"/>
    </row>
    <row r="45" spans="1:17" s="50" customFormat="1" ht="20.100000000000001" customHeight="1">
      <c r="A45" s="12"/>
    </row>
    <row r="46" spans="1:17" ht="20.100000000000001" customHeight="1">
      <c r="A46" s="12"/>
      <c r="M46" s="11"/>
    </row>
    <row r="47" spans="1:17" s="50" customFormat="1" ht="20.100000000000001" customHeight="1">
      <c r="A47" s="12"/>
      <c r="B47" s="12"/>
      <c r="C47" s="12"/>
      <c r="D47" s="12"/>
      <c r="E47" s="12"/>
    </row>
    <row r="48" spans="1:17" ht="20.100000000000001" customHeight="1">
      <c r="M48" s="11"/>
    </row>
    <row r="49" spans="13:13" s="50" customFormat="1" ht="20.100000000000001" customHeight="1"/>
    <row r="50" spans="13:13" s="50" customFormat="1" ht="20.100000000000001" customHeight="1"/>
    <row r="51" spans="13:13" s="50" customFormat="1" ht="20.100000000000001" customHeight="1"/>
    <row r="52" spans="13:13" ht="20.100000000000001" customHeight="1">
      <c r="M52" s="11"/>
    </row>
    <row r="53" spans="13:13" ht="20.100000000000001" customHeight="1">
      <c r="M53" s="11"/>
    </row>
    <row r="54" spans="13:13" ht="20.100000000000001" customHeight="1">
      <c r="M54" s="11"/>
    </row>
    <row r="66" ht="1.7" customHeight="1"/>
  </sheetData>
  <sheetProtection formatCells="0" formatRows="0" insertRows="0" deleteRows="0"/>
  <mergeCells count="42">
    <mergeCell ref="M39:O39"/>
    <mergeCell ref="M33:O33"/>
    <mergeCell ref="M34:O34"/>
    <mergeCell ref="M35:O35"/>
    <mergeCell ref="M36:O36"/>
    <mergeCell ref="M37:O37"/>
    <mergeCell ref="M29:O29"/>
    <mergeCell ref="M30:O30"/>
    <mergeCell ref="M31:O31"/>
    <mergeCell ref="M32:O32"/>
    <mergeCell ref="M38:O38"/>
    <mergeCell ref="M23:O23"/>
    <mergeCell ref="M24:O24"/>
    <mergeCell ref="M26:O26"/>
    <mergeCell ref="M27:O27"/>
    <mergeCell ref="M28:O28"/>
    <mergeCell ref="M18:O18"/>
    <mergeCell ref="M19:O19"/>
    <mergeCell ref="M20:O20"/>
    <mergeCell ref="M21:O21"/>
    <mergeCell ref="M22:O22"/>
    <mergeCell ref="A25:B25"/>
    <mergeCell ref="A6:B6"/>
    <mergeCell ref="A4:B5"/>
    <mergeCell ref="C4:E4"/>
    <mergeCell ref="M5:O5"/>
    <mergeCell ref="M7:O7"/>
    <mergeCell ref="M8:O8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A2:I2"/>
    <mergeCell ref="J2:P2"/>
    <mergeCell ref="G4:I4"/>
    <mergeCell ref="J4:L4"/>
    <mergeCell ref="M4:O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9" max="3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view="pageBreakPreview" zoomScaleNormal="100" zoomScaleSheetLayoutView="100" workbookViewId="0">
      <pane xSplit="2" ySplit="5" topLeftCell="C6" activePane="bottomRight" state="frozen"/>
      <selection activeCell="A3" sqref="A3:Q3"/>
      <selection pane="topRight" activeCell="A3" sqref="A3:Q3"/>
      <selection pane="bottomLeft" activeCell="A3" sqref="A3:Q3"/>
      <selection pane="bottomRight" activeCell="A3" sqref="A3:Q3"/>
    </sheetView>
  </sheetViews>
  <sheetFormatPr defaultColWidth="12.625" defaultRowHeight="20.100000000000001" customHeight="1"/>
  <cols>
    <col min="1" max="1" width="11.625" style="11" customWidth="1"/>
    <col min="2" max="2" width="14.625" style="11" customWidth="1"/>
    <col min="3" max="5" width="7.875" style="11" customWidth="1"/>
    <col min="6" max="6" width="14.125" style="11" customWidth="1"/>
    <col min="7" max="9" width="7.875" style="11" customWidth="1"/>
    <col min="10" max="12" width="9.375" style="11" customWidth="1"/>
    <col min="13" max="13" width="9.375" style="14" customWidth="1"/>
    <col min="14" max="15" width="9.375" style="11" customWidth="1"/>
    <col min="16" max="17" width="15.625" style="11" customWidth="1"/>
    <col min="18" max="16384" width="12.625" style="1"/>
  </cols>
  <sheetData>
    <row r="1" spans="1:17" ht="18" customHeight="1">
      <c r="A1" s="390" t="s">
        <v>338</v>
      </c>
      <c r="B1" s="13"/>
      <c r="Q1" s="15" t="s">
        <v>279</v>
      </c>
    </row>
    <row r="2" spans="1:17" s="2" customFormat="1" ht="36" customHeight="1">
      <c r="A2" s="421" t="s">
        <v>339</v>
      </c>
      <c r="B2" s="421"/>
      <c r="C2" s="421"/>
      <c r="D2" s="421"/>
      <c r="E2" s="421"/>
      <c r="F2" s="421"/>
      <c r="G2" s="421"/>
      <c r="H2" s="421"/>
      <c r="I2" s="421"/>
      <c r="J2" s="408" t="s">
        <v>274</v>
      </c>
      <c r="K2" s="408"/>
      <c r="L2" s="408"/>
      <c r="M2" s="408"/>
      <c r="N2" s="408"/>
      <c r="O2" s="408"/>
      <c r="P2" s="408"/>
      <c r="Q2" s="408"/>
    </row>
    <row r="3" spans="1:17" ht="15" customHeight="1" thickBot="1">
      <c r="A3" s="17"/>
      <c r="B3" s="17"/>
      <c r="C3" s="17"/>
      <c r="D3" s="17"/>
      <c r="E3" s="17"/>
      <c r="F3" s="17"/>
      <c r="G3" s="17"/>
      <c r="H3" s="17"/>
      <c r="I3" s="18"/>
      <c r="J3" s="17"/>
      <c r="K3" s="17"/>
      <c r="L3" s="17"/>
      <c r="M3" s="18"/>
      <c r="N3" s="17"/>
      <c r="O3" s="17"/>
      <c r="P3" s="19"/>
      <c r="Q3" s="17"/>
    </row>
    <row r="4" spans="1:17" s="3" customFormat="1" ht="39.950000000000003" customHeight="1">
      <c r="A4" s="498" t="s">
        <v>340</v>
      </c>
      <c r="B4" s="412"/>
      <c r="C4" s="485" t="s">
        <v>341</v>
      </c>
      <c r="D4" s="486"/>
      <c r="E4" s="487"/>
      <c r="F4" s="365" t="s">
        <v>342</v>
      </c>
      <c r="G4" s="500" t="s">
        <v>767</v>
      </c>
      <c r="H4" s="471"/>
      <c r="I4" s="433"/>
      <c r="J4" s="498" t="s">
        <v>766</v>
      </c>
      <c r="K4" s="471"/>
      <c r="L4" s="433"/>
      <c r="M4" s="499" t="s">
        <v>765</v>
      </c>
      <c r="N4" s="486"/>
      <c r="O4" s="487"/>
      <c r="P4" s="325" t="s">
        <v>764</v>
      </c>
      <c r="Q4" s="325" t="s">
        <v>763</v>
      </c>
    </row>
    <row r="5" spans="1:17" s="3" customFormat="1" ht="39.950000000000003" customHeight="1" thickBot="1">
      <c r="A5" s="483"/>
      <c r="B5" s="484"/>
      <c r="C5" s="323" t="s">
        <v>344</v>
      </c>
      <c r="D5" s="21" t="s">
        <v>345</v>
      </c>
      <c r="E5" s="21" t="s">
        <v>346</v>
      </c>
      <c r="F5" s="375" t="s">
        <v>312</v>
      </c>
      <c r="G5" s="21" t="s">
        <v>347</v>
      </c>
      <c r="H5" s="21" t="s">
        <v>348</v>
      </c>
      <c r="I5" s="319" t="s">
        <v>349</v>
      </c>
      <c r="J5" s="320" t="s">
        <v>347</v>
      </c>
      <c r="K5" s="136" t="s">
        <v>350</v>
      </c>
      <c r="L5" s="383" t="s">
        <v>351</v>
      </c>
      <c r="M5" s="383" t="s">
        <v>347</v>
      </c>
      <c r="N5" s="319" t="s">
        <v>352</v>
      </c>
      <c r="O5" s="319" t="s">
        <v>353</v>
      </c>
      <c r="P5" s="324" t="s">
        <v>277</v>
      </c>
      <c r="Q5" s="324" t="s">
        <v>180</v>
      </c>
    </row>
    <row r="6" spans="1:17" s="4" customFormat="1" ht="18" customHeight="1">
      <c r="A6" s="481" t="s">
        <v>314</v>
      </c>
      <c r="B6" s="482"/>
      <c r="C6" s="22"/>
      <c r="D6" s="23"/>
      <c r="E6" s="23"/>
      <c r="F6" s="24"/>
      <c r="G6" s="23"/>
      <c r="H6" s="23"/>
      <c r="I6" s="23"/>
      <c r="J6" s="343"/>
      <c r="K6" s="380"/>
      <c r="L6" s="380"/>
      <c r="M6" s="380"/>
      <c r="N6" s="380"/>
      <c r="O6" s="380"/>
      <c r="P6" s="25"/>
      <c r="Q6" s="392"/>
    </row>
    <row r="7" spans="1:17" s="4" customFormat="1" ht="18" customHeight="1">
      <c r="A7" s="27" t="s">
        <v>315</v>
      </c>
      <c r="B7" s="391" t="s">
        <v>275</v>
      </c>
      <c r="C7" s="32">
        <v>40</v>
      </c>
      <c r="D7" s="96">
        <v>1</v>
      </c>
      <c r="E7" s="33">
        <v>7</v>
      </c>
      <c r="F7" s="33">
        <v>153685</v>
      </c>
      <c r="G7" s="314">
        <f>SUM(H7:I7)</f>
        <v>77</v>
      </c>
      <c r="H7" s="33">
        <v>76</v>
      </c>
      <c r="I7" s="33">
        <v>1</v>
      </c>
      <c r="J7" s="314">
        <v>126624</v>
      </c>
      <c r="K7" s="33" t="s">
        <v>136</v>
      </c>
      <c r="L7" s="33" t="s">
        <v>136</v>
      </c>
      <c r="M7" s="314">
        <f>SUM(N7:O7)</f>
        <v>35</v>
      </c>
      <c r="N7" s="33">
        <v>34</v>
      </c>
      <c r="O7" s="33">
        <v>1</v>
      </c>
      <c r="P7" s="316">
        <f t="shared" ref="P7:P23" si="0">(J7/F7)*100</f>
        <v>82.39190552103328</v>
      </c>
      <c r="Q7" s="316">
        <f t="shared" ref="Q7:Q23" si="1">(M7/G7)*100</f>
        <v>45.454545454545453</v>
      </c>
    </row>
    <row r="8" spans="1:17" ht="18" customHeight="1">
      <c r="A8" s="27" t="s">
        <v>316</v>
      </c>
      <c r="B8" s="391" t="s">
        <v>175</v>
      </c>
      <c r="C8" s="32">
        <v>42</v>
      </c>
      <c r="D8" s="96">
        <v>2</v>
      </c>
      <c r="E8" s="33">
        <v>8</v>
      </c>
      <c r="F8" s="33">
        <v>166437</v>
      </c>
      <c r="G8" s="314">
        <f t="shared" ref="G8:G39" si="2">SUM(H8:I8)</f>
        <v>84</v>
      </c>
      <c r="H8" s="33">
        <v>72</v>
      </c>
      <c r="I8" s="33">
        <v>12</v>
      </c>
      <c r="J8" s="314">
        <f>SUM(K8:L8)</f>
        <v>124632</v>
      </c>
      <c r="K8" s="33">
        <v>122354</v>
      </c>
      <c r="L8" s="33">
        <v>2278</v>
      </c>
      <c r="M8" s="314">
        <f t="shared" ref="M8:M39" si="3">SUM(N8:O8)</f>
        <v>36</v>
      </c>
      <c r="N8" s="33">
        <v>33</v>
      </c>
      <c r="O8" s="33">
        <v>3</v>
      </c>
      <c r="P8" s="316">
        <f t="shared" si="0"/>
        <v>74.882387930568328</v>
      </c>
      <c r="Q8" s="316">
        <f t="shared" si="1"/>
        <v>42.857142857142854</v>
      </c>
    </row>
    <row r="9" spans="1:17" ht="18" customHeight="1">
      <c r="A9" s="27" t="s">
        <v>317</v>
      </c>
      <c r="B9" s="391" t="s">
        <v>266</v>
      </c>
      <c r="C9" s="32">
        <v>44</v>
      </c>
      <c r="D9" s="96">
        <v>1</v>
      </c>
      <c r="E9" s="33">
        <v>16</v>
      </c>
      <c r="F9" s="33">
        <v>176611</v>
      </c>
      <c r="G9" s="314">
        <f t="shared" si="2"/>
        <v>67</v>
      </c>
      <c r="H9" s="33">
        <v>62</v>
      </c>
      <c r="I9" s="33">
        <v>5</v>
      </c>
      <c r="J9" s="314">
        <f t="shared" ref="J9:J39" si="4">SUM(K9:L9)</f>
        <v>126866</v>
      </c>
      <c r="K9" s="33">
        <v>124921</v>
      </c>
      <c r="L9" s="33">
        <v>1945</v>
      </c>
      <c r="M9" s="314">
        <f t="shared" si="3"/>
        <v>39</v>
      </c>
      <c r="N9" s="33">
        <v>35</v>
      </c>
      <c r="O9" s="33">
        <v>4</v>
      </c>
      <c r="P9" s="316">
        <f t="shared" si="0"/>
        <v>71.833577749970274</v>
      </c>
      <c r="Q9" s="316">
        <f t="shared" si="1"/>
        <v>58.208955223880601</v>
      </c>
    </row>
    <row r="10" spans="1:17" ht="18" customHeight="1">
      <c r="A10" s="27" t="s">
        <v>318</v>
      </c>
      <c r="B10" s="391" t="s">
        <v>267</v>
      </c>
      <c r="C10" s="32">
        <v>47</v>
      </c>
      <c r="D10" s="96">
        <v>1</v>
      </c>
      <c r="E10" s="33">
        <v>19</v>
      </c>
      <c r="F10" s="33">
        <v>191874</v>
      </c>
      <c r="G10" s="314">
        <f t="shared" si="2"/>
        <v>62</v>
      </c>
      <c r="H10" s="33">
        <v>55</v>
      </c>
      <c r="I10" s="33">
        <v>7</v>
      </c>
      <c r="J10" s="314">
        <f t="shared" si="4"/>
        <v>146077</v>
      </c>
      <c r="K10" s="33">
        <v>143858</v>
      </c>
      <c r="L10" s="33">
        <v>2219</v>
      </c>
      <c r="M10" s="314">
        <f t="shared" si="3"/>
        <v>43</v>
      </c>
      <c r="N10" s="33">
        <v>39</v>
      </c>
      <c r="O10" s="33">
        <v>4</v>
      </c>
      <c r="P10" s="316">
        <f t="shared" si="0"/>
        <v>76.13173228264381</v>
      </c>
      <c r="Q10" s="316">
        <f t="shared" si="1"/>
        <v>69.354838709677423</v>
      </c>
    </row>
    <row r="11" spans="1:17" ht="18" customHeight="1">
      <c r="A11" s="27" t="s">
        <v>319</v>
      </c>
      <c r="B11" s="391" t="s">
        <v>278</v>
      </c>
      <c r="C11" s="32">
        <v>50</v>
      </c>
      <c r="D11" s="96">
        <v>1</v>
      </c>
      <c r="E11" s="33">
        <v>15</v>
      </c>
      <c r="F11" s="33">
        <v>220016</v>
      </c>
      <c r="G11" s="314">
        <f t="shared" si="2"/>
        <v>61</v>
      </c>
      <c r="H11" s="33">
        <v>55</v>
      </c>
      <c r="I11" s="33">
        <v>6</v>
      </c>
      <c r="J11" s="314">
        <f t="shared" si="4"/>
        <v>143303</v>
      </c>
      <c r="K11" s="33">
        <v>140361</v>
      </c>
      <c r="L11" s="33">
        <v>2942</v>
      </c>
      <c r="M11" s="314">
        <f t="shared" si="3"/>
        <v>41</v>
      </c>
      <c r="N11" s="33">
        <v>37</v>
      </c>
      <c r="O11" s="33">
        <v>4</v>
      </c>
      <c r="P11" s="316">
        <f t="shared" si="0"/>
        <v>65.132990327976145</v>
      </c>
      <c r="Q11" s="316">
        <f t="shared" si="1"/>
        <v>67.213114754098356</v>
      </c>
    </row>
    <row r="12" spans="1:17" ht="18" customHeight="1">
      <c r="A12" s="27" t="s">
        <v>320</v>
      </c>
      <c r="B12" s="391" t="s">
        <v>276</v>
      </c>
      <c r="C12" s="32">
        <v>53</v>
      </c>
      <c r="D12" s="96">
        <v>1</v>
      </c>
      <c r="E12" s="33">
        <v>26</v>
      </c>
      <c r="F12" s="33">
        <v>243695</v>
      </c>
      <c r="G12" s="314">
        <f t="shared" si="2"/>
        <v>77</v>
      </c>
      <c r="H12" s="33">
        <v>63</v>
      </c>
      <c r="I12" s="33">
        <v>14</v>
      </c>
      <c r="J12" s="314">
        <f t="shared" si="4"/>
        <v>191881</v>
      </c>
      <c r="K12" s="33">
        <v>186338</v>
      </c>
      <c r="L12" s="33">
        <v>5543</v>
      </c>
      <c r="M12" s="314">
        <f t="shared" si="3"/>
        <v>43</v>
      </c>
      <c r="N12" s="33">
        <v>36</v>
      </c>
      <c r="O12" s="33">
        <v>7</v>
      </c>
      <c r="P12" s="316">
        <f t="shared" si="0"/>
        <v>78.73817681938489</v>
      </c>
      <c r="Q12" s="316">
        <f t="shared" si="1"/>
        <v>55.844155844155843</v>
      </c>
    </row>
    <row r="13" spans="1:17" ht="18" customHeight="1">
      <c r="A13" s="27" t="s">
        <v>321</v>
      </c>
      <c r="B13" s="391" t="s">
        <v>268</v>
      </c>
      <c r="C13" s="32">
        <v>57</v>
      </c>
      <c r="D13" s="96">
        <v>1</v>
      </c>
      <c r="E13" s="33">
        <v>21</v>
      </c>
      <c r="F13" s="33">
        <v>275967</v>
      </c>
      <c r="G13" s="314">
        <f t="shared" si="2"/>
        <v>63</v>
      </c>
      <c r="H13" s="33">
        <v>53</v>
      </c>
      <c r="I13" s="33">
        <v>10</v>
      </c>
      <c r="J13" s="314">
        <f t="shared" si="4"/>
        <v>209151</v>
      </c>
      <c r="K13" s="33">
        <v>199479</v>
      </c>
      <c r="L13" s="33">
        <v>9672</v>
      </c>
      <c r="M13" s="314">
        <f t="shared" si="3"/>
        <v>44</v>
      </c>
      <c r="N13" s="33">
        <v>38</v>
      </c>
      <c r="O13" s="33">
        <v>6</v>
      </c>
      <c r="P13" s="316">
        <f t="shared" si="0"/>
        <v>75.788409483742626</v>
      </c>
      <c r="Q13" s="316">
        <f t="shared" si="1"/>
        <v>69.841269841269835</v>
      </c>
    </row>
    <row r="14" spans="1:17" ht="18" customHeight="1">
      <c r="A14" s="27" t="s">
        <v>322</v>
      </c>
      <c r="B14" s="391" t="s">
        <v>269</v>
      </c>
      <c r="C14" s="32">
        <v>62</v>
      </c>
      <c r="D14" s="96">
        <v>3</v>
      </c>
      <c r="E14" s="33">
        <v>17</v>
      </c>
      <c r="F14" s="33">
        <v>373091</v>
      </c>
      <c r="G14" s="314">
        <f t="shared" si="2"/>
        <v>80</v>
      </c>
      <c r="H14" s="33">
        <v>71</v>
      </c>
      <c r="I14" s="33">
        <v>9</v>
      </c>
      <c r="J14" s="314">
        <f t="shared" si="4"/>
        <v>273506</v>
      </c>
      <c r="K14" s="33">
        <v>264005</v>
      </c>
      <c r="L14" s="33">
        <v>9501</v>
      </c>
      <c r="M14" s="314">
        <f t="shared" si="3"/>
        <v>48</v>
      </c>
      <c r="N14" s="33">
        <v>42</v>
      </c>
      <c r="O14" s="33">
        <v>6</v>
      </c>
      <c r="P14" s="316">
        <f t="shared" si="0"/>
        <v>73.308120538956985</v>
      </c>
      <c r="Q14" s="316">
        <f t="shared" si="1"/>
        <v>60</v>
      </c>
    </row>
    <row r="15" spans="1:17" s="7" customFormat="1" ht="18" customHeight="1">
      <c r="A15" s="27" t="s">
        <v>323</v>
      </c>
      <c r="B15" s="391" t="s">
        <v>270</v>
      </c>
      <c r="C15" s="32">
        <v>66</v>
      </c>
      <c r="D15" s="96">
        <v>11</v>
      </c>
      <c r="E15" s="33">
        <v>19</v>
      </c>
      <c r="F15" s="33">
        <v>466017</v>
      </c>
      <c r="G15" s="314">
        <f t="shared" si="2"/>
        <v>71</v>
      </c>
      <c r="H15" s="33">
        <v>59</v>
      </c>
      <c r="I15" s="33">
        <v>12</v>
      </c>
      <c r="J15" s="314">
        <f t="shared" si="4"/>
        <v>392788</v>
      </c>
      <c r="K15" s="33">
        <v>377941</v>
      </c>
      <c r="L15" s="33">
        <v>14847</v>
      </c>
      <c r="M15" s="314">
        <f t="shared" si="3"/>
        <v>50</v>
      </c>
      <c r="N15" s="33">
        <v>43</v>
      </c>
      <c r="O15" s="33">
        <v>7</v>
      </c>
      <c r="P15" s="316">
        <f t="shared" si="0"/>
        <v>84.28619556797284</v>
      </c>
      <c r="Q15" s="316">
        <f t="shared" si="1"/>
        <v>70.422535211267601</v>
      </c>
    </row>
    <row r="16" spans="1:17" s="7" customFormat="1" ht="18" customHeight="1">
      <c r="A16" s="27" t="s">
        <v>324</v>
      </c>
      <c r="B16" s="391" t="s">
        <v>271</v>
      </c>
      <c r="C16" s="32">
        <v>71</v>
      </c>
      <c r="D16" s="96">
        <v>1</v>
      </c>
      <c r="E16" s="33">
        <v>16</v>
      </c>
      <c r="F16" s="33">
        <v>584297</v>
      </c>
      <c r="G16" s="314">
        <f t="shared" si="2"/>
        <v>143</v>
      </c>
      <c r="H16" s="33">
        <v>127</v>
      </c>
      <c r="I16" s="33">
        <v>16</v>
      </c>
      <c r="J16" s="314">
        <f t="shared" si="4"/>
        <v>455811</v>
      </c>
      <c r="K16" s="33">
        <v>443557</v>
      </c>
      <c r="L16" s="33">
        <v>12254</v>
      </c>
      <c r="M16" s="314">
        <f t="shared" si="3"/>
        <v>52</v>
      </c>
      <c r="N16" s="33">
        <v>45</v>
      </c>
      <c r="O16" s="33">
        <v>7</v>
      </c>
      <c r="P16" s="316">
        <f t="shared" si="0"/>
        <v>78.010155794056786</v>
      </c>
      <c r="Q16" s="316">
        <f t="shared" si="1"/>
        <v>36.363636363636367</v>
      </c>
    </row>
    <row r="17" spans="1:17" s="7" customFormat="1" ht="18" customHeight="1">
      <c r="A17" s="27" t="s">
        <v>325</v>
      </c>
      <c r="B17" s="391" t="s">
        <v>272</v>
      </c>
      <c r="C17" s="32">
        <v>75</v>
      </c>
      <c r="D17" s="96">
        <v>2</v>
      </c>
      <c r="E17" s="33">
        <v>1</v>
      </c>
      <c r="F17" s="33">
        <v>693206</v>
      </c>
      <c r="G17" s="314">
        <f t="shared" si="2"/>
        <v>88</v>
      </c>
      <c r="H17" s="33">
        <v>77</v>
      </c>
      <c r="I17" s="33">
        <v>11</v>
      </c>
      <c r="J17" s="314">
        <f t="shared" si="4"/>
        <v>507679</v>
      </c>
      <c r="K17" s="33">
        <v>492273</v>
      </c>
      <c r="L17" s="33">
        <v>15406</v>
      </c>
      <c r="M17" s="314">
        <f t="shared" si="3"/>
        <v>54</v>
      </c>
      <c r="N17" s="33">
        <v>45</v>
      </c>
      <c r="O17" s="33">
        <v>9</v>
      </c>
      <c r="P17" s="316">
        <f t="shared" si="0"/>
        <v>73.23638283569386</v>
      </c>
      <c r="Q17" s="316">
        <f t="shared" si="1"/>
        <v>61.363636363636367</v>
      </c>
    </row>
    <row r="18" spans="1:17" s="7" customFormat="1" ht="18" customHeight="1">
      <c r="A18" s="27" t="s">
        <v>326</v>
      </c>
      <c r="B18" s="391" t="s">
        <v>273</v>
      </c>
      <c r="C18" s="32">
        <v>79</v>
      </c>
      <c r="D18" s="96">
        <v>1</v>
      </c>
      <c r="E18" s="33">
        <v>20</v>
      </c>
      <c r="F18" s="33">
        <v>791517</v>
      </c>
      <c r="G18" s="314">
        <f t="shared" si="2"/>
        <v>128</v>
      </c>
      <c r="H18" s="33">
        <v>109</v>
      </c>
      <c r="I18" s="33">
        <v>19</v>
      </c>
      <c r="J18" s="314">
        <f t="shared" si="4"/>
        <v>594725</v>
      </c>
      <c r="K18" s="33">
        <v>577262</v>
      </c>
      <c r="L18" s="33">
        <v>17463</v>
      </c>
      <c r="M18" s="314">
        <f t="shared" si="3"/>
        <v>56</v>
      </c>
      <c r="N18" s="33">
        <v>49</v>
      </c>
      <c r="O18" s="33">
        <v>7</v>
      </c>
      <c r="P18" s="316">
        <f t="shared" si="0"/>
        <v>75.137362810906154</v>
      </c>
      <c r="Q18" s="316">
        <f t="shared" si="1"/>
        <v>43.75</v>
      </c>
    </row>
    <row r="19" spans="1:17" s="7" customFormat="1" ht="18" customHeight="1">
      <c r="A19" s="27" t="s">
        <v>327</v>
      </c>
      <c r="B19" s="391" t="s">
        <v>161</v>
      </c>
      <c r="C19" s="32">
        <v>83</v>
      </c>
      <c r="D19" s="96">
        <v>1</v>
      </c>
      <c r="E19" s="33">
        <v>29</v>
      </c>
      <c r="F19" s="33">
        <v>899231</v>
      </c>
      <c r="G19" s="314">
        <f t="shared" si="2"/>
        <v>137</v>
      </c>
      <c r="H19" s="33">
        <v>122</v>
      </c>
      <c r="I19" s="33">
        <v>15</v>
      </c>
      <c r="J19" s="314">
        <f t="shared" si="4"/>
        <v>650294</v>
      </c>
      <c r="K19" s="33">
        <v>634634</v>
      </c>
      <c r="L19" s="33">
        <v>15660</v>
      </c>
      <c r="M19" s="314">
        <f t="shared" si="3"/>
        <v>60</v>
      </c>
      <c r="N19" s="33">
        <v>53</v>
      </c>
      <c r="O19" s="33">
        <v>7</v>
      </c>
      <c r="P19" s="316">
        <f t="shared" si="0"/>
        <v>72.316679473906049</v>
      </c>
      <c r="Q19" s="316">
        <f t="shared" si="1"/>
        <v>43.79562043795621</v>
      </c>
    </row>
    <row r="20" spans="1:17" s="7" customFormat="1" ht="18" customHeight="1">
      <c r="A20" s="27" t="s">
        <v>328</v>
      </c>
      <c r="B20" s="391" t="s">
        <v>280</v>
      </c>
      <c r="C20" s="32">
        <v>87</v>
      </c>
      <c r="D20" s="96">
        <v>1</v>
      </c>
      <c r="E20" s="33">
        <v>24</v>
      </c>
      <c r="F20" s="33">
        <v>1039691</v>
      </c>
      <c r="G20" s="314">
        <f t="shared" si="2"/>
        <v>168</v>
      </c>
      <c r="H20" s="33">
        <v>146</v>
      </c>
      <c r="I20" s="33">
        <v>22</v>
      </c>
      <c r="J20" s="314">
        <f t="shared" si="4"/>
        <v>564760</v>
      </c>
      <c r="K20" s="33">
        <v>554287</v>
      </c>
      <c r="L20" s="33">
        <v>10473</v>
      </c>
      <c r="M20" s="314">
        <f t="shared" si="3"/>
        <v>57</v>
      </c>
      <c r="N20" s="33">
        <v>46</v>
      </c>
      <c r="O20" s="33">
        <v>11</v>
      </c>
      <c r="P20" s="316">
        <f t="shared" si="0"/>
        <v>54.319985457217577</v>
      </c>
      <c r="Q20" s="316">
        <f t="shared" si="1"/>
        <v>33.928571428571431</v>
      </c>
    </row>
    <row r="21" spans="1:17" s="7" customFormat="1" ht="18" customHeight="1">
      <c r="A21" s="27" t="s">
        <v>329</v>
      </c>
      <c r="B21" s="391" t="s">
        <v>281</v>
      </c>
      <c r="C21" s="32">
        <v>91</v>
      </c>
      <c r="D21" s="96">
        <v>1</v>
      </c>
      <c r="E21" s="33">
        <v>26</v>
      </c>
      <c r="F21" s="33">
        <v>1188075</v>
      </c>
      <c r="G21" s="314">
        <f t="shared" si="2"/>
        <v>172</v>
      </c>
      <c r="H21" s="33">
        <v>144</v>
      </c>
      <c r="I21" s="33">
        <v>28</v>
      </c>
      <c r="J21" s="314">
        <f t="shared" si="4"/>
        <v>591140</v>
      </c>
      <c r="K21" s="33">
        <v>582871</v>
      </c>
      <c r="L21" s="33">
        <v>8269</v>
      </c>
      <c r="M21" s="314">
        <f t="shared" si="3"/>
        <v>58</v>
      </c>
      <c r="N21" s="33">
        <v>45</v>
      </c>
      <c r="O21" s="33">
        <v>13</v>
      </c>
      <c r="P21" s="316">
        <f t="shared" si="0"/>
        <v>49.756118090187904</v>
      </c>
      <c r="Q21" s="316">
        <f t="shared" si="1"/>
        <v>33.720930232558139</v>
      </c>
    </row>
    <row r="22" spans="1:17" s="7" customFormat="1" ht="18" customHeight="1">
      <c r="A22" s="27" t="s">
        <v>330</v>
      </c>
      <c r="B22" s="391" t="s">
        <v>282</v>
      </c>
      <c r="C22" s="32">
        <v>94</v>
      </c>
      <c r="D22" s="96">
        <v>12</v>
      </c>
      <c r="E22" s="33">
        <v>3</v>
      </c>
      <c r="F22" s="33">
        <v>1315705</v>
      </c>
      <c r="G22" s="314">
        <f t="shared" si="2"/>
        <v>128</v>
      </c>
      <c r="H22" s="33">
        <v>98</v>
      </c>
      <c r="I22" s="33">
        <v>30</v>
      </c>
      <c r="J22" s="314">
        <f t="shared" si="4"/>
        <v>813389</v>
      </c>
      <c r="K22" s="33">
        <v>796620</v>
      </c>
      <c r="L22" s="33">
        <v>16769</v>
      </c>
      <c r="M22" s="314">
        <f t="shared" si="3"/>
        <v>59</v>
      </c>
      <c r="N22" s="33">
        <v>40</v>
      </c>
      <c r="O22" s="33">
        <v>19</v>
      </c>
      <c r="P22" s="316">
        <f t="shared" si="0"/>
        <v>61.821532942414905</v>
      </c>
      <c r="Q22" s="316">
        <f t="shared" si="1"/>
        <v>46.09375</v>
      </c>
    </row>
    <row r="23" spans="1:17" s="7" customFormat="1" ht="18" customHeight="1">
      <c r="A23" s="27" t="s">
        <v>331</v>
      </c>
      <c r="B23" s="364" t="s">
        <v>174</v>
      </c>
      <c r="C23" s="32">
        <v>98</v>
      </c>
      <c r="D23" s="96">
        <v>12</v>
      </c>
      <c r="E23" s="33">
        <v>5</v>
      </c>
      <c r="F23" s="33">
        <v>1432291</v>
      </c>
      <c r="G23" s="314">
        <f t="shared" si="2"/>
        <v>99</v>
      </c>
      <c r="H23" s="33">
        <v>67</v>
      </c>
      <c r="I23" s="33">
        <v>32</v>
      </c>
      <c r="J23" s="314">
        <v>770634</v>
      </c>
      <c r="K23" s="33">
        <v>757542</v>
      </c>
      <c r="L23" s="6" t="s">
        <v>332</v>
      </c>
      <c r="M23" s="314">
        <f t="shared" si="3"/>
        <v>60</v>
      </c>
      <c r="N23" s="33">
        <v>36</v>
      </c>
      <c r="O23" s="33">
        <v>24</v>
      </c>
      <c r="P23" s="316">
        <f t="shared" si="0"/>
        <v>53.804289770723969</v>
      </c>
      <c r="Q23" s="316">
        <f t="shared" si="1"/>
        <v>60.606060606060609</v>
      </c>
    </row>
    <row r="24" spans="1:17" s="7" customFormat="1" ht="18" customHeight="1">
      <c r="A24" s="479" t="s">
        <v>333</v>
      </c>
      <c r="B24" s="480"/>
      <c r="C24" s="37"/>
      <c r="D24" s="38"/>
      <c r="E24" s="33"/>
      <c r="F24" s="33"/>
      <c r="G24" s="314"/>
      <c r="H24" s="33"/>
      <c r="I24" s="96"/>
      <c r="J24" s="314"/>
      <c r="K24" s="33"/>
      <c r="L24" s="33"/>
      <c r="M24" s="394"/>
      <c r="N24" s="34"/>
      <c r="O24" s="394"/>
      <c r="P24" s="327"/>
      <c r="Q24" s="316"/>
    </row>
    <row r="25" spans="1:17" s="7" customFormat="1" ht="18" customHeight="1">
      <c r="A25" s="27" t="s">
        <v>315</v>
      </c>
      <c r="B25" s="391" t="s">
        <v>275</v>
      </c>
      <c r="C25" s="32">
        <v>103</v>
      </c>
      <c r="D25" s="96">
        <v>11</v>
      </c>
      <c r="E25" s="33">
        <v>29</v>
      </c>
      <c r="F25" s="314">
        <f>SUM(F26:F39)</f>
        <v>1562312</v>
      </c>
      <c r="G25" s="314">
        <f t="shared" si="2"/>
        <v>143</v>
      </c>
      <c r="H25" s="314">
        <f>SUM(H26:H39)</f>
        <v>107</v>
      </c>
      <c r="I25" s="314">
        <f>SUM(I26:I39)</f>
        <v>36</v>
      </c>
      <c r="J25" s="314">
        <f>SUM(K25:L25)</f>
        <v>981360</v>
      </c>
      <c r="K25" s="314">
        <f>SUM(K26:K39)</f>
        <v>962750</v>
      </c>
      <c r="L25" s="314">
        <f t="shared" ref="L25:O25" si="5">SUM(L26:L39)</f>
        <v>18610</v>
      </c>
      <c r="M25" s="314">
        <f t="shared" si="3"/>
        <v>60</v>
      </c>
      <c r="N25" s="314">
        <f t="shared" si="5"/>
        <v>40</v>
      </c>
      <c r="O25" s="314">
        <f t="shared" si="5"/>
        <v>20</v>
      </c>
      <c r="P25" s="327">
        <f>(J25/F25)*100</f>
        <v>62.814597852413598</v>
      </c>
      <c r="Q25" s="316">
        <f>(M25/G25)*100</f>
        <v>41.95804195804196</v>
      </c>
    </row>
    <row r="26" spans="1:17" ht="18" customHeight="1">
      <c r="A26" s="15" t="s">
        <v>354</v>
      </c>
      <c r="B26" s="391" t="s">
        <v>283</v>
      </c>
      <c r="C26" s="32">
        <v>103</v>
      </c>
      <c r="D26" s="96">
        <v>11</v>
      </c>
      <c r="E26" s="33">
        <v>29</v>
      </c>
      <c r="F26" s="33">
        <v>308376</v>
      </c>
      <c r="G26" s="314">
        <f t="shared" si="2"/>
        <v>25</v>
      </c>
      <c r="H26" s="33">
        <v>21</v>
      </c>
      <c r="I26" s="33">
        <v>4</v>
      </c>
      <c r="J26" s="314">
        <f t="shared" si="4"/>
        <v>182534</v>
      </c>
      <c r="K26" s="33">
        <v>179921</v>
      </c>
      <c r="L26" s="33">
        <v>2613</v>
      </c>
      <c r="M26" s="314">
        <f t="shared" si="3"/>
        <v>11</v>
      </c>
      <c r="N26" s="33">
        <v>7</v>
      </c>
      <c r="O26" s="33">
        <v>4</v>
      </c>
      <c r="P26" s="316">
        <f t="shared" ref="P26:P39" si="6">(J26/F26)*100</f>
        <v>59.192025319739535</v>
      </c>
      <c r="Q26" s="316">
        <f t="shared" ref="Q26:Q39" si="7">(M26/G26)*100</f>
        <v>44</v>
      </c>
    </row>
    <row r="27" spans="1:17" ht="18" customHeight="1">
      <c r="A27" s="15" t="s">
        <v>355</v>
      </c>
      <c r="B27" s="326" t="s">
        <v>284</v>
      </c>
      <c r="C27" s="32">
        <v>103</v>
      </c>
      <c r="D27" s="96">
        <v>11</v>
      </c>
      <c r="E27" s="33">
        <v>29</v>
      </c>
      <c r="F27" s="33">
        <v>104907</v>
      </c>
      <c r="G27" s="314">
        <f t="shared" si="2"/>
        <v>7</v>
      </c>
      <c r="H27" s="33">
        <v>5</v>
      </c>
      <c r="I27" s="33">
        <v>2</v>
      </c>
      <c r="J27" s="314">
        <f t="shared" si="4"/>
        <v>62500</v>
      </c>
      <c r="K27" s="33">
        <v>61228</v>
      </c>
      <c r="L27" s="33">
        <v>1272</v>
      </c>
      <c r="M27" s="314">
        <f t="shared" si="3"/>
        <v>4</v>
      </c>
      <c r="N27" s="33">
        <v>3</v>
      </c>
      <c r="O27" s="33">
        <v>1</v>
      </c>
      <c r="P27" s="316">
        <f t="shared" si="6"/>
        <v>59.5765773494619</v>
      </c>
      <c r="Q27" s="316">
        <f t="shared" si="7"/>
        <v>57.142857142857139</v>
      </c>
    </row>
    <row r="28" spans="1:17" ht="18" customHeight="1">
      <c r="A28" s="15" t="s">
        <v>356</v>
      </c>
      <c r="B28" s="326" t="s">
        <v>285</v>
      </c>
      <c r="C28" s="32">
        <v>103</v>
      </c>
      <c r="D28" s="96">
        <v>11</v>
      </c>
      <c r="E28" s="33">
        <v>29</v>
      </c>
      <c r="F28" s="33">
        <v>136107</v>
      </c>
      <c r="G28" s="314">
        <f t="shared" si="2"/>
        <v>14</v>
      </c>
      <c r="H28" s="33">
        <v>9</v>
      </c>
      <c r="I28" s="33">
        <v>5</v>
      </c>
      <c r="J28" s="314">
        <f t="shared" si="4"/>
        <v>87424</v>
      </c>
      <c r="K28" s="33">
        <v>85433</v>
      </c>
      <c r="L28" s="33">
        <v>1991</v>
      </c>
      <c r="M28" s="314">
        <f t="shared" si="3"/>
        <v>5</v>
      </c>
      <c r="N28" s="33">
        <v>2</v>
      </c>
      <c r="O28" s="33">
        <v>3</v>
      </c>
      <c r="P28" s="316">
        <f t="shared" si="6"/>
        <v>64.231817614083042</v>
      </c>
      <c r="Q28" s="316">
        <f t="shared" si="7"/>
        <v>35.714285714285715</v>
      </c>
    </row>
    <row r="29" spans="1:17" ht="18" customHeight="1">
      <c r="A29" s="15" t="s">
        <v>357</v>
      </c>
      <c r="B29" s="326" t="s">
        <v>286</v>
      </c>
      <c r="C29" s="32">
        <v>103</v>
      </c>
      <c r="D29" s="96">
        <v>11</v>
      </c>
      <c r="E29" s="33">
        <v>29</v>
      </c>
      <c r="F29" s="33">
        <v>107240</v>
      </c>
      <c r="G29" s="314">
        <f t="shared" si="2"/>
        <v>8</v>
      </c>
      <c r="H29" s="33">
        <v>3</v>
      </c>
      <c r="I29" s="33">
        <v>5</v>
      </c>
      <c r="J29" s="314">
        <f t="shared" si="4"/>
        <v>65402</v>
      </c>
      <c r="K29" s="33">
        <v>64165</v>
      </c>
      <c r="L29" s="33">
        <v>1237</v>
      </c>
      <c r="M29" s="314">
        <f t="shared" si="3"/>
        <v>4</v>
      </c>
      <c r="N29" s="33">
        <v>2</v>
      </c>
      <c r="O29" s="33">
        <v>2</v>
      </c>
      <c r="P29" s="316">
        <f t="shared" si="6"/>
        <v>60.986572174561729</v>
      </c>
      <c r="Q29" s="316">
        <f t="shared" si="7"/>
        <v>50</v>
      </c>
    </row>
    <row r="30" spans="1:17" ht="18" customHeight="1">
      <c r="A30" s="15" t="s">
        <v>358</v>
      </c>
      <c r="B30" s="41" t="s">
        <v>287</v>
      </c>
      <c r="C30" s="32">
        <v>103</v>
      </c>
      <c r="D30" s="96">
        <v>11</v>
      </c>
      <c r="E30" s="33">
        <v>29</v>
      </c>
      <c r="F30" s="33">
        <v>61944</v>
      </c>
      <c r="G30" s="314">
        <f t="shared" si="2"/>
        <v>3</v>
      </c>
      <c r="H30" s="33">
        <v>3</v>
      </c>
      <c r="I30" s="33" t="s">
        <v>3</v>
      </c>
      <c r="J30" s="314">
        <f t="shared" si="4"/>
        <v>41846</v>
      </c>
      <c r="K30" s="33">
        <v>41053</v>
      </c>
      <c r="L30" s="33">
        <v>793</v>
      </c>
      <c r="M30" s="314">
        <f t="shared" si="3"/>
        <v>2</v>
      </c>
      <c r="N30" s="33">
        <v>2</v>
      </c>
      <c r="O30" s="33" t="s">
        <v>288</v>
      </c>
      <c r="P30" s="316">
        <f t="shared" si="6"/>
        <v>67.554565413922248</v>
      </c>
      <c r="Q30" s="316">
        <f t="shared" si="7"/>
        <v>66.666666666666657</v>
      </c>
    </row>
    <row r="31" spans="1:17" ht="18" customHeight="1">
      <c r="A31" s="15" t="s">
        <v>359</v>
      </c>
      <c r="B31" s="326" t="s">
        <v>289</v>
      </c>
      <c r="C31" s="32">
        <v>103</v>
      </c>
      <c r="D31" s="96">
        <v>11</v>
      </c>
      <c r="E31" s="33">
        <v>29</v>
      </c>
      <c r="F31" s="33">
        <v>69244</v>
      </c>
      <c r="G31" s="314">
        <f t="shared" si="2"/>
        <v>10</v>
      </c>
      <c r="H31" s="33">
        <v>7</v>
      </c>
      <c r="I31" s="33">
        <v>3</v>
      </c>
      <c r="J31" s="314">
        <f t="shared" si="4"/>
        <v>45274</v>
      </c>
      <c r="K31" s="33">
        <v>44448</v>
      </c>
      <c r="L31" s="33">
        <v>826</v>
      </c>
      <c r="M31" s="314">
        <f t="shared" si="3"/>
        <v>3</v>
      </c>
      <c r="N31" s="33">
        <v>2</v>
      </c>
      <c r="O31" s="33">
        <v>1</v>
      </c>
      <c r="P31" s="316">
        <f t="shared" si="6"/>
        <v>65.383282306048173</v>
      </c>
      <c r="Q31" s="316">
        <f t="shared" si="7"/>
        <v>30</v>
      </c>
    </row>
    <row r="32" spans="1:17" ht="18" customHeight="1">
      <c r="A32" s="15" t="s">
        <v>360</v>
      </c>
      <c r="B32" s="326" t="s">
        <v>290</v>
      </c>
      <c r="C32" s="32">
        <v>103</v>
      </c>
      <c r="D32" s="96">
        <v>11</v>
      </c>
      <c r="E32" s="33">
        <v>29</v>
      </c>
      <c r="F32" s="33">
        <v>286526</v>
      </c>
      <c r="G32" s="314">
        <f t="shared" si="2"/>
        <v>22</v>
      </c>
      <c r="H32" s="33">
        <v>16</v>
      </c>
      <c r="I32" s="33">
        <v>6</v>
      </c>
      <c r="J32" s="314">
        <f t="shared" si="4"/>
        <v>182693</v>
      </c>
      <c r="K32" s="33">
        <v>179550</v>
      </c>
      <c r="L32" s="33">
        <v>3143</v>
      </c>
      <c r="M32" s="314">
        <f t="shared" si="3"/>
        <v>10</v>
      </c>
      <c r="N32" s="33">
        <v>7</v>
      </c>
      <c r="O32" s="33">
        <v>3</v>
      </c>
      <c r="P32" s="316">
        <f t="shared" si="6"/>
        <v>63.761403851657441</v>
      </c>
      <c r="Q32" s="316">
        <f t="shared" si="7"/>
        <v>45.454545454545453</v>
      </c>
    </row>
    <row r="33" spans="1:18" ht="18" customHeight="1">
      <c r="A33" s="15" t="s">
        <v>361</v>
      </c>
      <c r="B33" s="326" t="s">
        <v>291</v>
      </c>
      <c r="C33" s="32">
        <v>103</v>
      </c>
      <c r="D33" s="96">
        <v>11</v>
      </c>
      <c r="E33" s="33">
        <v>29</v>
      </c>
      <c r="F33" s="33">
        <v>157287</v>
      </c>
      <c r="G33" s="314">
        <f t="shared" si="2"/>
        <v>19</v>
      </c>
      <c r="H33" s="33">
        <v>15</v>
      </c>
      <c r="I33" s="33">
        <v>4</v>
      </c>
      <c r="J33" s="314">
        <f t="shared" si="4"/>
        <v>100791</v>
      </c>
      <c r="K33" s="33">
        <v>99038</v>
      </c>
      <c r="L33" s="33">
        <v>1753</v>
      </c>
      <c r="M33" s="314">
        <f t="shared" si="3"/>
        <v>6</v>
      </c>
      <c r="N33" s="33">
        <v>4</v>
      </c>
      <c r="O33" s="33">
        <v>2</v>
      </c>
      <c r="P33" s="316">
        <f t="shared" si="6"/>
        <v>64.080947567186101</v>
      </c>
      <c r="Q33" s="316">
        <f t="shared" si="7"/>
        <v>31.578947368421051</v>
      </c>
    </row>
    <row r="34" spans="1:18" ht="18" customHeight="1">
      <c r="A34" s="15" t="s">
        <v>362</v>
      </c>
      <c r="B34" s="326" t="s">
        <v>292</v>
      </c>
      <c r="C34" s="32">
        <v>103</v>
      </c>
      <c r="D34" s="96">
        <v>11</v>
      </c>
      <c r="E34" s="33">
        <v>29</v>
      </c>
      <c r="F34" s="33">
        <v>116114</v>
      </c>
      <c r="G34" s="314">
        <f t="shared" si="2"/>
        <v>8</v>
      </c>
      <c r="H34" s="33">
        <v>5</v>
      </c>
      <c r="I34" s="33">
        <v>3</v>
      </c>
      <c r="J34" s="314">
        <f t="shared" si="4"/>
        <v>73259</v>
      </c>
      <c r="K34" s="33">
        <v>71566</v>
      </c>
      <c r="L34" s="33">
        <v>1693</v>
      </c>
      <c r="M34" s="314">
        <f t="shared" si="3"/>
        <v>4</v>
      </c>
      <c r="N34" s="33">
        <v>2</v>
      </c>
      <c r="O34" s="33">
        <v>2</v>
      </c>
      <c r="P34" s="316">
        <f t="shared" si="6"/>
        <v>63.092305837366723</v>
      </c>
      <c r="Q34" s="316">
        <f t="shared" si="7"/>
        <v>50</v>
      </c>
    </row>
    <row r="35" spans="1:18" ht="18" customHeight="1">
      <c r="A35" s="15" t="s">
        <v>363</v>
      </c>
      <c r="B35" s="326" t="s">
        <v>293</v>
      </c>
      <c r="C35" s="32">
        <v>103</v>
      </c>
      <c r="D35" s="96">
        <v>11</v>
      </c>
      <c r="E35" s="33">
        <v>29</v>
      </c>
      <c r="F35" s="33">
        <v>87298</v>
      </c>
      <c r="G35" s="314">
        <f t="shared" si="2"/>
        <v>9</v>
      </c>
      <c r="H35" s="33">
        <v>8</v>
      </c>
      <c r="I35" s="33">
        <v>1</v>
      </c>
      <c r="J35" s="314">
        <f t="shared" si="4"/>
        <v>54883</v>
      </c>
      <c r="K35" s="33">
        <v>53697</v>
      </c>
      <c r="L35" s="33">
        <v>1186</v>
      </c>
      <c r="M35" s="314">
        <f t="shared" si="3"/>
        <v>3</v>
      </c>
      <c r="N35" s="33">
        <v>3</v>
      </c>
      <c r="O35" s="33" t="s">
        <v>288</v>
      </c>
      <c r="P35" s="316">
        <f t="shared" si="6"/>
        <v>62.868565144676857</v>
      </c>
      <c r="Q35" s="316">
        <f t="shared" si="7"/>
        <v>33.333333333333329</v>
      </c>
    </row>
    <row r="36" spans="1:18" ht="18" customHeight="1">
      <c r="A36" s="15" t="s">
        <v>334</v>
      </c>
      <c r="B36" s="326" t="s">
        <v>294</v>
      </c>
      <c r="C36" s="32">
        <v>103</v>
      </c>
      <c r="D36" s="96">
        <v>11</v>
      </c>
      <c r="E36" s="33">
        <v>29</v>
      </c>
      <c r="F36" s="33">
        <v>37708</v>
      </c>
      <c r="G36" s="314">
        <f t="shared" si="2"/>
        <v>2</v>
      </c>
      <c r="H36" s="33">
        <v>2</v>
      </c>
      <c r="I36" s="33" t="s">
        <v>0</v>
      </c>
      <c r="J36" s="314">
        <f t="shared" si="4"/>
        <v>27798</v>
      </c>
      <c r="K36" s="33">
        <v>27044</v>
      </c>
      <c r="L36" s="33">
        <v>754</v>
      </c>
      <c r="M36" s="314">
        <f t="shared" si="3"/>
        <v>1</v>
      </c>
      <c r="N36" s="33">
        <v>1</v>
      </c>
      <c r="O36" s="33" t="s">
        <v>288</v>
      </c>
      <c r="P36" s="316">
        <f t="shared" si="6"/>
        <v>73.719104699268058</v>
      </c>
      <c r="Q36" s="316">
        <f t="shared" si="7"/>
        <v>50</v>
      </c>
    </row>
    <row r="37" spans="1:18" ht="18" customHeight="1">
      <c r="A37" s="15" t="s">
        <v>335</v>
      </c>
      <c r="B37" s="326" t="s">
        <v>295</v>
      </c>
      <c r="C37" s="32">
        <v>103</v>
      </c>
      <c r="D37" s="96">
        <v>11</v>
      </c>
      <c r="E37" s="33">
        <v>29</v>
      </c>
      <c r="F37" s="33">
        <v>47545</v>
      </c>
      <c r="G37" s="314">
        <f t="shared" si="2"/>
        <v>4</v>
      </c>
      <c r="H37" s="33">
        <v>4</v>
      </c>
      <c r="I37" s="33" t="s">
        <v>0</v>
      </c>
      <c r="J37" s="314">
        <f t="shared" si="4"/>
        <v>33827</v>
      </c>
      <c r="K37" s="33">
        <v>33019</v>
      </c>
      <c r="L37" s="33">
        <v>808</v>
      </c>
      <c r="M37" s="314">
        <f t="shared" si="3"/>
        <v>2</v>
      </c>
      <c r="N37" s="33">
        <v>2</v>
      </c>
      <c r="O37" s="33" t="s">
        <v>288</v>
      </c>
      <c r="P37" s="316">
        <f t="shared" si="6"/>
        <v>71.147334104532547</v>
      </c>
      <c r="Q37" s="316">
        <f t="shared" si="7"/>
        <v>50</v>
      </c>
    </row>
    <row r="38" spans="1:18" ht="18" customHeight="1">
      <c r="A38" s="15" t="s">
        <v>336</v>
      </c>
      <c r="B38" s="326" t="s">
        <v>176</v>
      </c>
      <c r="C38" s="32">
        <v>103</v>
      </c>
      <c r="D38" s="96">
        <v>11</v>
      </c>
      <c r="E38" s="33">
        <v>29</v>
      </c>
      <c r="F38" s="33">
        <v>23725</v>
      </c>
      <c r="G38" s="314">
        <f t="shared" si="2"/>
        <v>8</v>
      </c>
      <c r="H38" s="33">
        <v>6</v>
      </c>
      <c r="I38" s="33">
        <v>2</v>
      </c>
      <c r="J38" s="314">
        <f t="shared" si="4"/>
        <v>12421</v>
      </c>
      <c r="K38" s="33">
        <v>12175</v>
      </c>
      <c r="L38" s="33">
        <v>246</v>
      </c>
      <c r="M38" s="314">
        <f t="shared" si="3"/>
        <v>3</v>
      </c>
      <c r="N38" s="33">
        <v>2</v>
      </c>
      <c r="O38" s="33">
        <v>1</v>
      </c>
      <c r="P38" s="316">
        <f t="shared" si="6"/>
        <v>52.354056902002114</v>
      </c>
      <c r="Q38" s="316">
        <f t="shared" si="7"/>
        <v>37.5</v>
      </c>
    </row>
    <row r="39" spans="1:18" ht="18" customHeight="1" thickBot="1">
      <c r="A39" s="42" t="s">
        <v>337</v>
      </c>
      <c r="B39" s="43" t="s">
        <v>177</v>
      </c>
      <c r="C39" s="332">
        <v>103</v>
      </c>
      <c r="D39" s="333">
        <v>11</v>
      </c>
      <c r="E39" s="334">
        <v>29</v>
      </c>
      <c r="F39" s="334">
        <v>18291</v>
      </c>
      <c r="G39" s="335">
        <f t="shared" si="2"/>
        <v>4</v>
      </c>
      <c r="H39" s="334">
        <v>3</v>
      </c>
      <c r="I39" s="334">
        <v>1</v>
      </c>
      <c r="J39" s="335">
        <f t="shared" si="4"/>
        <v>10708</v>
      </c>
      <c r="K39" s="334">
        <v>10413</v>
      </c>
      <c r="L39" s="334">
        <v>295</v>
      </c>
      <c r="M39" s="335">
        <f t="shared" si="3"/>
        <v>2</v>
      </c>
      <c r="N39" s="334">
        <v>1</v>
      </c>
      <c r="O39" s="334">
        <v>1</v>
      </c>
      <c r="P39" s="331">
        <f t="shared" si="6"/>
        <v>58.542452572303318</v>
      </c>
      <c r="Q39" s="316">
        <f t="shared" si="7"/>
        <v>50</v>
      </c>
    </row>
    <row r="40" spans="1:18" ht="15" customHeight="1">
      <c r="A40" s="8" t="s">
        <v>364</v>
      </c>
      <c r="B40" s="379"/>
      <c r="C40" s="379"/>
      <c r="D40" s="379"/>
      <c r="E40" s="379"/>
      <c r="F40" s="379"/>
      <c r="G40" s="379"/>
      <c r="H40" s="379"/>
      <c r="I40" s="379"/>
      <c r="J40" s="9" t="s">
        <v>296</v>
      </c>
      <c r="K40" s="379"/>
      <c r="L40" s="379"/>
      <c r="M40" s="97"/>
      <c r="N40" s="379"/>
      <c r="O40" s="379"/>
      <c r="P40" s="379"/>
      <c r="Q40" s="8"/>
      <c r="R40" s="10"/>
    </row>
    <row r="41" spans="1:18" s="11" customFormat="1" ht="15" customHeight="1">
      <c r="A41" s="379" t="s">
        <v>365</v>
      </c>
      <c r="B41" s="379"/>
      <c r="C41" s="379"/>
      <c r="D41" s="379"/>
      <c r="E41" s="379"/>
      <c r="F41" s="379"/>
      <c r="G41" s="379"/>
      <c r="H41" s="379"/>
      <c r="I41" s="379"/>
      <c r="J41" s="378" t="s">
        <v>297</v>
      </c>
      <c r="K41" s="379"/>
      <c r="L41" s="379"/>
      <c r="M41" s="379"/>
      <c r="N41" s="379"/>
      <c r="O41" s="379"/>
      <c r="P41" s="379"/>
      <c r="Q41" s="379"/>
    </row>
    <row r="42" spans="1:18" ht="15" customHeight="1">
      <c r="A42" s="48"/>
      <c r="J42" s="49"/>
      <c r="M42" s="11"/>
      <c r="Q42" s="48"/>
      <c r="R42" s="10"/>
    </row>
    <row r="43" spans="1:18" ht="20.100000000000001" customHeight="1">
      <c r="A43" s="12"/>
      <c r="M43" s="11"/>
      <c r="Q43" s="12"/>
    </row>
    <row r="44" spans="1:18" ht="20.100000000000001" customHeight="1">
      <c r="A44" s="12"/>
      <c r="M44" s="11"/>
      <c r="Q44" s="12"/>
    </row>
    <row r="45" spans="1:18" ht="20.100000000000001" customHeight="1">
      <c r="A45" s="1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12"/>
    </row>
    <row r="46" spans="1:18" ht="20.100000000000001" customHeight="1">
      <c r="A46" s="12"/>
      <c r="M46" s="11"/>
      <c r="Q46" s="12"/>
    </row>
    <row r="47" spans="1:18" ht="20.100000000000001" customHeight="1">
      <c r="A47" s="12"/>
      <c r="B47" s="12"/>
      <c r="C47" s="12"/>
      <c r="D47" s="12"/>
      <c r="E47" s="12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12"/>
    </row>
    <row r="48" spans="1:18" ht="20.100000000000001" customHeight="1">
      <c r="M48" s="11"/>
    </row>
    <row r="49" spans="1:17" ht="20.100000000000001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20.100000000000001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20.100000000000001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20.100000000000001" customHeight="1">
      <c r="M52" s="11"/>
    </row>
    <row r="53" spans="1:17" ht="20.100000000000001" customHeight="1">
      <c r="M53" s="11"/>
    </row>
    <row r="54" spans="1:17" ht="20.100000000000001" customHeight="1">
      <c r="M54" s="11"/>
    </row>
    <row r="66" ht="1.7" customHeight="1"/>
  </sheetData>
  <sheetProtection formatCells="0" formatRows="0" insertRows="0" deleteRows="0"/>
  <mergeCells count="9">
    <mergeCell ref="J4:L4"/>
    <mergeCell ref="M4:O4"/>
    <mergeCell ref="J2:Q2"/>
    <mergeCell ref="A6:B6"/>
    <mergeCell ref="A24:B24"/>
    <mergeCell ref="A4:B5"/>
    <mergeCell ref="C4:E4"/>
    <mergeCell ref="A2:I2"/>
    <mergeCell ref="G4:I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view="pageBreakPreview" zoomScale="85" zoomScaleNormal="100" zoomScaleSheetLayoutView="85" zoomScalePageLayoutView="85" workbookViewId="0">
      <selection activeCell="A3" sqref="A3:Q3"/>
    </sheetView>
  </sheetViews>
  <sheetFormatPr defaultColWidth="12.625" defaultRowHeight="20.100000000000001" customHeight="1"/>
  <cols>
    <col min="1" max="1" width="10.25" style="11" customWidth="1"/>
    <col min="2" max="2" width="6.625" style="11" customWidth="1"/>
    <col min="3" max="16" width="7.625" style="11" customWidth="1"/>
    <col min="17" max="19" width="10.625" style="11" customWidth="1"/>
    <col min="20" max="21" width="7.625" style="11" customWidth="1"/>
    <col min="22" max="16384" width="12.625" style="11"/>
  </cols>
  <sheetData>
    <row r="1" spans="1:21" ht="15.75" customHeight="1">
      <c r="A1" s="390" t="s">
        <v>425</v>
      </c>
      <c r="U1" s="15" t="s">
        <v>5</v>
      </c>
    </row>
    <row r="2" spans="1:21" s="132" customFormat="1" ht="21.75" customHeight="1">
      <c r="A2" s="408" t="s">
        <v>617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8" t="s">
        <v>85</v>
      </c>
      <c r="M2" s="410"/>
      <c r="N2" s="410"/>
      <c r="O2" s="410"/>
      <c r="P2" s="410"/>
      <c r="Q2" s="410"/>
      <c r="R2" s="410"/>
      <c r="S2" s="410"/>
      <c r="T2" s="410"/>
      <c r="U2" s="410"/>
    </row>
    <row r="3" spans="1:21" ht="14.85" customHeight="1" thickBot="1">
      <c r="A3" s="76"/>
      <c r="B3" s="76"/>
      <c r="C3" s="76"/>
      <c r="D3" s="76"/>
      <c r="E3" s="76"/>
      <c r="F3" s="76"/>
      <c r="G3" s="76"/>
      <c r="H3" s="76"/>
      <c r="I3" s="76"/>
      <c r="K3" s="78" t="s">
        <v>432</v>
      </c>
      <c r="M3" s="76"/>
      <c r="N3" s="76"/>
      <c r="O3" s="76"/>
      <c r="P3" s="76"/>
      <c r="Q3" s="76"/>
      <c r="R3" s="76"/>
      <c r="U3" s="78" t="s">
        <v>51</v>
      </c>
    </row>
    <row r="4" spans="1:21" ht="0.75" customHeight="1">
      <c r="A4" s="197"/>
      <c r="B4" s="373"/>
      <c r="C4" s="373"/>
      <c r="D4" s="373"/>
      <c r="E4" s="370"/>
      <c r="F4" s="370"/>
      <c r="G4" s="370"/>
      <c r="H4" s="370"/>
      <c r="I4" s="370"/>
      <c r="J4" s="370"/>
      <c r="K4" s="370"/>
      <c r="L4" s="373"/>
      <c r="M4" s="373"/>
      <c r="N4" s="373"/>
      <c r="O4" s="373"/>
      <c r="P4" s="368"/>
      <c r="Q4" s="368"/>
      <c r="R4" s="373"/>
      <c r="S4" s="373"/>
      <c r="T4" s="371"/>
      <c r="U4" s="406" t="s">
        <v>618</v>
      </c>
    </row>
    <row r="5" spans="1:21" s="140" customFormat="1" ht="52.5" customHeight="1">
      <c r="A5" s="404" t="s">
        <v>619</v>
      </c>
      <c r="B5" s="374" t="s">
        <v>520</v>
      </c>
      <c r="C5" s="375" t="s">
        <v>620</v>
      </c>
      <c r="D5" s="375" t="s">
        <v>621</v>
      </c>
      <c r="E5" s="375" t="s">
        <v>622</v>
      </c>
      <c r="F5" s="375" t="s">
        <v>623</v>
      </c>
      <c r="G5" s="375" t="s">
        <v>624</v>
      </c>
      <c r="H5" s="375" t="s">
        <v>625</v>
      </c>
      <c r="I5" s="375" t="s">
        <v>626</v>
      </c>
      <c r="J5" s="375" t="s">
        <v>627</v>
      </c>
      <c r="K5" s="375" t="s">
        <v>628</v>
      </c>
      <c r="L5" s="141" t="s">
        <v>629</v>
      </c>
      <c r="M5" s="141" t="s">
        <v>630</v>
      </c>
      <c r="N5" s="375" t="s">
        <v>631</v>
      </c>
      <c r="O5" s="375" t="s">
        <v>632</v>
      </c>
      <c r="P5" s="141" t="s">
        <v>633</v>
      </c>
      <c r="Q5" s="198" t="s">
        <v>634</v>
      </c>
      <c r="R5" s="375" t="s">
        <v>635</v>
      </c>
      <c r="S5" s="375" t="s">
        <v>636</v>
      </c>
      <c r="T5" s="375" t="s">
        <v>637</v>
      </c>
      <c r="U5" s="407"/>
    </row>
    <row r="6" spans="1:21" s="203" customFormat="1" ht="95.1" customHeight="1" thickBot="1">
      <c r="A6" s="405"/>
      <c r="B6" s="199" t="s">
        <v>50</v>
      </c>
      <c r="C6" s="200" t="s">
        <v>49</v>
      </c>
      <c r="D6" s="200" t="s">
        <v>48</v>
      </c>
      <c r="E6" s="200" t="s">
        <v>205</v>
      </c>
      <c r="F6" s="200" t="s">
        <v>206</v>
      </c>
      <c r="G6" s="200" t="s">
        <v>110</v>
      </c>
      <c r="H6" s="200" t="s">
        <v>211</v>
      </c>
      <c r="I6" s="200" t="s">
        <v>47</v>
      </c>
      <c r="J6" s="200" t="s">
        <v>46</v>
      </c>
      <c r="K6" s="200" t="s">
        <v>207</v>
      </c>
      <c r="L6" s="201" t="s">
        <v>111</v>
      </c>
      <c r="M6" s="201" t="s">
        <v>209</v>
      </c>
      <c r="N6" s="200" t="s">
        <v>210</v>
      </c>
      <c r="O6" s="200" t="s">
        <v>45</v>
      </c>
      <c r="P6" s="201" t="s">
        <v>44</v>
      </c>
      <c r="Q6" s="201" t="s">
        <v>43</v>
      </c>
      <c r="R6" s="200" t="s">
        <v>42</v>
      </c>
      <c r="S6" s="200" t="s">
        <v>57</v>
      </c>
      <c r="T6" s="200" t="s">
        <v>41</v>
      </c>
      <c r="U6" s="202" t="s">
        <v>227</v>
      </c>
    </row>
    <row r="7" spans="1:21" s="204" customFormat="1" ht="29.85" customHeight="1">
      <c r="A7" s="359" t="s">
        <v>202</v>
      </c>
      <c r="B7" s="32">
        <f t="shared" ref="B7:B12" si="0">SUM(C7:U7)</f>
        <v>24298</v>
      </c>
      <c r="C7" s="96">
        <v>37</v>
      </c>
      <c r="D7" s="96">
        <v>711</v>
      </c>
      <c r="E7" s="96">
        <v>239</v>
      </c>
      <c r="F7" s="96">
        <v>4032</v>
      </c>
      <c r="G7" s="96">
        <v>880</v>
      </c>
      <c r="H7" s="96">
        <v>90</v>
      </c>
      <c r="I7" s="96" t="s">
        <v>0</v>
      </c>
      <c r="J7" s="96">
        <v>216</v>
      </c>
      <c r="K7" s="96">
        <v>100</v>
      </c>
      <c r="L7" s="96">
        <v>302</v>
      </c>
      <c r="M7" s="96">
        <v>334</v>
      </c>
      <c r="N7" s="96">
        <v>95</v>
      </c>
      <c r="O7" s="96">
        <v>43</v>
      </c>
      <c r="P7" s="96">
        <v>1519</v>
      </c>
      <c r="Q7" s="96" t="s">
        <v>40</v>
      </c>
      <c r="R7" s="96" t="s">
        <v>0</v>
      </c>
      <c r="S7" s="96">
        <v>519</v>
      </c>
      <c r="T7" s="96">
        <v>5901</v>
      </c>
      <c r="U7" s="96">
        <v>9280</v>
      </c>
    </row>
    <row r="8" spans="1:21" s="140" customFormat="1" ht="29.85" customHeight="1">
      <c r="A8" s="359" t="s">
        <v>203</v>
      </c>
      <c r="B8" s="32">
        <f t="shared" si="0"/>
        <v>24501</v>
      </c>
      <c r="C8" s="96">
        <v>37</v>
      </c>
      <c r="D8" s="96">
        <v>713</v>
      </c>
      <c r="E8" s="96">
        <v>239</v>
      </c>
      <c r="F8" s="96">
        <v>4023</v>
      </c>
      <c r="G8" s="96">
        <v>1000</v>
      </c>
      <c r="H8" s="96">
        <v>90</v>
      </c>
      <c r="I8" s="96" t="s">
        <v>0</v>
      </c>
      <c r="J8" s="96">
        <v>219</v>
      </c>
      <c r="K8" s="96">
        <v>100</v>
      </c>
      <c r="L8" s="96">
        <v>302</v>
      </c>
      <c r="M8" s="96">
        <v>336</v>
      </c>
      <c r="N8" s="96">
        <v>92</v>
      </c>
      <c r="O8" s="96">
        <v>43</v>
      </c>
      <c r="P8" s="96">
        <v>1502</v>
      </c>
      <c r="Q8" s="96" t="s">
        <v>39</v>
      </c>
      <c r="R8" s="96" t="s">
        <v>0</v>
      </c>
      <c r="S8" s="96">
        <v>639</v>
      </c>
      <c r="T8" s="96">
        <v>5958</v>
      </c>
      <c r="U8" s="96">
        <v>9208</v>
      </c>
    </row>
    <row r="9" spans="1:21" s="140" customFormat="1" ht="29.85" customHeight="1">
      <c r="A9" s="359" t="s">
        <v>638</v>
      </c>
      <c r="B9" s="32">
        <f t="shared" si="0"/>
        <v>24687</v>
      </c>
      <c r="C9" s="96">
        <v>37</v>
      </c>
      <c r="D9" s="96">
        <v>713</v>
      </c>
      <c r="E9" s="96">
        <v>239</v>
      </c>
      <c r="F9" s="96">
        <v>4023</v>
      </c>
      <c r="G9" s="96">
        <v>1044</v>
      </c>
      <c r="H9" s="96">
        <v>89</v>
      </c>
      <c r="I9" s="96" t="s">
        <v>0</v>
      </c>
      <c r="J9" s="96">
        <v>220</v>
      </c>
      <c r="K9" s="96">
        <v>100</v>
      </c>
      <c r="L9" s="96">
        <v>302</v>
      </c>
      <c r="M9" s="96">
        <v>334</v>
      </c>
      <c r="N9" s="96">
        <v>89</v>
      </c>
      <c r="O9" s="96">
        <v>42</v>
      </c>
      <c r="P9" s="96">
        <v>1513</v>
      </c>
      <c r="Q9" s="96" t="s">
        <v>37</v>
      </c>
      <c r="R9" s="96" t="s">
        <v>0</v>
      </c>
      <c r="S9" s="96">
        <v>708</v>
      </c>
      <c r="T9" s="96">
        <v>6032</v>
      </c>
      <c r="U9" s="96">
        <v>9202</v>
      </c>
    </row>
    <row r="10" spans="1:21" s="140" customFormat="1" ht="29.85" customHeight="1">
      <c r="A10" s="359" t="s">
        <v>204</v>
      </c>
      <c r="B10" s="32">
        <f t="shared" si="0"/>
        <v>25110</v>
      </c>
      <c r="C10" s="96">
        <v>37</v>
      </c>
      <c r="D10" s="96">
        <v>24</v>
      </c>
      <c r="E10" s="96">
        <v>251</v>
      </c>
      <c r="F10" s="96">
        <v>4032</v>
      </c>
      <c r="G10" s="96">
        <v>1054</v>
      </c>
      <c r="H10" s="96">
        <v>119</v>
      </c>
      <c r="I10" s="96" t="s">
        <v>0</v>
      </c>
      <c r="J10" s="96">
        <v>207</v>
      </c>
      <c r="K10" s="96">
        <v>109</v>
      </c>
      <c r="L10" s="96">
        <v>331</v>
      </c>
      <c r="M10" s="96">
        <v>339</v>
      </c>
      <c r="N10" s="96">
        <v>1061</v>
      </c>
      <c r="O10" s="96">
        <v>42</v>
      </c>
      <c r="P10" s="96">
        <v>1495</v>
      </c>
      <c r="Q10" s="96" t="s">
        <v>38</v>
      </c>
      <c r="R10" s="96" t="s">
        <v>0</v>
      </c>
      <c r="S10" s="96">
        <v>679</v>
      </c>
      <c r="T10" s="96">
        <v>6114</v>
      </c>
      <c r="U10" s="96">
        <v>9216</v>
      </c>
    </row>
    <row r="11" spans="1:21" s="140" customFormat="1" ht="29.85" customHeight="1">
      <c r="A11" s="359" t="s">
        <v>639</v>
      </c>
      <c r="B11" s="32">
        <f t="shared" si="0"/>
        <v>25893</v>
      </c>
      <c r="C11" s="96">
        <v>45</v>
      </c>
      <c r="D11" s="96">
        <v>24</v>
      </c>
      <c r="E11" s="96">
        <v>288</v>
      </c>
      <c r="F11" s="96">
        <v>4032</v>
      </c>
      <c r="G11" s="96">
        <v>1100</v>
      </c>
      <c r="H11" s="96">
        <v>158</v>
      </c>
      <c r="I11" s="96" t="s">
        <v>0</v>
      </c>
      <c r="J11" s="96">
        <v>211</v>
      </c>
      <c r="K11" s="96">
        <v>151</v>
      </c>
      <c r="L11" s="96">
        <v>364</v>
      </c>
      <c r="M11" s="96">
        <v>345</v>
      </c>
      <c r="N11" s="96">
        <v>1319</v>
      </c>
      <c r="O11" s="96">
        <v>43</v>
      </c>
      <c r="P11" s="96">
        <v>1501</v>
      </c>
      <c r="Q11" s="96" t="s">
        <v>37</v>
      </c>
      <c r="R11" s="96" t="s">
        <v>0</v>
      </c>
      <c r="S11" s="96">
        <v>813</v>
      </c>
      <c r="T11" s="96">
        <v>6128</v>
      </c>
      <c r="U11" s="96">
        <v>9371</v>
      </c>
    </row>
    <row r="12" spans="1:21" s="140" customFormat="1" ht="29.85" customHeight="1" thickBot="1">
      <c r="A12" s="360" t="s">
        <v>640</v>
      </c>
      <c r="B12" s="205">
        <f t="shared" si="0"/>
        <v>26499</v>
      </c>
      <c r="C12" s="205">
        <v>45</v>
      </c>
      <c r="D12" s="205">
        <v>28</v>
      </c>
      <c r="E12" s="205">
        <v>316</v>
      </c>
      <c r="F12" s="205">
        <v>4032</v>
      </c>
      <c r="G12" s="205">
        <v>1100</v>
      </c>
      <c r="H12" s="205">
        <v>158</v>
      </c>
      <c r="I12" s="206" t="s">
        <v>0</v>
      </c>
      <c r="J12" s="205">
        <v>220</v>
      </c>
      <c r="K12" s="205">
        <v>151</v>
      </c>
      <c r="L12" s="205">
        <v>395</v>
      </c>
      <c r="M12" s="205">
        <v>361</v>
      </c>
      <c r="N12" s="205">
        <v>1558</v>
      </c>
      <c r="O12" s="205">
        <v>42</v>
      </c>
      <c r="P12" s="205">
        <v>1509</v>
      </c>
      <c r="Q12" s="206" t="s">
        <v>37</v>
      </c>
      <c r="R12" s="207" t="s">
        <v>0</v>
      </c>
      <c r="S12" s="205">
        <v>876</v>
      </c>
      <c r="T12" s="205">
        <v>6233</v>
      </c>
      <c r="U12" s="205">
        <v>9475</v>
      </c>
    </row>
    <row r="13" spans="1:21" s="140" customFormat="1" ht="3.6" customHeight="1" thickBot="1">
      <c r="A13" s="208"/>
      <c r="B13" s="209"/>
      <c r="C13" s="209"/>
      <c r="D13" s="209"/>
      <c r="E13" s="209"/>
      <c r="F13" s="209"/>
      <c r="G13" s="209"/>
      <c r="H13" s="209"/>
      <c r="I13" s="96"/>
      <c r="J13" s="209"/>
      <c r="K13" s="209"/>
      <c r="L13" s="209"/>
      <c r="M13" s="209"/>
      <c r="N13" s="209"/>
      <c r="O13" s="209"/>
      <c r="P13" s="209"/>
      <c r="Q13" s="96"/>
      <c r="R13" s="31"/>
      <c r="S13" s="209"/>
      <c r="T13" s="209"/>
      <c r="U13" s="209"/>
    </row>
    <row r="14" spans="1:21" s="140" customFormat="1" ht="3" customHeight="1">
      <c r="A14" s="412" t="s">
        <v>619</v>
      </c>
      <c r="B14" s="415" t="s">
        <v>520</v>
      </c>
      <c r="C14" s="417" t="s">
        <v>641</v>
      </c>
      <c r="D14" s="417" t="s">
        <v>642</v>
      </c>
      <c r="E14" s="417" t="s">
        <v>643</v>
      </c>
      <c r="F14" s="417" t="s">
        <v>644</v>
      </c>
      <c r="G14" s="417" t="s">
        <v>624</v>
      </c>
      <c r="H14" s="417" t="s">
        <v>645</v>
      </c>
      <c r="I14" s="417" t="s">
        <v>646</v>
      </c>
      <c r="J14" s="417" t="s">
        <v>647</v>
      </c>
      <c r="K14" s="417" t="s">
        <v>648</v>
      </c>
      <c r="L14" s="419" t="s">
        <v>629</v>
      </c>
      <c r="M14" s="417" t="s">
        <v>649</v>
      </c>
      <c r="N14" s="417" t="s">
        <v>650</v>
      </c>
      <c r="O14" s="417" t="s">
        <v>651</v>
      </c>
      <c r="P14" s="417" t="s">
        <v>652</v>
      </c>
      <c r="Q14" s="417" t="s">
        <v>653</v>
      </c>
      <c r="R14" s="417" t="s">
        <v>654</v>
      </c>
      <c r="S14" s="417" t="s">
        <v>655</v>
      </c>
      <c r="T14" s="417" t="s">
        <v>656</v>
      </c>
      <c r="U14" s="406" t="s">
        <v>657</v>
      </c>
    </row>
    <row r="15" spans="1:21" s="140" customFormat="1" ht="50.25" customHeight="1">
      <c r="A15" s="413"/>
      <c r="B15" s="416"/>
      <c r="C15" s="418"/>
      <c r="D15" s="418"/>
      <c r="E15" s="418"/>
      <c r="F15" s="418"/>
      <c r="G15" s="418"/>
      <c r="H15" s="418"/>
      <c r="I15" s="418"/>
      <c r="J15" s="418"/>
      <c r="K15" s="418"/>
      <c r="L15" s="420"/>
      <c r="M15" s="418"/>
      <c r="N15" s="418"/>
      <c r="O15" s="418"/>
      <c r="P15" s="418"/>
      <c r="Q15" s="418"/>
      <c r="R15" s="418"/>
      <c r="S15" s="418"/>
      <c r="T15" s="418"/>
      <c r="U15" s="407"/>
    </row>
    <row r="16" spans="1:21" s="140" customFormat="1" ht="108.6" customHeight="1" thickBot="1">
      <c r="A16" s="414"/>
      <c r="B16" s="199" t="s">
        <v>77</v>
      </c>
      <c r="C16" s="200" t="s">
        <v>86</v>
      </c>
      <c r="D16" s="200" t="s">
        <v>87</v>
      </c>
      <c r="E16" s="200" t="s">
        <v>113</v>
      </c>
      <c r="F16" s="200" t="s">
        <v>114</v>
      </c>
      <c r="G16" s="200" t="s">
        <v>110</v>
      </c>
      <c r="H16" s="200" t="s">
        <v>211</v>
      </c>
      <c r="I16" s="200" t="s">
        <v>88</v>
      </c>
      <c r="J16" s="200" t="s">
        <v>89</v>
      </c>
      <c r="K16" s="200" t="s">
        <v>208</v>
      </c>
      <c r="L16" s="201" t="s">
        <v>111</v>
      </c>
      <c r="M16" s="201" t="s">
        <v>109</v>
      </c>
      <c r="N16" s="200" t="s">
        <v>115</v>
      </c>
      <c r="O16" s="201" t="s">
        <v>90</v>
      </c>
      <c r="P16" s="200" t="s">
        <v>91</v>
      </c>
      <c r="Q16" s="201" t="s">
        <v>201</v>
      </c>
      <c r="R16" s="200" t="s">
        <v>92</v>
      </c>
      <c r="S16" s="200" t="s">
        <v>93</v>
      </c>
      <c r="T16" s="200" t="s">
        <v>94</v>
      </c>
      <c r="U16" s="202" t="s">
        <v>228</v>
      </c>
    </row>
    <row r="17" spans="1:30" s="140" customFormat="1" ht="29.45" customHeight="1">
      <c r="A17" s="389" t="s">
        <v>566</v>
      </c>
      <c r="B17" s="279">
        <f>SUM(C17:U17)</f>
        <v>27320</v>
      </c>
      <c r="C17" s="52">
        <v>45</v>
      </c>
      <c r="D17" s="52">
        <v>29</v>
      </c>
      <c r="E17" s="52">
        <v>380</v>
      </c>
      <c r="F17" s="52">
        <v>4032</v>
      </c>
      <c r="G17" s="52">
        <v>1155</v>
      </c>
      <c r="H17" s="52">
        <v>175</v>
      </c>
      <c r="I17" s="52" t="s">
        <v>0</v>
      </c>
      <c r="J17" s="52">
        <v>232</v>
      </c>
      <c r="K17" s="52">
        <v>424</v>
      </c>
      <c r="L17" s="52">
        <v>422</v>
      </c>
      <c r="M17" s="52">
        <v>388</v>
      </c>
      <c r="N17" s="52">
        <v>2055</v>
      </c>
      <c r="O17" s="52">
        <v>1120</v>
      </c>
      <c r="P17" s="52">
        <v>3</v>
      </c>
      <c r="Q17" s="52">
        <v>4</v>
      </c>
      <c r="R17" s="52" t="s">
        <v>0</v>
      </c>
      <c r="S17" s="52">
        <v>959</v>
      </c>
      <c r="T17" s="52">
        <v>6359</v>
      </c>
      <c r="U17" s="52">
        <v>9538</v>
      </c>
    </row>
    <row r="18" spans="1:30" s="140" customFormat="1" ht="29.45" customHeight="1">
      <c r="A18" s="359" t="s">
        <v>477</v>
      </c>
      <c r="B18" s="280">
        <f>SUM(C18:U18)</f>
        <v>27674</v>
      </c>
      <c r="C18" s="96">
        <v>52</v>
      </c>
      <c r="D18" s="96">
        <v>34</v>
      </c>
      <c r="E18" s="96">
        <v>380</v>
      </c>
      <c r="F18" s="96">
        <v>4032</v>
      </c>
      <c r="G18" s="96">
        <v>1247</v>
      </c>
      <c r="H18" s="96">
        <v>190</v>
      </c>
      <c r="I18" s="96" t="s">
        <v>0</v>
      </c>
      <c r="J18" s="96">
        <v>247</v>
      </c>
      <c r="K18" s="96">
        <v>239</v>
      </c>
      <c r="L18" s="96">
        <v>422</v>
      </c>
      <c r="M18" s="96">
        <v>408</v>
      </c>
      <c r="N18" s="96">
        <v>2510</v>
      </c>
      <c r="O18" s="96">
        <v>1116</v>
      </c>
      <c r="P18" s="96">
        <v>3</v>
      </c>
      <c r="Q18" s="96">
        <v>4</v>
      </c>
      <c r="R18" s="96" t="s">
        <v>0</v>
      </c>
      <c r="S18" s="96">
        <v>987</v>
      </c>
      <c r="T18" s="96">
        <v>6235</v>
      </c>
      <c r="U18" s="96">
        <v>9568</v>
      </c>
    </row>
    <row r="19" spans="1:30" s="140" customFormat="1" ht="29.45" customHeight="1">
      <c r="A19" s="359" t="s">
        <v>478</v>
      </c>
      <c r="B19" s="280">
        <v>27921</v>
      </c>
      <c r="C19" s="96">
        <v>51</v>
      </c>
      <c r="D19" s="96">
        <v>34</v>
      </c>
      <c r="E19" s="96">
        <v>381</v>
      </c>
      <c r="F19" s="96">
        <v>4032</v>
      </c>
      <c r="G19" s="96">
        <v>1346</v>
      </c>
      <c r="H19" s="96">
        <v>198</v>
      </c>
      <c r="I19" s="96" t="s">
        <v>0</v>
      </c>
      <c r="J19" s="96">
        <v>255</v>
      </c>
      <c r="K19" s="96">
        <v>253</v>
      </c>
      <c r="L19" s="96">
        <v>430</v>
      </c>
      <c r="M19" s="96">
        <v>408</v>
      </c>
      <c r="N19" s="96">
        <v>2746</v>
      </c>
      <c r="O19" s="96">
        <v>1116</v>
      </c>
      <c r="P19" s="96">
        <v>3</v>
      </c>
      <c r="Q19" s="96">
        <v>4</v>
      </c>
      <c r="R19" s="96" t="s">
        <v>0</v>
      </c>
      <c r="S19" s="96">
        <v>1004</v>
      </c>
      <c r="T19" s="96">
        <v>6154</v>
      </c>
      <c r="U19" s="96">
        <v>9506</v>
      </c>
    </row>
    <row r="20" spans="1:30" s="140" customFormat="1" ht="29.25" customHeight="1" thickBot="1">
      <c r="A20" s="360" t="s">
        <v>658</v>
      </c>
      <c r="B20" s="281">
        <v>28245</v>
      </c>
      <c r="C20" s="206">
        <v>51</v>
      </c>
      <c r="D20" s="206">
        <v>34</v>
      </c>
      <c r="E20" s="206">
        <v>380</v>
      </c>
      <c r="F20" s="206">
        <v>4032</v>
      </c>
      <c r="G20" s="206">
        <v>1453</v>
      </c>
      <c r="H20" s="206">
        <v>205</v>
      </c>
      <c r="I20" s="333" t="s">
        <v>0</v>
      </c>
      <c r="J20" s="206">
        <v>262</v>
      </c>
      <c r="K20" s="206">
        <v>267</v>
      </c>
      <c r="L20" s="206">
        <v>431</v>
      </c>
      <c r="M20" s="206">
        <v>408</v>
      </c>
      <c r="N20" s="206">
        <v>2918</v>
      </c>
      <c r="O20" s="206">
        <v>1116</v>
      </c>
      <c r="P20" s="206">
        <v>3</v>
      </c>
      <c r="Q20" s="206">
        <v>4</v>
      </c>
      <c r="R20" s="333" t="s">
        <v>0</v>
      </c>
      <c r="S20" s="206">
        <v>1137</v>
      </c>
      <c r="T20" s="206">
        <v>6128</v>
      </c>
      <c r="U20" s="206">
        <v>9416</v>
      </c>
    </row>
    <row r="21" spans="1:30" s="140" customFormat="1" ht="12" customHeight="1">
      <c r="A21" s="390" t="s">
        <v>659</v>
      </c>
      <c r="B21" s="210"/>
      <c r="C21" s="96"/>
      <c r="D21" s="96"/>
      <c r="E21" s="96"/>
      <c r="F21" s="96"/>
      <c r="G21" s="96"/>
      <c r="H21" s="96"/>
      <c r="I21" s="96"/>
      <c r="J21" s="96"/>
      <c r="K21" s="96"/>
      <c r="L21" s="211" t="s">
        <v>112</v>
      </c>
      <c r="M21" s="96"/>
      <c r="N21" s="96"/>
      <c r="O21" s="96"/>
      <c r="P21" s="96"/>
      <c r="Q21" s="96"/>
      <c r="R21" s="96"/>
      <c r="S21" s="96"/>
      <c r="T21" s="96"/>
      <c r="U21" s="96"/>
      <c r="V21" s="379"/>
      <c r="W21" s="379"/>
      <c r="X21" s="379"/>
      <c r="Y21" s="379"/>
      <c r="Z21" s="379"/>
      <c r="AA21" s="379"/>
      <c r="AB21" s="379"/>
      <c r="AC21" s="379"/>
      <c r="AD21" s="379"/>
    </row>
    <row r="22" spans="1:30" s="140" customFormat="1" ht="12" customHeight="1">
      <c r="A22" s="379" t="s">
        <v>660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8" t="s">
        <v>54</v>
      </c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</row>
    <row r="23" spans="1:30" s="140" customFormat="1" ht="12.2" customHeight="1">
      <c r="A23" s="378" t="s">
        <v>661</v>
      </c>
      <c r="B23" s="379"/>
      <c r="C23" s="379"/>
      <c r="D23" s="378"/>
      <c r="E23" s="379"/>
      <c r="F23" s="379"/>
      <c r="G23" s="379"/>
      <c r="H23" s="379"/>
      <c r="I23" s="379"/>
      <c r="J23" s="379"/>
      <c r="K23" s="379"/>
      <c r="L23" s="379" t="s">
        <v>55</v>
      </c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79"/>
      <c r="X23" s="379"/>
      <c r="Y23" s="379"/>
      <c r="Z23" s="379"/>
      <c r="AA23" s="379"/>
      <c r="AB23" s="379"/>
      <c r="AC23" s="379"/>
      <c r="AD23" s="379"/>
    </row>
    <row r="24" spans="1:30" s="140" customFormat="1" ht="12.6" customHeight="1">
      <c r="A24" s="379" t="s">
        <v>613</v>
      </c>
      <c r="B24" s="379"/>
      <c r="C24" s="379"/>
      <c r="D24" s="378"/>
      <c r="E24" s="379"/>
      <c r="F24" s="379"/>
      <c r="G24" s="379"/>
      <c r="H24" s="379"/>
      <c r="I24" s="379"/>
      <c r="J24" s="379"/>
      <c r="K24" s="379"/>
      <c r="L24" s="411" t="s">
        <v>56</v>
      </c>
      <c r="M24" s="411"/>
      <c r="N24" s="411"/>
      <c r="O24" s="411"/>
      <c r="P24" s="411"/>
      <c r="Q24" s="411"/>
      <c r="R24" s="411"/>
      <c r="S24" s="411"/>
      <c r="T24" s="411"/>
      <c r="U24" s="411"/>
      <c r="V24" s="379"/>
      <c r="W24" s="379"/>
      <c r="X24" s="379"/>
      <c r="Y24" s="379"/>
      <c r="Z24" s="379"/>
      <c r="AA24" s="379"/>
      <c r="AB24" s="379"/>
      <c r="AC24" s="379"/>
      <c r="AD24" s="379"/>
    </row>
    <row r="25" spans="1:30" s="140" customFormat="1" ht="12" customHeight="1">
      <c r="A25" s="379" t="s">
        <v>662</v>
      </c>
      <c r="B25" s="379"/>
      <c r="C25" s="379"/>
      <c r="D25" s="378"/>
      <c r="E25" s="379"/>
      <c r="F25" s="379"/>
      <c r="G25" s="379"/>
      <c r="H25" s="379"/>
      <c r="I25" s="379"/>
      <c r="J25" s="379"/>
      <c r="K25" s="379"/>
      <c r="L25" s="411" t="s">
        <v>223</v>
      </c>
      <c r="M25" s="411"/>
      <c r="N25" s="411"/>
      <c r="O25" s="411"/>
      <c r="P25" s="411"/>
      <c r="Q25" s="411"/>
      <c r="R25" s="411"/>
      <c r="S25" s="411"/>
      <c r="T25" s="411"/>
      <c r="U25" s="411"/>
      <c r="V25" s="379"/>
      <c r="W25" s="379"/>
      <c r="X25" s="379"/>
      <c r="Y25" s="379"/>
      <c r="Z25" s="379"/>
      <c r="AA25" s="379"/>
      <c r="AB25" s="379"/>
      <c r="AC25" s="379"/>
      <c r="AD25" s="379"/>
    </row>
    <row r="26" spans="1:30" s="140" customFormat="1" ht="12.6" customHeight="1">
      <c r="A26" s="379" t="s">
        <v>760</v>
      </c>
      <c r="B26" s="379"/>
      <c r="C26" s="379"/>
      <c r="D26" s="378"/>
      <c r="E26" s="379"/>
      <c r="F26" s="379"/>
      <c r="G26" s="379"/>
      <c r="H26" s="379"/>
      <c r="I26" s="379"/>
      <c r="J26" s="379"/>
      <c r="K26" s="379"/>
      <c r="L26" s="362" t="s">
        <v>224</v>
      </c>
      <c r="M26" s="362"/>
      <c r="N26" s="362"/>
      <c r="O26" s="362"/>
      <c r="P26" s="362"/>
      <c r="Q26" s="362"/>
      <c r="R26" s="362"/>
      <c r="S26" s="362"/>
      <c r="T26" s="362"/>
      <c r="U26" s="362"/>
      <c r="V26" s="379"/>
      <c r="W26" s="379"/>
      <c r="X26" s="379"/>
      <c r="Y26" s="379"/>
      <c r="Z26" s="379"/>
      <c r="AA26" s="379"/>
      <c r="AB26" s="379"/>
      <c r="AC26" s="379"/>
      <c r="AD26" s="379"/>
    </row>
    <row r="27" spans="1:30" s="140" customFormat="1" ht="12.6" customHeight="1">
      <c r="A27" s="379" t="s">
        <v>761</v>
      </c>
      <c r="B27" s="379"/>
      <c r="C27" s="379"/>
      <c r="D27" s="378"/>
      <c r="E27" s="379"/>
      <c r="F27" s="379"/>
      <c r="G27" s="379"/>
      <c r="H27" s="379"/>
      <c r="I27" s="379"/>
      <c r="J27" s="379"/>
      <c r="K27" s="379"/>
      <c r="L27" s="411" t="s">
        <v>225</v>
      </c>
      <c r="M27" s="411"/>
      <c r="N27" s="411"/>
      <c r="O27" s="411"/>
      <c r="P27" s="411"/>
      <c r="Q27" s="411"/>
      <c r="R27" s="411"/>
      <c r="S27" s="411"/>
      <c r="T27" s="411"/>
      <c r="U27" s="411"/>
      <c r="V27" s="379"/>
      <c r="W27" s="379"/>
      <c r="X27" s="379"/>
      <c r="Y27" s="379"/>
      <c r="Z27" s="379"/>
      <c r="AA27" s="379"/>
      <c r="AB27" s="379"/>
      <c r="AC27" s="379"/>
      <c r="AD27" s="379"/>
    </row>
    <row r="28" spans="1:30" ht="12.95" customHeight="1">
      <c r="A28" s="116"/>
      <c r="B28" s="378"/>
      <c r="C28" s="378"/>
      <c r="D28" s="379"/>
      <c r="E28" s="378"/>
      <c r="F28" s="378"/>
      <c r="G28" s="378"/>
      <c r="H28" s="379"/>
      <c r="I28" s="379"/>
      <c r="J28" s="379"/>
      <c r="K28" s="379"/>
      <c r="L28" s="379" t="s">
        <v>226</v>
      </c>
      <c r="M28" s="379"/>
      <c r="N28" s="379"/>
      <c r="O28" s="379"/>
      <c r="P28" s="379"/>
      <c r="Q28" s="379"/>
      <c r="R28" s="379"/>
      <c r="S28" s="379"/>
      <c r="T28" s="379"/>
      <c r="U28" s="379"/>
      <c r="V28" s="379"/>
      <c r="W28" s="379"/>
      <c r="X28" s="379"/>
      <c r="Y28" s="379"/>
      <c r="Z28" s="379"/>
      <c r="AA28" s="379"/>
      <c r="AB28" s="379"/>
      <c r="AC28" s="379"/>
      <c r="AD28" s="379"/>
    </row>
    <row r="29" spans="1:30" ht="13.5" customHeight="1">
      <c r="A29" s="116"/>
      <c r="B29" s="379"/>
      <c r="C29" s="379"/>
      <c r="D29" s="379"/>
      <c r="E29" s="379"/>
      <c r="F29" s="379"/>
      <c r="G29" s="379"/>
      <c r="H29" s="379"/>
      <c r="I29" s="379"/>
      <c r="J29" s="379"/>
      <c r="K29" s="379"/>
      <c r="L29" s="379" t="s">
        <v>248</v>
      </c>
      <c r="M29" s="379"/>
      <c r="N29" s="379"/>
      <c r="O29" s="379"/>
      <c r="P29" s="379"/>
      <c r="Q29" s="379"/>
      <c r="R29" s="379"/>
      <c r="S29" s="379"/>
      <c r="T29" s="379"/>
      <c r="U29" s="379"/>
      <c r="V29" s="379"/>
      <c r="W29" s="379"/>
      <c r="X29" s="379"/>
      <c r="Y29" s="379"/>
      <c r="Z29" s="379"/>
      <c r="AA29" s="379"/>
      <c r="AB29" s="379"/>
      <c r="AC29" s="379"/>
      <c r="AD29" s="379"/>
    </row>
    <row r="30" spans="1:30" ht="12.95" customHeight="1">
      <c r="L30" s="379" t="s">
        <v>247</v>
      </c>
      <c r="M30" s="379"/>
      <c r="N30" s="379"/>
      <c r="O30" s="379"/>
      <c r="P30" s="379"/>
      <c r="Q30" s="379"/>
      <c r="R30" s="379"/>
      <c r="S30" s="379"/>
      <c r="T30" s="379"/>
      <c r="U30" s="379"/>
    </row>
  </sheetData>
  <sheetProtection formatCells="0" formatRows="0" insertRows="0" deleteRows="0"/>
  <mergeCells count="28">
    <mergeCell ref="S14:S15"/>
    <mergeCell ref="T14:T15"/>
    <mergeCell ref="M14:M15"/>
    <mergeCell ref="N14:N15"/>
    <mergeCell ref="O14:O15"/>
    <mergeCell ref="P14:P15"/>
    <mergeCell ref="Q14:Q15"/>
    <mergeCell ref="I14:I15"/>
    <mergeCell ref="J14:J15"/>
    <mergeCell ref="K14:K15"/>
    <mergeCell ref="L14:L15"/>
    <mergeCell ref="R14:R15"/>
    <mergeCell ref="A5:A6"/>
    <mergeCell ref="U4:U5"/>
    <mergeCell ref="A2:K2"/>
    <mergeCell ref="L2:U2"/>
    <mergeCell ref="L27:U27"/>
    <mergeCell ref="U14:U15"/>
    <mergeCell ref="L24:U24"/>
    <mergeCell ref="L25:U25"/>
    <mergeCell ref="A14:A16"/>
    <mergeCell ref="B14:B15"/>
    <mergeCell ref="C14:C15"/>
    <mergeCell ref="D14:D15"/>
    <mergeCell ref="E14:E15"/>
    <mergeCell ref="F14:F15"/>
    <mergeCell ref="G14:G15"/>
    <mergeCell ref="H14:H15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11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view="pageBreakPreview" zoomScaleNormal="115" zoomScaleSheetLayoutView="100" workbookViewId="0">
      <selection activeCell="A3" sqref="A3:Q3"/>
    </sheetView>
  </sheetViews>
  <sheetFormatPr defaultColWidth="12.625" defaultRowHeight="20.100000000000001" customHeight="1"/>
  <cols>
    <col min="1" max="1" width="14.125" style="11" customWidth="1"/>
    <col min="2" max="6" width="10.375" style="11" customWidth="1"/>
    <col min="7" max="8" width="10.375" style="19" customWidth="1"/>
    <col min="9" max="15" width="10.875" style="11" customWidth="1"/>
    <col min="16" max="16" width="10.875" style="19" customWidth="1"/>
    <col min="17" max="16384" width="12.625" style="11"/>
  </cols>
  <sheetData>
    <row r="1" spans="1:16" ht="18" customHeight="1">
      <c r="A1" s="390" t="s">
        <v>425</v>
      </c>
      <c r="P1" s="15" t="s">
        <v>5</v>
      </c>
    </row>
    <row r="2" spans="1:16" s="132" customFormat="1" ht="32.25" customHeight="1">
      <c r="A2" s="421" t="s">
        <v>592</v>
      </c>
      <c r="B2" s="421"/>
      <c r="C2" s="421"/>
      <c r="D2" s="421"/>
      <c r="E2" s="421"/>
      <c r="F2" s="421"/>
      <c r="G2" s="421"/>
      <c r="H2" s="421"/>
      <c r="I2" s="408" t="s">
        <v>258</v>
      </c>
      <c r="J2" s="408"/>
      <c r="K2" s="408"/>
      <c r="L2" s="408"/>
      <c r="M2" s="408"/>
      <c r="N2" s="408"/>
      <c r="O2" s="408"/>
      <c r="P2" s="408"/>
    </row>
    <row r="3" spans="1:16" ht="15.95" customHeight="1" thickBot="1">
      <c r="A3" s="76"/>
      <c r="B3" s="76"/>
      <c r="C3" s="76"/>
      <c r="D3" s="76"/>
      <c r="E3" s="76"/>
      <c r="F3" s="76"/>
      <c r="G3" s="11"/>
      <c r="H3" s="78" t="s">
        <v>432</v>
      </c>
      <c r="J3" s="76"/>
      <c r="K3" s="76"/>
      <c r="L3" s="76"/>
      <c r="M3" s="76"/>
      <c r="N3" s="76"/>
      <c r="O3" s="76"/>
      <c r="P3" s="78" t="s">
        <v>22</v>
      </c>
    </row>
    <row r="4" spans="1:16" ht="35.1" customHeight="1">
      <c r="A4" s="412" t="s">
        <v>593</v>
      </c>
      <c r="B4" s="372" t="s">
        <v>594</v>
      </c>
      <c r="C4" s="365" t="s">
        <v>595</v>
      </c>
      <c r="D4" s="370" t="s">
        <v>596</v>
      </c>
      <c r="E4" s="370" t="s">
        <v>597</v>
      </c>
      <c r="F4" s="365" t="s">
        <v>598</v>
      </c>
      <c r="G4" s="370" t="s">
        <v>581</v>
      </c>
      <c r="H4" s="370" t="s">
        <v>582</v>
      </c>
      <c r="I4" s="367" t="s">
        <v>599</v>
      </c>
      <c r="J4" s="370" t="s">
        <v>600</v>
      </c>
      <c r="K4" s="370" t="s">
        <v>601</v>
      </c>
      <c r="L4" s="370" t="s">
        <v>580</v>
      </c>
      <c r="M4" s="370" t="s">
        <v>574</v>
      </c>
      <c r="N4" s="370" t="s">
        <v>575</v>
      </c>
      <c r="O4" s="370" t="s">
        <v>602</v>
      </c>
      <c r="P4" s="371" t="s">
        <v>603</v>
      </c>
    </row>
    <row r="5" spans="1:16" ht="54" customHeight="1" thickBot="1">
      <c r="A5" s="422"/>
      <c r="B5" s="120" t="s">
        <v>23</v>
      </c>
      <c r="C5" s="120" t="s">
        <v>24</v>
      </c>
      <c r="D5" s="120" t="s">
        <v>25</v>
      </c>
      <c r="E5" s="120" t="s">
        <v>26</v>
      </c>
      <c r="F5" s="377" t="s">
        <v>27</v>
      </c>
      <c r="G5" s="377" t="s">
        <v>28</v>
      </c>
      <c r="H5" s="377" t="s">
        <v>29</v>
      </c>
      <c r="I5" s="120" t="s">
        <v>30</v>
      </c>
      <c r="J5" s="120" t="s">
        <v>31</v>
      </c>
      <c r="K5" s="120" t="s">
        <v>32</v>
      </c>
      <c r="L5" s="377" t="s">
        <v>33</v>
      </c>
      <c r="M5" s="120" t="s">
        <v>34</v>
      </c>
      <c r="N5" s="120" t="s">
        <v>35</v>
      </c>
      <c r="O5" s="377" t="s">
        <v>36</v>
      </c>
      <c r="P5" s="105" t="s">
        <v>116</v>
      </c>
    </row>
    <row r="6" spans="1:16" ht="47.25" customHeight="1">
      <c r="A6" s="168" t="s">
        <v>202</v>
      </c>
      <c r="B6" s="338">
        <f t="shared" ref="B6:B11" si="0">SUM(C6:P6)</f>
        <v>29350</v>
      </c>
      <c r="C6" s="88">
        <v>13</v>
      </c>
      <c r="D6" s="88">
        <v>11</v>
      </c>
      <c r="E6" s="169">
        <v>8998</v>
      </c>
      <c r="F6" s="88">
        <v>13682</v>
      </c>
      <c r="G6" s="88">
        <v>158</v>
      </c>
      <c r="H6" s="88">
        <v>1876</v>
      </c>
      <c r="I6" s="88">
        <v>178</v>
      </c>
      <c r="J6" s="88">
        <v>906</v>
      </c>
      <c r="K6" s="170">
        <v>0</v>
      </c>
      <c r="L6" s="88">
        <v>132</v>
      </c>
      <c r="M6" s="88">
        <v>187</v>
      </c>
      <c r="N6" s="88">
        <v>819</v>
      </c>
      <c r="O6" s="88">
        <v>192</v>
      </c>
      <c r="P6" s="171">
        <v>2198</v>
      </c>
    </row>
    <row r="7" spans="1:16" ht="47.25" customHeight="1">
      <c r="A7" s="168" t="s">
        <v>203</v>
      </c>
      <c r="B7" s="338">
        <f t="shared" si="0"/>
        <v>29763</v>
      </c>
      <c r="C7" s="88">
        <v>13</v>
      </c>
      <c r="D7" s="88">
        <v>7</v>
      </c>
      <c r="E7" s="169">
        <v>9189</v>
      </c>
      <c r="F7" s="88">
        <v>13712</v>
      </c>
      <c r="G7" s="88">
        <v>157</v>
      </c>
      <c r="H7" s="88">
        <v>1911</v>
      </c>
      <c r="I7" s="88">
        <v>180</v>
      </c>
      <c r="J7" s="88">
        <v>888</v>
      </c>
      <c r="K7" s="170">
        <v>0</v>
      </c>
      <c r="L7" s="88">
        <v>133</v>
      </c>
      <c r="M7" s="88">
        <v>221</v>
      </c>
      <c r="N7" s="88">
        <v>880</v>
      </c>
      <c r="O7" s="88">
        <v>291</v>
      </c>
      <c r="P7" s="171">
        <v>2181</v>
      </c>
    </row>
    <row r="8" spans="1:16" ht="47.25" customHeight="1">
      <c r="A8" s="168" t="s">
        <v>213</v>
      </c>
      <c r="B8" s="338">
        <f t="shared" si="0"/>
        <v>29960</v>
      </c>
      <c r="C8" s="88">
        <v>14</v>
      </c>
      <c r="D8" s="88">
        <v>7</v>
      </c>
      <c r="E8" s="169">
        <v>9317</v>
      </c>
      <c r="F8" s="88">
        <v>13744</v>
      </c>
      <c r="G8" s="88">
        <v>157</v>
      </c>
      <c r="H8" s="88">
        <v>1971</v>
      </c>
      <c r="I8" s="88">
        <v>177</v>
      </c>
      <c r="J8" s="88">
        <v>880</v>
      </c>
      <c r="K8" s="170">
        <v>68</v>
      </c>
      <c r="L8" s="88">
        <v>133</v>
      </c>
      <c r="M8" s="88">
        <v>241</v>
      </c>
      <c r="N8" s="88">
        <v>923</v>
      </c>
      <c r="O8" s="88">
        <v>294</v>
      </c>
      <c r="P8" s="171">
        <v>2034</v>
      </c>
    </row>
    <row r="9" spans="1:16" ht="47.25" customHeight="1">
      <c r="A9" s="168" t="s">
        <v>204</v>
      </c>
      <c r="B9" s="338">
        <f t="shared" si="0"/>
        <v>30290</v>
      </c>
      <c r="C9" s="172">
        <v>14</v>
      </c>
      <c r="D9" s="172">
        <v>19</v>
      </c>
      <c r="E9" s="171">
        <v>9612</v>
      </c>
      <c r="F9" s="172">
        <v>13743</v>
      </c>
      <c r="G9" s="172">
        <v>167</v>
      </c>
      <c r="H9" s="172">
        <v>1995</v>
      </c>
      <c r="I9" s="172">
        <v>185</v>
      </c>
      <c r="J9" s="172">
        <v>858</v>
      </c>
      <c r="K9" s="172">
        <v>72</v>
      </c>
      <c r="L9" s="172">
        <v>134</v>
      </c>
      <c r="M9" s="172">
        <v>219</v>
      </c>
      <c r="N9" s="172">
        <v>952</v>
      </c>
      <c r="O9" s="172">
        <v>348</v>
      </c>
      <c r="P9" s="171">
        <v>1972</v>
      </c>
    </row>
    <row r="10" spans="1:16" ht="47.85" customHeight="1">
      <c r="A10" s="168" t="s">
        <v>214</v>
      </c>
      <c r="B10" s="338">
        <f t="shared" si="0"/>
        <v>30958</v>
      </c>
      <c r="C10" s="172">
        <v>14</v>
      </c>
      <c r="D10" s="172">
        <v>20</v>
      </c>
      <c r="E10" s="169">
        <v>10027</v>
      </c>
      <c r="F10" s="172">
        <v>13845</v>
      </c>
      <c r="G10" s="172">
        <v>181</v>
      </c>
      <c r="H10" s="172">
        <v>2025</v>
      </c>
      <c r="I10" s="172">
        <v>179</v>
      </c>
      <c r="J10" s="172">
        <v>831</v>
      </c>
      <c r="K10" s="172">
        <v>79</v>
      </c>
      <c r="L10" s="172">
        <v>114</v>
      </c>
      <c r="M10" s="172">
        <v>328</v>
      </c>
      <c r="N10" s="172">
        <v>1061</v>
      </c>
      <c r="O10" s="172">
        <v>281</v>
      </c>
      <c r="P10" s="171">
        <v>1973</v>
      </c>
    </row>
    <row r="11" spans="1:16" ht="47.85" customHeight="1" thickBot="1">
      <c r="A11" s="173" t="s">
        <v>215</v>
      </c>
      <c r="B11" s="339">
        <f t="shared" si="0"/>
        <v>31087</v>
      </c>
      <c r="C11" s="174">
        <v>14</v>
      </c>
      <c r="D11" s="174">
        <v>19</v>
      </c>
      <c r="E11" s="175">
        <v>10367</v>
      </c>
      <c r="F11" s="174">
        <v>13911</v>
      </c>
      <c r="G11" s="174">
        <v>183</v>
      </c>
      <c r="H11" s="174">
        <v>2080</v>
      </c>
      <c r="I11" s="174">
        <v>171</v>
      </c>
      <c r="J11" s="174">
        <v>793</v>
      </c>
      <c r="K11" s="174">
        <v>52</v>
      </c>
      <c r="L11" s="174">
        <v>119</v>
      </c>
      <c r="M11" s="174">
        <v>359</v>
      </c>
      <c r="N11" s="174">
        <v>1101</v>
      </c>
      <c r="O11" s="174">
        <v>298</v>
      </c>
      <c r="P11" s="176">
        <v>1620</v>
      </c>
    </row>
    <row r="12" spans="1:16" ht="5.0999999999999996" customHeight="1" thickBot="1">
      <c r="A12" s="379"/>
      <c r="B12" s="379"/>
      <c r="C12" s="379"/>
      <c r="D12" s="379"/>
      <c r="E12" s="379"/>
      <c r="F12" s="379"/>
      <c r="G12" s="40"/>
      <c r="H12" s="40"/>
      <c r="I12" s="379"/>
      <c r="J12" s="379"/>
      <c r="K12" s="379"/>
      <c r="L12" s="379"/>
      <c r="M12" s="379"/>
      <c r="N12" s="379"/>
      <c r="O12" s="379"/>
      <c r="P12" s="40"/>
    </row>
    <row r="13" spans="1:16" s="48" customFormat="1" ht="15" customHeight="1">
      <c r="A13" s="427" t="s">
        <v>540</v>
      </c>
      <c r="B13" s="429" t="s">
        <v>572</v>
      </c>
      <c r="C13" s="430" t="s">
        <v>573</v>
      </c>
      <c r="D13" s="431"/>
      <c r="E13" s="431"/>
      <c r="F13" s="431"/>
      <c r="G13" s="432"/>
      <c r="H13" s="423" t="s">
        <v>574</v>
      </c>
      <c r="I13" s="433" t="s">
        <v>575</v>
      </c>
      <c r="J13" s="423" t="s">
        <v>576</v>
      </c>
      <c r="K13" s="433" t="s">
        <v>577</v>
      </c>
      <c r="L13" s="423" t="s">
        <v>600</v>
      </c>
      <c r="M13" s="417" t="s">
        <v>579</v>
      </c>
      <c r="N13" s="423" t="s">
        <v>580</v>
      </c>
      <c r="O13" s="423" t="s">
        <v>581</v>
      </c>
      <c r="P13" s="425" t="s">
        <v>582</v>
      </c>
    </row>
    <row r="14" spans="1:16" s="48" customFormat="1" ht="15" customHeight="1">
      <c r="A14" s="428"/>
      <c r="B14" s="416"/>
      <c r="C14" s="366" t="s">
        <v>528</v>
      </c>
      <c r="D14" s="366" t="s">
        <v>604</v>
      </c>
      <c r="E14" s="366" t="s">
        <v>596</v>
      </c>
      <c r="F14" s="366" t="s">
        <v>605</v>
      </c>
      <c r="G14" s="177" t="s">
        <v>586</v>
      </c>
      <c r="H14" s="418"/>
      <c r="I14" s="420"/>
      <c r="J14" s="424"/>
      <c r="K14" s="420"/>
      <c r="L14" s="424"/>
      <c r="M14" s="434"/>
      <c r="N14" s="418"/>
      <c r="O14" s="424"/>
      <c r="P14" s="426"/>
    </row>
    <row r="15" spans="1:16" s="48" customFormat="1" ht="54" customHeight="1" thickBot="1">
      <c r="A15" s="388" t="s">
        <v>128</v>
      </c>
      <c r="B15" s="120" t="s">
        <v>9</v>
      </c>
      <c r="C15" s="120" t="s">
        <v>10</v>
      </c>
      <c r="D15" s="120" t="s">
        <v>24</v>
      </c>
      <c r="E15" s="120" t="s">
        <v>25</v>
      </c>
      <c r="F15" s="158" t="s">
        <v>78</v>
      </c>
      <c r="G15" s="377" t="s">
        <v>27</v>
      </c>
      <c r="H15" s="120" t="s">
        <v>34</v>
      </c>
      <c r="I15" s="120" t="s">
        <v>79</v>
      </c>
      <c r="J15" s="120" t="s">
        <v>80</v>
      </c>
      <c r="K15" s="120" t="s">
        <v>81</v>
      </c>
      <c r="L15" s="120" t="s">
        <v>31</v>
      </c>
      <c r="M15" s="120" t="s">
        <v>123</v>
      </c>
      <c r="N15" s="377" t="s">
        <v>33</v>
      </c>
      <c r="O15" s="377" t="s">
        <v>28</v>
      </c>
      <c r="P15" s="82" t="s">
        <v>29</v>
      </c>
    </row>
    <row r="16" spans="1:16" s="48" customFormat="1" ht="45.75" customHeight="1">
      <c r="A16" s="363" t="s">
        <v>606</v>
      </c>
      <c r="B16" s="282">
        <f>SUM(D16:P16)</f>
        <v>29759</v>
      </c>
      <c r="C16" s="283">
        <f>SUM(D16:G16)</f>
        <v>24920</v>
      </c>
      <c r="D16" s="179">
        <v>1</v>
      </c>
      <c r="E16" s="180">
        <v>24</v>
      </c>
      <c r="F16" s="181">
        <v>10807</v>
      </c>
      <c r="G16" s="178">
        <v>14088</v>
      </c>
      <c r="H16" s="179">
        <v>400</v>
      </c>
      <c r="I16" s="178">
        <v>1077</v>
      </c>
      <c r="J16" s="182">
        <v>92</v>
      </c>
      <c r="K16" s="182">
        <v>47</v>
      </c>
      <c r="L16" s="182">
        <v>741</v>
      </c>
      <c r="M16" s="182" t="s">
        <v>3</v>
      </c>
      <c r="N16" s="182">
        <v>137</v>
      </c>
      <c r="O16" s="182">
        <v>175</v>
      </c>
      <c r="P16" s="178">
        <v>2170</v>
      </c>
    </row>
    <row r="17" spans="1:18" s="48" customFormat="1" ht="45.75" customHeight="1">
      <c r="A17" s="382" t="s">
        <v>607</v>
      </c>
      <c r="B17" s="344">
        <v>29968</v>
      </c>
      <c r="C17" s="288">
        <v>25286</v>
      </c>
      <c r="D17" s="345">
        <v>2</v>
      </c>
      <c r="E17" s="346">
        <v>27</v>
      </c>
      <c r="F17" s="159">
        <v>11496</v>
      </c>
      <c r="G17" s="29">
        <v>13761</v>
      </c>
      <c r="H17" s="345">
        <v>441</v>
      </c>
      <c r="I17" s="29">
        <v>913</v>
      </c>
      <c r="J17" s="347">
        <v>81</v>
      </c>
      <c r="K17" s="347">
        <v>32</v>
      </c>
      <c r="L17" s="347">
        <v>686</v>
      </c>
      <c r="M17" s="347" t="s">
        <v>0</v>
      </c>
      <c r="N17" s="347">
        <v>140</v>
      </c>
      <c r="O17" s="347">
        <v>183</v>
      </c>
      <c r="P17" s="29">
        <v>2206</v>
      </c>
    </row>
    <row r="18" spans="1:18" s="48" customFormat="1" ht="47.25" customHeight="1" thickBot="1">
      <c r="A18" s="183" t="s">
        <v>608</v>
      </c>
      <c r="B18" s="284">
        <v>30851</v>
      </c>
      <c r="C18" s="285">
        <v>26014</v>
      </c>
      <c r="D18" s="184">
        <v>2</v>
      </c>
      <c r="E18" s="185">
        <v>26</v>
      </c>
      <c r="F18" s="162">
        <v>12443</v>
      </c>
      <c r="G18" s="163">
        <v>13543</v>
      </c>
      <c r="H18" s="184">
        <v>493</v>
      </c>
      <c r="I18" s="184">
        <v>943</v>
      </c>
      <c r="J18" s="184">
        <v>73</v>
      </c>
      <c r="K18" s="184">
        <v>29</v>
      </c>
      <c r="L18" s="184">
        <v>626</v>
      </c>
      <c r="M18" s="186" t="s">
        <v>0</v>
      </c>
      <c r="N18" s="184">
        <v>140</v>
      </c>
      <c r="O18" s="184">
        <v>191</v>
      </c>
      <c r="P18" s="163">
        <v>2342</v>
      </c>
    </row>
    <row r="19" spans="1:18" s="48" customFormat="1" ht="12" customHeight="1">
      <c r="A19" s="362" t="s">
        <v>609</v>
      </c>
      <c r="B19" s="379"/>
      <c r="C19" s="379"/>
      <c r="D19" s="187"/>
      <c r="E19" s="379"/>
      <c r="F19" s="379"/>
      <c r="G19" s="40"/>
      <c r="H19" s="40"/>
      <c r="I19" s="378" t="s">
        <v>197</v>
      </c>
      <c r="J19" s="379"/>
      <c r="K19" s="379"/>
      <c r="L19" s="379"/>
      <c r="M19" s="379"/>
      <c r="N19" s="379"/>
      <c r="O19" s="379"/>
      <c r="P19" s="40"/>
    </row>
    <row r="20" spans="1:18" s="188" customFormat="1" ht="12" customHeight="1">
      <c r="A20" s="379" t="s">
        <v>610</v>
      </c>
      <c r="B20" s="379"/>
      <c r="C20" s="379"/>
      <c r="D20" s="379"/>
      <c r="E20" s="379"/>
      <c r="F20" s="379"/>
      <c r="G20" s="40"/>
      <c r="H20" s="40"/>
      <c r="I20" s="379" t="s">
        <v>121</v>
      </c>
      <c r="J20" s="379"/>
      <c r="K20" s="379"/>
      <c r="L20" s="379"/>
      <c r="M20" s="379"/>
      <c r="N20" s="379"/>
      <c r="O20" s="379"/>
      <c r="P20" s="40"/>
    </row>
    <row r="21" spans="1:18" s="188" customFormat="1" ht="13.5" customHeight="1">
      <c r="A21" s="362" t="s">
        <v>611</v>
      </c>
      <c r="B21" s="379"/>
      <c r="C21" s="379"/>
      <c r="D21" s="379"/>
      <c r="E21" s="379"/>
      <c r="F21" s="379"/>
      <c r="G21" s="40"/>
      <c r="H21" s="40"/>
      <c r="I21" s="362" t="s">
        <v>122</v>
      </c>
      <c r="J21" s="379"/>
      <c r="K21" s="379"/>
      <c r="L21" s="379"/>
      <c r="M21" s="379"/>
      <c r="N21" s="379"/>
      <c r="O21" s="379"/>
      <c r="P21" s="40"/>
    </row>
    <row r="22" spans="1:18" s="188" customFormat="1" ht="13.5" customHeight="1">
      <c r="A22" s="362" t="s">
        <v>612</v>
      </c>
      <c r="B22" s="379"/>
      <c r="C22" s="379"/>
      <c r="D22" s="379"/>
      <c r="E22" s="379"/>
      <c r="F22" s="379"/>
      <c r="G22" s="40"/>
      <c r="H22" s="40"/>
      <c r="I22" s="362" t="s">
        <v>249</v>
      </c>
      <c r="J22" s="379"/>
      <c r="K22" s="379"/>
      <c r="L22" s="379"/>
      <c r="M22" s="379"/>
      <c r="N22" s="379"/>
      <c r="O22" s="379"/>
      <c r="P22" s="40"/>
    </row>
    <row r="23" spans="1:18" s="188" customFormat="1" ht="13.5" customHeight="1">
      <c r="A23" s="362" t="s">
        <v>613</v>
      </c>
      <c r="B23" s="379"/>
      <c r="C23" s="379"/>
      <c r="D23" s="379"/>
      <c r="E23" s="379"/>
      <c r="F23" s="379"/>
      <c r="G23" s="40"/>
      <c r="H23" s="40"/>
      <c r="I23" s="379" t="s">
        <v>250</v>
      </c>
      <c r="J23" s="379"/>
      <c r="K23" s="379"/>
      <c r="L23" s="379"/>
      <c r="M23" s="379"/>
      <c r="N23" s="379"/>
      <c r="O23" s="379"/>
      <c r="P23" s="379"/>
      <c r="Q23" s="379"/>
      <c r="R23" s="379"/>
    </row>
    <row r="24" spans="1:18" s="188" customFormat="1" ht="13.5" customHeight="1">
      <c r="A24" s="362" t="s">
        <v>614</v>
      </c>
      <c r="B24" s="379"/>
      <c r="C24" s="379"/>
      <c r="D24" s="379"/>
      <c r="E24" s="379"/>
      <c r="F24" s="379"/>
      <c r="G24" s="40"/>
      <c r="H24" s="40"/>
      <c r="I24" s="362" t="s">
        <v>252</v>
      </c>
      <c r="J24" s="362"/>
      <c r="K24" s="362"/>
      <c r="L24" s="362"/>
      <c r="M24" s="362"/>
      <c r="N24" s="362"/>
      <c r="O24" s="362"/>
      <c r="P24" s="362"/>
      <c r="Q24" s="362"/>
      <c r="R24" s="362"/>
    </row>
    <row r="25" spans="1:18" s="188" customFormat="1" ht="13.5" customHeight="1">
      <c r="A25" s="362" t="s">
        <v>615</v>
      </c>
      <c r="B25" s="379"/>
      <c r="C25" s="379"/>
      <c r="D25" s="379"/>
      <c r="E25" s="379"/>
      <c r="F25" s="379"/>
      <c r="G25" s="40"/>
      <c r="H25" s="40"/>
      <c r="I25" s="379" t="s">
        <v>253</v>
      </c>
      <c r="J25" s="379"/>
      <c r="K25" s="379"/>
      <c r="L25" s="379"/>
      <c r="M25" s="379"/>
      <c r="N25" s="379"/>
      <c r="O25" s="379"/>
      <c r="P25" s="379"/>
      <c r="Q25" s="379"/>
      <c r="R25" s="379"/>
    </row>
    <row r="26" spans="1:18" s="188" customFormat="1" ht="13.5" customHeight="1">
      <c r="A26" s="362" t="s">
        <v>616</v>
      </c>
      <c r="B26" s="379"/>
      <c r="C26" s="379"/>
      <c r="D26" s="379"/>
      <c r="E26" s="379"/>
      <c r="F26" s="379"/>
      <c r="G26" s="40"/>
      <c r="H26" s="40"/>
      <c r="I26" s="362" t="s">
        <v>238</v>
      </c>
      <c r="J26" s="379"/>
      <c r="K26" s="379"/>
      <c r="L26" s="379"/>
      <c r="M26" s="379"/>
      <c r="N26" s="379"/>
      <c r="O26" s="379"/>
      <c r="P26" s="40"/>
    </row>
    <row r="27" spans="1:18" s="188" customFormat="1" ht="13.5" customHeight="1">
      <c r="B27" s="379"/>
      <c r="C27" s="379"/>
      <c r="D27" s="379"/>
      <c r="E27" s="379"/>
      <c r="F27" s="379"/>
      <c r="G27" s="40"/>
      <c r="H27" s="40"/>
      <c r="I27" s="379" t="s">
        <v>251</v>
      </c>
      <c r="J27" s="379"/>
      <c r="K27" s="379"/>
      <c r="L27" s="379"/>
      <c r="M27" s="379"/>
      <c r="N27" s="379"/>
      <c r="O27" s="379"/>
      <c r="P27" s="40"/>
    </row>
    <row r="28" spans="1:18" s="188" customFormat="1" ht="13.5" customHeight="1">
      <c r="B28" s="379"/>
      <c r="C28" s="379"/>
      <c r="D28" s="379"/>
      <c r="E28" s="379"/>
      <c r="F28" s="379"/>
      <c r="G28" s="40"/>
      <c r="H28" s="40"/>
      <c r="I28" s="379"/>
      <c r="J28" s="379"/>
      <c r="K28" s="379"/>
      <c r="L28" s="379"/>
      <c r="M28" s="379"/>
      <c r="N28" s="379"/>
      <c r="O28" s="379"/>
      <c r="P28" s="40"/>
    </row>
    <row r="29" spans="1:18" s="188" customFormat="1" ht="23.1" customHeight="1">
      <c r="A29" s="188" t="s">
        <v>198</v>
      </c>
    </row>
    <row r="30" spans="1:18" s="188" customFormat="1" ht="13.5" customHeight="1">
      <c r="A30" s="189"/>
      <c r="B30" s="190"/>
      <c r="C30" s="190"/>
      <c r="D30" s="190"/>
      <c r="E30" s="190"/>
      <c r="F30" s="190"/>
      <c r="G30" s="190"/>
      <c r="H30" s="190"/>
    </row>
    <row r="31" spans="1:18" s="188" customFormat="1" ht="13.5" customHeight="1">
      <c r="A31" s="190"/>
      <c r="B31" s="190"/>
      <c r="C31" s="190"/>
      <c r="D31" s="190"/>
      <c r="E31" s="190"/>
      <c r="F31" s="190"/>
      <c r="G31" s="190"/>
      <c r="H31" s="190"/>
    </row>
    <row r="32" spans="1:18" s="188" customFormat="1" ht="23.1" customHeight="1">
      <c r="A32" s="190"/>
      <c r="B32" s="190"/>
      <c r="C32" s="190"/>
      <c r="D32" s="190"/>
      <c r="E32" s="190"/>
      <c r="F32" s="190"/>
      <c r="G32" s="190"/>
      <c r="H32" s="190"/>
    </row>
    <row r="33" spans="1:16" s="188" customFormat="1" ht="13.5" customHeight="1">
      <c r="A33" s="190"/>
    </row>
    <row r="34" spans="1:16" s="188" customFormat="1" ht="13.5" customHeight="1">
      <c r="A34" s="190"/>
    </row>
    <row r="35" spans="1:16" s="188" customFormat="1" ht="13.5" customHeight="1">
      <c r="A35" s="190"/>
    </row>
    <row r="36" spans="1:16" s="188" customFormat="1" ht="22.5" customHeight="1">
      <c r="A36" s="190"/>
    </row>
    <row r="37" spans="1:16" s="188" customFormat="1" ht="23.1" customHeight="1">
      <c r="A37" s="191"/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3"/>
      <c r="O37" s="193"/>
      <c r="P37" s="193"/>
    </row>
    <row r="38" spans="1:16" s="188" customFormat="1" ht="23.1" customHeight="1">
      <c r="A38" s="191"/>
      <c r="B38" s="195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4"/>
      <c r="N38" s="194"/>
      <c r="O38" s="194"/>
      <c r="P38" s="194"/>
    </row>
    <row r="39" spans="1:16" s="188" customFormat="1" ht="23.1" customHeight="1">
      <c r="A39" s="196"/>
      <c r="B39" s="195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4"/>
      <c r="N39" s="194"/>
      <c r="O39" s="194"/>
      <c r="P39" s="194"/>
    </row>
    <row r="40" spans="1:16" s="188" customFormat="1" ht="23.1" customHeight="1">
      <c r="A40" s="191"/>
      <c r="B40" s="195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4"/>
      <c r="N40" s="194"/>
      <c r="O40" s="194"/>
      <c r="P40" s="194"/>
    </row>
    <row r="41" spans="1:16" s="113" customFormat="1" ht="12.95" customHeight="1"/>
    <row r="42" spans="1:16" s="113" customFormat="1" ht="12.95" customHeight="1"/>
    <row r="43" spans="1:16" s="113" customFormat="1" ht="12.95" customHeight="1"/>
    <row r="44" spans="1:16" s="113" customFormat="1" ht="12.95" customHeight="1"/>
    <row r="46" spans="1:16" ht="20.100000000000001" customHeight="1">
      <c r="A46" s="167"/>
    </row>
    <row r="47" spans="1:16" ht="20.100000000000001" customHeight="1">
      <c r="A47" s="167"/>
    </row>
    <row r="48" spans="1:16" ht="20.100000000000001" customHeight="1">
      <c r="A48" s="167"/>
    </row>
    <row r="49" spans="1:1" ht="20.100000000000001" customHeight="1">
      <c r="A49" s="167"/>
    </row>
    <row r="50" spans="1:1" ht="20.100000000000001" customHeight="1">
      <c r="A50" s="167"/>
    </row>
    <row r="51" spans="1:1" ht="20.100000000000001" customHeight="1">
      <c r="A51" s="167"/>
    </row>
    <row r="52" spans="1:1" ht="20.100000000000001" customHeight="1">
      <c r="A52" s="167"/>
    </row>
    <row r="53" spans="1:1" ht="20.100000000000001" customHeight="1">
      <c r="A53" s="167"/>
    </row>
    <row r="54" spans="1:1" ht="20.100000000000001" customHeight="1">
      <c r="A54" s="167"/>
    </row>
    <row r="55" spans="1:1" ht="20.100000000000001" customHeight="1">
      <c r="A55" s="167"/>
    </row>
    <row r="56" spans="1:1" ht="20.100000000000001" customHeight="1">
      <c r="A56" s="167"/>
    </row>
    <row r="57" spans="1:1" ht="20.100000000000001" customHeight="1">
      <c r="A57" s="167"/>
    </row>
    <row r="58" spans="1:1" ht="20.100000000000001" customHeight="1">
      <c r="A58" s="167"/>
    </row>
    <row r="59" spans="1:1" ht="20.100000000000001" customHeight="1">
      <c r="A59" s="167"/>
    </row>
    <row r="60" spans="1:1" ht="20.100000000000001" customHeight="1">
      <c r="A60" s="167"/>
    </row>
    <row r="61" spans="1:1" ht="20.100000000000001" customHeight="1">
      <c r="A61" s="167"/>
    </row>
    <row r="62" spans="1:1" ht="20.100000000000001" customHeight="1">
      <c r="A62" s="167"/>
    </row>
    <row r="63" spans="1:1" ht="20.100000000000001" customHeight="1">
      <c r="A63" s="167"/>
    </row>
  </sheetData>
  <sheetProtection formatCells="0" formatRows="0" insertRows="0" deleteRows="0"/>
  <mergeCells count="15">
    <mergeCell ref="I2:P2"/>
    <mergeCell ref="A2:H2"/>
    <mergeCell ref="A4:A5"/>
    <mergeCell ref="O13:O14"/>
    <mergeCell ref="P13:P14"/>
    <mergeCell ref="A13:A14"/>
    <mergeCell ref="B13:B14"/>
    <mergeCell ref="C13:G13"/>
    <mergeCell ref="H13:H14"/>
    <mergeCell ref="I13:I14"/>
    <mergeCell ref="J13:J14"/>
    <mergeCell ref="K13:K14"/>
    <mergeCell ref="L13:L14"/>
    <mergeCell ref="M13:M14"/>
    <mergeCell ref="N13:N1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8" max="1048575" man="1"/>
  </colBreaks>
  <ignoredErrors>
    <ignoredError sqref="C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showGridLines="0" view="pageBreakPreview" zoomScaleNormal="100" zoomScaleSheetLayoutView="100" workbookViewId="0">
      <pane xSplit="1" ySplit="6" topLeftCell="B22" activePane="bottomRight" state="frozen"/>
      <selection activeCell="A3" sqref="A3:Q3"/>
      <selection pane="topRight" activeCell="A3" sqref="A3:Q3"/>
      <selection pane="bottomLeft" activeCell="A3" sqref="A3:Q3"/>
      <selection pane="bottomRight" activeCell="A3" sqref="A3:Q3"/>
    </sheetView>
  </sheetViews>
  <sheetFormatPr defaultColWidth="12.625" defaultRowHeight="20.100000000000001" customHeight="1"/>
  <cols>
    <col min="1" max="1" width="44.125" style="11" customWidth="1"/>
    <col min="2" max="2" width="8.125" style="11" customWidth="1"/>
    <col min="3" max="3" width="7.375" style="11" customWidth="1"/>
    <col min="4" max="6" width="7.125" style="11" customWidth="1"/>
    <col min="7" max="7" width="7.125" style="19" customWidth="1"/>
    <col min="8" max="15" width="9.625" style="11" customWidth="1"/>
    <col min="16" max="16" width="9.625" style="19" customWidth="1"/>
    <col min="17" max="16384" width="12.625" style="11"/>
  </cols>
  <sheetData>
    <row r="1" spans="1:17" ht="18" customHeight="1">
      <c r="A1" s="390" t="s">
        <v>425</v>
      </c>
      <c r="O1" s="379"/>
      <c r="P1" s="15" t="s">
        <v>5</v>
      </c>
    </row>
    <row r="2" spans="1:17" s="132" customFormat="1" ht="36" customHeight="1">
      <c r="A2" s="421" t="s">
        <v>570</v>
      </c>
      <c r="B2" s="421"/>
      <c r="C2" s="421"/>
      <c r="D2" s="421"/>
      <c r="E2" s="421"/>
      <c r="F2" s="421"/>
      <c r="G2" s="421"/>
      <c r="H2" s="408" t="s">
        <v>259</v>
      </c>
      <c r="I2" s="408"/>
      <c r="J2" s="408"/>
      <c r="K2" s="408"/>
      <c r="L2" s="408"/>
      <c r="M2" s="408"/>
      <c r="N2" s="408"/>
      <c r="O2" s="408"/>
      <c r="P2" s="408"/>
    </row>
    <row r="3" spans="1:17" ht="15" customHeight="1" thickBot="1">
      <c r="A3" s="76"/>
      <c r="B3" s="76"/>
      <c r="C3" s="76"/>
      <c r="D3" s="76"/>
      <c r="E3" s="76"/>
      <c r="F3" s="76"/>
      <c r="G3" s="78" t="s">
        <v>432</v>
      </c>
      <c r="H3" s="76"/>
      <c r="J3" s="76"/>
      <c r="K3" s="76"/>
      <c r="L3" s="76"/>
      <c r="M3" s="76"/>
      <c r="N3" s="76"/>
      <c r="O3" s="76"/>
      <c r="P3" s="78" t="s">
        <v>4</v>
      </c>
    </row>
    <row r="4" spans="1:17" ht="20.100000000000001" customHeight="1">
      <c r="A4" s="427" t="s">
        <v>571</v>
      </c>
      <c r="B4" s="429" t="s">
        <v>572</v>
      </c>
      <c r="C4" s="430" t="s">
        <v>573</v>
      </c>
      <c r="D4" s="431"/>
      <c r="E4" s="431"/>
      <c r="F4" s="431"/>
      <c r="G4" s="432"/>
      <c r="H4" s="433" t="s">
        <v>574</v>
      </c>
      <c r="I4" s="423" t="s">
        <v>575</v>
      </c>
      <c r="J4" s="423" t="s">
        <v>576</v>
      </c>
      <c r="K4" s="433" t="s">
        <v>577</v>
      </c>
      <c r="L4" s="423" t="s">
        <v>578</v>
      </c>
      <c r="M4" s="417" t="s">
        <v>579</v>
      </c>
      <c r="N4" s="423" t="s">
        <v>580</v>
      </c>
      <c r="O4" s="423" t="s">
        <v>581</v>
      </c>
      <c r="P4" s="425" t="s">
        <v>582</v>
      </c>
    </row>
    <row r="5" spans="1:17" ht="27.95" customHeight="1">
      <c r="A5" s="428"/>
      <c r="B5" s="416"/>
      <c r="C5" s="366" t="s">
        <v>528</v>
      </c>
      <c r="D5" s="375" t="s">
        <v>583</v>
      </c>
      <c r="E5" s="375" t="s">
        <v>584</v>
      </c>
      <c r="F5" s="366" t="s">
        <v>585</v>
      </c>
      <c r="G5" s="383" t="s">
        <v>586</v>
      </c>
      <c r="H5" s="420"/>
      <c r="I5" s="418"/>
      <c r="J5" s="424"/>
      <c r="K5" s="420"/>
      <c r="L5" s="424"/>
      <c r="M5" s="434"/>
      <c r="N5" s="418"/>
      <c r="O5" s="424"/>
      <c r="P5" s="426"/>
    </row>
    <row r="6" spans="1:17" ht="54" customHeight="1" thickBot="1">
      <c r="A6" s="388" t="s">
        <v>84</v>
      </c>
      <c r="B6" s="120" t="s">
        <v>9</v>
      </c>
      <c r="C6" s="120" t="s">
        <v>64</v>
      </c>
      <c r="D6" s="120" t="s">
        <v>24</v>
      </c>
      <c r="E6" s="120" t="s">
        <v>25</v>
      </c>
      <c r="F6" s="158" t="s">
        <v>78</v>
      </c>
      <c r="G6" s="377" t="s">
        <v>27</v>
      </c>
      <c r="H6" s="120" t="s">
        <v>34</v>
      </c>
      <c r="I6" s="120" t="s">
        <v>79</v>
      </c>
      <c r="J6" s="120" t="s">
        <v>80</v>
      </c>
      <c r="K6" s="120" t="s">
        <v>81</v>
      </c>
      <c r="L6" s="120" t="s">
        <v>82</v>
      </c>
      <c r="M6" s="120" t="s">
        <v>123</v>
      </c>
      <c r="N6" s="377" t="s">
        <v>83</v>
      </c>
      <c r="O6" s="377" t="s">
        <v>229</v>
      </c>
      <c r="P6" s="82" t="s">
        <v>29</v>
      </c>
    </row>
    <row r="7" spans="1:17" ht="23.1" customHeight="1">
      <c r="A7" s="326" t="s">
        <v>447</v>
      </c>
      <c r="B7" s="286">
        <v>31076</v>
      </c>
      <c r="C7" s="287">
        <v>26220</v>
      </c>
      <c r="D7" s="288">
        <v>2</v>
      </c>
      <c r="E7" s="287">
        <v>25</v>
      </c>
      <c r="F7" s="286">
        <v>12704</v>
      </c>
      <c r="G7" s="288">
        <v>13489</v>
      </c>
      <c r="H7" s="288">
        <v>495</v>
      </c>
      <c r="I7" s="288">
        <v>979</v>
      </c>
      <c r="J7" s="288">
        <v>68</v>
      </c>
      <c r="K7" s="288">
        <v>26</v>
      </c>
      <c r="L7" s="288">
        <v>581</v>
      </c>
      <c r="M7" s="29" t="s">
        <v>306</v>
      </c>
      <c r="N7" s="288">
        <v>140</v>
      </c>
      <c r="O7" s="288">
        <v>191</v>
      </c>
      <c r="P7" s="288">
        <v>2376</v>
      </c>
    </row>
    <row r="8" spans="1:17" ht="23.1" customHeight="1">
      <c r="A8" s="326" t="s">
        <v>448</v>
      </c>
      <c r="B8" s="286"/>
      <c r="C8" s="288"/>
      <c r="D8" s="29"/>
      <c r="E8" s="29"/>
      <c r="F8" s="31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7" ht="23.1" customHeight="1">
      <c r="A9" s="41" t="s">
        <v>449</v>
      </c>
      <c r="B9" s="286">
        <v>14121</v>
      </c>
      <c r="C9" s="287">
        <v>11339</v>
      </c>
      <c r="D9" s="29">
        <v>2</v>
      </c>
      <c r="E9" s="160">
        <v>21</v>
      </c>
      <c r="F9" s="159">
        <v>7524</v>
      </c>
      <c r="G9" s="29">
        <v>3792</v>
      </c>
      <c r="H9" s="29">
        <v>159</v>
      </c>
      <c r="I9" s="29">
        <v>279</v>
      </c>
      <c r="J9" s="29">
        <v>41</v>
      </c>
      <c r="K9" s="29">
        <v>26</v>
      </c>
      <c r="L9" s="29">
        <v>130</v>
      </c>
      <c r="M9" s="29" t="s">
        <v>304</v>
      </c>
      <c r="N9" s="29">
        <v>136</v>
      </c>
      <c r="O9" s="29">
        <v>148</v>
      </c>
      <c r="P9" s="29">
        <v>1863</v>
      </c>
    </row>
    <row r="10" spans="1:17" ht="23.1" customHeight="1">
      <c r="A10" s="41" t="s">
        <v>450</v>
      </c>
      <c r="B10" s="286">
        <v>16955</v>
      </c>
      <c r="C10" s="287">
        <v>14881</v>
      </c>
      <c r="D10" s="29" t="s">
        <v>304</v>
      </c>
      <c r="E10" s="29">
        <v>4</v>
      </c>
      <c r="F10" s="159">
        <v>5180</v>
      </c>
      <c r="G10" s="29">
        <v>9697</v>
      </c>
      <c r="H10" s="29">
        <v>336</v>
      </c>
      <c r="I10" s="29">
        <v>700</v>
      </c>
      <c r="J10" s="29">
        <v>27</v>
      </c>
      <c r="K10" s="29" t="s">
        <v>305</v>
      </c>
      <c r="L10" s="29">
        <v>451</v>
      </c>
      <c r="M10" s="29" t="s">
        <v>304</v>
      </c>
      <c r="N10" s="29">
        <v>4</v>
      </c>
      <c r="O10" s="29">
        <v>43</v>
      </c>
      <c r="P10" s="29">
        <v>513</v>
      </c>
    </row>
    <row r="11" spans="1:17" ht="23.1" customHeight="1">
      <c r="A11" s="41" t="s">
        <v>451</v>
      </c>
      <c r="B11" s="286"/>
      <c r="C11" s="288"/>
      <c r="D11" s="29"/>
      <c r="E11" s="29"/>
      <c r="F11" s="31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7" ht="23.1" customHeight="1">
      <c r="A12" s="41" t="s">
        <v>452</v>
      </c>
      <c r="B12" s="286">
        <v>85</v>
      </c>
      <c r="C12" s="287">
        <v>43</v>
      </c>
      <c r="D12" s="29" t="s">
        <v>304</v>
      </c>
      <c r="E12" s="29" t="s">
        <v>305</v>
      </c>
      <c r="F12" s="138">
        <v>43</v>
      </c>
      <c r="G12" s="138" t="s">
        <v>305</v>
      </c>
      <c r="H12" s="138" t="s">
        <v>305</v>
      </c>
      <c r="I12" s="138">
        <v>16</v>
      </c>
      <c r="J12" s="138">
        <v>2</v>
      </c>
      <c r="K12" s="138">
        <v>3</v>
      </c>
      <c r="L12" s="138">
        <v>7</v>
      </c>
      <c r="M12" s="29" t="s">
        <v>305</v>
      </c>
      <c r="N12" s="138">
        <v>14</v>
      </c>
      <c r="O12" s="138" t="s">
        <v>305</v>
      </c>
      <c r="P12" s="138" t="s">
        <v>305</v>
      </c>
      <c r="Q12" s="19"/>
    </row>
    <row r="13" spans="1:17" ht="23.1" customHeight="1">
      <c r="A13" s="41" t="s">
        <v>453</v>
      </c>
      <c r="B13" s="286">
        <v>29</v>
      </c>
      <c r="C13" s="289">
        <v>29</v>
      </c>
      <c r="D13" s="138">
        <v>1</v>
      </c>
      <c r="E13" s="138">
        <v>2</v>
      </c>
      <c r="F13" s="138">
        <v>26</v>
      </c>
      <c r="G13" s="138" t="s">
        <v>305</v>
      </c>
      <c r="H13" s="138" t="s">
        <v>305</v>
      </c>
      <c r="I13" s="138" t="s">
        <v>305</v>
      </c>
      <c r="J13" s="138" t="s">
        <v>305</v>
      </c>
      <c r="K13" s="138" t="s">
        <v>305</v>
      </c>
      <c r="L13" s="138" t="s">
        <v>305</v>
      </c>
      <c r="M13" s="29" t="s">
        <v>305</v>
      </c>
      <c r="N13" s="29" t="s">
        <v>305</v>
      </c>
      <c r="O13" s="29" t="s">
        <v>305</v>
      </c>
      <c r="P13" s="29" t="s">
        <v>305</v>
      </c>
    </row>
    <row r="14" spans="1:17" ht="30" customHeight="1">
      <c r="A14" s="41" t="s">
        <v>587</v>
      </c>
      <c r="B14" s="286">
        <v>3879</v>
      </c>
      <c r="C14" s="289">
        <v>3782</v>
      </c>
      <c r="D14" s="138" t="s">
        <v>304</v>
      </c>
      <c r="E14" s="138" t="s">
        <v>305</v>
      </c>
      <c r="F14" s="138">
        <v>3782</v>
      </c>
      <c r="G14" s="138" t="s">
        <v>305</v>
      </c>
      <c r="H14" s="138">
        <v>19</v>
      </c>
      <c r="I14" s="138">
        <v>1</v>
      </c>
      <c r="J14" s="138">
        <v>2</v>
      </c>
      <c r="K14" s="138">
        <v>10</v>
      </c>
      <c r="L14" s="138">
        <v>65</v>
      </c>
      <c r="M14" s="29" t="s">
        <v>305</v>
      </c>
      <c r="N14" s="29" t="s">
        <v>305</v>
      </c>
      <c r="O14" s="29" t="s">
        <v>305</v>
      </c>
      <c r="P14" s="29" t="s">
        <v>305</v>
      </c>
    </row>
    <row r="15" spans="1:17" ht="30" customHeight="1">
      <c r="A15" s="126" t="s">
        <v>455</v>
      </c>
      <c r="B15" s="286">
        <v>221</v>
      </c>
      <c r="C15" s="289">
        <v>156</v>
      </c>
      <c r="D15" s="138" t="s">
        <v>304</v>
      </c>
      <c r="E15" s="138" t="s">
        <v>305</v>
      </c>
      <c r="F15" s="138">
        <v>156</v>
      </c>
      <c r="G15" s="138" t="s">
        <v>305</v>
      </c>
      <c r="H15" s="138">
        <v>7</v>
      </c>
      <c r="I15" s="138">
        <v>57</v>
      </c>
      <c r="J15" s="138">
        <v>1</v>
      </c>
      <c r="K15" s="138" t="s">
        <v>305</v>
      </c>
      <c r="L15" s="138" t="s">
        <v>305</v>
      </c>
      <c r="M15" s="29" t="s">
        <v>305</v>
      </c>
      <c r="N15" s="29" t="s">
        <v>305</v>
      </c>
      <c r="O15" s="29" t="s">
        <v>305</v>
      </c>
      <c r="P15" s="29" t="s">
        <v>305</v>
      </c>
    </row>
    <row r="16" spans="1:17" ht="23.1" customHeight="1">
      <c r="A16" s="41" t="s">
        <v>456</v>
      </c>
      <c r="B16" s="286" t="s">
        <v>304</v>
      </c>
      <c r="C16" s="286" t="s">
        <v>304</v>
      </c>
      <c r="D16" s="286" t="s">
        <v>304</v>
      </c>
      <c r="E16" s="286" t="s">
        <v>304</v>
      </c>
      <c r="F16" s="286" t="s">
        <v>304</v>
      </c>
      <c r="G16" s="286" t="s">
        <v>304</v>
      </c>
      <c r="H16" s="286" t="s">
        <v>304</v>
      </c>
      <c r="I16" s="286" t="s">
        <v>304</v>
      </c>
      <c r="J16" s="286" t="s">
        <v>304</v>
      </c>
      <c r="K16" s="286" t="s">
        <v>304</v>
      </c>
      <c r="L16" s="286" t="s">
        <v>304</v>
      </c>
      <c r="M16" s="29" t="s">
        <v>305</v>
      </c>
      <c r="N16" s="138" t="s">
        <v>305</v>
      </c>
      <c r="O16" s="138" t="s">
        <v>305</v>
      </c>
      <c r="P16" s="138" t="s">
        <v>305</v>
      </c>
    </row>
    <row r="17" spans="1:16" ht="23.1" customHeight="1">
      <c r="A17" s="126" t="s">
        <v>457</v>
      </c>
      <c r="B17" s="286">
        <v>265</v>
      </c>
      <c r="C17" s="289">
        <v>242</v>
      </c>
      <c r="D17" s="286" t="s">
        <v>304</v>
      </c>
      <c r="E17" s="286" t="s">
        <v>304</v>
      </c>
      <c r="F17" s="138">
        <v>242</v>
      </c>
      <c r="G17" s="286" t="s">
        <v>304</v>
      </c>
      <c r="H17" s="286" t="s">
        <v>304</v>
      </c>
      <c r="I17" s="138">
        <v>16</v>
      </c>
      <c r="J17" s="286" t="s">
        <v>304</v>
      </c>
      <c r="K17" s="286" t="s">
        <v>304</v>
      </c>
      <c r="L17" s="138">
        <v>7</v>
      </c>
      <c r="M17" s="29" t="s">
        <v>305</v>
      </c>
      <c r="N17" s="138" t="s">
        <v>305</v>
      </c>
      <c r="O17" s="138" t="s">
        <v>305</v>
      </c>
      <c r="P17" s="138" t="s">
        <v>305</v>
      </c>
    </row>
    <row r="18" spans="1:16" ht="30" customHeight="1">
      <c r="A18" s="126" t="s">
        <v>588</v>
      </c>
      <c r="B18" s="286">
        <v>2672</v>
      </c>
      <c r="C18" s="289">
        <v>219</v>
      </c>
      <c r="D18" s="286" t="s">
        <v>304</v>
      </c>
      <c r="E18" s="138">
        <v>1</v>
      </c>
      <c r="F18" s="138">
        <v>218</v>
      </c>
      <c r="G18" s="286" t="s">
        <v>304</v>
      </c>
      <c r="H18" s="138">
        <v>11</v>
      </c>
      <c r="I18" s="138">
        <v>97</v>
      </c>
      <c r="J18" s="138">
        <v>2</v>
      </c>
      <c r="K18" s="286" t="s">
        <v>304</v>
      </c>
      <c r="L18" s="138">
        <v>4</v>
      </c>
      <c r="M18" s="29" t="s">
        <v>305</v>
      </c>
      <c r="N18" s="138" t="s">
        <v>305</v>
      </c>
      <c r="O18" s="138" t="s">
        <v>305</v>
      </c>
      <c r="P18" s="138">
        <v>2339</v>
      </c>
    </row>
    <row r="19" spans="1:16" ht="23.1" customHeight="1">
      <c r="A19" s="41" t="s">
        <v>459</v>
      </c>
      <c r="B19" s="286">
        <v>1303</v>
      </c>
      <c r="C19" s="289">
        <v>1281</v>
      </c>
      <c r="D19" s="286" t="s">
        <v>304</v>
      </c>
      <c r="E19" s="138">
        <v>1</v>
      </c>
      <c r="F19" s="138">
        <v>1280</v>
      </c>
      <c r="G19" s="286" t="s">
        <v>304</v>
      </c>
      <c r="H19" s="138" t="s">
        <v>305</v>
      </c>
      <c r="I19" s="138" t="s">
        <v>305</v>
      </c>
      <c r="J19" s="138">
        <v>4</v>
      </c>
      <c r="K19" s="138">
        <v>2</v>
      </c>
      <c r="L19" s="138">
        <v>16</v>
      </c>
      <c r="M19" s="29" t="s">
        <v>305</v>
      </c>
      <c r="N19" s="138" t="s">
        <v>305</v>
      </c>
      <c r="O19" s="138" t="s">
        <v>305</v>
      </c>
      <c r="P19" s="138" t="s">
        <v>305</v>
      </c>
    </row>
    <row r="20" spans="1:16" ht="23.1" customHeight="1">
      <c r="A20" s="126" t="s">
        <v>589</v>
      </c>
      <c r="B20" s="286">
        <v>420</v>
      </c>
      <c r="C20" s="289">
        <v>367</v>
      </c>
      <c r="D20" s="286" t="s">
        <v>304</v>
      </c>
      <c r="E20" s="138">
        <v>1</v>
      </c>
      <c r="F20" s="138">
        <v>366</v>
      </c>
      <c r="G20" s="286" t="s">
        <v>304</v>
      </c>
      <c r="H20" s="138">
        <v>2</v>
      </c>
      <c r="I20" s="138">
        <v>47</v>
      </c>
      <c r="J20" s="138" t="s">
        <v>305</v>
      </c>
      <c r="K20" s="138" t="s">
        <v>305</v>
      </c>
      <c r="L20" s="138">
        <v>4</v>
      </c>
      <c r="M20" s="29" t="s">
        <v>305</v>
      </c>
      <c r="N20" s="138" t="s">
        <v>305</v>
      </c>
      <c r="O20" s="138" t="s">
        <v>305</v>
      </c>
      <c r="P20" s="138" t="s">
        <v>305</v>
      </c>
    </row>
    <row r="21" spans="1:16" ht="23.1" customHeight="1">
      <c r="A21" s="41" t="s">
        <v>461</v>
      </c>
      <c r="B21" s="286">
        <v>398</v>
      </c>
      <c r="C21" s="289">
        <v>385</v>
      </c>
      <c r="D21" s="286" t="s">
        <v>304</v>
      </c>
      <c r="E21" s="286" t="s">
        <v>304</v>
      </c>
      <c r="F21" s="138">
        <v>385</v>
      </c>
      <c r="G21" s="286" t="s">
        <v>304</v>
      </c>
      <c r="H21" s="138" t="s">
        <v>305</v>
      </c>
      <c r="I21" s="138" t="s">
        <v>305</v>
      </c>
      <c r="J21" s="138" t="s">
        <v>305</v>
      </c>
      <c r="K21" s="138" t="s">
        <v>305</v>
      </c>
      <c r="L21" s="138">
        <v>13</v>
      </c>
      <c r="M21" s="29" t="s">
        <v>305</v>
      </c>
      <c r="N21" s="138" t="s">
        <v>305</v>
      </c>
      <c r="O21" s="138" t="s">
        <v>305</v>
      </c>
      <c r="P21" s="138" t="s">
        <v>305</v>
      </c>
    </row>
    <row r="22" spans="1:16" ht="23.1" customHeight="1">
      <c r="A22" s="126" t="s">
        <v>590</v>
      </c>
      <c r="B22" s="286">
        <v>559</v>
      </c>
      <c r="C22" s="289">
        <v>374</v>
      </c>
      <c r="D22" s="286" t="s">
        <v>304</v>
      </c>
      <c r="E22" s="286" t="s">
        <v>304</v>
      </c>
      <c r="F22" s="138">
        <v>374</v>
      </c>
      <c r="G22" s="286" t="s">
        <v>304</v>
      </c>
      <c r="H22" s="138" t="s">
        <v>305</v>
      </c>
      <c r="I22" s="138" t="s">
        <v>305</v>
      </c>
      <c r="J22" s="138">
        <v>3</v>
      </c>
      <c r="K22" s="138" t="s">
        <v>305</v>
      </c>
      <c r="L22" s="138">
        <v>11</v>
      </c>
      <c r="M22" s="29" t="s">
        <v>305</v>
      </c>
      <c r="N22" s="138" t="s">
        <v>305</v>
      </c>
      <c r="O22" s="138">
        <v>171</v>
      </c>
      <c r="P22" s="138" t="s">
        <v>305</v>
      </c>
    </row>
    <row r="23" spans="1:16" ht="24.95" customHeight="1">
      <c r="A23" s="126" t="s">
        <v>463</v>
      </c>
      <c r="B23" s="286">
        <v>3393</v>
      </c>
      <c r="C23" s="289">
        <v>2357</v>
      </c>
      <c r="D23" s="286" t="s">
        <v>304</v>
      </c>
      <c r="E23" s="138">
        <v>20</v>
      </c>
      <c r="F23" s="138">
        <v>2337</v>
      </c>
      <c r="G23" s="286" t="s">
        <v>304</v>
      </c>
      <c r="H23" s="138">
        <v>382</v>
      </c>
      <c r="I23" s="138">
        <v>528</v>
      </c>
      <c r="J23" s="138">
        <v>19</v>
      </c>
      <c r="K23" s="138">
        <v>10</v>
      </c>
      <c r="L23" s="138">
        <v>24</v>
      </c>
      <c r="M23" s="29" t="s">
        <v>305</v>
      </c>
      <c r="N23" s="138">
        <v>53</v>
      </c>
      <c r="O23" s="138">
        <v>20</v>
      </c>
      <c r="P23" s="138" t="s">
        <v>305</v>
      </c>
    </row>
    <row r="24" spans="1:16" ht="23.1" customHeight="1">
      <c r="A24" s="126" t="s">
        <v>464</v>
      </c>
      <c r="B24" s="286">
        <v>4</v>
      </c>
      <c r="C24" s="289">
        <v>3</v>
      </c>
      <c r="D24" s="286" t="s">
        <v>304</v>
      </c>
      <c r="E24" s="286" t="s">
        <v>304</v>
      </c>
      <c r="F24" s="138">
        <v>3</v>
      </c>
      <c r="G24" s="286" t="s">
        <v>304</v>
      </c>
      <c r="H24" s="138" t="s">
        <v>305</v>
      </c>
      <c r="I24" s="138">
        <v>1</v>
      </c>
      <c r="J24" s="138" t="s">
        <v>305</v>
      </c>
      <c r="K24" s="138" t="s">
        <v>305</v>
      </c>
      <c r="L24" s="138" t="s">
        <v>305</v>
      </c>
      <c r="M24" s="29" t="s">
        <v>305</v>
      </c>
      <c r="N24" s="138" t="s">
        <v>305</v>
      </c>
      <c r="O24" s="138" t="s">
        <v>305</v>
      </c>
      <c r="P24" s="138" t="s">
        <v>305</v>
      </c>
    </row>
    <row r="25" spans="1:16" ht="23.1" customHeight="1">
      <c r="A25" s="126" t="s">
        <v>465</v>
      </c>
      <c r="B25" s="286">
        <v>1284</v>
      </c>
      <c r="C25" s="289">
        <v>1008</v>
      </c>
      <c r="D25" s="138">
        <v>1</v>
      </c>
      <c r="E25" s="286" t="s">
        <v>304</v>
      </c>
      <c r="F25" s="138">
        <v>1007</v>
      </c>
      <c r="G25" s="286" t="s">
        <v>304</v>
      </c>
      <c r="H25" s="138" t="s">
        <v>305</v>
      </c>
      <c r="I25" s="138">
        <v>141</v>
      </c>
      <c r="J25" s="138">
        <v>13</v>
      </c>
      <c r="K25" s="138">
        <v>1</v>
      </c>
      <c r="L25" s="138">
        <v>48</v>
      </c>
      <c r="M25" s="29" t="s">
        <v>305</v>
      </c>
      <c r="N25" s="138">
        <v>73</v>
      </c>
      <c r="O25" s="138" t="s">
        <v>305</v>
      </c>
      <c r="P25" s="138" t="s">
        <v>305</v>
      </c>
    </row>
    <row r="26" spans="1:16" ht="30" customHeight="1">
      <c r="A26" s="126" t="s">
        <v>591</v>
      </c>
      <c r="B26" s="286">
        <v>41</v>
      </c>
      <c r="C26" s="289">
        <v>4</v>
      </c>
      <c r="D26" s="138" t="s">
        <v>304</v>
      </c>
      <c r="E26" s="286" t="s">
        <v>304</v>
      </c>
      <c r="F26" s="138">
        <v>4</v>
      </c>
      <c r="G26" s="286" t="s">
        <v>304</v>
      </c>
      <c r="H26" s="138" t="s">
        <v>305</v>
      </c>
      <c r="I26" s="138" t="s">
        <v>305</v>
      </c>
      <c r="J26" s="138" t="s">
        <v>305</v>
      </c>
      <c r="K26" s="138" t="s">
        <v>305</v>
      </c>
      <c r="L26" s="138" t="s">
        <v>305</v>
      </c>
      <c r="M26" s="29" t="s">
        <v>305</v>
      </c>
      <c r="N26" s="138" t="s">
        <v>305</v>
      </c>
      <c r="O26" s="138" t="s">
        <v>305</v>
      </c>
      <c r="P26" s="29">
        <v>37</v>
      </c>
    </row>
    <row r="27" spans="1:16" ht="30" customHeight="1">
      <c r="A27" s="126" t="s">
        <v>467</v>
      </c>
      <c r="B27" s="286">
        <v>1088</v>
      </c>
      <c r="C27" s="286">
        <v>1088</v>
      </c>
      <c r="D27" s="286" t="s">
        <v>304</v>
      </c>
      <c r="E27" s="286" t="s">
        <v>304</v>
      </c>
      <c r="F27" s="286">
        <v>1088</v>
      </c>
      <c r="G27" s="286" t="s">
        <v>304</v>
      </c>
      <c r="H27" s="286" t="s">
        <v>304</v>
      </c>
      <c r="I27" s="286" t="s">
        <v>304</v>
      </c>
      <c r="J27" s="286" t="s">
        <v>304</v>
      </c>
      <c r="K27" s="286" t="s">
        <v>304</v>
      </c>
      <c r="L27" s="286" t="s">
        <v>304</v>
      </c>
      <c r="M27" s="29" t="s">
        <v>305</v>
      </c>
      <c r="N27" s="286" t="s">
        <v>304</v>
      </c>
      <c r="O27" s="286" t="s">
        <v>304</v>
      </c>
      <c r="P27" s="286" t="s">
        <v>304</v>
      </c>
    </row>
    <row r="28" spans="1:16" ht="30" customHeight="1">
      <c r="A28" s="126" t="s">
        <v>507</v>
      </c>
      <c r="B28" s="286">
        <v>1008</v>
      </c>
      <c r="C28" s="289">
        <v>993</v>
      </c>
      <c r="D28" s="159" t="s">
        <v>304</v>
      </c>
      <c r="E28" s="159" t="s">
        <v>304</v>
      </c>
      <c r="F28" s="138">
        <v>126</v>
      </c>
      <c r="G28" s="138">
        <v>867</v>
      </c>
      <c r="H28" s="286" t="s">
        <v>304</v>
      </c>
      <c r="I28" s="286" t="s">
        <v>304</v>
      </c>
      <c r="J28" s="138">
        <v>2</v>
      </c>
      <c r="K28" s="286" t="s">
        <v>304</v>
      </c>
      <c r="L28" s="138">
        <v>13</v>
      </c>
      <c r="M28" s="29" t="s">
        <v>305</v>
      </c>
      <c r="N28" s="286" t="s">
        <v>304</v>
      </c>
      <c r="O28" s="286" t="s">
        <v>304</v>
      </c>
      <c r="P28" s="286" t="s">
        <v>304</v>
      </c>
    </row>
    <row r="29" spans="1:16" ht="23.1" customHeight="1">
      <c r="A29" s="126" t="s">
        <v>469</v>
      </c>
      <c r="B29" s="286">
        <v>5557</v>
      </c>
      <c r="C29" s="289">
        <v>5402</v>
      </c>
      <c r="D29" s="159" t="s">
        <v>304</v>
      </c>
      <c r="E29" s="159" t="s">
        <v>304</v>
      </c>
      <c r="F29" s="138">
        <v>598</v>
      </c>
      <c r="G29" s="29">
        <v>4804</v>
      </c>
      <c r="H29" s="138">
        <v>32</v>
      </c>
      <c r="I29" s="138">
        <v>16</v>
      </c>
      <c r="J29" s="138">
        <v>7</v>
      </c>
      <c r="K29" s="286" t="s">
        <v>304</v>
      </c>
      <c r="L29" s="138">
        <v>100</v>
      </c>
      <c r="M29" s="29" t="s">
        <v>305</v>
      </c>
      <c r="N29" s="286" t="s">
        <v>304</v>
      </c>
      <c r="O29" s="286" t="s">
        <v>304</v>
      </c>
      <c r="P29" s="286" t="s">
        <v>304</v>
      </c>
    </row>
    <row r="30" spans="1:16" ht="30" customHeight="1" thickBot="1">
      <c r="A30" s="161" t="s">
        <v>538</v>
      </c>
      <c r="B30" s="290">
        <v>8870</v>
      </c>
      <c r="C30" s="291">
        <v>8487</v>
      </c>
      <c r="D30" s="348" t="s">
        <v>304</v>
      </c>
      <c r="E30" s="348" t="s">
        <v>304</v>
      </c>
      <c r="F30" s="139">
        <v>669</v>
      </c>
      <c r="G30" s="163">
        <v>7818</v>
      </c>
      <c r="H30" s="139">
        <v>42</v>
      </c>
      <c r="I30" s="139">
        <v>59</v>
      </c>
      <c r="J30" s="139">
        <v>13</v>
      </c>
      <c r="K30" s="349" t="s">
        <v>304</v>
      </c>
      <c r="L30" s="139">
        <v>269</v>
      </c>
      <c r="M30" s="350" t="s">
        <v>305</v>
      </c>
      <c r="N30" s="349" t="s">
        <v>304</v>
      </c>
      <c r="O30" s="349" t="s">
        <v>304</v>
      </c>
      <c r="P30" s="349" t="s">
        <v>304</v>
      </c>
    </row>
    <row r="31" spans="1:16" s="113" customFormat="1" ht="12.95" customHeight="1">
      <c r="A31" s="164"/>
      <c r="B31" s="48"/>
      <c r="C31" s="48"/>
      <c r="D31" s="165"/>
      <c r="E31" s="48"/>
      <c r="F31" s="48"/>
      <c r="G31" s="80"/>
      <c r="H31" s="49"/>
      <c r="I31" s="48"/>
      <c r="J31" s="48"/>
      <c r="K31" s="48"/>
      <c r="L31" s="48"/>
      <c r="M31" s="48"/>
      <c r="N31" s="48"/>
      <c r="O31" s="48"/>
      <c r="P31" s="80"/>
    </row>
    <row r="32" spans="1:16" s="113" customFormat="1" ht="12.95" customHeight="1">
      <c r="A32" s="48"/>
      <c r="B32" s="48"/>
      <c r="C32" s="48"/>
      <c r="D32" s="48"/>
      <c r="E32" s="48"/>
      <c r="F32" s="48"/>
      <c r="G32" s="80"/>
      <c r="H32" s="48"/>
      <c r="I32" s="48"/>
      <c r="J32" s="48"/>
      <c r="K32" s="48"/>
      <c r="L32" s="48"/>
      <c r="M32" s="48"/>
      <c r="N32" s="48"/>
      <c r="O32" s="48"/>
      <c r="P32" s="80"/>
    </row>
    <row r="33" spans="1:16" s="113" customFormat="1" ht="12.95" customHeight="1">
      <c r="A33" s="164"/>
      <c r="B33" s="48"/>
      <c r="C33" s="48"/>
      <c r="D33" s="48"/>
      <c r="E33" s="48"/>
      <c r="F33" s="48"/>
      <c r="G33" s="80"/>
      <c r="H33" s="164"/>
      <c r="I33" s="48"/>
      <c r="J33" s="48"/>
      <c r="K33" s="48"/>
      <c r="L33" s="48"/>
      <c r="M33" s="48"/>
      <c r="N33" s="48"/>
      <c r="O33" s="48"/>
      <c r="P33" s="80"/>
    </row>
    <row r="34" spans="1:16" s="113" customFormat="1" ht="12.95" customHeight="1">
      <c r="A34" s="164"/>
      <c r="B34" s="48"/>
      <c r="C34" s="48"/>
      <c r="D34" s="48"/>
      <c r="E34" s="48"/>
      <c r="F34" s="48"/>
      <c r="G34" s="80"/>
      <c r="H34" s="164"/>
      <c r="I34" s="48"/>
      <c r="J34" s="48"/>
      <c r="K34" s="48"/>
      <c r="L34" s="48"/>
      <c r="M34" s="48"/>
      <c r="N34" s="48"/>
      <c r="O34" s="48"/>
      <c r="P34" s="80"/>
    </row>
    <row r="35" spans="1:16" ht="20.100000000000001" customHeight="1">
      <c r="A35" s="48"/>
      <c r="B35" s="48"/>
      <c r="C35" s="48"/>
      <c r="D35" s="48"/>
      <c r="E35" s="48"/>
      <c r="F35" s="48"/>
      <c r="G35" s="80"/>
      <c r="H35" s="48"/>
      <c r="I35" s="48"/>
      <c r="J35" s="48"/>
      <c r="K35" s="48"/>
      <c r="L35" s="48"/>
      <c r="M35" s="48"/>
      <c r="N35" s="48"/>
      <c r="O35" s="48"/>
      <c r="P35" s="80"/>
    </row>
    <row r="36" spans="1:16" ht="20.100000000000001" customHeight="1">
      <c r="A36" s="166"/>
      <c r="B36" s="48"/>
      <c r="C36" s="48"/>
      <c r="D36" s="48"/>
      <c r="E36" s="48"/>
      <c r="F36" s="48"/>
      <c r="G36" s="80"/>
      <c r="H36" s="48"/>
      <c r="I36" s="48"/>
      <c r="J36" s="48"/>
      <c r="K36" s="48"/>
      <c r="L36" s="48"/>
      <c r="M36" s="48"/>
      <c r="N36" s="48"/>
      <c r="O36" s="48"/>
      <c r="P36" s="80"/>
    </row>
    <row r="37" spans="1:16" ht="20.100000000000001" customHeight="1">
      <c r="A37" s="166"/>
      <c r="B37" s="48"/>
      <c r="C37" s="48"/>
      <c r="D37" s="48"/>
      <c r="E37" s="48"/>
      <c r="F37" s="48"/>
      <c r="G37" s="80"/>
      <c r="H37" s="48"/>
      <c r="I37" s="48"/>
      <c r="J37" s="48"/>
      <c r="K37" s="48"/>
      <c r="L37" s="48"/>
      <c r="M37" s="48"/>
      <c r="N37" s="48"/>
      <c r="O37" s="48"/>
      <c r="P37" s="80"/>
    </row>
    <row r="38" spans="1:16" ht="20.100000000000001" customHeight="1">
      <c r="A38" s="166"/>
      <c r="B38" s="48"/>
      <c r="C38" s="48"/>
      <c r="D38" s="48"/>
      <c r="E38" s="48"/>
      <c r="F38" s="48"/>
      <c r="G38" s="80"/>
      <c r="H38" s="48"/>
      <c r="I38" s="48"/>
      <c r="J38" s="48"/>
      <c r="K38" s="48"/>
      <c r="L38" s="48"/>
      <c r="M38" s="48"/>
      <c r="N38" s="48"/>
      <c r="O38" s="48"/>
      <c r="P38" s="80"/>
    </row>
    <row r="39" spans="1:16" ht="20.100000000000001" customHeight="1">
      <c r="A39" s="166"/>
      <c r="B39" s="48"/>
      <c r="C39" s="48"/>
      <c r="D39" s="48"/>
      <c r="E39" s="48"/>
      <c r="F39" s="48"/>
      <c r="G39" s="80"/>
      <c r="H39" s="48"/>
      <c r="I39" s="48"/>
      <c r="J39" s="48"/>
      <c r="K39" s="48"/>
      <c r="L39" s="48"/>
      <c r="M39" s="48"/>
      <c r="N39" s="48"/>
      <c r="O39" s="48"/>
      <c r="P39" s="80"/>
    </row>
    <row r="40" spans="1:16" ht="20.100000000000001" customHeight="1">
      <c r="A40" s="166"/>
      <c r="B40" s="48"/>
      <c r="C40" s="48"/>
      <c r="D40" s="48"/>
      <c r="E40" s="48"/>
      <c r="F40" s="48"/>
      <c r="G40" s="80"/>
      <c r="H40" s="48"/>
      <c r="I40" s="48"/>
      <c r="J40" s="48"/>
      <c r="K40" s="48"/>
      <c r="L40" s="48"/>
      <c r="M40" s="48"/>
      <c r="N40" s="48"/>
      <c r="O40" s="48"/>
      <c r="P40" s="80"/>
    </row>
    <row r="41" spans="1:16" ht="20.100000000000001" customHeight="1">
      <c r="A41" s="166"/>
      <c r="B41" s="48"/>
      <c r="C41" s="48"/>
      <c r="D41" s="48"/>
      <c r="E41" s="48"/>
      <c r="F41" s="48"/>
      <c r="G41" s="80"/>
      <c r="H41" s="48"/>
      <c r="I41" s="48"/>
      <c r="J41" s="48"/>
      <c r="K41" s="48"/>
      <c r="L41" s="48"/>
      <c r="M41" s="48"/>
      <c r="N41" s="48"/>
      <c r="O41" s="48"/>
      <c r="P41" s="80"/>
    </row>
    <row r="42" spans="1:16" ht="20.100000000000001" customHeight="1">
      <c r="A42" s="166"/>
      <c r="B42" s="48"/>
      <c r="C42" s="48"/>
      <c r="D42" s="48"/>
      <c r="E42" s="48"/>
      <c r="F42" s="48"/>
      <c r="G42" s="80"/>
      <c r="H42" s="48"/>
      <c r="I42" s="48"/>
      <c r="J42" s="48"/>
      <c r="K42" s="48"/>
      <c r="L42" s="48"/>
      <c r="M42" s="48"/>
      <c r="N42" s="48"/>
      <c r="O42" s="48"/>
      <c r="P42" s="80"/>
    </row>
    <row r="43" spans="1:16" ht="20.100000000000001" customHeight="1">
      <c r="A43" s="166"/>
      <c r="B43" s="48"/>
      <c r="C43" s="48"/>
      <c r="D43" s="48"/>
      <c r="E43" s="48"/>
      <c r="F43" s="48"/>
      <c r="G43" s="80"/>
      <c r="H43" s="48"/>
      <c r="I43" s="48"/>
      <c r="J43" s="48"/>
      <c r="K43" s="48"/>
      <c r="L43" s="48"/>
      <c r="M43" s="48"/>
      <c r="N43" s="48"/>
      <c r="O43" s="48"/>
      <c r="P43" s="80"/>
    </row>
    <row r="44" spans="1:16" ht="20.100000000000001" customHeight="1">
      <c r="A44" s="166"/>
      <c r="B44" s="48"/>
      <c r="C44" s="48"/>
      <c r="D44" s="48"/>
      <c r="E44" s="48"/>
      <c r="F44" s="48"/>
      <c r="G44" s="80"/>
      <c r="H44" s="48"/>
      <c r="I44" s="48"/>
      <c r="J44" s="48"/>
      <c r="K44" s="48"/>
      <c r="L44" s="48"/>
      <c r="M44" s="48"/>
      <c r="N44" s="48"/>
      <c r="O44" s="48"/>
      <c r="P44" s="80"/>
    </row>
    <row r="45" spans="1:16" ht="20.100000000000001" customHeight="1">
      <c r="A45" s="166"/>
      <c r="B45" s="48"/>
      <c r="C45" s="48"/>
      <c r="D45" s="48"/>
      <c r="E45" s="48"/>
      <c r="F45" s="48"/>
      <c r="G45" s="80"/>
      <c r="H45" s="48"/>
      <c r="I45" s="48"/>
      <c r="J45" s="48"/>
      <c r="K45" s="48"/>
      <c r="L45" s="48"/>
      <c r="M45" s="48"/>
      <c r="N45" s="48"/>
      <c r="O45" s="48"/>
      <c r="P45" s="80"/>
    </row>
    <row r="46" spans="1:16" ht="20.100000000000001" customHeight="1">
      <c r="A46" s="166"/>
      <c r="B46" s="48"/>
      <c r="C46" s="48"/>
      <c r="D46" s="48"/>
      <c r="E46" s="48"/>
      <c r="F46" s="48"/>
      <c r="G46" s="80"/>
      <c r="H46" s="48"/>
      <c r="I46" s="48"/>
      <c r="J46" s="48"/>
      <c r="K46" s="48"/>
      <c r="L46" s="48"/>
      <c r="M46" s="48"/>
      <c r="N46" s="48"/>
      <c r="O46" s="48"/>
      <c r="P46" s="80"/>
    </row>
    <row r="47" spans="1:16" ht="20.100000000000001" customHeight="1">
      <c r="A47" s="166"/>
      <c r="B47" s="48"/>
      <c r="C47" s="48"/>
      <c r="D47" s="48"/>
      <c r="E47" s="48"/>
      <c r="F47" s="48"/>
      <c r="G47" s="80"/>
      <c r="H47" s="48"/>
      <c r="I47" s="48"/>
      <c r="J47" s="48"/>
      <c r="K47" s="48"/>
      <c r="L47" s="48"/>
      <c r="M47" s="48"/>
      <c r="N47" s="48"/>
      <c r="O47" s="48"/>
      <c r="P47" s="80"/>
    </row>
    <row r="48" spans="1:16" ht="20.100000000000001" customHeight="1">
      <c r="A48" s="166"/>
      <c r="B48" s="48"/>
      <c r="C48" s="48"/>
      <c r="D48" s="48"/>
      <c r="E48" s="48"/>
      <c r="F48" s="48"/>
      <c r="G48" s="80"/>
      <c r="H48" s="48"/>
      <c r="I48" s="48"/>
      <c r="J48" s="48"/>
      <c r="K48" s="48"/>
      <c r="L48" s="48"/>
      <c r="M48" s="48"/>
      <c r="N48" s="48"/>
      <c r="O48" s="48"/>
      <c r="P48" s="80"/>
    </row>
    <row r="49" spans="1:1" ht="20.100000000000001" customHeight="1">
      <c r="A49" s="167"/>
    </row>
    <row r="50" spans="1:1" ht="20.100000000000001" customHeight="1">
      <c r="A50" s="167"/>
    </row>
    <row r="51" spans="1:1" ht="20.100000000000001" customHeight="1">
      <c r="A51" s="167"/>
    </row>
    <row r="52" spans="1:1" ht="20.100000000000001" customHeight="1">
      <c r="A52" s="167"/>
    </row>
    <row r="53" spans="1:1" ht="20.100000000000001" customHeight="1">
      <c r="A53" s="167"/>
    </row>
  </sheetData>
  <sheetProtection formatCells="0" formatRows="0" insertRows="0" deleteRows="0"/>
  <mergeCells count="14">
    <mergeCell ref="J4:J5"/>
    <mergeCell ref="K4:K5"/>
    <mergeCell ref="L4:L5"/>
    <mergeCell ref="A2:G2"/>
    <mergeCell ref="H2:P2"/>
    <mergeCell ref="A4:A5"/>
    <mergeCell ref="B4:B5"/>
    <mergeCell ref="C4:G4"/>
    <mergeCell ref="H4:H5"/>
    <mergeCell ref="I4:I5"/>
    <mergeCell ref="M4:M5"/>
    <mergeCell ref="N4:N5"/>
    <mergeCell ref="O4:O5"/>
    <mergeCell ref="P4:P5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view="pageBreakPreview" zoomScaleNormal="120" zoomScaleSheetLayoutView="100" workbookViewId="0">
      <selection activeCell="A3" sqref="A3:Q3"/>
    </sheetView>
  </sheetViews>
  <sheetFormatPr defaultColWidth="12.625" defaultRowHeight="20.100000000000001" customHeight="1"/>
  <cols>
    <col min="1" max="1" width="17.125" style="11" customWidth="1"/>
    <col min="2" max="8" width="10.125" style="11" customWidth="1"/>
    <col min="9" max="12" width="7.875" style="11" customWidth="1"/>
    <col min="13" max="13" width="7.875" style="19" customWidth="1"/>
    <col min="14" max="19" width="7.875" style="11" customWidth="1"/>
    <col min="20" max="16384" width="12.625" style="11"/>
  </cols>
  <sheetData>
    <row r="1" spans="1:19" ht="18" customHeight="1">
      <c r="A1" s="390" t="s">
        <v>425</v>
      </c>
      <c r="R1" s="379"/>
      <c r="S1" s="15" t="s">
        <v>5</v>
      </c>
    </row>
    <row r="2" spans="1:19" s="75" customFormat="1" ht="30" customHeight="1">
      <c r="A2" s="408" t="s">
        <v>539</v>
      </c>
      <c r="B2" s="408"/>
      <c r="C2" s="408"/>
      <c r="D2" s="408"/>
      <c r="E2" s="408"/>
      <c r="F2" s="408"/>
      <c r="G2" s="408"/>
      <c r="H2" s="408"/>
      <c r="I2" s="408" t="s">
        <v>58</v>
      </c>
      <c r="J2" s="408"/>
      <c r="K2" s="408"/>
      <c r="L2" s="408"/>
      <c r="M2" s="408"/>
      <c r="N2" s="408"/>
      <c r="O2" s="408"/>
      <c r="P2" s="408"/>
      <c r="Q2" s="408"/>
      <c r="R2" s="408"/>
      <c r="S2" s="408"/>
    </row>
    <row r="3" spans="1:19" s="379" customFormat="1" ht="15.95" customHeight="1" thickBot="1">
      <c r="A3" s="135"/>
      <c r="B3" s="135"/>
      <c r="C3" s="135"/>
      <c r="D3" s="135"/>
      <c r="F3" s="135"/>
      <c r="H3" s="78" t="s">
        <v>432</v>
      </c>
      <c r="I3" s="463"/>
      <c r="J3" s="463"/>
      <c r="K3" s="463"/>
      <c r="L3" s="463"/>
      <c r="M3" s="463"/>
      <c r="N3" s="463"/>
      <c r="O3" s="463"/>
      <c r="P3" s="463"/>
      <c r="Q3" s="463"/>
      <c r="R3" s="384"/>
      <c r="S3" s="78" t="s">
        <v>7</v>
      </c>
    </row>
    <row r="4" spans="1:19" s="379" customFormat="1" ht="21.95" customHeight="1">
      <c r="A4" s="443" t="s">
        <v>540</v>
      </c>
      <c r="B4" s="437" t="s">
        <v>520</v>
      </c>
      <c r="C4" s="430" t="s">
        <v>541</v>
      </c>
      <c r="D4" s="439"/>
      <c r="E4" s="439"/>
      <c r="F4" s="439"/>
      <c r="G4" s="439"/>
      <c r="H4" s="376"/>
      <c r="I4" s="431" t="s">
        <v>125</v>
      </c>
      <c r="J4" s="431"/>
      <c r="K4" s="431"/>
      <c r="L4" s="431"/>
      <c r="M4" s="431"/>
      <c r="N4" s="431"/>
      <c r="O4" s="431"/>
      <c r="P4" s="431"/>
      <c r="Q4" s="451"/>
      <c r="R4" s="430" t="s">
        <v>542</v>
      </c>
      <c r="S4" s="431"/>
    </row>
    <row r="5" spans="1:19" s="292" customFormat="1" ht="21.95" customHeight="1">
      <c r="A5" s="442"/>
      <c r="B5" s="438"/>
      <c r="C5" s="456" t="s">
        <v>543</v>
      </c>
      <c r="D5" s="457"/>
      <c r="E5" s="457"/>
      <c r="F5" s="457" t="s">
        <v>8</v>
      </c>
      <c r="G5" s="458"/>
      <c r="H5" s="459" t="s">
        <v>524</v>
      </c>
      <c r="I5" s="448" t="s">
        <v>544</v>
      </c>
      <c r="J5" s="448"/>
      <c r="K5" s="448"/>
      <c r="L5" s="449"/>
      <c r="M5" s="456" t="s">
        <v>545</v>
      </c>
      <c r="N5" s="457"/>
      <c r="O5" s="457"/>
      <c r="P5" s="457"/>
      <c r="Q5" s="457"/>
      <c r="R5" s="436" t="s">
        <v>546</v>
      </c>
      <c r="S5" s="461" t="s">
        <v>547</v>
      </c>
    </row>
    <row r="6" spans="1:19" s="292" customFormat="1" ht="45" customHeight="1">
      <c r="A6" s="442"/>
      <c r="B6" s="438"/>
      <c r="C6" s="383" t="s">
        <v>528</v>
      </c>
      <c r="D6" s="141" t="s">
        <v>548</v>
      </c>
      <c r="E6" s="383" t="s">
        <v>549</v>
      </c>
      <c r="F6" s="136" t="s">
        <v>550</v>
      </c>
      <c r="G6" s="383" t="s">
        <v>532</v>
      </c>
      <c r="H6" s="436"/>
      <c r="I6" s="136" t="s">
        <v>528</v>
      </c>
      <c r="J6" s="383" t="s">
        <v>551</v>
      </c>
      <c r="K6" s="383" t="s">
        <v>552</v>
      </c>
      <c r="L6" s="383" t="s">
        <v>553</v>
      </c>
      <c r="M6" s="383" t="s">
        <v>528</v>
      </c>
      <c r="N6" s="383" t="s">
        <v>554</v>
      </c>
      <c r="O6" s="383" t="s">
        <v>555</v>
      </c>
      <c r="P6" s="383" t="s">
        <v>556</v>
      </c>
      <c r="Q6" s="383" t="s">
        <v>557</v>
      </c>
      <c r="R6" s="460"/>
      <c r="S6" s="462"/>
    </row>
    <row r="7" spans="1:19" s="293" customFormat="1" ht="48" customHeight="1" thickBot="1">
      <c r="A7" s="369" t="s">
        <v>127</v>
      </c>
      <c r="B7" s="386" t="s">
        <v>9</v>
      </c>
      <c r="C7" s="377" t="s">
        <v>10</v>
      </c>
      <c r="D7" s="120" t="s">
        <v>11</v>
      </c>
      <c r="E7" s="377" t="s">
        <v>52</v>
      </c>
      <c r="F7" s="120" t="s">
        <v>53</v>
      </c>
      <c r="G7" s="377" t="s">
        <v>12</v>
      </c>
      <c r="H7" s="377" t="s">
        <v>139</v>
      </c>
      <c r="I7" s="120" t="s">
        <v>10</v>
      </c>
      <c r="J7" s="377" t="s">
        <v>13</v>
      </c>
      <c r="K7" s="377" t="s">
        <v>14</v>
      </c>
      <c r="L7" s="377" t="s">
        <v>15</v>
      </c>
      <c r="M7" s="377" t="s">
        <v>10</v>
      </c>
      <c r="N7" s="377" t="s">
        <v>16</v>
      </c>
      <c r="O7" s="377" t="s">
        <v>17</v>
      </c>
      <c r="P7" s="377" t="s">
        <v>18</v>
      </c>
      <c r="Q7" s="377" t="s">
        <v>19</v>
      </c>
      <c r="R7" s="377" t="s">
        <v>20</v>
      </c>
      <c r="S7" s="82" t="s">
        <v>21</v>
      </c>
    </row>
    <row r="8" spans="1:19" s="379" customFormat="1" ht="42.6" customHeight="1">
      <c r="A8" s="382" t="s">
        <v>558</v>
      </c>
      <c r="B8" s="340">
        <f t="shared" ref="B8:B13" si="0">SUM(H8,C8,I8,M8)</f>
        <v>22690</v>
      </c>
      <c r="C8" s="31">
        <f t="shared" ref="C8:C13" si="1">SUM(D8:G8)</f>
        <v>4000</v>
      </c>
      <c r="D8" s="31">
        <v>74</v>
      </c>
      <c r="E8" s="31">
        <v>2172</v>
      </c>
      <c r="F8" s="31">
        <v>1713</v>
      </c>
      <c r="G8" s="31">
        <v>41</v>
      </c>
      <c r="H8" s="31">
        <v>13682</v>
      </c>
      <c r="I8" s="31">
        <f t="shared" ref="I8:I13" si="2">SUM(J8:L8)</f>
        <v>4563</v>
      </c>
      <c r="J8" s="31">
        <v>2</v>
      </c>
      <c r="K8" s="31">
        <v>2121</v>
      </c>
      <c r="L8" s="31">
        <v>2440</v>
      </c>
      <c r="M8" s="31">
        <f t="shared" ref="M8:M13" si="3">SUM(N8:Q8)</f>
        <v>445</v>
      </c>
      <c r="N8" s="137" t="s">
        <v>3</v>
      </c>
      <c r="O8" s="142">
        <v>19</v>
      </c>
      <c r="P8" s="142">
        <v>309</v>
      </c>
      <c r="Q8" s="142">
        <v>117</v>
      </c>
      <c r="R8" s="143">
        <v>9957</v>
      </c>
      <c r="S8" s="143">
        <v>12733</v>
      </c>
    </row>
    <row r="9" spans="1:19" s="379" customFormat="1" ht="42.6" customHeight="1">
      <c r="A9" s="382" t="s">
        <v>559</v>
      </c>
      <c r="B9" s="340">
        <f t="shared" si="0"/>
        <v>22907</v>
      </c>
      <c r="C9" s="31">
        <f t="shared" si="1"/>
        <v>4100</v>
      </c>
      <c r="D9" s="31">
        <v>70</v>
      </c>
      <c r="E9" s="31">
        <v>2261</v>
      </c>
      <c r="F9" s="31">
        <v>1731</v>
      </c>
      <c r="G9" s="31">
        <v>38</v>
      </c>
      <c r="H9" s="31">
        <v>13712</v>
      </c>
      <c r="I9" s="31">
        <f t="shared" si="2"/>
        <v>4640</v>
      </c>
      <c r="J9" s="31">
        <v>1</v>
      </c>
      <c r="K9" s="31">
        <v>2186</v>
      </c>
      <c r="L9" s="31">
        <v>2453</v>
      </c>
      <c r="M9" s="31">
        <f t="shared" si="3"/>
        <v>455</v>
      </c>
      <c r="N9" s="137" t="s">
        <v>3</v>
      </c>
      <c r="O9" s="137">
        <v>17</v>
      </c>
      <c r="P9" s="137">
        <v>328</v>
      </c>
      <c r="Q9" s="137">
        <v>110</v>
      </c>
      <c r="R9" s="144">
        <v>10000</v>
      </c>
      <c r="S9" s="144">
        <v>12907</v>
      </c>
    </row>
    <row r="10" spans="1:19" s="379" customFormat="1" ht="42.6" customHeight="1">
      <c r="A10" s="382" t="s">
        <v>560</v>
      </c>
      <c r="B10" s="340">
        <f t="shared" si="0"/>
        <v>23058</v>
      </c>
      <c r="C10" s="31">
        <f t="shared" si="1"/>
        <v>4170</v>
      </c>
      <c r="D10" s="31">
        <v>79</v>
      </c>
      <c r="E10" s="31">
        <v>2397</v>
      </c>
      <c r="F10" s="31">
        <v>1661</v>
      </c>
      <c r="G10" s="31">
        <v>33</v>
      </c>
      <c r="H10" s="31">
        <v>13744</v>
      </c>
      <c r="I10" s="31">
        <f t="shared" si="2"/>
        <v>4677</v>
      </c>
      <c r="J10" s="31">
        <v>2</v>
      </c>
      <c r="K10" s="31">
        <v>2147</v>
      </c>
      <c r="L10" s="31">
        <v>2528</v>
      </c>
      <c r="M10" s="31">
        <f t="shared" si="3"/>
        <v>467</v>
      </c>
      <c r="N10" s="137" t="s">
        <v>3</v>
      </c>
      <c r="O10" s="137">
        <v>18</v>
      </c>
      <c r="P10" s="137">
        <v>342</v>
      </c>
      <c r="Q10" s="137">
        <v>107</v>
      </c>
      <c r="R10" s="137">
        <v>10013</v>
      </c>
      <c r="S10" s="145">
        <v>13045</v>
      </c>
    </row>
    <row r="11" spans="1:19" s="379" customFormat="1" ht="42.6" customHeight="1">
      <c r="A11" s="382" t="s">
        <v>561</v>
      </c>
      <c r="B11" s="340">
        <f t="shared" si="0"/>
        <v>23209</v>
      </c>
      <c r="C11" s="31">
        <f t="shared" si="1"/>
        <v>4363</v>
      </c>
      <c r="D11" s="31">
        <v>127</v>
      </c>
      <c r="E11" s="31">
        <v>2502</v>
      </c>
      <c r="F11" s="31">
        <v>1707</v>
      </c>
      <c r="G11" s="31">
        <v>27</v>
      </c>
      <c r="H11" s="31">
        <v>13743</v>
      </c>
      <c r="I11" s="31">
        <f t="shared" si="2"/>
        <v>4635</v>
      </c>
      <c r="J11" s="31">
        <v>11</v>
      </c>
      <c r="K11" s="31">
        <v>2233</v>
      </c>
      <c r="L11" s="31">
        <v>2391</v>
      </c>
      <c r="M11" s="31">
        <f t="shared" si="3"/>
        <v>468</v>
      </c>
      <c r="N11" s="137" t="s">
        <v>3</v>
      </c>
      <c r="O11" s="137">
        <v>15</v>
      </c>
      <c r="P11" s="137">
        <v>352</v>
      </c>
      <c r="Q11" s="137">
        <v>101</v>
      </c>
      <c r="R11" s="145">
        <v>10040</v>
      </c>
      <c r="S11" s="145">
        <v>13169</v>
      </c>
    </row>
    <row r="12" spans="1:19" s="379" customFormat="1" ht="42.6" customHeight="1">
      <c r="A12" s="382" t="s">
        <v>562</v>
      </c>
      <c r="B12" s="340">
        <f t="shared" si="0"/>
        <v>23639</v>
      </c>
      <c r="C12" s="31">
        <f t="shared" si="1"/>
        <v>4792</v>
      </c>
      <c r="D12" s="31">
        <v>114</v>
      </c>
      <c r="E12" s="31">
        <v>2864</v>
      </c>
      <c r="F12" s="31">
        <v>1788</v>
      </c>
      <c r="G12" s="31">
        <v>26</v>
      </c>
      <c r="H12" s="31">
        <v>13846</v>
      </c>
      <c r="I12" s="31">
        <f t="shared" si="2"/>
        <v>4541</v>
      </c>
      <c r="J12" s="31">
        <v>9</v>
      </c>
      <c r="K12" s="31">
        <v>2149</v>
      </c>
      <c r="L12" s="31">
        <v>2383</v>
      </c>
      <c r="M12" s="31">
        <f t="shared" si="3"/>
        <v>460</v>
      </c>
      <c r="N12" s="137" t="s">
        <v>3</v>
      </c>
      <c r="O12" s="137">
        <v>20</v>
      </c>
      <c r="P12" s="137">
        <v>346</v>
      </c>
      <c r="Q12" s="137">
        <v>94</v>
      </c>
      <c r="R12" s="145">
        <v>10077</v>
      </c>
      <c r="S12" s="145">
        <v>13562</v>
      </c>
    </row>
    <row r="13" spans="1:19" s="379" customFormat="1" ht="42.6" customHeight="1" thickBot="1">
      <c r="A13" s="105" t="s">
        <v>476</v>
      </c>
      <c r="B13" s="341">
        <f t="shared" si="0"/>
        <v>24055</v>
      </c>
      <c r="C13" s="342">
        <f t="shared" si="1"/>
        <v>5198</v>
      </c>
      <c r="D13" s="146">
        <v>126</v>
      </c>
      <c r="E13" s="146">
        <v>3155</v>
      </c>
      <c r="F13" s="146">
        <v>1895</v>
      </c>
      <c r="G13" s="146">
        <v>22</v>
      </c>
      <c r="H13" s="146">
        <v>13912</v>
      </c>
      <c r="I13" s="342">
        <f t="shared" si="2"/>
        <v>4464</v>
      </c>
      <c r="J13" s="146">
        <v>24</v>
      </c>
      <c r="K13" s="146">
        <v>2144</v>
      </c>
      <c r="L13" s="146">
        <v>2296</v>
      </c>
      <c r="M13" s="342">
        <f t="shared" si="3"/>
        <v>481</v>
      </c>
      <c r="N13" s="146">
        <v>1</v>
      </c>
      <c r="O13" s="146">
        <v>18</v>
      </c>
      <c r="P13" s="146">
        <v>364</v>
      </c>
      <c r="Q13" s="146">
        <v>98</v>
      </c>
      <c r="R13" s="146">
        <v>10112</v>
      </c>
      <c r="S13" s="146">
        <v>13943</v>
      </c>
    </row>
    <row r="14" spans="1:19" s="379" customFormat="1" ht="9.75" customHeight="1" thickBot="1">
      <c r="M14" s="40"/>
    </row>
    <row r="15" spans="1:19" s="379" customFormat="1" ht="21.95" customHeight="1">
      <c r="A15" s="412" t="s">
        <v>540</v>
      </c>
      <c r="B15" s="415" t="s">
        <v>520</v>
      </c>
      <c r="C15" s="417" t="s">
        <v>521</v>
      </c>
      <c r="D15" s="417" t="s">
        <v>563</v>
      </c>
      <c r="E15" s="430" t="s">
        <v>523</v>
      </c>
      <c r="F15" s="431"/>
      <c r="G15" s="431"/>
      <c r="H15" s="439"/>
      <c r="I15" s="439"/>
      <c r="J15" s="450" t="s">
        <v>59</v>
      </c>
      <c r="K15" s="431"/>
      <c r="L15" s="431"/>
      <c r="M15" s="431"/>
      <c r="N15" s="431"/>
      <c r="O15" s="431"/>
      <c r="P15" s="431"/>
      <c r="Q15" s="431"/>
      <c r="R15" s="451"/>
      <c r="S15" s="443" t="s">
        <v>524</v>
      </c>
    </row>
    <row r="16" spans="1:19" s="379" customFormat="1" ht="21.95" customHeight="1">
      <c r="A16" s="455"/>
      <c r="B16" s="435"/>
      <c r="C16" s="436"/>
      <c r="D16" s="436"/>
      <c r="E16" s="445" t="s">
        <v>564</v>
      </c>
      <c r="F16" s="448"/>
      <c r="G16" s="448"/>
      <c r="H16" s="448"/>
      <c r="I16" s="449"/>
      <c r="J16" s="445" t="s">
        <v>526</v>
      </c>
      <c r="K16" s="446"/>
      <c r="L16" s="446"/>
      <c r="M16" s="447"/>
      <c r="N16" s="446" t="s">
        <v>527</v>
      </c>
      <c r="O16" s="446"/>
      <c r="P16" s="446"/>
      <c r="Q16" s="446"/>
      <c r="R16" s="447"/>
      <c r="S16" s="444"/>
    </row>
    <row r="17" spans="1:19" s="379" customFormat="1" ht="21.95" customHeight="1">
      <c r="A17" s="455"/>
      <c r="B17" s="435" t="s">
        <v>9</v>
      </c>
      <c r="C17" s="436" t="s">
        <v>239</v>
      </c>
      <c r="D17" s="436" t="s">
        <v>240</v>
      </c>
      <c r="E17" s="383" t="s">
        <v>528</v>
      </c>
      <c r="F17" s="383" t="s">
        <v>529</v>
      </c>
      <c r="G17" s="383" t="s">
        <v>530</v>
      </c>
      <c r="H17" s="383" t="s">
        <v>565</v>
      </c>
      <c r="I17" s="136" t="s">
        <v>532</v>
      </c>
      <c r="J17" s="383" t="s">
        <v>230</v>
      </c>
      <c r="K17" s="383" t="s">
        <v>231</v>
      </c>
      <c r="L17" s="383" t="s">
        <v>232</v>
      </c>
      <c r="M17" s="383" t="s">
        <v>233</v>
      </c>
      <c r="N17" s="375" t="s">
        <v>230</v>
      </c>
      <c r="O17" s="375" t="s">
        <v>234</v>
      </c>
      <c r="P17" s="375" t="s">
        <v>235</v>
      </c>
      <c r="Q17" s="375" t="s">
        <v>236</v>
      </c>
      <c r="R17" s="375" t="s">
        <v>237</v>
      </c>
      <c r="S17" s="444"/>
    </row>
    <row r="18" spans="1:19" s="379" customFormat="1" ht="48" customHeight="1" thickBot="1">
      <c r="A18" s="369" t="s">
        <v>128</v>
      </c>
      <c r="B18" s="454"/>
      <c r="C18" s="440"/>
      <c r="D18" s="440"/>
      <c r="E18" s="377" t="s">
        <v>10</v>
      </c>
      <c r="F18" s="120" t="s">
        <v>11</v>
      </c>
      <c r="G18" s="377" t="s">
        <v>66</v>
      </c>
      <c r="H18" s="377" t="s">
        <v>67</v>
      </c>
      <c r="I18" s="120" t="s">
        <v>199</v>
      </c>
      <c r="J18" s="377" t="s">
        <v>68</v>
      </c>
      <c r="K18" s="377" t="s">
        <v>69</v>
      </c>
      <c r="L18" s="377" t="s">
        <v>70</v>
      </c>
      <c r="M18" s="377" t="s">
        <v>71</v>
      </c>
      <c r="N18" s="377" t="s">
        <v>68</v>
      </c>
      <c r="O18" s="377" t="s">
        <v>72</v>
      </c>
      <c r="P18" s="377" t="s">
        <v>17</v>
      </c>
      <c r="Q18" s="377" t="s">
        <v>74</v>
      </c>
      <c r="R18" s="377" t="s">
        <v>75</v>
      </c>
      <c r="S18" s="82" t="s">
        <v>138</v>
      </c>
    </row>
    <row r="19" spans="1:19" s="379" customFormat="1" ht="42.6" customHeight="1">
      <c r="A19" s="147" t="s">
        <v>566</v>
      </c>
      <c r="B19" s="294">
        <f>SUM(C19,D19,E19,J19,N19,S19)</f>
        <v>24503</v>
      </c>
      <c r="C19" s="148">
        <v>1</v>
      </c>
      <c r="D19" s="149">
        <v>24</v>
      </c>
      <c r="E19" s="296">
        <f>SUM(F19:I19)</f>
        <v>5418</v>
      </c>
      <c r="F19" s="151">
        <v>107</v>
      </c>
      <c r="G19" s="150">
        <v>3409</v>
      </c>
      <c r="H19" s="150">
        <v>1885</v>
      </c>
      <c r="I19" s="151">
        <v>17</v>
      </c>
      <c r="J19" s="296">
        <f>SUM(K19:M19)</f>
        <v>4474</v>
      </c>
      <c r="K19" s="151">
        <v>23</v>
      </c>
      <c r="L19" s="150">
        <v>2114</v>
      </c>
      <c r="M19" s="150">
        <v>2337</v>
      </c>
      <c r="N19" s="299">
        <f>SUM(O19:R19)</f>
        <v>498</v>
      </c>
      <c r="O19" s="151">
        <v>1</v>
      </c>
      <c r="P19" s="151">
        <v>20</v>
      </c>
      <c r="Q19" s="151">
        <v>372</v>
      </c>
      <c r="R19" s="151">
        <v>105</v>
      </c>
      <c r="S19" s="150">
        <v>14088</v>
      </c>
    </row>
    <row r="20" spans="1:19" s="379" customFormat="1" ht="42.6" customHeight="1">
      <c r="A20" s="351" t="s">
        <v>477</v>
      </c>
      <c r="B20" s="352">
        <v>24571</v>
      </c>
      <c r="C20" s="353">
        <v>2</v>
      </c>
      <c r="D20" s="354">
        <v>27</v>
      </c>
      <c r="E20" s="355">
        <v>5790</v>
      </c>
      <c r="F20" s="356">
        <v>151</v>
      </c>
      <c r="G20" s="357">
        <v>3663</v>
      </c>
      <c r="H20" s="357">
        <v>1971</v>
      </c>
      <c r="I20" s="356">
        <v>5</v>
      </c>
      <c r="J20" s="355">
        <v>4486</v>
      </c>
      <c r="K20" s="356">
        <v>24</v>
      </c>
      <c r="L20" s="357">
        <v>2133</v>
      </c>
      <c r="M20" s="357">
        <v>2329</v>
      </c>
      <c r="N20" s="358">
        <v>505</v>
      </c>
      <c r="O20" s="356">
        <v>1</v>
      </c>
      <c r="P20" s="356">
        <v>18</v>
      </c>
      <c r="Q20" s="356">
        <v>382</v>
      </c>
      <c r="R20" s="356">
        <v>104</v>
      </c>
      <c r="S20" s="357">
        <v>13761</v>
      </c>
    </row>
    <row r="21" spans="1:19" s="379" customFormat="1" ht="42.6" customHeight="1" thickBot="1">
      <c r="A21" s="105" t="s">
        <v>478</v>
      </c>
      <c r="B21" s="295">
        <v>25027</v>
      </c>
      <c r="C21" s="152">
        <v>2</v>
      </c>
      <c r="D21" s="153">
        <v>26</v>
      </c>
      <c r="E21" s="297">
        <v>6374</v>
      </c>
      <c r="F21" s="154">
        <v>171</v>
      </c>
      <c r="G21" s="154">
        <v>4175</v>
      </c>
      <c r="H21" s="154">
        <v>2023</v>
      </c>
      <c r="I21" s="154">
        <v>5</v>
      </c>
      <c r="J21" s="298">
        <v>4571</v>
      </c>
      <c r="K21" s="155">
        <v>26</v>
      </c>
      <c r="L21" s="154">
        <v>2171</v>
      </c>
      <c r="M21" s="154">
        <v>2374</v>
      </c>
      <c r="N21" s="300">
        <v>511</v>
      </c>
      <c r="O21" s="155">
        <v>1</v>
      </c>
      <c r="P21" s="155">
        <v>14</v>
      </c>
      <c r="Q21" s="155">
        <v>393</v>
      </c>
      <c r="R21" s="155">
        <v>103</v>
      </c>
      <c r="S21" s="154">
        <v>13543</v>
      </c>
    </row>
    <row r="22" spans="1:19" s="379" customFormat="1" ht="13.5" customHeight="1">
      <c r="A22" s="378" t="s">
        <v>479</v>
      </c>
      <c r="B22" s="156"/>
      <c r="C22" s="156"/>
      <c r="D22" s="156"/>
      <c r="E22" s="157"/>
      <c r="F22" s="157"/>
      <c r="G22" s="157"/>
      <c r="H22" s="157"/>
      <c r="I22" s="378" t="s">
        <v>221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</row>
    <row r="23" spans="1:19" s="379" customFormat="1" ht="13.5" customHeight="1">
      <c r="A23" s="362" t="s">
        <v>567</v>
      </c>
      <c r="B23" s="156"/>
      <c r="C23" s="156"/>
      <c r="D23" s="156"/>
      <c r="E23" s="157"/>
      <c r="F23" s="157"/>
      <c r="G23" s="157"/>
      <c r="H23" s="157"/>
      <c r="I23" s="411" t="s">
        <v>241</v>
      </c>
      <c r="J23" s="442"/>
      <c r="K23" s="442"/>
      <c r="L23" s="442"/>
      <c r="M23" s="442"/>
      <c r="N23" s="442"/>
      <c r="O23" s="442"/>
      <c r="P23" s="442"/>
      <c r="Q23" s="442"/>
      <c r="R23" s="442"/>
      <c r="S23" s="442"/>
    </row>
    <row r="24" spans="1:19" s="379" customFormat="1" ht="13.5" customHeight="1">
      <c r="A24" s="452" t="s">
        <v>568</v>
      </c>
      <c r="B24" s="411"/>
      <c r="C24" s="411"/>
      <c r="D24" s="411"/>
      <c r="E24" s="411"/>
      <c r="F24" s="411"/>
      <c r="G24" s="411"/>
      <c r="H24" s="411"/>
      <c r="I24" s="453" t="s">
        <v>242</v>
      </c>
      <c r="J24" s="411"/>
      <c r="K24" s="411"/>
      <c r="L24" s="411"/>
      <c r="M24" s="411"/>
      <c r="N24" s="411"/>
      <c r="O24" s="411"/>
      <c r="P24" s="411"/>
      <c r="Q24" s="411"/>
      <c r="R24" s="411"/>
      <c r="S24" s="411"/>
    </row>
    <row r="25" spans="1:19" s="379" customFormat="1" ht="13.5" customHeight="1">
      <c r="A25" s="452" t="s">
        <v>569</v>
      </c>
      <c r="B25" s="411"/>
      <c r="C25" s="411"/>
      <c r="D25" s="411"/>
      <c r="E25" s="411"/>
      <c r="F25" s="411"/>
      <c r="G25" s="411"/>
      <c r="H25" s="411"/>
      <c r="I25" s="441" t="s">
        <v>243</v>
      </c>
      <c r="J25" s="442"/>
      <c r="K25" s="442"/>
      <c r="L25" s="442"/>
      <c r="M25" s="442"/>
      <c r="N25" s="442"/>
      <c r="O25" s="442"/>
      <c r="P25" s="442"/>
      <c r="Q25" s="442"/>
      <c r="R25" s="442"/>
      <c r="S25" s="442"/>
    </row>
    <row r="26" spans="1:19" s="379" customFormat="1" ht="13.5" customHeight="1">
      <c r="A26" s="381"/>
      <c r="B26" s="362"/>
      <c r="C26" s="362"/>
      <c r="D26" s="362"/>
      <c r="E26" s="362"/>
      <c r="F26" s="362"/>
      <c r="G26" s="362"/>
      <c r="H26" s="362"/>
      <c r="I26" s="453" t="s">
        <v>244</v>
      </c>
      <c r="J26" s="411"/>
      <c r="K26" s="411"/>
      <c r="L26" s="411"/>
      <c r="M26" s="411"/>
      <c r="N26" s="411"/>
      <c r="O26" s="411"/>
      <c r="P26" s="411"/>
      <c r="Q26" s="411"/>
      <c r="R26" s="411"/>
      <c r="S26" s="411"/>
    </row>
    <row r="27" spans="1:19" s="379" customFormat="1" ht="13.5" customHeight="1">
      <c r="A27" s="378"/>
      <c r="I27" s="441" t="s">
        <v>245</v>
      </c>
      <c r="J27" s="442"/>
      <c r="K27" s="442"/>
      <c r="L27" s="442"/>
      <c r="M27" s="442"/>
      <c r="N27" s="442"/>
      <c r="O27" s="442"/>
      <c r="P27" s="442"/>
      <c r="Q27" s="442"/>
      <c r="R27" s="442"/>
      <c r="S27" s="442"/>
    </row>
    <row r="29" spans="1:19" ht="20.100000000000001" customHeight="1">
      <c r="A29" s="50"/>
    </row>
    <row r="30" spans="1:19" ht="20.100000000000001" customHeight="1">
      <c r="A30" s="12"/>
      <c r="B30" s="12"/>
      <c r="C30" s="12"/>
      <c r="D30" s="12"/>
      <c r="E30" s="12"/>
      <c r="F30" s="12"/>
      <c r="G30" s="12"/>
    </row>
    <row r="31" spans="1:19" ht="20.100000000000001" customHeight="1">
      <c r="A31" s="12"/>
      <c r="B31" s="12"/>
      <c r="C31" s="12"/>
      <c r="D31" s="12"/>
      <c r="E31" s="12"/>
      <c r="F31" s="12"/>
      <c r="G31" s="12"/>
    </row>
    <row r="32" spans="1:19" ht="20.100000000000001" customHeight="1">
      <c r="A32" s="12"/>
    </row>
    <row r="33" spans="1:1" ht="20.100000000000001" customHeight="1">
      <c r="A33" s="12"/>
    </row>
  </sheetData>
  <sheetProtection formatCells="0" formatRows="0" insertRows="0" deleteRows="0"/>
  <mergeCells count="35">
    <mergeCell ref="I2:S2"/>
    <mergeCell ref="R4:S4"/>
    <mergeCell ref="C5:E5"/>
    <mergeCell ref="F5:G5"/>
    <mergeCell ref="H5:H6"/>
    <mergeCell ref="I5:L5"/>
    <mergeCell ref="M5:Q5"/>
    <mergeCell ref="R5:R6"/>
    <mergeCell ref="S5:S6"/>
    <mergeCell ref="I3:Q3"/>
    <mergeCell ref="A2:H2"/>
    <mergeCell ref="A4:A6"/>
    <mergeCell ref="I4:Q4"/>
    <mergeCell ref="I27:S27"/>
    <mergeCell ref="I23:S23"/>
    <mergeCell ref="S15:S17"/>
    <mergeCell ref="J16:M16"/>
    <mergeCell ref="N16:R16"/>
    <mergeCell ref="E16:I16"/>
    <mergeCell ref="E15:I15"/>
    <mergeCell ref="J15:R15"/>
    <mergeCell ref="I25:S25"/>
    <mergeCell ref="A25:H25"/>
    <mergeCell ref="I26:S26"/>
    <mergeCell ref="A24:H24"/>
    <mergeCell ref="I24:S24"/>
    <mergeCell ref="D15:D16"/>
    <mergeCell ref="B17:B18"/>
    <mergeCell ref="A15:A17"/>
    <mergeCell ref="B15:B16"/>
    <mergeCell ref="C15:C16"/>
    <mergeCell ref="B4:B6"/>
    <mergeCell ref="C4:G4"/>
    <mergeCell ref="C17:C18"/>
    <mergeCell ref="D17:D18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view="pageBreakPreview" zoomScaleNormal="100" zoomScaleSheetLayoutView="100" workbookViewId="0">
      <pane xSplit="1" ySplit="7" topLeftCell="B8" activePane="bottomRight" state="frozen"/>
      <selection activeCell="A3" sqref="A3:Q3"/>
      <selection pane="topRight" activeCell="A3" sqref="A3:Q3"/>
      <selection pane="bottomLeft" activeCell="A3" sqref="A3:Q3"/>
      <selection pane="bottomRight" activeCell="A3" sqref="A3:Q3"/>
    </sheetView>
  </sheetViews>
  <sheetFormatPr defaultColWidth="12.625" defaultRowHeight="20.100000000000001" customHeight="1"/>
  <cols>
    <col min="1" max="1" width="43.875" style="11" customWidth="1"/>
    <col min="2" max="2" width="7.625" style="11" customWidth="1"/>
    <col min="3" max="4" width="7.125" style="11" customWidth="1"/>
    <col min="5" max="5" width="7.625" style="11" customWidth="1"/>
    <col min="6" max="7" width="7.375" style="11" customWidth="1"/>
    <col min="8" max="8" width="6.625" style="11" customWidth="1"/>
    <col min="9" max="9" width="7.625" style="11" customWidth="1"/>
    <col min="10" max="12" width="6.625" style="11" customWidth="1"/>
    <col min="13" max="13" width="7.625" style="19" customWidth="1"/>
    <col min="14" max="19" width="6.625" style="11" customWidth="1"/>
    <col min="20" max="16384" width="12.625" style="11"/>
  </cols>
  <sheetData>
    <row r="1" spans="1:19" ht="18" customHeight="1">
      <c r="A1" s="390" t="s">
        <v>425</v>
      </c>
      <c r="R1" s="379"/>
      <c r="S1" s="15" t="s">
        <v>5</v>
      </c>
    </row>
    <row r="2" spans="1:19" s="75" customFormat="1" ht="36" customHeight="1">
      <c r="A2" s="408" t="s">
        <v>518</v>
      </c>
      <c r="B2" s="408"/>
      <c r="C2" s="408"/>
      <c r="D2" s="408"/>
      <c r="E2" s="408"/>
      <c r="F2" s="409"/>
      <c r="G2" s="409"/>
      <c r="H2" s="408" t="s">
        <v>108</v>
      </c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</row>
    <row r="3" spans="1:19" ht="15" customHeight="1" thickBot="1">
      <c r="A3" s="76"/>
      <c r="B3" s="76"/>
      <c r="C3" s="76"/>
      <c r="D3" s="76"/>
      <c r="F3" s="76"/>
      <c r="G3" s="78" t="s">
        <v>432</v>
      </c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384"/>
      <c r="S3" s="78" t="s">
        <v>7</v>
      </c>
    </row>
    <row r="4" spans="1:19" ht="21.95" customHeight="1">
      <c r="A4" s="412" t="s">
        <v>519</v>
      </c>
      <c r="B4" s="415" t="s">
        <v>520</v>
      </c>
      <c r="C4" s="417" t="s">
        <v>521</v>
      </c>
      <c r="D4" s="417" t="s">
        <v>522</v>
      </c>
      <c r="E4" s="430" t="s">
        <v>523</v>
      </c>
      <c r="F4" s="431"/>
      <c r="G4" s="431"/>
      <c r="H4" s="465" t="s">
        <v>59</v>
      </c>
      <c r="I4" s="465"/>
      <c r="J4" s="465"/>
      <c r="K4" s="465"/>
      <c r="L4" s="465"/>
      <c r="M4" s="465"/>
      <c r="N4" s="465"/>
      <c r="O4" s="465"/>
      <c r="P4" s="465"/>
      <c r="Q4" s="465"/>
      <c r="R4" s="466"/>
      <c r="S4" s="443" t="s">
        <v>524</v>
      </c>
    </row>
    <row r="5" spans="1:19" ht="21.95" customHeight="1">
      <c r="A5" s="455"/>
      <c r="B5" s="435"/>
      <c r="C5" s="436"/>
      <c r="D5" s="436"/>
      <c r="E5" s="445" t="s">
        <v>525</v>
      </c>
      <c r="F5" s="448"/>
      <c r="G5" s="448"/>
      <c r="H5" s="448" t="s">
        <v>60</v>
      </c>
      <c r="I5" s="449"/>
      <c r="J5" s="445" t="s">
        <v>526</v>
      </c>
      <c r="K5" s="446"/>
      <c r="L5" s="446"/>
      <c r="M5" s="447"/>
      <c r="N5" s="446" t="s">
        <v>527</v>
      </c>
      <c r="O5" s="446"/>
      <c r="P5" s="446"/>
      <c r="Q5" s="446"/>
      <c r="R5" s="447"/>
      <c r="S5" s="444"/>
    </row>
    <row r="6" spans="1:19" ht="24.95" customHeight="1">
      <c r="A6" s="455"/>
      <c r="B6" s="435" t="s">
        <v>61</v>
      </c>
      <c r="C6" s="436" t="s">
        <v>62</v>
      </c>
      <c r="D6" s="436" t="s">
        <v>63</v>
      </c>
      <c r="E6" s="383" t="s">
        <v>528</v>
      </c>
      <c r="F6" s="383" t="s">
        <v>529</v>
      </c>
      <c r="G6" s="383" t="s">
        <v>530</v>
      </c>
      <c r="H6" s="136" t="s">
        <v>531</v>
      </c>
      <c r="I6" s="383" t="s">
        <v>532</v>
      </c>
      <c r="J6" s="383" t="s">
        <v>230</v>
      </c>
      <c r="K6" s="383" t="s">
        <v>231</v>
      </c>
      <c r="L6" s="383" t="s">
        <v>232</v>
      </c>
      <c r="M6" s="383" t="s">
        <v>233</v>
      </c>
      <c r="N6" s="375" t="s">
        <v>230</v>
      </c>
      <c r="O6" s="375" t="s">
        <v>234</v>
      </c>
      <c r="P6" s="375" t="s">
        <v>235</v>
      </c>
      <c r="Q6" s="375" t="s">
        <v>236</v>
      </c>
      <c r="R6" s="375" t="s">
        <v>237</v>
      </c>
      <c r="S6" s="444"/>
    </row>
    <row r="7" spans="1:19" ht="41.1" customHeight="1" thickBot="1">
      <c r="A7" s="369" t="s">
        <v>76</v>
      </c>
      <c r="B7" s="454"/>
      <c r="C7" s="440"/>
      <c r="D7" s="440"/>
      <c r="E7" s="377" t="s">
        <v>64</v>
      </c>
      <c r="F7" s="120" t="s">
        <v>65</v>
      </c>
      <c r="G7" s="377" t="s">
        <v>66</v>
      </c>
      <c r="H7" s="120" t="s">
        <v>212</v>
      </c>
      <c r="I7" s="377" t="s">
        <v>199</v>
      </c>
      <c r="J7" s="377" t="s">
        <v>68</v>
      </c>
      <c r="K7" s="377" t="s">
        <v>69</v>
      </c>
      <c r="L7" s="377" t="s">
        <v>70</v>
      </c>
      <c r="M7" s="377" t="s">
        <v>71</v>
      </c>
      <c r="N7" s="377" t="s">
        <v>68</v>
      </c>
      <c r="O7" s="377" t="s">
        <v>72</v>
      </c>
      <c r="P7" s="377" t="s">
        <v>73</v>
      </c>
      <c r="Q7" s="377" t="s">
        <v>74</v>
      </c>
      <c r="R7" s="377" t="s">
        <v>75</v>
      </c>
      <c r="S7" s="82" t="s">
        <v>137</v>
      </c>
    </row>
    <row r="8" spans="1:19" ht="23.1" customHeight="1">
      <c r="A8" s="326" t="s">
        <v>447</v>
      </c>
      <c r="B8" s="286">
        <v>25132</v>
      </c>
      <c r="C8" s="287">
        <v>2</v>
      </c>
      <c r="D8" s="288">
        <v>25</v>
      </c>
      <c r="E8" s="287">
        <v>6295</v>
      </c>
      <c r="F8" s="286">
        <v>171</v>
      </c>
      <c r="G8" s="288">
        <v>4340</v>
      </c>
      <c r="H8" s="288">
        <v>1780</v>
      </c>
      <c r="I8" s="288">
        <v>4</v>
      </c>
      <c r="J8" s="288">
        <v>4798</v>
      </c>
      <c r="K8" s="288">
        <v>26</v>
      </c>
      <c r="L8" s="288">
        <v>2291</v>
      </c>
      <c r="M8" s="288">
        <v>2481</v>
      </c>
      <c r="N8" s="288">
        <v>523</v>
      </c>
      <c r="O8" s="288" t="s">
        <v>306</v>
      </c>
      <c r="P8" s="288">
        <v>12</v>
      </c>
      <c r="Q8" s="288">
        <v>405</v>
      </c>
      <c r="R8" s="288">
        <v>106</v>
      </c>
      <c r="S8" s="288">
        <v>13489</v>
      </c>
    </row>
    <row r="9" spans="1:19" ht="23.1" customHeight="1">
      <c r="A9" s="326" t="s">
        <v>448</v>
      </c>
      <c r="B9" s="286"/>
      <c r="C9" s="29"/>
      <c r="D9" s="29"/>
      <c r="E9" s="288"/>
      <c r="F9" s="31"/>
      <c r="G9" s="29"/>
      <c r="H9" s="29"/>
      <c r="I9" s="29"/>
      <c r="J9" s="288"/>
      <c r="K9" s="29"/>
      <c r="L9" s="29"/>
      <c r="M9" s="29"/>
      <c r="N9" s="288"/>
      <c r="O9" s="29"/>
      <c r="P9" s="29"/>
      <c r="Q9" s="29"/>
      <c r="R9" s="29"/>
      <c r="S9" s="29"/>
    </row>
    <row r="10" spans="1:19" ht="23.1" customHeight="1">
      <c r="A10" s="41" t="s">
        <v>449</v>
      </c>
      <c r="B10" s="286">
        <v>10563</v>
      </c>
      <c r="C10" s="160">
        <v>2</v>
      </c>
      <c r="D10" s="29">
        <v>21</v>
      </c>
      <c r="E10" s="287">
        <v>2348</v>
      </c>
      <c r="F10" s="159">
        <v>115</v>
      </c>
      <c r="G10" s="29">
        <v>1666</v>
      </c>
      <c r="H10" s="29">
        <v>566</v>
      </c>
      <c r="I10" s="29">
        <v>1</v>
      </c>
      <c r="J10" s="288">
        <v>4368</v>
      </c>
      <c r="K10" s="29">
        <v>26</v>
      </c>
      <c r="L10" s="29">
        <v>2158</v>
      </c>
      <c r="M10" s="29">
        <v>2184</v>
      </c>
      <c r="N10" s="288">
        <v>32</v>
      </c>
      <c r="O10" s="29" t="s">
        <v>304</v>
      </c>
      <c r="P10" s="29">
        <v>6</v>
      </c>
      <c r="Q10" s="29">
        <v>25</v>
      </c>
      <c r="R10" s="29">
        <v>1</v>
      </c>
      <c r="S10" s="29">
        <v>3792</v>
      </c>
    </row>
    <row r="11" spans="1:19" ht="23.1" customHeight="1">
      <c r="A11" s="41" t="s">
        <v>450</v>
      </c>
      <c r="B11" s="286">
        <v>14569</v>
      </c>
      <c r="C11" s="160" t="s">
        <v>304</v>
      </c>
      <c r="D11" s="29">
        <v>4</v>
      </c>
      <c r="E11" s="288">
        <v>3947</v>
      </c>
      <c r="F11" s="159">
        <v>56</v>
      </c>
      <c r="G11" s="29">
        <v>2674</v>
      </c>
      <c r="H11" s="29">
        <v>1214</v>
      </c>
      <c r="I11" s="29">
        <v>3</v>
      </c>
      <c r="J11" s="288">
        <v>430</v>
      </c>
      <c r="K11" s="29" t="s">
        <v>305</v>
      </c>
      <c r="L11" s="29">
        <v>133</v>
      </c>
      <c r="M11" s="29">
        <v>297</v>
      </c>
      <c r="N11" s="288">
        <v>491</v>
      </c>
      <c r="O11" s="29" t="s">
        <v>304</v>
      </c>
      <c r="P11" s="29">
        <v>6</v>
      </c>
      <c r="Q11" s="29">
        <v>380</v>
      </c>
      <c r="R11" s="29">
        <v>105</v>
      </c>
      <c r="S11" s="29">
        <v>9697</v>
      </c>
    </row>
    <row r="12" spans="1:19" ht="23.1" customHeight="1">
      <c r="A12" s="41" t="s">
        <v>451</v>
      </c>
      <c r="B12" s="286"/>
      <c r="C12" s="29"/>
      <c r="D12" s="29"/>
      <c r="E12" s="288"/>
      <c r="F12" s="31"/>
      <c r="G12" s="29"/>
      <c r="H12" s="29"/>
      <c r="I12" s="29"/>
      <c r="J12" s="288"/>
      <c r="K12" s="29"/>
      <c r="L12" s="29"/>
      <c r="M12" s="29"/>
      <c r="N12" s="288"/>
      <c r="O12" s="29"/>
      <c r="P12" s="29"/>
      <c r="Q12" s="29"/>
      <c r="R12" s="29"/>
      <c r="S12" s="29"/>
    </row>
    <row r="13" spans="1:19" ht="23.1" customHeight="1">
      <c r="A13" s="41" t="s">
        <v>452</v>
      </c>
      <c r="B13" s="286">
        <v>43</v>
      </c>
      <c r="C13" s="160" t="s">
        <v>304</v>
      </c>
      <c r="D13" s="160" t="s">
        <v>304</v>
      </c>
      <c r="E13" s="288">
        <v>43</v>
      </c>
      <c r="F13" s="138">
        <v>13</v>
      </c>
      <c r="G13" s="138">
        <v>20</v>
      </c>
      <c r="H13" s="138">
        <v>9</v>
      </c>
      <c r="I13" s="138">
        <v>1</v>
      </c>
      <c r="J13" s="289" t="s">
        <v>305</v>
      </c>
      <c r="K13" s="289" t="s">
        <v>305</v>
      </c>
      <c r="L13" s="289" t="s">
        <v>305</v>
      </c>
      <c r="M13" s="289" t="s">
        <v>305</v>
      </c>
      <c r="N13" s="289" t="s">
        <v>305</v>
      </c>
      <c r="O13" s="29" t="s">
        <v>305</v>
      </c>
      <c r="P13" s="29" t="s">
        <v>305</v>
      </c>
      <c r="Q13" s="29" t="s">
        <v>305</v>
      </c>
      <c r="R13" s="29" t="s">
        <v>305</v>
      </c>
      <c r="S13" s="29" t="s">
        <v>305</v>
      </c>
    </row>
    <row r="14" spans="1:19" ht="23.1" customHeight="1">
      <c r="A14" s="41" t="s">
        <v>453</v>
      </c>
      <c r="B14" s="286">
        <v>29</v>
      </c>
      <c r="C14" s="138">
        <v>1</v>
      </c>
      <c r="D14" s="138">
        <v>2</v>
      </c>
      <c r="E14" s="289">
        <v>26</v>
      </c>
      <c r="F14" s="138">
        <v>26</v>
      </c>
      <c r="G14" s="138" t="s">
        <v>305</v>
      </c>
      <c r="H14" s="138" t="s">
        <v>305</v>
      </c>
      <c r="I14" s="138" t="s">
        <v>305</v>
      </c>
      <c r="J14" s="138" t="s">
        <v>305</v>
      </c>
      <c r="K14" s="138" t="s">
        <v>305</v>
      </c>
      <c r="L14" s="138" t="s">
        <v>305</v>
      </c>
      <c r="M14" s="138" t="s">
        <v>305</v>
      </c>
      <c r="N14" s="138" t="s">
        <v>305</v>
      </c>
      <c r="O14" s="138" t="s">
        <v>305</v>
      </c>
      <c r="P14" s="138" t="s">
        <v>305</v>
      </c>
      <c r="Q14" s="138" t="s">
        <v>305</v>
      </c>
      <c r="R14" s="138" t="s">
        <v>305</v>
      </c>
      <c r="S14" s="138" t="s">
        <v>305</v>
      </c>
    </row>
    <row r="15" spans="1:19" ht="30" customHeight="1">
      <c r="A15" s="41" t="s">
        <v>533</v>
      </c>
      <c r="B15" s="286">
        <v>3782</v>
      </c>
      <c r="C15" s="138" t="s">
        <v>304</v>
      </c>
      <c r="D15" s="138" t="s">
        <v>304</v>
      </c>
      <c r="E15" s="289">
        <v>166</v>
      </c>
      <c r="F15" s="138" t="s">
        <v>305</v>
      </c>
      <c r="G15" s="138">
        <v>83</v>
      </c>
      <c r="H15" s="138">
        <v>83</v>
      </c>
      <c r="I15" s="138" t="s">
        <v>305</v>
      </c>
      <c r="J15" s="289">
        <v>3616</v>
      </c>
      <c r="K15" s="138">
        <v>22</v>
      </c>
      <c r="L15" s="138">
        <v>1867</v>
      </c>
      <c r="M15" s="29">
        <v>1727</v>
      </c>
      <c r="N15" s="288" t="s">
        <v>305</v>
      </c>
      <c r="O15" s="288" t="s">
        <v>305</v>
      </c>
      <c r="P15" s="288" t="s">
        <v>305</v>
      </c>
      <c r="Q15" s="288" t="s">
        <v>305</v>
      </c>
      <c r="R15" s="288" t="s">
        <v>305</v>
      </c>
      <c r="S15" s="288" t="s">
        <v>305</v>
      </c>
    </row>
    <row r="16" spans="1:19" ht="30" customHeight="1">
      <c r="A16" s="126" t="s">
        <v>534</v>
      </c>
      <c r="B16" s="286">
        <v>156</v>
      </c>
      <c r="C16" s="138" t="s">
        <v>304</v>
      </c>
      <c r="D16" s="138" t="s">
        <v>304</v>
      </c>
      <c r="E16" s="289">
        <v>155</v>
      </c>
      <c r="F16" s="138">
        <v>3</v>
      </c>
      <c r="G16" s="138">
        <v>113</v>
      </c>
      <c r="H16" s="138">
        <v>39</v>
      </c>
      <c r="I16" s="138" t="s">
        <v>305</v>
      </c>
      <c r="J16" s="138" t="s">
        <v>305</v>
      </c>
      <c r="K16" s="138" t="s">
        <v>305</v>
      </c>
      <c r="L16" s="138" t="s">
        <v>305</v>
      </c>
      <c r="M16" s="138" t="s">
        <v>305</v>
      </c>
      <c r="N16" s="288">
        <v>1</v>
      </c>
      <c r="O16" s="29" t="s">
        <v>305</v>
      </c>
      <c r="P16" s="29" t="s">
        <v>305</v>
      </c>
      <c r="Q16" s="29">
        <v>1</v>
      </c>
      <c r="R16" s="29" t="s">
        <v>305</v>
      </c>
      <c r="S16" s="29" t="s">
        <v>305</v>
      </c>
    </row>
    <row r="17" spans="1:19" ht="23.1" customHeight="1">
      <c r="A17" s="41" t="s">
        <v>456</v>
      </c>
      <c r="B17" s="286" t="s">
        <v>304</v>
      </c>
      <c r="C17" s="286" t="s">
        <v>304</v>
      </c>
      <c r="D17" s="286" t="s">
        <v>304</v>
      </c>
      <c r="E17" s="286" t="s">
        <v>304</v>
      </c>
      <c r="F17" s="286" t="s">
        <v>304</v>
      </c>
      <c r="G17" s="286" t="s">
        <v>304</v>
      </c>
      <c r="H17" s="286" t="s">
        <v>304</v>
      </c>
      <c r="I17" s="286" t="s">
        <v>304</v>
      </c>
      <c r="J17" s="286" t="s">
        <v>304</v>
      </c>
      <c r="K17" s="286" t="s">
        <v>304</v>
      </c>
      <c r="L17" s="286" t="s">
        <v>304</v>
      </c>
      <c r="M17" s="286" t="s">
        <v>304</v>
      </c>
      <c r="N17" s="286" t="s">
        <v>304</v>
      </c>
      <c r="O17" s="286" t="s">
        <v>304</v>
      </c>
      <c r="P17" s="286" t="s">
        <v>304</v>
      </c>
      <c r="Q17" s="286" t="s">
        <v>304</v>
      </c>
      <c r="R17" s="286" t="s">
        <v>304</v>
      </c>
      <c r="S17" s="286" t="s">
        <v>304</v>
      </c>
    </row>
    <row r="18" spans="1:19" ht="23.1" customHeight="1">
      <c r="A18" s="126" t="s">
        <v>457</v>
      </c>
      <c r="B18" s="286">
        <v>242</v>
      </c>
      <c r="C18" s="138" t="s">
        <v>304</v>
      </c>
      <c r="D18" s="138" t="s">
        <v>304</v>
      </c>
      <c r="E18" s="289">
        <v>8</v>
      </c>
      <c r="F18" s="138" t="s">
        <v>305</v>
      </c>
      <c r="G18" s="138">
        <v>6</v>
      </c>
      <c r="H18" s="138">
        <v>2</v>
      </c>
      <c r="I18" s="138" t="s">
        <v>305</v>
      </c>
      <c r="J18" s="138" t="s">
        <v>305</v>
      </c>
      <c r="K18" s="138" t="s">
        <v>305</v>
      </c>
      <c r="L18" s="138" t="s">
        <v>305</v>
      </c>
      <c r="M18" s="138" t="s">
        <v>305</v>
      </c>
      <c r="N18" s="289">
        <v>234</v>
      </c>
      <c r="O18" s="29" t="s">
        <v>305</v>
      </c>
      <c r="P18" s="138">
        <v>12</v>
      </c>
      <c r="Q18" s="138">
        <v>127</v>
      </c>
      <c r="R18" s="138">
        <v>95</v>
      </c>
      <c r="S18" s="138" t="s">
        <v>305</v>
      </c>
    </row>
    <row r="19" spans="1:19" ht="30" customHeight="1">
      <c r="A19" s="126" t="s">
        <v>535</v>
      </c>
      <c r="B19" s="286">
        <v>219</v>
      </c>
      <c r="C19" s="138" t="s">
        <v>304</v>
      </c>
      <c r="D19" s="138">
        <v>1</v>
      </c>
      <c r="E19" s="289">
        <v>218</v>
      </c>
      <c r="F19" s="138">
        <v>7</v>
      </c>
      <c r="G19" s="138">
        <v>166</v>
      </c>
      <c r="H19" s="138">
        <v>45</v>
      </c>
      <c r="I19" s="138" t="s">
        <v>305</v>
      </c>
      <c r="J19" s="138" t="s">
        <v>305</v>
      </c>
      <c r="K19" s="138" t="s">
        <v>305</v>
      </c>
      <c r="L19" s="138" t="s">
        <v>305</v>
      </c>
      <c r="M19" s="138" t="s">
        <v>305</v>
      </c>
      <c r="N19" s="138" t="s">
        <v>305</v>
      </c>
      <c r="O19" s="138" t="s">
        <v>305</v>
      </c>
      <c r="P19" s="138" t="s">
        <v>305</v>
      </c>
      <c r="Q19" s="138" t="s">
        <v>305</v>
      </c>
      <c r="R19" s="138" t="s">
        <v>305</v>
      </c>
      <c r="S19" s="138" t="s">
        <v>305</v>
      </c>
    </row>
    <row r="20" spans="1:19" ht="23.1" customHeight="1">
      <c r="A20" s="41" t="s">
        <v>459</v>
      </c>
      <c r="B20" s="286">
        <v>1281</v>
      </c>
      <c r="C20" s="138" t="s">
        <v>304</v>
      </c>
      <c r="D20" s="138">
        <v>1</v>
      </c>
      <c r="E20" s="289">
        <v>97</v>
      </c>
      <c r="F20" s="138">
        <v>1</v>
      </c>
      <c r="G20" s="138">
        <v>58</v>
      </c>
      <c r="H20" s="138">
        <v>38</v>
      </c>
      <c r="I20" s="138" t="s">
        <v>305</v>
      </c>
      <c r="J20" s="289">
        <v>1182</v>
      </c>
      <c r="K20" s="138">
        <v>4</v>
      </c>
      <c r="L20" s="138">
        <v>424</v>
      </c>
      <c r="M20" s="138">
        <v>754</v>
      </c>
      <c r="N20" s="289">
        <v>1</v>
      </c>
      <c r="O20" s="29" t="s">
        <v>305</v>
      </c>
      <c r="P20" s="138" t="s">
        <v>305</v>
      </c>
      <c r="Q20" s="138">
        <v>1</v>
      </c>
      <c r="R20" s="138" t="s">
        <v>305</v>
      </c>
      <c r="S20" s="138" t="s">
        <v>305</v>
      </c>
    </row>
    <row r="21" spans="1:19" ht="23.1" customHeight="1">
      <c r="A21" s="126" t="s">
        <v>460</v>
      </c>
      <c r="B21" s="286">
        <v>367</v>
      </c>
      <c r="C21" s="138" t="s">
        <v>304</v>
      </c>
      <c r="D21" s="138">
        <v>1</v>
      </c>
      <c r="E21" s="289">
        <v>366</v>
      </c>
      <c r="F21" s="138">
        <v>3</v>
      </c>
      <c r="G21" s="138">
        <v>261</v>
      </c>
      <c r="H21" s="138">
        <v>102</v>
      </c>
      <c r="I21" s="138" t="s">
        <v>305</v>
      </c>
      <c r="J21" s="138" t="s">
        <v>305</v>
      </c>
      <c r="K21" s="138" t="s">
        <v>305</v>
      </c>
      <c r="L21" s="138" t="s">
        <v>305</v>
      </c>
      <c r="M21" s="138" t="s">
        <v>305</v>
      </c>
      <c r="N21" s="138" t="s">
        <v>305</v>
      </c>
      <c r="O21" s="29" t="s">
        <v>305</v>
      </c>
      <c r="P21" s="138" t="s">
        <v>305</v>
      </c>
      <c r="Q21" s="138" t="s">
        <v>305</v>
      </c>
      <c r="R21" s="138" t="s">
        <v>305</v>
      </c>
      <c r="S21" s="138" t="s">
        <v>305</v>
      </c>
    </row>
    <row r="22" spans="1:19" ht="23.1" customHeight="1">
      <c r="A22" s="41" t="s">
        <v>461</v>
      </c>
      <c r="B22" s="286">
        <v>385</v>
      </c>
      <c r="C22" s="138" t="s">
        <v>304</v>
      </c>
      <c r="D22" s="138" t="s">
        <v>304</v>
      </c>
      <c r="E22" s="289">
        <v>385</v>
      </c>
      <c r="F22" s="138" t="s">
        <v>305</v>
      </c>
      <c r="G22" s="138">
        <v>172</v>
      </c>
      <c r="H22" s="138">
        <v>212</v>
      </c>
      <c r="I22" s="138">
        <v>1</v>
      </c>
      <c r="J22" s="289" t="s">
        <v>305</v>
      </c>
      <c r="K22" s="289" t="s">
        <v>305</v>
      </c>
      <c r="L22" s="289" t="s">
        <v>305</v>
      </c>
      <c r="M22" s="289" t="s">
        <v>305</v>
      </c>
      <c r="N22" s="289" t="s">
        <v>305</v>
      </c>
      <c r="O22" s="29" t="s">
        <v>305</v>
      </c>
      <c r="P22" s="138" t="s">
        <v>305</v>
      </c>
      <c r="Q22" s="138" t="s">
        <v>305</v>
      </c>
      <c r="R22" s="138" t="s">
        <v>305</v>
      </c>
      <c r="S22" s="138" t="s">
        <v>305</v>
      </c>
    </row>
    <row r="23" spans="1:19" ht="23.1" customHeight="1">
      <c r="A23" s="126" t="s">
        <v>536</v>
      </c>
      <c r="B23" s="286">
        <v>374</v>
      </c>
      <c r="C23" s="138" t="s">
        <v>304</v>
      </c>
      <c r="D23" s="138" t="s">
        <v>304</v>
      </c>
      <c r="E23" s="289">
        <v>374</v>
      </c>
      <c r="F23" s="138" t="s">
        <v>305</v>
      </c>
      <c r="G23" s="138">
        <v>272</v>
      </c>
      <c r="H23" s="138">
        <v>102</v>
      </c>
      <c r="I23" s="138" t="s">
        <v>305</v>
      </c>
      <c r="J23" s="138" t="s">
        <v>305</v>
      </c>
      <c r="K23" s="138" t="s">
        <v>305</v>
      </c>
      <c r="L23" s="138" t="s">
        <v>305</v>
      </c>
      <c r="M23" s="138" t="s">
        <v>305</v>
      </c>
      <c r="N23" s="138" t="s">
        <v>305</v>
      </c>
      <c r="O23" s="138" t="s">
        <v>305</v>
      </c>
      <c r="P23" s="138" t="s">
        <v>305</v>
      </c>
      <c r="Q23" s="138" t="s">
        <v>305</v>
      </c>
      <c r="R23" s="138" t="s">
        <v>305</v>
      </c>
      <c r="S23" s="138" t="s">
        <v>305</v>
      </c>
    </row>
    <row r="24" spans="1:19" ht="24.95" customHeight="1">
      <c r="A24" s="126" t="s">
        <v>463</v>
      </c>
      <c r="B24" s="286">
        <v>2357</v>
      </c>
      <c r="C24" s="138" t="s">
        <v>304</v>
      </c>
      <c r="D24" s="138">
        <v>20</v>
      </c>
      <c r="E24" s="289">
        <v>2335</v>
      </c>
      <c r="F24" s="138">
        <v>108</v>
      </c>
      <c r="G24" s="138">
        <v>1696</v>
      </c>
      <c r="H24" s="138">
        <v>531</v>
      </c>
      <c r="I24" s="138" t="s">
        <v>305</v>
      </c>
      <c r="J24" s="138" t="s">
        <v>305</v>
      </c>
      <c r="K24" s="138" t="s">
        <v>305</v>
      </c>
      <c r="L24" s="138" t="s">
        <v>305</v>
      </c>
      <c r="M24" s="138" t="s">
        <v>305</v>
      </c>
      <c r="N24" s="289">
        <v>2</v>
      </c>
      <c r="O24" s="29" t="s">
        <v>305</v>
      </c>
      <c r="P24" s="138" t="s">
        <v>305</v>
      </c>
      <c r="Q24" s="138">
        <v>2</v>
      </c>
      <c r="R24" s="138" t="s">
        <v>305</v>
      </c>
      <c r="S24" s="138" t="s">
        <v>305</v>
      </c>
    </row>
    <row r="25" spans="1:19" ht="23.1" customHeight="1">
      <c r="A25" s="126" t="s">
        <v>504</v>
      </c>
      <c r="B25" s="286">
        <v>3</v>
      </c>
      <c r="C25" s="138" t="s">
        <v>304</v>
      </c>
      <c r="D25" s="138" t="s">
        <v>304</v>
      </c>
      <c r="E25" s="289">
        <v>3</v>
      </c>
      <c r="F25" s="138" t="s">
        <v>305</v>
      </c>
      <c r="G25" s="138">
        <v>1</v>
      </c>
      <c r="H25" s="138">
        <v>2</v>
      </c>
      <c r="I25" s="138" t="s">
        <v>305</v>
      </c>
      <c r="J25" s="138" t="s">
        <v>305</v>
      </c>
      <c r="K25" s="138" t="s">
        <v>305</v>
      </c>
      <c r="L25" s="138" t="s">
        <v>305</v>
      </c>
      <c r="M25" s="138" t="s">
        <v>305</v>
      </c>
      <c r="N25" s="138" t="s">
        <v>305</v>
      </c>
      <c r="O25" s="29" t="s">
        <v>305</v>
      </c>
      <c r="P25" s="138" t="s">
        <v>305</v>
      </c>
      <c r="Q25" s="138" t="s">
        <v>305</v>
      </c>
      <c r="R25" s="138" t="s">
        <v>305</v>
      </c>
      <c r="S25" s="138" t="s">
        <v>305</v>
      </c>
    </row>
    <row r="26" spans="1:19" ht="23.1" customHeight="1">
      <c r="A26" s="126" t="s">
        <v>505</v>
      </c>
      <c r="B26" s="286">
        <v>1008</v>
      </c>
      <c r="C26" s="138">
        <v>1</v>
      </c>
      <c r="D26" s="138" t="s">
        <v>304</v>
      </c>
      <c r="E26" s="289">
        <v>1006</v>
      </c>
      <c r="F26" s="138">
        <v>7</v>
      </c>
      <c r="G26" s="138">
        <v>602</v>
      </c>
      <c r="H26" s="138">
        <v>395</v>
      </c>
      <c r="I26" s="138">
        <v>2</v>
      </c>
      <c r="J26" s="289" t="s">
        <v>305</v>
      </c>
      <c r="K26" s="289" t="s">
        <v>305</v>
      </c>
      <c r="L26" s="289" t="s">
        <v>305</v>
      </c>
      <c r="M26" s="289" t="s">
        <v>305</v>
      </c>
      <c r="N26" s="289">
        <v>1</v>
      </c>
      <c r="O26" s="29" t="s">
        <v>305</v>
      </c>
      <c r="P26" s="138" t="s">
        <v>305</v>
      </c>
      <c r="Q26" s="138" t="s">
        <v>305</v>
      </c>
      <c r="R26" s="138">
        <v>1</v>
      </c>
      <c r="S26" s="138" t="s">
        <v>305</v>
      </c>
    </row>
    <row r="27" spans="1:19" ht="30" customHeight="1">
      <c r="A27" s="126" t="s">
        <v>537</v>
      </c>
      <c r="B27" s="286">
        <v>4</v>
      </c>
      <c r="C27" s="138" t="s">
        <v>304</v>
      </c>
      <c r="D27" s="138" t="s">
        <v>304</v>
      </c>
      <c r="E27" s="289">
        <v>4</v>
      </c>
      <c r="F27" s="138" t="s">
        <v>305</v>
      </c>
      <c r="G27" s="138">
        <v>2</v>
      </c>
      <c r="H27" s="138">
        <v>2</v>
      </c>
      <c r="I27" s="138" t="s">
        <v>305</v>
      </c>
      <c r="J27" s="138" t="s">
        <v>305</v>
      </c>
      <c r="K27" s="138" t="s">
        <v>305</v>
      </c>
      <c r="L27" s="138" t="s">
        <v>305</v>
      </c>
      <c r="M27" s="138" t="s">
        <v>305</v>
      </c>
      <c r="N27" s="138" t="s">
        <v>305</v>
      </c>
      <c r="O27" s="138" t="s">
        <v>305</v>
      </c>
      <c r="P27" s="138" t="s">
        <v>305</v>
      </c>
      <c r="Q27" s="138" t="s">
        <v>305</v>
      </c>
      <c r="R27" s="138" t="s">
        <v>305</v>
      </c>
      <c r="S27" s="138" t="s">
        <v>305</v>
      </c>
    </row>
    <row r="28" spans="1:19" ht="30" customHeight="1">
      <c r="A28" s="126" t="s">
        <v>467</v>
      </c>
      <c r="B28" s="286" t="s">
        <v>304</v>
      </c>
      <c r="C28" s="286" t="s">
        <v>304</v>
      </c>
      <c r="D28" s="286" t="s">
        <v>304</v>
      </c>
      <c r="E28" s="286" t="s">
        <v>304</v>
      </c>
      <c r="F28" s="286" t="s">
        <v>304</v>
      </c>
      <c r="G28" s="286" t="s">
        <v>304</v>
      </c>
      <c r="H28" s="286" t="s">
        <v>304</v>
      </c>
      <c r="I28" s="286" t="s">
        <v>304</v>
      </c>
      <c r="J28" s="286" t="s">
        <v>304</v>
      </c>
      <c r="K28" s="286" t="s">
        <v>304</v>
      </c>
      <c r="L28" s="286" t="s">
        <v>304</v>
      </c>
      <c r="M28" s="286" t="s">
        <v>304</v>
      </c>
      <c r="N28" s="286" t="s">
        <v>304</v>
      </c>
      <c r="O28" s="286" t="s">
        <v>304</v>
      </c>
      <c r="P28" s="286" t="s">
        <v>304</v>
      </c>
      <c r="Q28" s="286" t="s">
        <v>304</v>
      </c>
      <c r="R28" s="286" t="s">
        <v>304</v>
      </c>
      <c r="S28" s="286" t="s">
        <v>304</v>
      </c>
    </row>
    <row r="29" spans="1:19" ht="30" customHeight="1">
      <c r="A29" s="126" t="s">
        <v>507</v>
      </c>
      <c r="B29" s="286">
        <v>993</v>
      </c>
      <c r="C29" s="138" t="s">
        <v>304</v>
      </c>
      <c r="D29" s="138" t="s">
        <v>304</v>
      </c>
      <c r="E29" s="286">
        <v>113</v>
      </c>
      <c r="F29" s="138" t="s">
        <v>305</v>
      </c>
      <c r="G29" s="138">
        <v>68</v>
      </c>
      <c r="H29" s="159">
        <v>45</v>
      </c>
      <c r="I29" s="159" t="s">
        <v>305</v>
      </c>
      <c r="J29" s="159" t="s">
        <v>305</v>
      </c>
      <c r="K29" s="159" t="s">
        <v>305</v>
      </c>
      <c r="L29" s="159" t="s">
        <v>305</v>
      </c>
      <c r="M29" s="159" t="s">
        <v>305</v>
      </c>
      <c r="N29" s="286">
        <v>13</v>
      </c>
      <c r="O29" s="29" t="s">
        <v>305</v>
      </c>
      <c r="P29" s="159" t="s">
        <v>305</v>
      </c>
      <c r="Q29" s="159">
        <v>13</v>
      </c>
      <c r="R29" s="159" t="s">
        <v>305</v>
      </c>
      <c r="S29" s="159">
        <v>867</v>
      </c>
    </row>
    <row r="30" spans="1:19" ht="23.1" customHeight="1">
      <c r="A30" s="126" t="s">
        <v>469</v>
      </c>
      <c r="B30" s="286">
        <v>5402</v>
      </c>
      <c r="C30" s="138" t="s">
        <v>306</v>
      </c>
      <c r="D30" s="138" t="s">
        <v>306</v>
      </c>
      <c r="E30" s="286">
        <v>529</v>
      </c>
      <c r="F30" s="138" t="s">
        <v>304</v>
      </c>
      <c r="G30" s="29">
        <v>392</v>
      </c>
      <c r="H30" s="138">
        <v>137</v>
      </c>
      <c r="I30" s="138" t="s">
        <v>306</v>
      </c>
      <c r="J30" s="138" t="s">
        <v>306</v>
      </c>
      <c r="K30" s="138" t="s">
        <v>306</v>
      </c>
      <c r="L30" s="138" t="s">
        <v>306</v>
      </c>
      <c r="M30" s="138" t="s">
        <v>306</v>
      </c>
      <c r="N30" s="286">
        <v>69</v>
      </c>
      <c r="O30" s="29" t="s">
        <v>305</v>
      </c>
      <c r="P30" s="159" t="s">
        <v>306</v>
      </c>
      <c r="Q30" s="159">
        <v>68</v>
      </c>
      <c r="R30" s="159">
        <v>1</v>
      </c>
      <c r="S30" s="159">
        <v>4804</v>
      </c>
    </row>
    <row r="31" spans="1:19" ht="30" customHeight="1" thickBot="1">
      <c r="A31" s="161" t="s">
        <v>538</v>
      </c>
      <c r="B31" s="290">
        <v>8487</v>
      </c>
      <c r="C31" s="139" t="s">
        <v>306</v>
      </c>
      <c r="D31" s="139" t="s">
        <v>306</v>
      </c>
      <c r="E31" s="336">
        <v>467</v>
      </c>
      <c r="F31" s="139">
        <v>3</v>
      </c>
      <c r="G31" s="163">
        <v>428</v>
      </c>
      <c r="H31" s="139">
        <v>36</v>
      </c>
      <c r="I31" s="139" t="s">
        <v>306</v>
      </c>
      <c r="J31" s="139" t="s">
        <v>306</v>
      </c>
      <c r="K31" s="139" t="s">
        <v>306</v>
      </c>
      <c r="L31" s="139" t="s">
        <v>306</v>
      </c>
      <c r="M31" s="139" t="s">
        <v>306</v>
      </c>
      <c r="N31" s="336">
        <v>202</v>
      </c>
      <c r="O31" s="350" t="s">
        <v>305</v>
      </c>
      <c r="P31" s="162" t="s">
        <v>306</v>
      </c>
      <c r="Q31" s="162">
        <v>193</v>
      </c>
      <c r="R31" s="162">
        <v>9</v>
      </c>
      <c r="S31" s="162">
        <v>7818</v>
      </c>
    </row>
    <row r="32" spans="1:19" ht="15" customHeight="1"/>
  </sheetData>
  <sheetProtection formatCells="0" formatRows="0" insertRows="0" deleteRows="0"/>
  <mergeCells count="17">
    <mergeCell ref="N5:R5"/>
    <mergeCell ref="A2:G2"/>
    <mergeCell ref="H2:S2"/>
    <mergeCell ref="H3:Q3"/>
    <mergeCell ref="S4:S6"/>
    <mergeCell ref="A4:A6"/>
    <mergeCell ref="B4:B5"/>
    <mergeCell ref="C4:C5"/>
    <mergeCell ref="D4:D5"/>
    <mergeCell ref="E4:G4"/>
    <mergeCell ref="B6:B7"/>
    <mergeCell ref="C6:C7"/>
    <mergeCell ref="D6:D7"/>
    <mergeCell ref="H4:R4"/>
    <mergeCell ref="E5:G5"/>
    <mergeCell ref="H5:I5"/>
    <mergeCell ref="J5:M5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7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view="pageBreakPreview" zoomScale="85" zoomScaleNormal="120" zoomScaleSheetLayoutView="85" workbookViewId="0">
      <pane xSplit="1" ySplit="5" topLeftCell="B6" activePane="bottomRight" state="frozen"/>
      <selection activeCell="A3" sqref="A3:Q3"/>
      <selection pane="topRight" activeCell="A3" sqref="A3:Q3"/>
      <selection pane="bottomLeft" activeCell="A3" sqref="A3:Q3"/>
      <selection pane="bottomRight" activeCell="A3" sqref="A3:Q3"/>
    </sheetView>
  </sheetViews>
  <sheetFormatPr defaultColWidth="12.625" defaultRowHeight="20.100000000000001" customHeight="1"/>
  <cols>
    <col min="1" max="7" width="21.875" style="11" customWidth="1"/>
    <col min="8" max="8" width="21.875" style="19" customWidth="1"/>
    <col min="9" max="16384" width="12.625" style="11"/>
  </cols>
  <sheetData>
    <row r="1" spans="1:15" ht="18" customHeight="1">
      <c r="A1" s="390" t="s">
        <v>425</v>
      </c>
      <c r="H1" s="15" t="s">
        <v>5</v>
      </c>
    </row>
    <row r="2" spans="1:15" s="132" customFormat="1" ht="36" customHeight="1">
      <c r="A2" s="421" t="s">
        <v>508</v>
      </c>
      <c r="B2" s="421"/>
      <c r="C2" s="421"/>
      <c r="D2" s="421"/>
      <c r="E2" s="408" t="s">
        <v>772</v>
      </c>
      <c r="F2" s="408"/>
      <c r="G2" s="408"/>
      <c r="H2" s="408"/>
    </row>
    <row r="3" spans="1:15" ht="15" customHeight="1" thickBot="1">
      <c r="A3" s="385"/>
      <c r="B3" s="385"/>
      <c r="C3" s="385"/>
      <c r="D3" s="78" t="s">
        <v>432</v>
      </c>
      <c r="E3" s="385"/>
      <c r="F3" s="385"/>
      <c r="G3" s="385"/>
      <c r="H3" s="78" t="s">
        <v>6</v>
      </c>
    </row>
    <row r="4" spans="1:15" s="19" customFormat="1" ht="45" customHeight="1">
      <c r="A4" s="412" t="s">
        <v>509</v>
      </c>
      <c r="B4" s="415" t="s">
        <v>510</v>
      </c>
      <c r="C4" s="406" t="s">
        <v>511</v>
      </c>
      <c r="D4" s="419"/>
      <c r="E4" s="367" t="s">
        <v>512</v>
      </c>
      <c r="F4" s="365" t="s">
        <v>513</v>
      </c>
      <c r="G4" s="365" t="s">
        <v>514</v>
      </c>
      <c r="H4" s="361" t="s">
        <v>515</v>
      </c>
      <c r="I4" s="40"/>
      <c r="J4" s="40"/>
      <c r="K4" s="40"/>
      <c r="L4" s="40"/>
      <c r="M4" s="40"/>
      <c r="N4" s="40"/>
      <c r="O4" s="40"/>
    </row>
    <row r="5" spans="1:15" ht="45" customHeight="1" thickBot="1">
      <c r="A5" s="422"/>
      <c r="B5" s="467"/>
      <c r="C5" s="101" t="s">
        <v>499</v>
      </c>
      <c r="D5" s="101" t="s">
        <v>500</v>
      </c>
      <c r="E5" s="120" t="s">
        <v>254</v>
      </c>
      <c r="F5" s="377" t="s">
        <v>255</v>
      </c>
      <c r="G5" s="377" t="s">
        <v>256</v>
      </c>
      <c r="H5" s="82" t="s">
        <v>257</v>
      </c>
      <c r="I5" s="379"/>
      <c r="J5" s="379"/>
      <c r="K5" s="379"/>
      <c r="L5" s="379"/>
      <c r="M5" s="379"/>
      <c r="N5" s="379"/>
      <c r="O5" s="379"/>
    </row>
    <row r="6" spans="1:15" ht="63.95" customHeight="1">
      <c r="A6" s="382" t="s">
        <v>202</v>
      </c>
      <c r="B6" s="301">
        <f t="shared" ref="B6:B12" si="0">SUM(C6:H6)</f>
        <v>22690</v>
      </c>
      <c r="C6" s="133">
        <v>27</v>
      </c>
      <c r="D6" s="133">
        <v>3300</v>
      </c>
      <c r="E6" s="133">
        <v>13188</v>
      </c>
      <c r="F6" s="133">
        <v>4246</v>
      </c>
      <c r="G6" s="133">
        <v>1913</v>
      </c>
      <c r="H6" s="133">
        <v>16</v>
      </c>
      <c r="I6" s="379"/>
      <c r="J6" s="379"/>
      <c r="K6" s="379"/>
      <c r="L6" s="379"/>
      <c r="M6" s="379"/>
      <c r="N6" s="379"/>
      <c r="O6" s="379"/>
    </row>
    <row r="7" spans="1:15" ht="63.95" customHeight="1">
      <c r="A7" s="382" t="s">
        <v>203</v>
      </c>
      <c r="B7" s="301">
        <f t="shared" si="0"/>
        <v>22907</v>
      </c>
      <c r="C7" s="133">
        <v>30</v>
      </c>
      <c r="D7" s="133">
        <v>3881</v>
      </c>
      <c r="E7" s="133">
        <v>12991</v>
      </c>
      <c r="F7" s="133">
        <v>4196</v>
      </c>
      <c r="G7" s="133">
        <v>1795</v>
      </c>
      <c r="H7" s="133">
        <v>14</v>
      </c>
      <c r="I7" s="379"/>
      <c r="J7" s="379"/>
      <c r="K7" s="379"/>
      <c r="L7" s="379"/>
      <c r="M7" s="379"/>
      <c r="N7" s="379"/>
      <c r="O7" s="379"/>
    </row>
    <row r="8" spans="1:15" ht="63.95" customHeight="1">
      <c r="A8" s="382" t="s">
        <v>213</v>
      </c>
      <c r="B8" s="301">
        <f t="shared" si="0"/>
        <v>23058</v>
      </c>
      <c r="C8" s="133">
        <v>34</v>
      </c>
      <c r="D8" s="133">
        <v>4593</v>
      </c>
      <c r="E8" s="133">
        <v>12698</v>
      </c>
      <c r="F8" s="133">
        <v>4069</v>
      </c>
      <c r="G8" s="133">
        <v>1654</v>
      </c>
      <c r="H8" s="133">
        <v>10</v>
      </c>
      <c r="I8" s="379"/>
      <c r="J8" s="379"/>
      <c r="K8" s="379"/>
      <c r="L8" s="379"/>
      <c r="M8" s="379"/>
      <c r="N8" s="379"/>
      <c r="O8" s="379"/>
    </row>
    <row r="9" spans="1:15" ht="63.95" customHeight="1">
      <c r="A9" s="382" t="s">
        <v>204</v>
      </c>
      <c r="B9" s="301">
        <f t="shared" si="0"/>
        <v>23209</v>
      </c>
      <c r="C9" s="133">
        <v>50</v>
      </c>
      <c r="D9" s="133">
        <v>5380</v>
      </c>
      <c r="E9" s="133">
        <v>12364</v>
      </c>
      <c r="F9" s="133">
        <v>3924</v>
      </c>
      <c r="G9" s="133">
        <v>1480</v>
      </c>
      <c r="H9" s="133">
        <v>11</v>
      </c>
      <c r="I9" s="379"/>
      <c r="J9" s="379"/>
      <c r="K9" s="379"/>
      <c r="L9" s="379"/>
      <c r="M9" s="379"/>
      <c r="N9" s="379"/>
      <c r="O9" s="379"/>
    </row>
    <row r="10" spans="1:15" ht="63.95" customHeight="1">
      <c r="A10" s="382" t="s">
        <v>214</v>
      </c>
      <c r="B10" s="301">
        <f t="shared" si="0"/>
        <v>23639</v>
      </c>
      <c r="C10" s="133">
        <v>64</v>
      </c>
      <c r="D10" s="133">
        <v>6531</v>
      </c>
      <c r="E10" s="133">
        <v>11875</v>
      </c>
      <c r="F10" s="133">
        <v>3827</v>
      </c>
      <c r="G10" s="133">
        <v>1332</v>
      </c>
      <c r="H10" s="133">
        <v>10</v>
      </c>
      <c r="I10" s="379"/>
      <c r="J10" s="379"/>
      <c r="K10" s="379"/>
      <c r="L10" s="379"/>
      <c r="M10" s="379"/>
      <c r="N10" s="379"/>
      <c r="O10" s="379"/>
    </row>
    <row r="11" spans="1:15" ht="63.95" customHeight="1">
      <c r="A11" s="382" t="s">
        <v>215</v>
      </c>
      <c r="B11" s="301">
        <f t="shared" si="0"/>
        <v>24055</v>
      </c>
      <c r="C11" s="133">
        <v>83</v>
      </c>
      <c r="D11" s="133">
        <v>7540</v>
      </c>
      <c r="E11" s="133">
        <v>11498</v>
      </c>
      <c r="F11" s="133">
        <v>3718</v>
      </c>
      <c r="G11" s="133">
        <v>1205</v>
      </c>
      <c r="H11" s="133">
        <v>11</v>
      </c>
      <c r="I11" s="379"/>
      <c r="J11" s="379"/>
      <c r="K11" s="379"/>
      <c r="L11" s="379"/>
      <c r="M11" s="379"/>
      <c r="N11" s="379"/>
      <c r="O11" s="379"/>
    </row>
    <row r="12" spans="1:15" ht="63.95" customHeight="1">
      <c r="A12" s="134" t="s">
        <v>216</v>
      </c>
      <c r="B12" s="301">
        <f t="shared" si="0"/>
        <v>24503</v>
      </c>
      <c r="C12" s="124">
        <v>101</v>
      </c>
      <c r="D12" s="124">
        <v>8444</v>
      </c>
      <c r="E12" s="124">
        <v>11205</v>
      </c>
      <c r="F12" s="124">
        <v>3677</v>
      </c>
      <c r="G12" s="124">
        <v>1072</v>
      </c>
      <c r="H12" s="124">
        <v>4</v>
      </c>
      <c r="I12" s="379"/>
      <c r="J12" s="379"/>
      <c r="K12" s="379"/>
      <c r="L12" s="379"/>
      <c r="M12" s="379"/>
      <c r="N12" s="379"/>
      <c r="O12" s="379"/>
    </row>
    <row r="13" spans="1:15" ht="63.95" customHeight="1">
      <c r="A13" s="134" t="s">
        <v>477</v>
      </c>
      <c r="B13" s="301">
        <v>24571</v>
      </c>
      <c r="C13" s="124">
        <v>136</v>
      </c>
      <c r="D13" s="124">
        <v>9247</v>
      </c>
      <c r="E13" s="124">
        <v>10619</v>
      </c>
      <c r="F13" s="124">
        <v>3610</v>
      </c>
      <c r="G13" s="124">
        <v>955</v>
      </c>
      <c r="H13" s="124">
        <v>4</v>
      </c>
      <c r="I13" s="379"/>
      <c r="J13" s="379"/>
      <c r="K13" s="379"/>
      <c r="L13" s="379"/>
      <c r="M13" s="379"/>
      <c r="N13" s="379"/>
      <c r="O13" s="379"/>
    </row>
    <row r="14" spans="1:15" s="19" customFormat="1" ht="63.95" customHeight="1" thickBot="1">
      <c r="A14" s="393" t="s">
        <v>478</v>
      </c>
      <c r="B14" s="302">
        <v>25027</v>
      </c>
      <c r="C14" s="303">
        <v>146</v>
      </c>
      <c r="D14" s="304">
        <v>9978</v>
      </c>
      <c r="E14" s="163">
        <v>10459</v>
      </c>
      <c r="F14" s="163">
        <v>3557</v>
      </c>
      <c r="G14" s="163">
        <v>881</v>
      </c>
      <c r="H14" s="305">
        <v>6</v>
      </c>
      <c r="I14" s="40"/>
      <c r="J14" s="40"/>
      <c r="K14" s="40"/>
      <c r="L14" s="40"/>
      <c r="M14" s="40"/>
      <c r="N14" s="40"/>
      <c r="O14" s="40"/>
    </row>
    <row r="15" spans="1:15" s="19" customFormat="1" ht="13.5" customHeight="1">
      <c r="A15" s="378" t="s">
        <v>479</v>
      </c>
      <c r="B15" s="29"/>
      <c r="C15" s="123"/>
      <c r="D15" s="29"/>
      <c r="E15" s="378" t="s">
        <v>222</v>
      </c>
      <c r="F15" s="29"/>
      <c r="G15" s="29"/>
      <c r="H15" s="123"/>
      <c r="I15" s="40"/>
      <c r="J15" s="40"/>
      <c r="K15" s="40"/>
      <c r="L15" s="40"/>
      <c r="M15" s="40"/>
      <c r="N15" s="40"/>
      <c r="O15" s="40"/>
    </row>
    <row r="16" spans="1:15" s="19" customFormat="1" ht="13.5" customHeight="1">
      <c r="A16" s="362" t="s">
        <v>516</v>
      </c>
      <c r="B16" s="29"/>
      <c r="C16" s="123"/>
      <c r="D16" s="29"/>
      <c r="E16" s="411" t="s">
        <v>140</v>
      </c>
      <c r="F16" s="442"/>
      <c r="G16" s="442"/>
      <c r="H16" s="442"/>
      <c r="I16" s="442"/>
      <c r="J16" s="442"/>
      <c r="K16" s="442"/>
      <c r="L16" s="442"/>
      <c r="M16" s="442"/>
      <c r="N16" s="442"/>
      <c r="O16" s="442"/>
    </row>
    <row r="17" spans="1:15" s="19" customFormat="1" ht="13.5" customHeight="1">
      <c r="A17" s="452" t="s">
        <v>517</v>
      </c>
      <c r="B17" s="411"/>
      <c r="C17" s="411"/>
      <c r="D17" s="411"/>
      <c r="E17" s="453" t="s">
        <v>143</v>
      </c>
      <c r="F17" s="411"/>
      <c r="G17" s="411"/>
      <c r="H17" s="411"/>
      <c r="I17" s="411"/>
      <c r="J17" s="411"/>
      <c r="K17" s="411"/>
      <c r="L17" s="411"/>
      <c r="M17" s="411"/>
      <c r="N17" s="411"/>
      <c r="O17" s="411"/>
    </row>
    <row r="18" spans="1:15" ht="13.5" customHeight="1">
      <c r="A18" s="441"/>
      <c r="B18" s="442"/>
      <c r="C18" s="442"/>
      <c r="D18" s="442"/>
      <c r="E18" s="441" t="s">
        <v>141</v>
      </c>
      <c r="F18" s="442"/>
      <c r="G18" s="442"/>
      <c r="H18" s="442"/>
      <c r="I18" s="442"/>
      <c r="J18" s="442"/>
      <c r="K18" s="442"/>
      <c r="L18" s="442"/>
      <c r="M18" s="442"/>
      <c r="N18" s="442"/>
      <c r="O18" s="442"/>
    </row>
    <row r="19" spans="1:15" ht="15" customHeight="1">
      <c r="B19" s="130"/>
      <c r="C19" s="130"/>
      <c r="D19" s="130"/>
      <c r="F19" s="130"/>
      <c r="G19" s="130"/>
      <c r="H19" s="131"/>
    </row>
    <row r="20" spans="1:15" s="130" customFormat="1" ht="15.95" customHeight="1">
      <c r="A20" s="50"/>
      <c r="B20" s="11"/>
      <c r="C20" s="11"/>
      <c r="D20" s="11"/>
      <c r="E20" s="11"/>
      <c r="F20" s="11"/>
      <c r="G20" s="11"/>
      <c r="H20" s="19"/>
    </row>
    <row r="21" spans="1:15" ht="20.100000000000001" customHeight="1">
      <c r="A21" s="12"/>
      <c r="B21" s="12"/>
      <c r="C21" s="12"/>
      <c r="D21" s="12"/>
      <c r="E21" s="12"/>
      <c r="F21" s="12"/>
      <c r="G21" s="12"/>
    </row>
    <row r="22" spans="1:15" ht="20.100000000000001" customHeight="1">
      <c r="A22" s="12"/>
      <c r="B22" s="12"/>
      <c r="C22" s="12"/>
      <c r="D22" s="12"/>
      <c r="E22" s="12"/>
      <c r="F22" s="12"/>
      <c r="G22" s="12"/>
    </row>
    <row r="23" spans="1:15" ht="20.100000000000001" customHeight="1">
      <c r="A23" s="12"/>
    </row>
    <row r="24" spans="1:15" ht="20.100000000000001" customHeight="1">
      <c r="A24" s="12"/>
    </row>
  </sheetData>
  <sheetProtection formatCells="0" formatRows="0" insertRows="0" deleteRows="0"/>
  <mergeCells count="10">
    <mergeCell ref="E18:O18"/>
    <mergeCell ref="A18:D18"/>
    <mergeCell ref="A17:D17"/>
    <mergeCell ref="E16:O16"/>
    <mergeCell ref="E17:O17"/>
    <mergeCell ref="A2:D2"/>
    <mergeCell ref="E2:H2"/>
    <mergeCell ref="A4:A5"/>
    <mergeCell ref="B4:B5"/>
    <mergeCell ref="C4:D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view="pageBreakPreview" zoomScale="85" zoomScaleNormal="100" zoomScaleSheetLayoutView="85" workbookViewId="0">
      <selection activeCell="A3" sqref="A3:Q3"/>
    </sheetView>
  </sheetViews>
  <sheetFormatPr defaultColWidth="12.625" defaultRowHeight="20.100000000000001" customHeight="1"/>
  <cols>
    <col min="1" max="1" width="44.125" style="11" customWidth="1"/>
    <col min="2" max="4" width="14.625" style="11" customWidth="1"/>
    <col min="5" max="7" width="21.875" style="11" customWidth="1"/>
    <col min="8" max="8" width="21.875" style="19" customWidth="1"/>
    <col min="9" max="16384" width="12.625" style="11"/>
  </cols>
  <sheetData>
    <row r="1" spans="1:15" ht="18" customHeight="1">
      <c r="A1" s="390" t="s">
        <v>489</v>
      </c>
      <c r="H1" s="15" t="s">
        <v>5</v>
      </c>
    </row>
    <row r="2" spans="1:15" s="16" customFormat="1" ht="36" customHeight="1">
      <c r="A2" s="421" t="s">
        <v>490</v>
      </c>
      <c r="B2" s="421"/>
      <c r="C2" s="421"/>
      <c r="D2" s="421"/>
      <c r="E2" s="408" t="s">
        <v>771</v>
      </c>
      <c r="F2" s="408"/>
      <c r="G2" s="408"/>
      <c r="H2" s="408"/>
    </row>
    <row r="3" spans="1:15" ht="15" customHeight="1" thickBot="1">
      <c r="A3" s="385"/>
      <c r="B3" s="385"/>
      <c r="C3" s="385"/>
      <c r="D3" s="78" t="s">
        <v>491</v>
      </c>
      <c r="E3" s="385"/>
      <c r="F3" s="385"/>
      <c r="G3" s="385"/>
      <c r="H3" s="78" t="s">
        <v>118</v>
      </c>
    </row>
    <row r="4" spans="1:15" s="19" customFormat="1" ht="45" customHeight="1">
      <c r="A4" s="412" t="s">
        <v>492</v>
      </c>
      <c r="B4" s="415" t="s">
        <v>493</v>
      </c>
      <c r="C4" s="406" t="s">
        <v>494</v>
      </c>
      <c r="D4" s="419"/>
      <c r="E4" s="367" t="s">
        <v>495</v>
      </c>
      <c r="F4" s="365" t="s">
        <v>496</v>
      </c>
      <c r="G4" s="365" t="s">
        <v>497</v>
      </c>
      <c r="H4" s="361" t="s">
        <v>498</v>
      </c>
      <c r="I4" s="40"/>
      <c r="J4" s="40"/>
      <c r="K4" s="40"/>
      <c r="L4" s="40"/>
      <c r="M4" s="40"/>
      <c r="N4" s="40"/>
      <c r="O4" s="40"/>
    </row>
    <row r="5" spans="1:15" ht="45" customHeight="1" thickBot="1">
      <c r="A5" s="422"/>
      <c r="B5" s="467"/>
      <c r="C5" s="101" t="s">
        <v>499</v>
      </c>
      <c r="D5" s="101" t="s">
        <v>500</v>
      </c>
      <c r="E5" s="120" t="s">
        <v>254</v>
      </c>
      <c r="F5" s="377" t="s">
        <v>255</v>
      </c>
      <c r="G5" s="377" t="s">
        <v>256</v>
      </c>
      <c r="H5" s="82" t="s">
        <v>257</v>
      </c>
      <c r="I5" s="379"/>
      <c r="J5" s="379"/>
      <c r="K5" s="379"/>
      <c r="L5" s="379"/>
      <c r="M5" s="379"/>
      <c r="N5" s="379"/>
      <c r="O5" s="379"/>
    </row>
    <row r="6" spans="1:15" ht="26.25" customHeight="1">
      <c r="A6" s="326" t="s">
        <v>447</v>
      </c>
      <c r="B6" s="306">
        <v>25132</v>
      </c>
      <c r="C6" s="287">
        <v>157</v>
      </c>
      <c r="D6" s="288">
        <v>10469</v>
      </c>
      <c r="E6" s="288">
        <v>10129</v>
      </c>
      <c r="F6" s="288">
        <v>3513</v>
      </c>
      <c r="G6" s="288">
        <v>857</v>
      </c>
      <c r="H6" s="307">
        <v>7</v>
      </c>
    </row>
    <row r="7" spans="1:15" ht="26.25" customHeight="1">
      <c r="A7" s="326" t="s">
        <v>448</v>
      </c>
      <c r="B7" s="121"/>
      <c r="C7" s="123"/>
      <c r="D7" s="29"/>
      <c r="E7" s="29"/>
      <c r="F7" s="29"/>
      <c r="G7" s="29"/>
      <c r="H7" s="123"/>
    </row>
    <row r="8" spans="1:15" ht="26.25" customHeight="1">
      <c r="A8" s="41" t="s">
        <v>449</v>
      </c>
      <c r="B8" s="306">
        <v>10563</v>
      </c>
      <c r="C8" s="122">
        <v>116</v>
      </c>
      <c r="D8" s="29">
        <v>3561</v>
      </c>
      <c r="E8" s="29">
        <v>3507</v>
      </c>
      <c r="F8" s="29">
        <v>2684</v>
      </c>
      <c r="G8" s="123">
        <v>690</v>
      </c>
      <c r="H8" s="123">
        <v>5</v>
      </c>
    </row>
    <row r="9" spans="1:15" ht="26.25" customHeight="1">
      <c r="A9" s="41" t="s">
        <v>450</v>
      </c>
      <c r="B9" s="306">
        <v>14569</v>
      </c>
      <c r="C9" s="123">
        <v>41</v>
      </c>
      <c r="D9" s="29">
        <v>6908</v>
      </c>
      <c r="E9" s="29">
        <v>6622</v>
      </c>
      <c r="F9" s="123">
        <v>829</v>
      </c>
      <c r="G9" s="123">
        <v>167</v>
      </c>
      <c r="H9" s="123">
        <v>2</v>
      </c>
    </row>
    <row r="10" spans="1:15" ht="26.25" customHeight="1">
      <c r="A10" s="26" t="s">
        <v>451</v>
      </c>
      <c r="B10" s="121"/>
      <c r="C10" s="123"/>
      <c r="D10" s="29"/>
      <c r="E10" s="29"/>
      <c r="F10" s="123"/>
      <c r="G10" s="123"/>
      <c r="H10" s="123"/>
    </row>
    <row r="11" spans="1:15" ht="26.25" customHeight="1">
      <c r="A11" s="26" t="s">
        <v>452</v>
      </c>
      <c r="B11" s="306">
        <v>43</v>
      </c>
      <c r="C11" s="124" t="s">
        <v>307</v>
      </c>
      <c r="D11" s="125">
        <v>17</v>
      </c>
      <c r="E11" s="125">
        <v>18</v>
      </c>
      <c r="F11" s="125">
        <v>6</v>
      </c>
      <c r="G11" s="125">
        <v>1</v>
      </c>
      <c r="H11" s="125">
        <v>1</v>
      </c>
    </row>
    <row r="12" spans="1:15" ht="26.25" customHeight="1">
      <c r="A12" s="26" t="s">
        <v>501</v>
      </c>
      <c r="B12" s="306">
        <v>29</v>
      </c>
      <c r="C12" s="125">
        <v>6</v>
      </c>
      <c r="D12" s="125">
        <v>19</v>
      </c>
      <c r="E12" s="125">
        <v>4</v>
      </c>
      <c r="F12" s="124" t="s">
        <v>307</v>
      </c>
      <c r="G12" s="124" t="s">
        <v>307</v>
      </c>
      <c r="H12" s="124" t="s">
        <v>307</v>
      </c>
      <c r="I12" s="19"/>
    </row>
    <row r="13" spans="1:15" ht="26.25" customHeight="1">
      <c r="A13" s="26" t="s">
        <v>502</v>
      </c>
      <c r="B13" s="306">
        <v>3782</v>
      </c>
      <c r="C13" s="124">
        <v>8</v>
      </c>
      <c r="D13" s="125">
        <v>218</v>
      </c>
      <c r="E13" s="125">
        <v>1200</v>
      </c>
      <c r="F13" s="125">
        <v>1759</v>
      </c>
      <c r="G13" s="125">
        <v>596</v>
      </c>
      <c r="H13" s="125">
        <v>1</v>
      </c>
    </row>
    <row r="14" spans="1:15" ht="26.25" customHeight="1">
      <c r="A14" s="94" t="s">
        <v>455</v>
      </c>
      <c r="B14" s="306">
        <v>156</v>
      </c>
      <c r="C14" s="125">
        <v>1</v>
      </c>
      <c r="D14" s="125">
        <v>73</v>
      </c>
      <c r="E14" s="125">
        <v>78</v>
      </c>
      <c r="F14" s="125">
        <v>3</v>
      </c>
      <c r="G14" s="125">
        <v>1</v>
      </c>
      <c r="H14" s="124" t="s">
        <v>307</v>
      </c>
    </row>
    <row r="15" spans="1:15" ht="26.25" customHeight="1">
      <c r="A15" s="41" t="s">
        <v>456</v>
      </c>
      <c r="B15" s="121" t="s">
        <v>307</v>
      </c>
      <c r="C15" s="160" t="s">
        <v>307</v>
      </c>
      <c r="D15" s="160" t="s">
        <v>307</v>
      </c>
      <c r="E15" s="160" t="s">
        <v>307</v>
      </c>
      <c r="F15" s="160" t="s">
        <v>307</v>
      </c>
      <c r="G15" s="160" t="s">
        <v>307</v>
      </c>
      <c r="H15" s="160" t="s">
        <v>307</v>
      </c>
    </row>
    <row r="16" spans="1:15" ht="26.25" customHeight="1">
      <c r="A16" s="94" t="s">
        <v>457</v>
      </c>
      <c r="B16" s="306">
        <v>242</v>
      </c>
      <c r="C16" s="124" t="s">
        <v>307</v>
      </c>
      <c r="D16" s="125">
        <v>15</v>
      </c>
      <c r="E16" s="125">
        <v>163</v>
      </c>
      <c r="F16" s="125">
        <v>63</v>
      </c>
      <c r="G16" s="125">
        <v>1</v>
      </c>
      <c r="H16" s="124" t="s">
        <v>307</v>
      </c>
    </row>
    <row r="17" spans="1:9" ht="26.25" customHeight="1">
      <c r="A17" s="94" t="s">
        <v>503</v>
      </c>
      <c r="B17" s="306">
        <v>219</v>
      </c>
      <c r="C17" s="125">
        <v>8</v>
      </c>
      <c r="D17" s="125">
        <v>108</v>
      </c>
      <c r="E17" s="125">
        <v>81</v>
      </c>
      <c r="F17" s="125">
        <v>20</v>
      </c>
      <c r="G17" s="125">
        <v>2</v>
      </c>
      <c r="H17" s="124" t="s">
        <v>307</v>
      </c>
    </row>
    <row r="18" spans="1:9" ht="26.25" customHeight="1">
      <c r="A18" s="26" t="s">
        <v>459</v>
      </c>
      <c r="B18" s="306">
        <v>1281</v>
      </c>
      <c r="C18" s="125">
        <v>3</v>
      </c>
      <c r="D18" s="125">
        <v>85</v>
      </c>
      <c r="E18" s="125">
        <v>326</v>
      </c>
      <c r="F18" s="125">
        <v>814</v>
      </c>
      <c r="G18" s="125">
        <v>53</v>
      </c>
      <c r="H18" s="124" t="s">
        <v>307</v>
      </c>
    </row>
    <row r="19" spans="1:9" ht="26.25" customHeight="1">
      <c r="A19" s="94" t="s">
        <v>460</v>
      </c>
      <c r="B19" s="306">
        <v>367</v>
      </c>
      <c r="C19" s="125">
        <v>1</v>
      </c>
      <c r="D19" s="125">
        <v>60</v>
      </c>
      <c r="E19" s="125">
        <v>264</v>
      </c>
      <c r="F19" s="125">
        <v>37</v>
      </c>
      <c r="G19" s="125">
        <v>5</v>
      </c>
      <c r="H19" s="124" t="s">
        <v>307</v>
      </c>
    </row>
    <row r="20" spans="1:9" ht="26.25" customHeight="1">
      <c r="A20" s="26" t="s">
        <v>461</v>
      </c>
      <c r="B20" s="306">
        <v>385</v>
      </c>
      <c r="C20" s="124">
        <v>1</v>
      </c>
      <c r="D20" s="125">
        <v>21</v>
      </c>
      <c r="E20" s="125">
        <v>252</v>
      </c>
      <c r="F20" s="125">
        <v>81</v>
      </c>
      <c r="G20" s="125">
        <v>30</v>
      </c>
      <c r="H20" s="124" t="s">
        <v>307</v>
      </c>
    </row>
    <row r="21" spans="1:9" ht="26.25" customHeight="1">
      <c r="A21" s="94" t="s">
        <v>462</v>
      </c>
      <c r="B21" s="306">
        <v>374</v>
      </c>
      <c r="C21" s="124">
        <v>2</v>
      </c>
      <c r="D21" s="125">
        <v>82</v>
      </c>
      <c r="E21" s="125">
        <v>210</v>
      </c>
      <c r="F21" s="125">
        <v>55</v>
      </c>
      <c r="G21" s="125">
        <v>25</v>
      </c>
      <c r="H21" s="124" t="s">
        <v>307</v>
      </c>
    </row>
    <row r="22" spans="1:9" ht="26.25" customHeight="1">
      <c r="A22" s="94" t="s">
        <v>463</v>
      </c>
      <c r="B22" s="306">
        <v>2357</v>
      </c>
      <c r="C22" s="125">
        <v>31</v>
      </c>
      <c r="D22" s="125">
        <v>951</v>
      </c>
      <c r="E22" s="125">
        <v>1231</v>
      </c>
      <c r="F22" s="125">
        <v>117</v>
      </c>
      <c r="G22" s="125">
        <v>25</v>
      </c>
      <c r="H22" s="125">
        <v>2</v>
      </c>
    </row>
    <row r="23" spans="1:9" ht="26.25" customHeight="1">
      <c r="A23" s="94" t="s">
        <v>504</v>
      </c>
      <c r="B23" s="306">
        <v>3</v>
      </c>
      <c r="C23" s="124">
        <v>1</v>
      </c>
      <c r="D23" s="124" t="s">
        <v>307</v>
      </c>
      <c r="E23" s="124" t="s">
        <v>307</v>
      </c>
      <c r="F23" s="125">
        <v>1</v>
      </c>
      <c r="G23" s="125">
        <v>1</v>
      </c>
      <c r="H23" s="124" t="s">
        <v>307</v>
      </c>
    </row>
    <row r="24" spans="1:9" ht="26.25" customHeight="1">
      <c r="A24" s="94" t="s">
        <v>505</v>
      </c>
      <c r="B24" s="306">
        <v>1008</v>
      </c>
      <c r="C24" s="124">
        <v>2</v>
      </c>
      <c r="D24" s="125">
        <v>225</v>
      </c>
      <c r="E24" s="125">
        <v>494</v>
      </c>
      <c r="F24" s="125">
        <v>223</v>
      </c>
      <c r="G24" s="125">
        <v>62</v>
      </c>
      <c r="H24" s="124">
        <v>2</v>
      </c>
    </row>
    <row r="25" spans="1:9" ht="26.25" customHeight="1">
      <c r="A25" s="94" t="s">
        <v>506</v>
      </c>
      <c r="B25" s="306">
        <v>4</v>
      </c>
      <c r="C25" s="124" t="s">
        <v>307</v>
      </c>
      <c r="D25" s="124" t="s">
        <v>307</v>
      </c>
      <c r="E25" s="124">
        <v>1</v>
      </c>
      <c r="F25" s="125">
        <v>2</v>
      </c>
      <c r="G25" s="125">
        <v>1</v>
      </c>
      <c r="H25" s="124" t="s">
        <v>307</v>
      </c>
    </row>
    <row r="26" spans="1:9" ht="26.25" customHeight="1">
      <c r="A26" s="126" t="s">
        <v>467</v>
      </c>
      <c r="B26" s="121" t="s">
        <v>307</v>
      </c>
      <c r="C26" s="160" t="s">
        <v>307</v>
      </c>
      <c r="D26" s="160" t="s">
        <v>307</v>
      </c>
      <c r="E26" s="160" t="s">
        <v>307</v>
      </c>
      <c r="F26" s="160" t="s">
        <v>307</v>
      </c>
      <c r="G26" s="160" t="s">
        <v>307</v>
      </c>
      <c r="H26" s="160" t="s">
        <v>307</v>
      </c>
    </row>
    <row r="27" spans="1:9" ht="26.25" customHeight="1">
      <c r="A27" s="94" t="s">
        <v>507</v>
      </c>
      <c r="B27" s="306">
        <v>993</v>
      </c>
      <c r="C27" s="125">
        <v>15</v>
      </c>
      <c r="D27" s="125">
        <v>661</v>
      </c>
      <c r="E27" s="125">
        <v>294</v>
      </c>
      <c r="F27" s="124">
        <v>19</v>
      </c>
      <c r="G27" s="125">
        <v>4</v>
      </c>
      <c r="H27" s="124" t="s">
        <v>307</v>
      </c>
    </row>
    <row r="28" spans="1:9" ht="26.25" customHeight="1">
      <c r="A28" s="94" t="s">
        <v>469</v>
      </c>
      <c r="B28" s="306">
        <v>5402</v>
      </c>
      <c r="C28" s="125">
        <v>22</v>
      </c>
      <c r="D28" s="125">
        <v>3018</v>
      </c>
      <c r="E28" s="125">
        <v>2196</v>
      </c>
      <c r="F28" s="125">
        <v>148</v>
      </c>
      <c r="G28" s="125">
        <v>17</v>
      </c>
      <c r="H28" s="124">
        <v>1</v>
      </c>
    </row>
    <row r="29" spans="1:9" ht="26.25" customHeight="1" thickBot="1">
      <c r="A29" s="127" t="s">
        <v>470</v>
      </c>
      <c r="B29" s="308">
        <v>8487</v>
      </c>
      <c r="C29" s="128">
        <v>56</v>
      </c>
      <c r="D29" s="128">
        <v>4916</v>
      </c>
      <c r="E29" s="128">
        <v>3317</v>
      </c>
      <c r="F29" s="128">
        <v>165</v>
      </c>
      <c r="G29" s="128">
        <v>33</v>
      </c>
      <c r="H29" s="129" t="s">
        <v>307</v>
      </c>
    </row>
    <row r="30" spans="1:9" ht="15" customHeight="1">
      <c r="A30" s="130"/>
      <c r="B30" s="130"/>
      <c r="C30" s="130"/>
      <c r="D30" s="130"/>
      <c r="E30" s="130"/>
      <c r="F30" s="130"/>
      <c r="G30" s="130"/>
      <c r="H30" s="131"/>
      <c r="I30" s="130"/>
    </row>
  </sheetData>
  <sheetProtection formatCells="0" formatRows="0" insertRows="0" deleteRows="0"/>
  <mergeCells count="5">
    <mergeCell ref="A2:D2"/>
    <mergeCell ref="E2:H2"/>
    <mergeCell ref="A4:A5"/>
    <mergeCell ref="B4:B5"/>
    <mergeCell ref="C4:D4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view="pageBreakPreview" zoomScale="85" zoomScaleNormal="130" zoomScaleSheetLayoutView="85" workbookViewId="0">
      <pane xSplit="1" ySplit="5" topLeftCell="B12" activePane="bottomRight" state="frozen"/>
      <selection activeCell="A3" sqref="A3:Q3"/>
      <selection pane="topRight" activeCell="A3" sqref="A3:Q3"/>
      <selection pane="bottomLeft" activeCell="A3" sqref="A3:Q3"/>
      <selection pane="bottomRight" activeCell="A3" sqref="A3:Q3"/>
    </sheetView>
  </sheetViews>
  <sheetFormatPr defaultColWidth="12.625" defaultRowHeight="20.100000000000001" customHeight="1"/>
  <cols>
    <col min="1" max="1" width="18.625" style="11" customWidth="1"/>
    <col min="2" max="4" width="11.375" style="11" customWidth="1"/>
    <col min="5" max="5" width="11.375" style="72" customWidth="1"/>
    <col min="6" max="7" width="11.375" style="11" customWidth="1"/>
    <col min="8" max="11" width="10.875" style="11" customWidth="1"/>
    <col min="12" max="12" width="10.875" style="74" customWidth="1"/>
    <col min="13" max="14" width="10.875" style="11" customWidth="1"/>
    <col min="15" max="15" width="10.875" style="19" customWidth="1"/>
    <col min="16" max="16384" width="12.625" style="11"/>
  </cols>
  <sheetData>
    <row r="1" spans="1:18" ht="18" customHeight="1">
      <c r="A1" s="71" t="s">
        <v>425</v>
      </c>
      <c r="H1" s="73"/>
      <c r="O1" s="15" t="s">
        <v>5</v>
      </c>
    </row>
    <row r="2" spans="1:18" s="75" customFormat="1" ht="36" customHeight="1">
      <c r="A2" s="408" t="s">
        <v>471</v>
      </c>
      <c r="B2" s="408"/>
      <c r="C2" s="408"/>
      <c r="D2" s="408"/>
      <c r="E2" s="408"/>
      <c r="F2" s="408"/>
      <c r="G2" s="408"/>
      <c r="H2" s="408" t="s">
        <v>770</v>
      </c>
      <c r="I2" s="408"/>
      <c r="J2" s="408"/>
      <c r="K2" s="408"/>
      <c r="L2" s="408"/>
      <c r="M2" s="408"/>
      <c r="N2" s="408"/>
      <c r="O2" s="408"/>
    </row>
    <row r="3" spans="1:18" ht="15" customHeight="1" thickBot="1">
      <c r="A3" s="76"/>
      <c r="B3" s="76"/>
      <c r="C3" s="76"/>
      <c r="D3" s="76"/>
      <c r="E3" s="77"/>
      <c r="G3" s="78" t="s">
        <v>432</v>
      </c>
      <c r="H3" s="19"/>
      <c r="I3" s="19"/>
      <c r="J3" s="19"/>
      <c r="K3" s="19"/>
      <c r="L3" s="79"/>
      <c r="M3" s="19"/>
      <c r="N3" s="19"/>
      <c r="O3" s="15" t="s">
        <v>4</v>
      </c>
    </row>
    <row r="4" spans="1:18" s="19" customFormat="1" ht="26.25" customHeight="1">
      <c r="A4" s="412" t="s">
        <v>472</v>
      </c>
      <c r="B4" s="415" t="s">
        <v>434</v>
      </c>
      <c r="C4" s="430" t="s">
        <v>473</v>
      </c>
      <c r="D4" s="451"/>
      <c r="E4" s="430" t="s">
        <v>474</v>
      </c>
      <c r="F4" s="431"/>
      <c r="G4" s="431"/>
      <c r="H4" s="431" t="s">
        <v>124</v>
      </c>
      <c r="I4" s="431"/>
      <c r="J4" s="431"/>
      <c r="K4" s="431"/>
      <c r="L4" s="431"/>
      <c r="M4" s="431"/>
      <c r="N4" s="431"/>
      <c r="O4" s="431"/>
      <c r="P4" s="40"/>
      <c r="Q4" s="40"/>
      <c r="R4" s="40"/>
    </row>
    <row r="5" spans="1:18" ht="61.35" customHeight="1" thickBot="1">
      <c r="A5" s="469"/>
      <c r="B5" s="470"/>
      <c r="C5" s="101" t="s">
        <v>352</v>
      </c>
      <c r="D5" s="120" t="s">
        <v>353</v>
      </c>
      <c r="E5" s="102" t="s">
        <v>436</v>
      </c>
      <c r="F5" s="101" t="s">
        <v>475</v>
      </c>
      <c r="G5" s="120" t="s">
        <v>438</v>
      </c>
      <c r="H5" s="120" t="s">
        <v>439</v>
      </c>
      <c r="I5" s="377" t="s">
        <v>440</v>
      </c>
      <c r="J5" s="377" t="s">
        <v>441</v>
      </c>
      <c r="K5" s="377" t="s">
        <v>442</v>
      </c>
      <c r="L5" s="81" t="s">
        <v>443</v>
      </c>
      <c r="M5" s="377" t="s">
        <v>444</v>
      </c>
      <c r="N5" s="377" t="s">
        <v>445</v>
      </c>
      <c r="O5" s="82" t="s">
        <v>446</v>
      </c>
      <c r="P5" s="379"/>
      <c r="Q5" s="379"/>
      <c r="R5" s="379"/>
    </row>
    <row r="6" spans="1:18" ht="52.7" customHeight="1">
      <c r="A6" s="382" t="s">
        <v>202</v>
      </c>
      <c r="B6" s="278">
        <f t="shared" ref="B6:B12" si="0">SUM(F6:O6)</f>
        <v>22690</v>
      </c>
      <c r="C6" s="96">
        <v>9957</v>
      </c>
      <c r="D6" s="96">
        <v>12733</v>
      </c>
      <c r="E6" s="103">
        <v>38.685323931247247</v>
      </c>
      <c r="F6" s="96">
        <v>864</v>
      </c>
      <c r="G6" s="96">
        <v>2754</v>
      </c>
      <c r="H6" s="96">
        <v>4397</v>
      </c>
      <c r="I6" s="96">
        <v>5059</v>
      </c>
      <c r="J6" s="96">
        <v>4280</v>
      </c>
      <c r="K6" s="96">
        <v>3129</v>
      </c>
      <c r="L6" s="96">
        <v>1612</v>
      </c>
      <c r="M6" s="96">
        <v>477</v>
      </c>
      <c r="N6" s="96">
        <v>110</v>
      </c>
      <c r="O6" s="96">
        <v>8</v>
      </c>
      <c r="P6" s="379"/>
      <c r="Q6" s="379"/>
      <c r="R6" s="379"/>
    </row>
    <row r="7" spans="1:18" ht="52.7" customHeight="1">
      <c r="A7" s="382" t="s">
        <v>203</v>
      </c>
      <c r="B7" s="278">
        <f t="shared" si="0"/>
        <v>22907</v>
      </c>
      <c r="C7" s="96">
        <v>10000</v>
      </c>
      <c r="D7" s="96">
        <v>12907</v>
      </c>
      <c r="E7" s="103">
        <v>39.103003448727463</v>
      </c>
      <c r="F7" s="96">
        <v>840</v>
      </c>
      <c r="G7" s="96">
        <v>2552</v>
      </c>
      <c r="H7" s="96">
        <v>4248</v>
      </c>
      <c r="I7" s="96">
        <v>4944</v>
      </c>
      <c r="J7" s="96">
        <v>4620</v>
      </c>
      <c r="K7" s="96">
        <v>3304</v>
      </c>
      <c r="L7" s="96">
        <v>1721</v>
      </c>
      <c r="M7" s="96">
        <v>572</v>
      </c>
      <c r="N7" s="96">
        <v>92</v>
      </c>
      <c r="O7" s="96">
        <v>14</v>
      </c>
      <c r="P7" s="379"/>
      <c r="Q7" s="379"/>
      <c r="R7" s="379"/>
    </row>
    <row r="8" spans="1:18" ht="52.7" customHeight="1">
      <c r="A8" s="382" t="s">
        <v>213</v>
      </c>
      <c r="B8" s="278">
        <f t="shared" si="0"/>
        <v>23058</v>
      </c>
      <c r="C8" s="96">
        <v>10013</v>
      </c>
      <c r="D8" s="96">
        <v>13045</v>
      </c>
      <c r="E8" s="103">
        <v>39.361501431173565</v>
      </c>
      <c r="F8" s="96">
        <v>682</v>
      </c>
      <c r="G8" s="96">
        <v>2565</v>
      </c>
      <c r="H8" s="96">
        <v>4191</v>
      </c>
      <c r="I8" s="96">
        <v>4880</v>
      </c>
      <c r="J8" s="96">
        <v>4816</v>
      </c>
      <c r="K8" s="96">
        <v>3443</v>
      </c>
      <c r="L8" s="96">
        <v>1778</v>
      </c>
      <c r="M8" s="96">
        <v>600</v>
      </c>
      <c r="N8" s="96">
        <v>102</v>
      </c>
      <c r="O8" s="96">
        <v>1</v>
      </c>
      <c r="P8" s="379"/>
      <c r="Q8" s="379"/>
      <c r="R8" s="379"/>
    </row>
    <row r="9" spans="1:18" ht="52.7" customHeight="1">
      <c r="A9" s="382" t="s">
        <v>204</v>
      </c>
      <c r="B9" s="278">
        <f t="shared" si="0"/>
        <v>23209</v>
      </c>
      <c r="C9" s="96">
        <v>10040</v>
      </c>
      <c r="D9" s="96">
        <v>13169</v>
      </c>
      <c r="E9" s="98">
        <v>39.959390753586973</v>
      </c>
      <c r="F9" s="96">
        <v>467</v>
      </c>
      <c r="G9" s="96">
        <v>2347</v>
      </c>
      <c r="H9" s="96">
        <v>4027</v>
      </c>
      <c r="I9" s="96">
        <v>4968</v>
      </c>
      <c r="J9" s="96">
        <v>4937</v>
      </c>
      <c r="K9" s="96">
        <v>3758</v>
      </c>
      <c r="L9" s="96">
        <v>1887</v>
      </c>
      <c r="M9" s="96">
        <v>668</v>
      </c>
      <c r="N9" s="96">
        <v>146</v>
      </c>
      <c r="O9" s="96">
        <v>4</v>
      </c>
      <c r="P9" s="379"/>
      <c r="Q9" s="379"/>
      <c r="R9" s="379"/>
    </row>
    <row r="10" spans="1:18" ht="52.7" customHeight="1">
      <c r="A10" s="382" t="s">
        <v>214</v>
      </c>
      <c r="B10" s="278">
        <f t="shared" si="0"/>
        <v>23639</v>
      </c>
      <c r="C10" s="96">
        <v>10077</v>
      </c>
      <c r="D10" s="96">
        <v>13562</v>
      </c>
      <c r="E10" s="98">
        <v>40.227061212403235</v>
      </c>
      <c r="F10" s="96">
        <v>434</v>
      </c>
      <c r="G10" s="96">
        <v>2273</v>
      </c>
      <c r="H10" s="96">
        <v>4085</v>
      </c>
      <c r="I10" s="96">
        <v>4900</v>
      </c>
      <c r="J10" s="96">
        <v>5050</v>
      </c>
      <c r="K10" s="96">
        <v>4006</v>
      </c>
      <c r="L10" s="96">
        <v>1996</v>
      </c>
      <c r="M10" s="96">
        <v>703</v>
      </c>
      <c r="N10" s="96">
        <v>184</v>
      </c>
      <c r="O10" s="96">
        <v>8</v>
      </c>
      <c r="P10" s="379"/>
      <c r="Q10" s="379"/>
      <c r="R10" s="379"/>
    </row>
    <row r="11" spans="1:18" ht="52.7" customHeight="1">
      <c r="A11" s="382" t="s">
        <v>476</v>
      </c>
      <c r="B11" s="278">
        <f t="shared" si="0"/>
        <v>24055</v>
      </c>
      <c r="C11" s="96">
        <v>10112</v>
      </c>
      <c r="D11" s="96">
        <v>13943</v>
      </c>
      <c r="E11" s="35">
        <v>40.06</v>
      </c>
      <c r="F11" s="96">
        <v>405</v>
      </c>
      <c r="G11" s="96">
        <v>2233</v>
      </c>
      <c r="H11" s="96">
        <v>4030</v>
      </c>
      <c r="I11" s="96">
        <v>4752</v>
      </c>
      <c r="J11" s="96">
        <v>5196</v>
      </c>
      <c r="K11" s="96">
        <v>4322</v>
      </c>
      <c r="L11" s="96">
        <v>2130</v>
      </c>
      <c r="M11" s="96">
        <v>765</v>
      </c>
      <c r="N11" s="96">
        <v>206</v>
      </c>
      <c r="O11" s="96">
        <v>16</v>
      </c>
      <c r="P11" s="379"/>
      <c r="Q11" s="379"/>
      <c r="R11" s="379"/>
    </row>
    <row r="12" spans="1:18" ht="52.7" customHeight="1">
      <c r="A12" s="382" t="s">
        <v>216</v>
      </c>
      <c r="B12" s="278">
        <f t="shared" si="0"/>
        <v>24503</v>
      </c>
      <c r="C12" s="104">
        <v>10139</v>
      </c>
      <c r="D12" s="96">
        <v>14364</v>
      </c>
      <c r="E12" s="35">
        <v>40.21</v>
      </c>
      <c r="F12" s="96">
        <v>556</v>
      </c>
      <c r="G12" s="96">
        <v>2175</v>
      </c>
      <c r="H12" s="96">
        <v>3984</v>
      </c>
      <c r="I12" s="96">
        <v>4710</v>
      </c>
      <c r="J12" s="96">
        <v>5078</v>
      </c>
      <c r="K12" s="104">
        <v>4663</v>
      </c>
      <c r="L12" s="104">
        <v>2299</v>
      </c>
      <c r="M12" s="96">
        <v>778</v>
      </c>
      <c r="N12" s="104">
        <v>248</v>
      </c>
      <c r="O12" s="96">
        <v>12</v>
      </c>
      <c r="P12" s="379"/>
      <c r="Q12" s="379"/>
      <c r="R12" s="379"/>
    </row>
    <row r="13" spans="1:18" ht="52.7" customHeight="1">
      <c r="A13" s="134" t="s">
        <v>477</v>
      </c>
      <c r="B13" s="278">
        <v>24571</v>
      </c>
      <c r="C13" s="104">
        <v>10249</v>
      </c>
      <c r="D13" s="96">
        <v>14322</v>
      </c>
      <c r="E13" s="35">
        <v>40.36</v>
      </c>
      <c r="F13" s="96">
        <v>707</v>
      </c>
      <c r="G13" s="96">
        <v>2048</v>
      </c>
      <c r="H13" s="96">
        <v>3789</v>
      </c>
      <c r="I13" s="96">
        <v>4687</v>
      </c>
      <c r="J13" s="96">
        <v>5000</v>
      </c>
      <c r="K13" s="104">
        <v>4835</v>
      </c>
      <c r="L13" s="104">
        <v>2450</v>
      </c>
      <c r="M13" s="96">
        <v>807</v>
      </c>
      <c r="N13" s="104">
        <v>237</v>
      </c>
      <c r="O13" s="96">
        <v>11</v>
      </c>
      <c r="P13" s="379"/>
      <c r="Q13" s="379"/>
      <c r="R13" s="379"/>
    </row>
    <row r="14" spans="1:18" ht="52.7" customHeight="1" thickBot="1">
      <c r="A14" s="105" t="s">
        <v>478</v>
      </c>
      <c r="B14" s="310">
        <v>25027</v>
      </c>
      <c r="C14" s="106">
        <v>10461</v>
      </c>
      <c r="D14" s="106">
        <v>14566</v>
      </c>
      <c r="E14" s="107">
        <v>40.53</v>
      </c>
      <c r="F14" s="108">
        <v>766</v>
      </c>
      <c r="G14" s="108">
        <v>2046</v>
      </c>
      <c r="H14" s="108">
        <v>3695</v>
      </c>
      <c r="I14" s="108">
        <v>4633</v>
      </c>
      <c r="J14" s="108">
        <v>5164</v>
      </c>
      <c r="K14" s="100">
        <v>4947</v>
      </c>
      <c r="L14" s="100">
        <v>2666</v>
      </c>
      <c r="M14" s="108">
        <v>843</v>
      </c>
      <c r="N14" s="108">
        <v>251</v>
      </c>
      <c r="O14" s="108">
        <v>16</v>
      </c>
      <c r="P14" s="379"/>
      <c r="Q14" s="379"/>
      <c r="R14" s="379"/>
    </row>
    <row r="15" spans="1:18" s="113" customFormat="1" ht="15" customHeight="1">
      <c r="A15" s="378" t="s">
        <v>479</v>
      </c>
      <c r="B15" s="379"/>
      <c r="C15" s="379"/>
      <c r="D15" s="109"/>
      <c r="E15" s="110"/>
      <c r="F15" s="379"/>
      <c r="G15" s="379"/>
      <c r="H15" s="378" t="s">
        <v>222</v>
      </c>
      <c r="I15" s="378"/>
      <c r="J15" s="378"/>
      <c r="K15" s="378"/>
      <c r="L15" s="111"/>
      <c r="M15" s="378"/>
      <c r="N15" s="378"/>
      <c r="O15" s="112"/>
      <c r="P15" s="379"/>
      <c r="Q15" s="379"/>
      <c r="R15" s="379"/>
    </row>
    <row r="16" spans="1:18" s="113" customFormat="1" ht="26.1" customHeight="1">
      <c r="A16" s="379" t="s">
        <v>480</v>
      </c>
      <c r="B16" s="379"/>
      <c r="C16" s="379"/>
      <c r="D16" s="109"/>
      <c r="E16" s="110"/>
      <c r="F16" s="379"/>
      <c r="G16" s="379"/>
      <c r="H16" s="378" t="s">
        <v>142</v>
      </c>
      <c r="I16" s="378"/>
      <c r="J16" s="378"/>
      <c r="K16" s="378"/>
      <c r="L16" s="111"/>
      <c r="M16" s="378"/>
      <c r="N16" s="378"/>
      <c r="O16" s="112"/>
      <c r="P16" s="379"/>
      <c r="Q16" s="379"/>
      <c r="R16" s="379"/>
    </row>
    <row r="17" spans="1:18" s="114" customFormat="1" ht="26.1" customHeight="1">
      <c r="A17" s="379" t="s">
        <v>481</v>
      </c>
      <c r="B17" s="379"/>
      <c r="C17" s="379"/>
      <c r="D17" s="379"/>
      <c r="E17" s="110"/>
      <c r="F17" s="379"/>
      <c r="G17" s="379"/>
      <c r="H17" s="378" t="s">
        <v>217</v>
      </c>
      <c r="I17" s="378"/>
      <c r="J17" s="378"/>
      <c r="K17" s="387"/>
      <c r="L17" s="387"/>
      <c r="M17" s="378"/>
      <c r="N17" s="378"/>
      <c r="O17" s="112"/>
      <c r="P17" s="387"/>
      <c r="Q17" s="387"/>
      <c r="R17" s="387"/>
    </row>
    <row r="18" spans="1:18" s="113" customFormat="1" ht="15" customHeight="1">
      <c r="A18" s="387" t="s">
        <v>482</v>
      </c>
      <c r="B18" s="387"/>
      <c r="C18" s="387"/>
      <c r="D18" s="387"/>
      <c r="E18" s="110"/>
      <c r="F18" s="379" t="s">
        <v>2</v>
      </c>
      <c r="G18" s="379"/>
      <c r="H18" s="115" t="s">
        <v>483</v>
      </c>
      <c r="I18" s="115"/>
      <c r="J18" s="115"/>
      <c r="K18" s="379"/>
      <c r="L18" s="379"/>
      <c r="M18" s="379"/>
      <c r="N18" s="379"/>
      <c r="O18" s="40"/>
      <c r="P18" s="379"/>
      <c r="Q18" s="379"/>
      <c r="R18" s="379"/>
    </row>
    <row r="19" spans="1:18" s="113" customFormat="1" ht="15" customHeight="1">
      <c r="A19" s="379" t="s">
        <v>484</v>
      </c>
      <c r="B19" s="387"/>
      <c r="C19" s="387"/>
      <c r="D19" s="387"/>
      <c r="E19" s="110"/>
      <c r="F19" s="379"/>
      <c r="G19" s="379"/>
      <c r="H19" s="378" t="s">
        <v>485</v>
      </c>
      <c r="I19" s="378"/>
      <c r="J19" s="378"/>
      <c r="K19" s="378"/>
      <c r="L19" s="111"/>
      <c r="M19" s="378"/>
      <c r="N19" s="378"/>
      <c r="O19" s="40"/>
      <c r="P19" s="379"/>
      <c r="Q19" s="379"/>
      <c r="R19" s="379"/>
    </row>
    <row r="20" spans="1:18" s="113" customFormat="1" ht="15" customHeight="1">
      <c r="A20" s="387" t="s">
        <v>486</v>
      </c>
      <c r="B20" s="387"/>
      <c r="C20" s="387"/>
      <c r="D20" s="387"/>
      <c r="E20" s="110"/>
      <c r="F20" s="379"/>
      <c r="G20" s="379"/>
      <c r="H20" s="378" t="s">
        <v>487</v>
      </c>
      <c r="I20" s="378"/>
      <c r="J20" s="378"/>
      <c r="K20" s="378"/>
      <c r="L20" s="111"/>
      <c r="M20" s="378"/>
      <c r="N20" s="378"/>
      <c r="O20" s="40"/>
      <c r="P20" s="379"/>
      <c r="Q20" s="379"/>
      <c r="R20" s="379"/>
    </row>
    <row r="21" spans="1:18" s="113" customFormat="1" ht="15" customHeight="1">
      <c r="A21" s="442" t="s">
        <v>488</v>
      </c>
      <c r="B21" s="468"/>
      <c r="C21" s="468"/>
      <c r="D21" s="468"/>
      <c r="E21" s="468"/>
      <c r="F21" s="468"/>
      <c r="G21" s="468"/>
      <c r="H21" s="441" t="s">
        <v>218</v>
      </c>
      <c r="I21" s="442"/>
      <c r="J21" s="442"/>
      <c r="K21" s="442"/>
      <c r="L21" s="442"/>
      <c r="M21" s="442"/>
      <c r="N21" s="442"/>
      <c r="O21" s="442"/>
      <c r="P21" s="379"/>
      <c r="Q21" s="379"/>
      <c r="R21" s="379"/>
    </row>
    <row r="22" spans="1:18" s="113" customFormat="1" ht="15" customHeight="1">
      <c r="A22" s="442"/>
      <c r="B22" s="468"/>
      <c r="C22" s="468"/>
      <c r="D22" s="468"/>
      <c r="E22" s="468"/>
      <c r="F22" s="468"/>
      <c r="G22" s="468"/>
      <c r="H22" s="441" t="s">
        <v>219</v>
      </c>
      <c r="I22" s="442"/>
      <c r="J22" s="442"/>
      <c r="K22" s="442"/>
      <c r="L22" s="442"/>
      <c r="M22" s="442"/>
      <c r="N22" s="442"/>
      <c r="O22" s="442"/>
      <c r="P22" s="379"/>
      <c r="Q22" s="379"/>
      <c r="R22" s="379"/>
    </row>
    <row r="23" spans="1:18" s="113" customFormat="1" ht="15" customHeight="1">
      <c r="A23" s="442"/>
      <c r="B23" s="442"/>
      <c r="C23" s="442"/>
      <c r="D23" s="442"/>
      <c r="E23" s="442"/>
      <c r="F23" s="442"/>
      <c r="G23" s="442"/>
      <c r="H23" s="441" t="s">
        <v>220</v>
      </c>
      <c r="I23" s="442"/>
      <c r="J23" s="442"/>
      <c r="K23" s="442"/>
      <c r="L23" s="442"/>
      <c r="M23" s="442"/>
      <c r="N23" s="442"/>
      <c r="O23" s="442"/>
      <c r="P23" s="379"/>
      <c r="Q23" s="379"/>
      <c r="R23" s="379"/>
    </row>
    <row r="24" spans="1:18" ht="20.100000000000001" customHeight="1">
      <c r="A24" s="116"/>
      <c r="B24" s="379"/>
      <c r="C24" s="379"/>
      <c r="D24" s="379"/>
      <c r="E24" s="110"/>
      <c r="F24" s="379"/>
      <c r="G24" s="379"/>
      <c r="H24" s="379"/>
      <c r="I24" s="379"/>
      <c r="J24" s="379"/>
      <c r="K24" s="379"/>
      <c r="L24" s="117"/>
      <c r="M24" s="379"/>
      <c r="N24" s="379"/>
      <c r="O24" s="40"/>
      <c r="P24" s="379"/>
      <c r="Q24" s="379"/>
      <c r="R24" s="379"/>
    </row>
    <row r="25" spans="1:18" ht="20.100000000000001" customHeight="1">
      <c r="A25" s="12"/>
      <c r="B25" s="12"/>
      <c r="C25" s="12"/>
      <c r="D25" s="12"/>
    </row>
    <row r="26" spans="1:18" ht="20.100000000000001" customHeight="1">
      <c r="A26" s="12"/>
      <c r="B26" s="12"/>
      <c r="C26" s="12"/>
      <c r="D26" s="12"/>
    </row>
    <row r="27" spans="1:18" ht="20.100000000000001" customHeight="1">
      <c r="A27" s="113"/>
      <c r="B27" s="113"/>
      <c r="C27" s="113"/>
      <c r="D27" s="113"/>
      <c r="E27" s="118"/>
      <c r="F27" s="113"/>
    </row>
    <row r="28" spans="1:18" ht="20.100000000000001" customHeight="1">
      <c r="A28" s="119"/>
    </row>
    <row r="29" spans="1:18" ht="20.100000000000001" customHeight="1">
      <c r="A29" s="12"/>
    </row>
  </sheetData>
  <sheetProtection formatCells="0" formatRows="0" insertRows="0" deleteRows="0"/>
  <mergeCells count="13">
    <mergeCell ref="A4:A5"/>
    <mergeCell ref="B4:B5"/>
    <mergeCell ref="C4:D4"/>
    <mergeCell ref="H4:O4"/>
    <mergeCell ref="H2:O2"/>
    <mergeCell ref="A2:G2"/>
    <mergeCell ref="E4:G4"/>
    <mergeCell ref="A21:G21"/>
    <mergeCell ref="A22:G22"/>
    <mergeCell ref="A23:G23"/>
    <mergeCell ref="H21:O21"/>
    <mergeCell ref="H22:O22"/>
    <mergeCell ref="H23:O23"/>
  </mergeCells>
  <phoneticPr fontId="3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77" fitToWidth="0" orientation="portrait" useFirstPageNumber="1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8</vt:i4>
      </vt:variant>
    </vt:vector>
  </HeadingPairs>
  <TitlesOfParts>
    <vt:vector size="21" baseType="lpstr">
      <vt:lpstr>3-1  </vt:lpstr>
      <vt:lpstr>3-2</vt:lpstr>
      <vt:lpstr>3-3</vt:lpstr>
      <vt:lpstr>3-3續</vt:lpstr>
      <vt:lpstr>3-4 </vt:lpstr>
      <vt:lpstr>3-4續</vt:lpstr>
      <vt:lpstr>3-5</vt:lpstr>
      <vt:lpstr>3-5續</vt:lpstr>
      <vt:lpstr>3-6</vt:lpstr>
      <vt:lpstr>3-6續</vt:lpstr>
      <vt:lpstr>3-7 </vt:lpstr>
      <vt:lpstr>3-8</vt:lpstr>
      <vt:lpstr>3-9</vt:lpstr>
      <vt:lpstr>'3-2'!Print_Area</vt:lpstr>
      <vt:lpstr>'3-3'!Print_Area</vt:lpstr>
      <vt:lpstr>'3-3續'!Print_Area</vt:lpstr>
      <vt:lpstr>'3-4續'!Print_Area</vt:lpstr>
      <vt:lpstr>'3-5'!Print_Area</vt:lpstr>
      <vt:lpstr>'3-6'!Print_Area</vt:lpstr>
      <vt:lpstr>'3-8'!Print_Area</vt:lpstr>
      <vt:lpstr>'3-9'!Print_Area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H;桃園市政府主計處</dc:creator>
  <cp:lastModifiedBy>呂東浩</cp:lastModifiedBy>
  <cp:lastPrinted>2018-07-16T04:20:24Z</cp:lastPrinted>
  <dcterms:created xsi:type="dcterms:W3CDTF">2014-09-10T06:01:43Z</dcterms:created>
  <dcterms:modified xsi:type="dcterms:W3CDTF">2018-09-13T02:13:10Z</dcterms:modified>
</cp:coreProperties>
</file>