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7695" yWindow="2235" windowWidth="11340" windowHeight="5445" tabRatio="898"/>
  </bookViews>
  <sheets>
    <sheet name="8-1" sheetId="19" r:id="rId1"/>
    <sheet name="8-1 續1" sheetId="20" r:id="rId2"/>
    <sheet name="8-1 續2" sheetId="21" r:id="rId3"/>
    <sheet name="8-1 續3完" sheetId="22" r:id="rId4"/>
    <sheet name="8-2" sheetId="44" r:id="rId5"/>
    <sheet name="8-2 續1" sheetId="42" r:id="rId6"/>
    <sheet name="8-2 續2" sheetId="43" r:id="rId7"/>
    <sheet name="8-2 續3完" sheetId="41" r:id="rId8"/>
    <sheet name="8-3" sheetId="27" r:id="rId9"/>
    <sheet name="8-4" sheetId="28" r:id="rId10"/>
    <sheet name="8-4 續" sheetId="29" r:id="rId11"/>
    <sheet name="8-5" sheetId="30" r:id="rId12"/>
    <sheet name="8-6" sheetId="31" r:id="rId13"/>
    <sheet name="8-7" sheetId="32" r:id="rId14"/>
    <sheet name="8-7 續" sheetId="33" r:id="rId15"/>
    <sheet name="8-8" sheetId="34" r:id="rId16"/>
    <sheet name="8-8 續" sheetId="35" r:id="rId17"/>
    <sheet name="8-9" sheetId="36" r:id="rId18"/>
    <sheet name="8-10" sheetId="37" r:id="rId19"/>
    <sheet name="8-11" sheetId="38" r:id="rId20"/>
    <sheet name="8-12" sheetId="39" r:id="rId21"/>
  </sheets>
  <definedNames>
    <definedName name="_xlnm.Print_Area" localSheetId="2">'8-1 續2'!$A$1:$N$33</definedName>
    <definedName name="_xlnm.Print_Area" localSheetId="3">'8-1 續3完'!$A$1:$P$27</definedName>
    <definedName name="_xlnm.Print_Area" localSheetId="18">'8-10'!$A$1:$AB$24</definedName>
    <definedName name="_xlnm.Print_Area" localSheetId="19">'8-11'!$A$1:$K$31</definedName>
    <definedName name="_xlnm.Print_Area" localSheetId="20">'8-12'!$A$1:$Z$22</definedName>
    <definedName name="_xlnm.Print_Area" localSheetId="4">'8-2'!$A$1:$V$42</definedName>
    <definedName name="_xlnm.Print_Area" localSheetId="5">'8-2 續1'!$A$1:$U$35</definedName>
    <definedName name="_xlnm.Print_Area" localSheetId="6">'8-2 續2'!$A$1:$V$26</definedName>
    <definedName name="_xlnm.Print_Area" localSheetId="7">'8-2 續3完'!$A$1:$U$24</definedName>
    <definedName name="_xlnm.Print_Area" localSheetId="11">'8-5'!$A$1:$L$31</definedName>
    <definedName name="_xlnm.Print_Area" localSheetId="12">'8-6'!$A$1:$M$17</definedName>
    <definedName name="_xlnm.Print_Area" localSheetId="13">'8-7'!$A$1:$K$16</definedName>
    <definedName name="_xlnm.Print_Area" localSheetId="14">'8-7 續'!$A$1:$H$15</definedName>
    <definedName name="_xlnm.Print_Area" localSheetId="15">'8-8'!$A$1:$P$18</definedName>
    <definedName name="_xlnm.Print_Area" localSheetId="16">'8-8 續'!$A$1:$V$16</definedName>
    <definedName name="_xlnm.Print_Area" localSheetId="17">'8-9'!$A$1:$AB$21</definedName>
  </definedNames>
  <calcPr calcId="152511"/>
</workbook>
</file>

<file path=xl/calcChain.xml><?xml version="1.0" encoding="utf-8"?>
<calcChain xmlns="http://schemas.openxmlformats.org/spreadsheetml/2006/main">
  <c r="F30" i="38" l="1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C30" i="38"/>
  <c r="C29" i="38"/>
  <c r="C28" i="38"/>
  <c r="C27" i="38"/>
  <c r="C26" i="38"/>
  <c r="C25" i="38"/>
  <c r="C24" i="38"/>
  <c r="C23" i="38"/>
  <c r="C22" i="38"/>
  <c r="C21" i="38"/>
  <c r="C20" i="38"/>
  <c r="C19" i="38"/>
  <c r="C18" i="38"/>
  <c r="C17" i="38"/>
  <c r="J16" i="38" l="1"/>
  <c r="D16" i="38"/>
  <c r="E16" i="38"/>
  <c r="C16" i="38"/>
  <c r="B16" i="38" l="1"/>
  <c r="K16" i="38"/>
  <c r="I16" i="38"/>
  <c r="H16" i="38"/>
  <c r="G16" i="38"/>
  <c r="F16" i="38" l="1"/>
  <c r="E31" i="28" l="1"/>
  <c r="F31" i="28"/>
  <c r="I31" i="28"/>
  <c r="M31" i="28"/>
  <c r="N31" i="28"/>
  <c r="C31" i="28"/>
  <c r="K31" i="28"/>
  <c r="L31" i="28"/>
  <c r="O31" i="28"/>
  <c r="P31" i="28"/>
  <c r="I16" i="31"/>
  <c r="F16" i="31"/>
  <c r="Y16" i="36"/>
  <c r="X16" i="36"/>
  <c r="AA16" i="36" s="1"/>
  <c r="V16" i="36"/>
  <c r="U16" i="36"/>
  <c r="P16" i="36"/>
  <c r="O16" i="36"/>
  <c r="R16" i="36" s="1"/>
  <c r="M16" i="36"/>
  <c r="L16" i="36"/>
  <c r="S16" i="36" l="1"/>
  <c r="AB16" i="36"/>
  <c r="D31" i="28"/>
  <c r="H31" i="28"/>
  <c r="G31" i="28"/>
  <c r="W15" i="36"/>
  <c r="T15" i="36"/>
  <c r="E15" i="36"/>
  <c r="B15" i="36"/>
  <c r="J31" i="28" l="1"/>
  <c r="F21" i="30"/>
  <c r="E21" i="30"/>
  <c r="I21" i="30"/>
  <c r="H21" i="30"/>
  <c r="G20" i="30"/>
  <c r="D20" i="30"/>
  <c r="L21" i="30"/>
  <c r="K21" i="30"/>
  <c r="C23" i="30"/>
  <c r="J7" i="30"/>
  <c r="D21" i="30" l="1"/>
  <c r="E17" i="44"/>
  <c r="D17" i="21" l="1"/>
  <c r="N18" i="20" l="1"/>
  <c r="O18" i="20"/>
  <c r="P18" i="20"/>
  <c r="Q18" i="20"/>
  <c r="R18" i="20"/>
  <c r="S18" i="20"/>
  <c r="T18" i="20"/>
  <c r="U18" i="20"/>
  <c r="K18" i="20" l="1"/>
  <c r="J18" i="20"/>
  <c r="I18" i="20"/>
  <c r="H18" i="20"/>
  <c r="G18" i="20"/>
  <c r="F18" i="20"/>
  <c r="E18" i="20"/>
  <c r="D18" i="20"/>
  <c r="C18" i="20"/>
  <c r="B18" i="20"/>
  <c r="I18" i="19"/>
  <c r="J18" i="19"/>
  <c r="K18" i="19"/>
  <c r="M18" i="19"/>
  <c r="N18" i="19"/>
  <c r="Q18" i="19"/>
  <c r="R18" i="19"/>
  <c r="S18" i="19"/>
  <c r="T18" i="19"/>
  <c r="B18" i="19"/>
  <c r="D23" i="30"/>
  <c r="C17" i="22"/>
  <c r="B17" i="22"/>
  <c r="D22" i="30"/>
  <c r="L17" i="42"/>
  <c r="W18" i="37"/>
  <c r="W19" i="37"/>
  <c r="W20" i="37"/>
  <c r="W21" i="37"/>
  <c r="W22" i="37"/>
  <c r="W17" i="37"/>
  <c r="Z17" i="37" s="1"/>
  <c r="T18" i="37"/>
  <c r="T19" i="37"/>
  <c r="T20" i="37"/>
  <c r="T21" i="37"/>
  <c r="T22" i="37"/>
  <c r="T17" i="37"/>
  <c r="N18" i="37"/>
  <c r="N19" i="37"/>
  <c r="N20" i="37"/>
  <c r="N21" i="37"/>
  <c r="N22" i="37"/>
  <c r="Q22" i="37" s="1"/>
  <c r="N17" i="37"/>
  <c r="K18" i="37"/>
  <c r="K19" i="37"/>
  <c r="K20" i="37"/>
  <c r="K21" i="37"/>
  <c r="K22" i="37"/>
  <c r="K17" i="37"/>
  <c r="G18" i="37"/>
  <c r="G19" i="37"/>
  <c r="G20" i="37"/>
  <c r="G21" i="37"/>
  <c r="G22" i="37"/>
  <c r="G17" i="37"/>
  <c r="F18" i="37"/>
  <c r="F19" i="37"/>
  <c r="F20" i="37"/>
  <c r="E20" i="37" s="1"/>
  <c r="F21" i="37"/>
  <c r="F22" i="37"/>
  <c r="F17" i="37"/>
  <c r="D18" i="37"/>
  <c r="J18" i="37" s="1"/>
  <c r="D19" i="37"/>
  <c r="D20" i="37"/>
  <c r="D21" i="37"/>
  <c r="D22" i="37"/>
  <c r="D17" i="37"/>
  <c r="C18" i="37"/>
  <c r="I18" i="37" s="1"/>
  <c r="C19" i="37"/>
  <c r="C20" i="37"/>
  <c r="C21" i="37"/>
  <c r="C22" i="37"/>
  <c r="C17" i="37"/>
  <c r="C18" i="36"/>
  <c r="C19" i="36"/>
  <c r="C17" i="36"/>
  <c r="D18" i="36"/>
  <c r="D19" i="36"/>
  <c r="D17" i="36"/>
  <c r="F18" i="36"/>
  <c r="F19" i="36"/>
  <c r="F17" i="36"/>
  <c r="F16" i="36" s="1"/>
  <c r="G18" i="36"/>
  <c r="G19" i="36"/>
  <c r="G17" i="36"/>
  <c r="R19" i="36"/>
  <c r="R18" i="36"/>
  <c r="R17" i="36"/>
  <c r="S18" i="36"/>
  <c r="S19" i="36"/>
  <c r="S17" i="36"/>
  <c r="AA17" i="36"/>
  <c r="AB17" i="36"/>
  <c r="AA18" i="36"/>
  <c r="AB18" i="36"/>
  <c r="AA19" i="36"/>
  <c r="AB19" i="36"/>
  <c r="W18" i="36"/>
  <c r="W19" i="36"/>
  <c r="W17" i="36"/>
  <c r="T18" i="36"/>
  <c r="T19" i="36"/>
  <c r="T17" i="36"/>
  <c r="N18" i="36"/>
  <c r="N19" i="36"/>
  <c r="N17" i="36"/>
  <c r="N16" i="36" s="1"/>
  <c r="K19" i="36"/>
  <c r="K18" i="36"/>
  <c r="K17" i="36"/>
  <c r="D16" i="35"/>
  <c r="C16" i="35"/>
  <c r="B18" i="39"/>
  <c r="H17" i="28"/>
  <c r="X17" i="27"/>
  <c r="Y17" i="27"/>
  <c r="Q17" i="27"/>
  <c r="M17" i="27"/>
  <c r="L17" i="27"/>
  <c r="K17" i="27"/>
  <c r="H17" i="27"/>
  <c r="E17" i="27"/>
  <c r="C17" i="27"/>
  <c r="C17" i="21"/>
  <c r="E17" i="21"/>
  <c r="Y16" i="37"/>
  <c r="X16" i="37"/>
  <c r="V16" i="37"/>
  <c r="U16" i="37"/>
  <c r="P16" i="37"/>
  <c r="O16" i="37"/>
  <c r="M16" i="37"/>
  <c r="L16" i="37"/>
  <c r="AB22" i="37"/>
  <c r="AA22" i="37"/>
  <c r="AB21" i="37"/>
  <c r="AA21" i="37"/>
  <c r="AB20" i="37"/>
  <c r="AA20" i="37"/>
  <c r="AB19" i="37"/>
  <c r="AA19" i="37"/>
  <c r="AB18" i="37"/>
  <c r="AA18" i="37"/>
  <c r="AB17" i="37"/>
  <c r="AA17" i="37"/>
  <c r="S22" i="37"/>
  <c r="R22" i="37"/>
  <c r="S21" i="37"/>
  <c r="R21" i="37"/>
  <c r="S20" i="37"/>
  <c r="R20" i="37"/>
  <c r="S19" i="37"/>
  <c r="R19" i="37"/>
  <c r="S18" i="37"/>
  <c r="R18" i="37"/>
  <c r="S17" i="37"/>
  <c r="R17" i="37"/>
  <c r="J20" i="37"/>
  <c r="G15" i="32"/>
  <c r="C15" i="32"/>
  <c r="P17" i="28"/>
  <c r="O17" i="28"/>
  <c r="N17" i="28"/>
  <c r="M17" i="28"/>
  <c r="L17" i="28"/>
  <c r="K17" i="28"/>
  <c r="I17" i="28"/>
  <c r="C17" i="28"/>
  <c r="V17" i="27"/>
  <c r="U17" i="27"/>
  <c r="T17" i="27"/>
  <c r="S17" i="27"/>
  <c r="R17" i="27"/>
  <c r="I17" i="27"/>
  <c r="F17" i="27"/>
  <c r="C16" i="44"/>
  <c r="U7" i="41"/>
  <c r="T7" i="41"/>
  <c r="S7" i="41"/>
  <c r="R7" i="41"/>
  <c r="Q7" i="41"/>
  <c r="P7" i="41"/>
  <c r="O7" i="41"/>
  <c r="N7" i="41"/>
  <c r="M7" i="41"/>
  <c r="L7" i="41"/>
  <c r="H7" i="41"/>
  <c r="G7" i="41"/>
  <c r="F7" i="41"/>
  <c r="E7" i="41"/>
  <c r="D7" i="41"/>
  <c r="C7" i="41"/>
  <c r="U7" i="43"/>
  <c r="S7" i="43"/>
  <c r="G7" i="43"/>
  <c r="D7" i="43"/>
  <c r="V7" i="43"/>
  <c r="T7" i="43"/>
  <c r="O7" i="43"/>
  <c r="N7" i="43"/>
  <c r="M7" i="43"/>
  <c r="L7" i="43"/>
  <c r="K7" i="43"/>
  <c r="I7" i="43"/>
  <c r="H7" i="43"/>
  <c r="F7" i="43"/>
  <c r="E7" i="43"/>
  <c r="E16" i="44" s="1"/>
  <c r="U17" i="42"/>
  <c r="T17" i="42"/>
  <c r="S17" i="42"/>
  <c r="R17" i="42"/>
  <c r="R16" i="42" s="1"/>
  <c r="Q17" i="42"/>
  <c r="P17" i="42"/>
  <c r="O17" i="42"/>
  <c r="N17" i="42"/>
  <c r="N16" i="42" s="1"/>
  <c r="M17" i="42"/>
  <c r="M16" i="42" s="1"/>
  <c r="H17" i="42"/>
  <c r="G17" i="42"/>
  <c r="F17" i="42"/>
  <c r="E17" i="42"/>
  <c r="D17" i="42"/>
  <c r="C17" i="42"/>
  <c r="O17" i="44"/>
  <c r="N17" i="44"/>
  <c r="M17" i="44"/>
  <c r="L17" i="44"/>
  <c r="K17" i="44"/>
  <c r="I17" i="44"/>
  <c r="H17" i="44"/>
  <c r="F17" i="44"/>
  <c r="D17" i="44" s="1"/>
  <c r="N17" i="22"/>
  <c r="N17" i="21"/>
  <c r="E17" i="22"/>
  <c r="F17" i="22"/>
  <c r="G17" i="22"/>
  <c r="H17" i="22"/>
  <c r="I17" i="22"/>
  <c r="J17" i="22"/>
  <c r="K17" i="22"/>
  <c r="L17" i="22"/>
  <c r="M17" i="22"/>
  <c r="O17" i="22"/>
  <c r="P17" i="22"/>
  <c r="D17" i="22"/>
  <c r="K17" i="21"/>
  <c r="J17" i="21"/>
  <c r="I17" i="21"/>
  <c r="H17" i="21"/>
  <c r="G17" i="21"/>
  <c r="F17" i="21"/>
  <c r="T31" i="29"/>
  <c r="S31" i="29"/>
  <c r="Q31" i="29"/>
  <c r="P31" i="29"/>
  <c r="O31" i="29"/>
  <c r="N31" i="29"/>
  <c r="M31" i="29"/>
  <c r="L31" i="29"/>
  <c r="K31" i="29"/>
  <c r="J31" i="29"/>
  <c r="I31" i="29"/>
  <c r="H31" i="29"/>
  <c r="G31" i="29"/>
  <c r="F31" i="29"/>
  <c r="T17" i="29"/>
  <c r="S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H16" i="35"/>
  <c r="E16" i="35"/>
  <c r="H16" i="34"/>
  <c r="E16" i="34"/>
  <c r="D16" i="34"/>
  <c r="C16" i="34"/>
  <c r="G22" i="30"/>
  <c r="G23" i="30"/>
  <c r="J22" i="30"/>
  <c r="J21" i="30" s="1"/>
  <c r="J23" i="30"/>
  <c r="J16" i="30"/>
  <c r="J10" i="30"/>
  <c r="J9" i="30"/>
  <c r="J8" i="30"/>
  <c r="L17" i="21"/>
  <c r="M17" i="21"/>
  <c r="Q16" i="42" l="1"/>
  <c r="B16" i="35"/>
  <c r="T16" i="36"/>
  <c r="D16" i="36"/>
  <c r="W16" i="36"/>
  <c r="C16" i="36"/>
  <c r="I16" i="36" s="1"/>
  <c r="G21" i="30"/>
  <c r="K16" i="36"/>
  <c r="L16" i="42"/>
  <c r="B21" i="37"/>
  <c r="I20" i="37"/>
  <c r="Q18" i="37"/>
  <c r="Q17" i="37"/>
  <c r="G16" i="36"/>
  <c r="J16" i="36" s="1"/>
  <c r="I18" i="36"/>
  <c r="I17" i="36"/>
  <c r="AB16" i="37"/>
  <c r="E17" i="37"/>
  <c r="H17" i="37" s="1"/>
  <c r="E22" i="37"/>
  <c r="B17" i="37"/>
  <c r="Z17" i="36"/>
  <c r="Z19" i="36"/>
  <c r="E19" i="36"/>
  <c r="Q19" i="36"/>
  <c r="B15" i="32"/>
  <c r="R31" i="29"/>
  <c r="R17" i="29"/>
  <c r="P16" i="29"/>
  <c r="L16" i="28"/>
  <c r="M16" i="28"/>
  <c r="I16" i="28"/>
  <c r="H16" i="28"/>
  <c r="H16" i="27"/>
  <c r="S16" i="27"/>
  <c r="R16" i="27"/>
  <c r="C16" i="27"/>
  <c r="E17" i="29"/>
  <c r="Q16" i="27"/>
  <c r="AA16" i="37"/>
  <c r="J18" i="36"/>
  <c r="E21" i="37"/>
  <c r="J17" i="37"/>
  <c r="J19" i="37"/>
  <c r="Q21" i="37"/>
  <c r="N16" i="37"/>
  <c r="Z21" i="37"/>
  <c r="Z19" i="37"/>
  <c r="U16" i="27"/>
  <c r="J19" i="36"/>
  <c r="B18" i="36"/>
  <c r="B22" i="37"/>
  <c r="I16" i="27"/>
  <c r="L16" i="27"/>
  <c r="K16" i="27"/>
  <c r="X16" i="27"/>
  <c r="F16" i="27"/>
  <c r="M16" i="27"/>
  <c r="Y16" i="27"/>
  <c r="F16" i="42"/>
  <c r="S16" i="42"/>
  <c r="G16" i="42"/>
  <c r="D16" i="42"/>
  <c r="H16" i="42"/>
  <c r="E16" i="42"/>
  <c r="J17" i="42"/>
  <c r="H16" i="44"/>
  <c r="G17" i="44"/>
  <c r="G16" i="44" s="1"/>
  <c r="I16" i="44"/>
  <c r="N16" i="44"/>
  <c r="K16" i="44"/>
  <c r="O16" i="44"/>
  <c r="L18" i="19"/>
  <c r="B16" i="34"/>
  <c r="F16" i="44"/>
  <c r="W17" i="27"/>
  <c r="P16" i="28"/>
  <c r="J17" i="28"/>
  <c r="D16" i="37"/>
  <c r="O16" i="29"/>
  <c r="Q16" i="29"/>
  <c r="M16" i="44"/>
  <c r="J7" i="43"/>
  <c r="T16" i="27"/>
  <c r="G17" i="27"/>
  <c r="G16" i="27" s="1"/>
  <c r="P17" i="27"/>
  <c r="G17" i="28"/>
  <c r="I19" i="36"/>
  <c r="R16" i="37"/>
  <c r="Q18" i="36"/>
  <c r="E18" i="36"/>
  <c r="B19" i="37"/>
  <c r="E18" i="37"/>
  <c r="Q20" i="37"/>
  <c r="Z20" i="37"/>
  <c r="Z22" i="37"/>
  <c r="W16" i="37"/>
  <c r="H16" i="29"/>
  <c r="L16" i="29"/>
  <c r="T16" i="29"/>
  <c r="N16" i="29"/>
  <c r="P16" i="42"/>
  <c r="T16" i="42"/>
  <c r="V16" i="27"/>
  <c r="J17" i="27"/>
  <c r="N16" i="28"/>
  <c r="D17" i="29"/>
  <c r="D31" i="29"/>
  <c r="I21" i="37"/>
  <c r="F16" i="37"/>
  <c r="S16" i="37"/>
  <c r="E16" i="27"/>
  <c r="B18" i="37"/>
  <c r="E17" i="36"/>
  <c r="E19" i="37"/>
  <c r="J21" i="37"/>
  <c r="K16" i="37"/>
  <c r="Q19" i="37"/>
  <c r="C16" i="28"/>
  <c r="E31" i="29"/>
  <c r="J22" i="37"/>
  <c r="B20" i="37"/>
  <c r="H20" i="37" s="1"/>
  <c r="Q17" i="36"/>
  <c r="Z18" i="36"/>
  <c r="J17" i="36"/>
  <c r="B19" i="36"/>
  <c r="M18" i="20"/>
  <c r="J16" i="27"/>
  <c r="M16" i="29"/>
  <c r="R7" i="43"/>
  <c r="Q16" i="36"/>
  <c r="I19" i="37"/>
  <c r="T16" i="37"/>
  <c r="J7" i="41"/>
  <c r="D17" i="27"/>
  <c r="D16" i="27" s="1"/>
  <c r="K16" i="28"/>
  <c r="O16" i="28"/>
  <c r="L16" i="44"/>
  <c r="O16" i="42"/>
  <c r="I22" i="37"/>
  <c r="Z18" i="37"/>
  <c r="G16" i="37"/>
  <c r="B17" i="36"/>
  <c r="I16" i="29"/>
  <c r="K7" i="41"/>
  <c r="I17" i="37"/>
  <c r="O17" i="27"/>
  <c r="F16" i="29"/>
  <c r="J16" i="29"/>
  <c r="G16" i="29"/>
  <c r="K16" i="29"/>
  <c r="S16" i="29"/>
  <c r="J17" i="44"/>
  <c r="D16" i="44"/>
  <c r="C16" i="42"/>
  <c r="U16" i="42"/>
  <c r="C16" i="37"/>
  <c r="P18" i="19"/>
  <c r="O18" i="19"/>
  <c r="Q7" i="43"/>
  <c r="K17" i="42"/>
  <c r="B16" i="36" l="1"/>
  <c r="Z16" i="36"/>
  <c r="E16" i="36"/>
  <c r="H16" i="36" s="1"/>
  <c r="J16" i="44"/>
  <c r="H22" i="37"/>
  <c r="Q16" i="37"/>
  <c r="H21" i="37"/>
  <c r="Z16" i="37"/>
  <c r="J16" i="37"/>
  <c r="E16" i="37"/>
  <c r="H19" i="36"/>
  <c r="B16" i="37"/>
  <c r="I16" i="37"/>
  <c r="H19" i="37"/>
  <c r="H18" i="36"/>
  <c r="J16" i="28"/>
  <c r="G16" i="28"/>
  <c r="R16" i="29"/>
  <c r="C31" i="29"/>
  <c r="C17" i="29"/>
  <c r="E16" i="29"/>
  <c r="H18" i="37"/>
  <c r="W16" i="27"/>
  <c r="O16" i="27"/>
  <c r="K16" i="42"/>
  <c r="I7" i="41"/>
  <c r="I17" i="42"/>
  <c r="E18" i="19"/>
  <c r="N17" i="27"/>
  <c r="N16" i="27" s="1"/>
  <c r="P7" i="43"/>
  <c r="D16" i="29"/>
  <c r="P16" i="27"/>
  <c r="L18" i="20"/>
  <c r="H17" i="36"/>
  <c r="J16" i="42"/>
  <c r="H18" i="19"/>
  <c r="G18" i="19"/>
  <c r="H16" i="37" l="1"/>
  <c r="C16" i="29"/>
  <c r="I16" i="42"/>
  <c r="C18" i="19"/>
  <c r="D18" i="19"/>
  <c r="F18" i="19"/>
</calcChain>
</file>

<file path=xl/comments1.xml><?xml version="1.0" encoding="utf-8"?>
<comments xmlns="http://schemas.openxmlformats.org/spreadsheetml/2006/main">
  <authors>
    <author>王筱薇</author>
  </authors>
  <commentList>
    <comment ref="A25" authorId="0">
      <text>
        <r>
          <rPr>
            <b/>
            <sz val="9"/>
            <color indexed="81"/>
            <rFont val="細明體"/>
            <family val="3"/>
            <charset val="136"/>
          </rPr>
          <t>王筱薇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要加入進修學校
</t>
        </r>
      </text>
    </comment>
  </commentList>
</comments>
</file>

<file path=xl/comments2.xml><?xml version="1.0" encoding="utf-8"?>
<comments xmlns="http://schemas.openxmlformats.org/spreadsheetml/2006/main">
  <authors>
    <author>王筱薇</author>
  </authors>
  <commentList>
    <comment ref="A25" authorId="0">
      <text>
        <r>
          <rPr>
            <b/>
            <sz val="9"/>
            <color indexed="81"/>
            <rFont val="細明體"/>
            <family val="3"/>
            <charset val="136"/>
          </rPr>
          <t>王筱薇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要加入進修學校
</t>
        </r>
      </text>
    </comment>
  </commentList>
</comments>
</file>

<file path=xl/comments3.xml><?xml version="1.0" encoding="utf-8"?>
<comments xmlns="http://schemas.openxmlformats.org/spreadsheetml/2006/main">
  <authors>
    <author>王筱薇</author>
  </authors>
  <commentList>
    <comment ref="A35" authorId="0">
      <text>
        <r>
          <rPr>
            <b/>
            <sz val="9"/>
            <color indexed="81"/>
            <rFont val="細明體"/>
            <family val="3"/>
            <charset val="136"/>
          </rPr>
          <t>王筱薇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105</t>
        </r>
        <r>
          <rPr>
            <sz val="9"/>
            <color indexed="81"/>
            <rFont val="細明體"/>
            <family val="3"/>
            <charset val="136"/>
          </rPr>
          <t>年新增</t>
        </r>
      </text>
    </comment>
  </commentList>
</comments>
</file>

<file path=xl/sharedStrings.xml><?xml version="1.0" encoding="utf-8"?>
<sst xmlns="http://schemas.openxmlformats.org/spreadsheetml/2006/main" count="1269" uniqueCount="607">
  <si>
    <t>No. of Teachers and Staffs
(Persons)</t>
    <phoneticPr fontId="7" type="noConversion"/>
  </si>
  <si>
    <t>Education and Culture</t>
    <phoneticPr fontId="7" type="noConversion"/>
  </si>
  <si>
    <t>Source : Dept. of Statistics, M.O.E.</t>
    <phoneticPr fontId="7" type="noConversion"/>
  </si>
  <si>
    <t>Education and Culture</t>
    <phoneticPr fontId="7" type="noConversion"/>
  </si>
  <si>
    <t>-</t>
  </si>
  <si>
    <t>Education and Culture</t>
    <phoneticPr fontId="7" type="noConversion"/>
  </si>
  <si>
    <t>No. of Teachers and Staffs
(Persons)</t>
    <phoneticPr fontId="7" type="noConversion"/>
  </si>
  <si>
    <t>No. of Students
(Persons)</t>
    <phoneticPr fontId="7" type="noConversion"/>
  </si>
  <si>
    <t>Education and Culture</t>
    <phoneticPr fontId="7" type="noConversion"/>
  </si>
  <si>
    <t>Education and Culture</t>
    <phoneticPr fontId="7" type="noConversion"/>
  </si>
  <si>
    <t>Education and Culture</t>
    <phoneticPr fontId="7" type="noConversion"/>
  </si>
  <si>
    <t>No. of Students   (Persons)</t>
    <phoneticPr fontId="7" type="noConversion"/>
  </si>
  <si>
    <t>…</t>
    <phoneticPr fontId="7" type="noConversion"/>
  </si>
  <si>
    <t>Education and Culture</t>
    <phoneticPr fontId="7" type="noConversion"/>
  </si>
  <si>
    <t>Unit: Units</t>
    <phoneticPr fontId="7" type="noConversion"/>
  </si>
  <si>
    <t>Education and Culture</t>
  </si>
  <si>
    <t>Unit: Units</t>
    <phoneticPr fontId="7" type="noConversion"/>
  </si>
  <si>
    <t>Table 8-8. Summary of Elementary and Junior High School Dropouts</t>
    <phoneticPr fontId="7" type="noConversion"/>
  </si>
  <si>
    <t>Note : Dropout rate means the percentage the dropouts take among all students.</t>
    <phoneticPr fontId="7" type="noConversion"/>
  </si>
  <si>
    <t>Education and Culture</t>
    <phoneticPr fontId="7" type="noConversion"/>
  </si>
  <si>
    <t>Education and Culture</t>
    <phoneticPr fontId="7" type="noConversion"/>
  </si>
  <si>
    <t>Table 8-9. Junior High School Students' Eyesight Tests</t>
    <phoneticPr fontId="7" type="noConversion"/>
  </si>
  <si>
    <t>Public</t>
    <phoneticPr fontId="7" type="noConversion"/>
  </si>
  <si>
    <t>Source : Dept. of Statistics, M.O.E.</t>
    <phoneticPr fontId="7" type="noConversion"/>
  </si>
  <si>
    <t>Public</t>
    <phoneticPr fontId="7" type="noConversion"/>
  </si>
  <si>
    <t>52.04</t>
  </si>
  <si>
    <t>51.87</t>
  </si>
  <si>
    <t>54.71</t>
  </si>
  <si>
    <t>58.15</t>
  </si>
  <si>
    <t>50.30</t>
  </si>
  <si>
    <t>Education and Culture</t>
    <phoneticPr fontId="7" type="noConversion"/>
  </si>
  <si>
    <t>Table 8-11. Public Library Statistics</t>
    <phoneticPr fontId="7" type="noConversion"/>
  </si>
  <si>
    <t>Education and Culture</t>
    <phoneticPr fontId="7" type="noConversion"/>
  </si>
  <si>
    <t>No. of Teachers and Staffs (Persons)</t>
    <phoneticPr fontId="7" type="noConversion"/>
  </si>
  <si>
    <t>University</t>
    <phoneticPr fontId="7" type="noConversion"/>
  </si>
  <si>
    <t>University</t>
    <phoneticPr fontId="7" type="noConversion"/>
  </si>
  <si>
    <t>Junior College</t>
    <phoneticPr fontId="7" type="noConversion"/>
  </si>
  <si>
    <t>Source : Dept. of Statistics, M.O.E.</t>
    <phoneticPr fontId="7" type="noConversion"/>
  </si>
  <si>
    <t>Unit: Persons</t>
    <phoneticPr fontId="7" type="noConversion"/>
  </si>
  <si>
    <t>Categories for Skills and Arts</t>
    <phoneticPr fontId="7" type="noConversion"/>
  </si>
  <si>
    <t>No. of Activities</t>
    <phoneticPr fontId="7" type="noConversion"/>
  </si>
  <si>
    <t>Source : Dept. of Statistics, M.O.E.</t>
    <phoneticPr fontId="7" type="noConversion"/>
  </si>
  <si>
    <t>Kindergartens</t>
    <phoneticPr fontId="7" type="noConversion"/>
  </si>
  <si>
    <t>Preschools</t>
    <phoneticPr fontId="7" type="noConversion"/>
  </si>
  <si>
    <t>Table 8-3. Summary of Junior High Schools in the City</t>
    <phoneticPr fontId="7" type="noConversion"/>
  </si>
  <si>
    <t>Table 8-4. Summary of Elementary Schools in the City</t>
    <phoneticPr fontId="7" type="noConversion"/>
  </si>
  <si>
    <t>No. of Schools
(Schools)</t>
    <phoneticPr fontId="7" type="noConversion"/>
  </si>
  <si>
    <t>50.11</t>
  </si>
  <si>
    <t>49.31</t>
  </si>
  <si>
    <t>51.06</t>
  </si>
  <si>
    <t xml:space="preserve">Table 8-2. Summary of Senior High and Vocational Schools in the City (Cont. 2) </t>
    <phoneticPr fontId="7" type="noConversion"/>
  </si>
  <si>
    <t>Table 8-1. Summary of Higher Education in the City</t>
    <phoneticPr fontId="7" type="noConversion"/>
  </si>
  <si>
    <t>Table 8-6. Summary of Supplementary Schools at All Levels in the City</t>
    <phoneticPr fontId="7" type="noConversion"/>
  </si>
  <si>
    <t>Source : Dept. of Statistics, M.O.E.</t>
    <phoneticPr fontId="7" type="noConversion"/>
  </si>
  <si>
    <t>Table 8-1. Summary of Higher Education in the City (Cont. 1)</t>
    <phoneticPr fontId="7" type="noConversion"/>
  </si>
  <si>
    <t>Table 8-1. Summary of Higher Education in the City (Cont. 2)</t>
    <phoneticPr fontId="7" type="noConversion"/>
  </si>
  <si>
    <t>Table 8-1. Summary of Higher Education in the City (Cont. 3 End)</t>
    <phoneticPr fontId="7" type="noConversion"/>
  </si>
  <si>
    <t>Table 8-4. Summary of Elementary Schools in the City (Cont.)</t>
    <phoneticPr fontId="7" type="noConversion"/>
  </si>
  <si>
    <t>Table 8-10. Elementary Schools Students' Eyesight Tests</t>
    <phoneticPr fontId="7" type="noConversion"/>
  </si>
  <si>
    <t>Table 8-8. Summary of Elementary and Junior High School Dropouts (Cont.)</t>
    <phoneticPr fontId="7" type="noConversion"/>
  </si>
  <si>
    <t>Note : Visual acuity under 0.9 was marked as defected.</t>
    <phoneticPr fontId="7" type="noConversion"/>
  </si>
  <si>
    <t>Table 8-2. Summary of Senior High and Vocational Schools in the City</t>
    <phoneticPr fontId="7" type="noConversion"/>
  </si>
  <si>
    <t>No. of Book Collections, End of Year</t>
    <phoneticPr fontId="7" type="noConversion"/>
  </si>
  <si>
    <t xml:space="preserve"> No. of Students (Persons)</t>
    <phoneticPr fontId="7" type="noConversion"/>
  </si>
  <si>
    <t>Table 8-2. Summary of Senior High and Vocational Schools in the City (Cont. 1)</t>
    <phoneticPr fontId="7" type="noConversion"/>
  </si>
  <si>
    <t>Unit : Persons</t>
    <phoneticPr fontId="7" type="noConversion"/>
  </si>
  <si>
    <t>Table 8-12. Activities of Performances and Shows of Various Arts Literatures</t>
    <phoneticPr fontId="7" type="noConversion"/>
  </si>
  <si>
    <t xml:space="preserve">           2. The number of "Teachers" includes teaching assistants. </t>
    <phoneticPr fontId="7" type="noConversion"/>
  </si>
  <si>
    <t xml:space="preserve">           3. Figures in the form exclude students enrolled in a military or police academy. </t>
    <phoneticPr fontId="7" type="noConversion"/>
  </si>
  <si>
    <t>Source : Dept. of Statistics, M.O.E.</t>
    <phoneticPr fontId="7" type="noConversion"/>
  </si>
  <si>
    <t>Source : Dept. of Statistics, M.O.E.</t>
    <phoneticPr fontId="7" type="noConversion"/>
  </si>
  <si>
    <t xml:space="preserve">Note : 1. Statistics of branches are included in the schools to which they belong. No. of Schools exclude figures from branches. </t>
    <phoneticPr fontId="7" type="noConversion"/>
  </si>
  <si>
    <t>No. of Educators and Staffs (Persons)</t>
    <phoneticPr fontId="7" type="noConversion"/>
  </si>
  <si>
    <t>Source : Dept. of Statistics, M.O.E. and Dept. of Education, Taoyuan City Gov.</t>
    <phoneticPr fontId="7" type="noConversion"/>
  </si>
  <si>
    <t>Source : Dept. of Statistics, M.O.E. and Dept. of Cultural Affairs, Taoyuan City Gov.</t>
    <phoneticPr fontId="7" type="noConversion"/>
  </si>
  <si>
    <t>Table 8-7. Summary of Short-term Supplementary Schools (Cont.)</t>
    <phoneticPr fontId="7" type="noConversion"/>
  </si>
  <si>
    <t>Table 8-7. Summary of Short-term Supplementary Schools</t>
    <phoneticPr fontId="7" type="noConversion"/>
  </si>
  <si>
    <t>Source : Dept. of Education, Taoyuan City Gov.</t>
    <phoneticPr fontId="8" type="noConversion"/>
  </si>
  <si>
    <t>Note:1.The number of Principals, Teachers, Educare Givers and Educare Assistants who have been audited by Department of Education</t>
    <phoneticPr fontId="7" type="noConversion"/>
  </si>
  <si>
    <t xml:space="preserve">           , Taoyuan City Government are included in the educators.</t>
    <phoneticPr fontId="7" type="noConversion"/>
  </si>
  <si>
    <t xml:space="preserve">         2. The number of administrative staffs, full-time workers, full-time kitchen workers, drivers, nurses and social workers who have </t>
    <phoneticPr fontId="7" type="noConversion"/>
  </si>
  <si>
    <t xml:space="preserve">         3. Since the implementation of an integrated preschool system in 2012, preschools included information on kindergartens and</t>
    <phoneticPr fontId="7" type="noConversion"/>
  </si>
  <si>
    <t xml:space="preserve">             been audited by Department of Education, Taoyuan City Government are included in the staffs.</t>
    <phoneticPr fontId="7" type="noConversion"/>
  </si>
  <si>
    <t xml:space="preserve">             nurseries. This is why the number of schools is somewhat different from the previous school years.</t>
    <phoneticPr fontId="7" type="noConversion"/>
  </si>
  <si>
    <t>Table 8-5. Summary of Preschool (Kindergartens) in the City</t>
    <phoneticPr fontId="7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</si>
  <si>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97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 2008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</si>
  <si>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98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 2009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</si>
  <si>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99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 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</si>
  <si>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 2011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</si>
  <si>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 2012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</si>
  <si>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 97   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2008-2009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</si>
  <si>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 98   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2009-2010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</si>
  <si>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 99   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2010-2011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</si>
  <si>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100  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2011-2012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</si>
  <si>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101  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2012-2013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</si>
  <si>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102  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2013-2014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</si>
  <si>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103  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2014-2015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</si>
  <si>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104  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2015-2016</t>
    </r>
  </si>
  <si>
    <r>
      <rPr>
        <sz val="9"/>
        <rFont val="華康粗圓體"/>
        <family val="3"/>
        <charset val="136"/>
      </rPr>
      <t>資料來源：教育部統計處。</t>
    </r>
  </si>
  <si>
    <t>Note : 1. Figures for the National Central University, Chung Yuan Christian University, Chang Gung University, and Kainan University only include</t>
    <phoneticPr fontId="7" type="noConversion"/>
  </si>
  <si>
    <t xml:space="preserve">              statistics for four-year colleges, whereas figures for all other universities include statistics for four-year colleges as well as two-year colleges. </t>
    <phoneticPr fontId="7" type="noConversion"/>
  </si>
  <si>
    <t>Note : 1. "No. of schools" excludes school of continuing education.</t>
    <phoneticPr fontId="7" type="noConversion"/>
  </si>
  <si>
    <t>Source : Dept. of Statistics, M.O.E.</t>
    <phoneticPr fontId="7" type="noConversion"/>
  </si>
  <si>
    <t>Note : Visual acuity under 0.9 was marked as defected.</t>
    <phoneticPr fontId="7" type="noConversion"/>
  </si>
  <si>
    <t>Source : Dept. of General Planning, M.O.C.</t>
    <phoneticPr fontId="7" type="noConversion"/>
  </si>
  <si>
    <t xml:space="preserve">        "Movie" shall be changed into "Film &amp; TV/Radio", "Folklore" shall be changed into "Folk &amp; Cultural Assets",</t>
    <phoneticPr fontId="7" type="noConversion"/>
  </si>
  <si>
    <t xml:space="preserve">        "Language" and "Book" shall be combined to be "Language &amp; Book", and "Entertainment" shall be changed into "Complex".</t>
    <phoneticPr fontId="7" type="noConversion"/>
  </si>
  <si>
    <t>Note : From 2014, the category of "Music" shall be separated into "Classical &amp; Traditional Music" and "Pop Music",</t>
    <phoneticPr fontId="7" type="noConversion"/>
  </si>
  <si>
    <t xml:space="preserve">Note : 1. "No. of Teachers" means number of full-time teachers. </t>
    <phoneticPr fontId="7" type="noConversion"/>
  </si>
  <si>
    <t>85,903</t>
    <phoneticPr fontId="7" type="noConversion"/>
  </si>
  <si>
    <t>86,979</t>
    <phoneticPr fontId="7" type="noConversion"/>
  </si>
  <si>
    <t>89,175</t>
    <phoneticPr fontId="7" type="noConversion"/>
  </si>
  <si>
    <t>87,793</t>
    <phoneticPr fontId="7" type="noConversion"/>
  </si>
  <si>
    <t>89,582</t>
    <phoneticPr fontId="7" type="noConversion"/>
  </si>
  <si>
    <t>87,559</t>
    <phoneticPr fontId="7" type="noConversion"/>
  </si>
  <si>
    <t>82,475</t>
    <phoneticPr fontId="7" type="noConversion"/>
  </si>
  <si>
    <t>84,506</t>
    <phoneticPr fontId="7" type="noConversion"/>
  </si>
  <si>
    <t>79,009</t>
    <phoneticPr fontId="7" type="noConversion"/>
  </si>
  <si>
    <t>47,852</t>
    <phoneticPr fontId="7" type="noConversion"/>
  </si>
  <si>
    <t>48,714</t>
    <phoneticPr fontId="7" type="noConversion"/>
  </si>
  <si>
    <t>48,221</t>
    <phoneticPr fontId="7" type="noConversion"/>
  </si>
  <si>
    <t>48,706</t>
    <phoneticPr fontId="7" type="noConversion"/>
  </si>
  <si>
    <t>47,381</t>
    <phoneticPr fontId="7" type="noConversion"/>
  </si>
  <si>
    <t>45,802</t>
    <phoneticPr fontId="7" type="noConversion"/>
  </si>
  <si>
    <t>44,808</t>
    <phoneticPr fontId="7" type="noConversion"/>
  </si>
  <si>
    <t>42,854</t>
    <phoneticPr fontId="7" type="noConversion"/>
  </si>
  <si>
    <t>16,755</t>
    <phoneticPr fontId="7" type="noConversion"/>
  </si>
  <si>
    <t>32,038</t>
    <phoneticPr fontId="7" type="noConversion"/>
  </si>
  <si>
    <t>1,447</t>
    <phoneticPr fontId="7" type="noConversion"/>
  </si>
  <si>
    <t>2,597</t>
    <phoneticPr fontId="7" type="noConversion"/>
  </si>
  <si>
    <t>2,412</t>
    <phoneticPr fontId="7" type="noConversion"/>
  </si>
  <si>
    <t>2,489</t>
    <phoneticPr fontId="7" type="noConversion"/>
  </si>
  <si>
    <t>1,717</t>
    <phoneticPr fontId="7" type="noConversion"/>
  </si>
  <si>
    <t>2,400</t>
    <phoneticPr fontId="7" type="noConversion"/>
  </si>
  <si>
    <t>2,266</t>
    <phoneticPr fontId="7" type="noConversion"/>
  </si>
  <si>
    <t>2,925</t>
    <phoneticPr fontId="7" type="noConversion"/>
  </si>
  <si>
    <t>2,037</t>
    <phoneticPr fontId="7" type="noConversion"/>
  </si>
  <si>
    <t>1,563</t>
    <phoneticPr fontId="7" type="noConversion"/>
  </si>
  <si>
    <t>1,222</t>
    <phoneticPr fontId="7" type="noConversion"/>
  </si>
  <si>
    <t>2,025</t>
    <phoneticPr fontId="7" type="noConversion"/>
  </si>
  <si>
    <t>1,813</t>
    <phoneticPr fontId="7" type="noConversion"/>
  </si>
  <si>
    <t>1,318</t>
    <phoneticPr fontId="7" type="noConversion"/>
  </si>
  <si>
    <t>1,724</t>
    <phoneticPr fontId="7" type="noConversion"/>
  </si>
  <si>
    <t>47,330</t>
    <phoneticPr fontId="7" type="noConversion"/>
  </si>
  <si>
    <t>1,334</t>
    <phoneticPr fontId="7" type="noConversion"/>
  </si>
  <si>
    <t>1,268</t>
    <phoneticPr fontId="7" type="noConversion"/>
  </si>
  <si>
    <t>1,427</t>
    <phoneticPr fontId="7" type="noConversion"/>
  </si>
  <si>
    <t>1,040</t>
    <phoneticPr fontId="7" type="noConversion"/>
  </si>
  <si>
    <t>1,171</t>
    <phoneticPr fontId="7" type="noConversion"/>
  </si>
  <si>
    <t>1,107</t>
    <phoneticPr fontId="7" type="noConversion"/>
  </si>
  <si>
    <t>2,524</t>
    <phoneticPr fontId="7" type="noConversion"/>
  </si>
  <si>
    <t>12,859</t>
    <phoneticPr fontId="7" type="noConversion"/>
  </si>
  <si>
    <t>14,425</t>
    <phoneticPr fontId="7" type="noConversion"/>
  </si>
  <si>
    <t>13,698</t>
    <phoneticPr fontId="7" type="noConversion"/>
  </si>
  <si>
    <t>15,077</t>
    <phoneticPr fontId="7" type="noConversion"/>
  </si>
  <si>
    <t>15,491</t>
    <phoneticPr fontId="7" type="noConversion"/>
  </si>
  <si>
    <t>15,283</t>
    <phoneticPr fontId="7" type="noConversion"/>
  </si>
  <si>
    <t>15,115</t>
    <phoneticPr fontId="7" type="noConversion"/>
  </si>
  <si>
    <t>14,959</t>
    <phoneticPr fontId="7" type="noConversion"/>
  </si>
  <si>
    <t>15,129</t>
    <phoneticPr fontId="7" type="noConversion"/>
  </si>
  <si>
    <t>11,233</t>
    <phoneticPr fontId="7" type="noConversion"/>
  </si>
  <si>
    <t>1,268</t>
    <phoneticPr fontId="7" type="noConversion"/>
  </si>
  <si>
    <t>1,427</t>
    <phoneticPr fontId="7" type="noConversion"/>
  </si>
  <si>
    <t>1,171</t>
    <phoneticPr fontId="7" type="noConversion"/>
  </si>
  <si>
    <t>1,107</t>
    <phoneticPr fontId="7" type="noConversion"/>
  </si>
  <si>
    <t>9,078</t>
    <phoneticPr fontId="7" type="noConversion"/>
  </si>
  <si>
    <t>8,897</t>
    <phoneticPr fontId="7" type="noConversion"/>
  </si>
  <si>
    <t>8,862</t>
    <phoneticPr fontId="7" type="noConversion"/>
  </si>
  <si>
    <t>8,807</t>
    <phoneticPr fontId="7" type="noConversion"/>
  </si>
  <si>
    <t>8,769</t>
    <phoneticPr fontId="7" type="noConversion"/>
  </si>
  <si>
    <t>8,853</t>
    <phoneticPr fontId="7" type="noConversion"/>
  </si>
  <si>
    <t>8,897</t>
    <phoneticPr fontId="7" type="noConversion"/>
  </si>
  <si>
    <t>9,096</t>
    <phoneticPr fontId="7" type="noConversion"/>
  </si>
  <si>
    <t>8,905</t>
    <phoneticPr fontId="7" type="noConversion"/>
  </si>
  <si>
    <t>2,344</t>
    <phoneticPr fontId="7" type="noConversion"/>
  </si>
  <si>
    <t>8,806</t>
    <phoneticPr fontId="7" type="noConversion"/>
  </si>
  <si>
    <t>1,769</t>
    <phoneticPr fontId="7" type="noConversion"/>
  </si>
  <si>
    <t>1,555</t>
    <phoneticPr fontId="7" type="noConversion"/>
  </si>
  <si>
    <t>2,623</t>
    <phoneticPr fontId="7" type="noConversion"/>
  </si>
  <si>
    <t>2,558</t>
    <phoneticPr fontId="7" type="noConversion"/>
  </si>
  <si>
    <t>2,537</t>
    <phoneticPr fontId="7" type="noConversion"/>
  </si>
  <si>
    <t>2,487</t>
    <phoneticPr fontId="7" type="noConversion"/>
  </si>
  <si>
    <t>2,481</t>
    <phoneticPr fontId="7" type="noConversion"/>
  </si>
  <si>
    <t>2,434</t>
    <phoneticPr fontId="7" type="noConversion"/>
  </si>
  <si>
    <t>2,435</t>
    <phoneticPr fontId="7" type="noConversion"/>
  </si>
  <si>
    <t>2,394</t>
    <phoneticPr fontId="7" type="noConversion"/>
  </si>
  <si>
    <t>2,325</t>
    <phoneticPr fontId="7" type="noConversion"/>
  </si>
  <si>
    <t>6,274</t>
    <phoneticPr fontId="7" type="noConversion"/>
  </si>
  <si>
    <t>6,304</t>
    <phoneticPr fontId="7" type="noConversion"/>
  </si>
  <si>
    <t>6,270</t>
    <phoneticPr fontId="7" type="noConversion"/>
  </si>
  <si>
    <t>6,282</t>
    <phoneticPr fontId="7" type="noConversion"/>
  </si>
  <si>
    <t>6,372</t>
    <phoneticPr fontId="7" type="noConversion"/>
  </si>
  <si>
    <t>6,463</t>
    <phoneticPr fontId="7" type="noConversion"/>
  </si>
  <si>
    <t>6,661</t>
    <phoneticPr fontId="7" type="noConversion"/>
  </si>
  <si>
    <t>6,684</t>
    <phoneticPr fontId="7" type="noConversion"/>
  </si>
  <si>
    <t>6,561</t>
    <phoneticPr fontId="7" type="noConversion"/>
  </si>
  <si>
    <t>6,481</t>
    <phoneticPr fontId="7" type="noConversion"/>
  </si>
  <si>
    <t>1,324</t>
    <phoneticPr fontId="7" type="noConversion"/>
  </si>
  <si>
    <t>1,218</t>
    <phoneticPr fontId="7" type="noConversion"/>
  </si>
  <si>
    <t xml:space="preserve">              Ching Yun University and Nanya Institute of Technology was converted into Chien Hsin University of Science and Technology </t>
    <phoneticPr fontId="7" type="noConversion"/>
  </si>
  <si>
    <t xml:space="preserve">Note : The figures for "No. of Schools", "No. of Teachers", and "No. of Staffers" exclude Lunghwa University of Science and </t>
    <phoneticPr fontId="7" type="noConversion"/>
  </si>
  <si>
    <t xml:space="preserve">Note : The figures in the form take into account the junior high school departments affiliated with senior high schools. </t>
    <phoneticPr fontId="8" type="noConversion"/>
  </si>
  <si>
    <t xml:space="preserve">           The figures for "No. of Schools", "No. of Teachers",  and "No. of Staffers" exclude those of the junior high school departments</t>
    <phoneticPr fontId="8" type="noConversion"/>
  </si>
  <si>
    <t xml:space="preserve">           </t>
    <phoneticPr fontId="8" type="noConversion"/>
  </si>
  <si>
    <t xml:space="preserve">           affiliated with senior high schools. "No. of Teachers" includes the number of principals.</t>
    <phoneticPr fontId="8" type="noConversion"/>
  </si>
  <si>
    <t xml:space="preserve">          2. Chuen Chow High School was renamed to Hanyin High School in the 2016 academic year.</t>
    <phoneticPr fontId="7" type="noConversion"/>
  </si>
  <si>
    <t xml:space="preserve">              was converted into Nanya Institute of Technology in the 2016 academic year.</t>
    <phoneticPr fontId="7" type="noConversion"/>
  </si>
  <si>
    <t xml:space="preserve">              and Taoyuan Innovation Institute of Technology, respectively in the 2012 academic year. Taoyuan Innovation Institute of Technology</t>
    <phoneticPr fontId="7" type="noConversion"/>
  </si>
  <si>
    <t xml:space="preserve">              The National College of Physical Education and Sports was converted into the National Taiwan Sport University in the 2008 academic year.</t>
    <phoneticPr fontId="7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</si>
  <si>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 2014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</si>
  <si>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 2015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</si>
  <si>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 2016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</si>
  <si>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 2013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</si>
  <si>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 97   </t>
    </r>
    <r>
      <rPr>
        <sz val="10"/>
        <rFont val="華康粗圓體"/>
        <family val="3"/>
        <charset val="136"/>
      </rPr>
      <t xml:space="preserve">學年度
</t>
    </r>
    <r>
      <rPr>
        <sz val="10"/>
        <rFont val="Arial Narrow"/>
        <family val="2"/>
      </rPr>
      <t>SY 2008-2009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</si>
  <si>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 98   </t>
    </r>
    <r>
      <rPr>
        <sz val="10"/>
        <rFont val="華康粗圓體"/>
        <family val="3"/>
        <charset val="136"/>
      </rPr>
      <t xml:space="preserve">學年度
</t>
    </r>
    <r>
      <rPr>
        <sz val="10"/>
        <rFont val="Arial Narrow"/>
        <family val="2"/>
      </rPr>
      <t>SY 2009-2010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</si>
  <si>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 99   </t>
    </r>
    <r>
      <rPr>
        <sz val="10"/>
        <rFont val="華康粗圓體"/>
        <family val="3"/>
        <charset val="136"/>
      </rPr>
      <t xml:space="preserve">學年度
</t>
    </r>
    <r>
      <rPr>
        <sz val="10"/>
        <rFont val="Arial Narrow"/>
        <family val="2"/>
      </rPr>
      <t>SY 2010-2011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</si>
  <si>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100  </t>
    </r>
    <r>
      <rPr>
        <sz val="10"/>
        <rFont val="華康粗圓體"/>
        <family val="3"/>
        <charset val="136"/>
      </rPr>
      <t xml:space="preserve">學年度
</t>
    </r>
    <r>
      <rPr>
        <sz val="10"/>
        <rFont val="Arial Narrow"/>
        <family val="2"/>
      </rPr>
      <t>SY 2011-2012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</si>
  <si>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101  </t>
    </r>
    <r>
      <rPr>
        <sz val="10"/>
        <rFont val="華康粗圓體"/>
        <family val="3"/>
        <charset val="136"/>
      </rPr>
      <t xml:space="preserve">學年度
</t>
    </r>
    <r>
      <rPr>
        <sz val="10"/>
        <rFont val="Arial Narrow"/>
        <family val="2"/>
      </rPr>
      <t>SY 2012-2013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</si>
  <si>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102  </t>
    </r>
    <r>
      <rPr>
        <sz val="10"/>
        <rFont val="華康粗圓體"/>
        <family val="3"/>
        <charset val="136"/>
      </rPr>
      <t xml:space="preserve">學年度
</t>
    </r>
    <r>
      <rPr>
        <sz val="10"/>
        <rFont val="Arial Narrow"/>
        <family val="2"/>
      </rPr>
      <t>SY 2013-2014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</si>
  <si>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103  </t>
    </r>
    <r>
      <rPr>
        <sz val="10"/>
        <rFont val="華康粗圓體"/>
        <family val="3"/>
        <charset val="136"/>
      </rPr>
      <t xml:space="preserve">學年度
</t>
    </r>
    <r>
      <rPr>
        <sz val="10"/>
        <rFont val="Arial Narrow"/>
        <family val="2"/>
      </rPr>
      <t xml:space="preserve">   SY 2014-2015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</si>
  <si>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104  </t>
    </r>
    <r>
      <rPr>
        <sz val="10"/>
        <rFont val="華康粗圓體"/>
        <family val="3"/>
        <charset val="136"/>
      </rPr>
      <t xml:space="preserve">學年度
</t>
    </r>
    <r>
      <rPr>
        <sz val="10"/>
        <rFont val="Arial Narrow"/>
        <family val="2"/>
      </rPr>
      <t>SY 2015-2016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</si>
  <si>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105  </t>
    </r>
    <r>
      <rPr>
        <sz val="10"/>
        <rFont val="華康粗圓體"/>
        <family val="3"/>
        <charset val="136"/>
      </rPr>
      <t xml:space="preserve">學年度
</t>
    </r>
    <r>
      <rPr>
        <sz val="10"/>
        <rFont val="Arial Narrow"/>
        <family val="2"/>
      </rPr>
      <t>SY 2016-2017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</si>
  <si>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103  </t>
    </r>
    <r>
      <rPr>
        <sz val="10"/>
        <rFont val="華康粗圓體"/>
        <family val="3"/>
        <charset val="136"/>
      </rPr>
      <t xml:space="preserve">學年度
</t>
    </r>
    <r>
      <rPr>
        <sz val="10"/>
        <rFont val="Arial Narrow"/>
        <family val="2"/>
      </rPr>
      <t>SY 2014-2015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</si>
  <si>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 96   </t>
    </r>
    <r>
      <rPr>
        <sz val="10"/>
        <rFont val="華康粗圓體"/>
        <family val="3"/>
        <charset val="136"/>
      </rPr>
      <t xml:space="preserve">學年度
</t>
    </r>
    <r>
      <rPr>
        <sz val="10"/>
        <rFont val="Arial Narrow"/>
        <family val="2"/>
      </rPr>
      <t>SY 2007-2008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</si>
  <si>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97  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  
End of 2008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</si>
  <si>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98  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  
End of 2009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</si>
  <si>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99  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  
End of 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</si>
  <si>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100  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 
End of 2011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</si>
  <si>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101  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 
End of 2012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</si>
  <si>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102  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 
End of 2013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</si>
  <si>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103  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 
End of 2014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</si>
  <si>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104  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 
End of 2015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</si>
  <si>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105  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 
End of 2016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</si>
  <si>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105  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2016-2017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</si>
  <si>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97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2008-2009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</si>
  <si>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98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2009-2010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</si>
  <si>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99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2010-2011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</si>
  <si>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100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2011-2012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</si>
  <si>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101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2012-2013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</si>
  <si>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2013-2014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</si>
  <si>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2014-2015</t>
    </r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</si>
  <si>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104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2015-2016</t>
    </r>
  </si>
  <si>
    <r>
      <rPr>
        <sz val="9.5"/>
        <rFont val="華康粗圓體"/>
        <family val="3"/>
        <charset val="136"/>
      </rPr>
      <t>民國</t>
    </r>
    <r>
      <rPr>
        <sz val="9.5"/>
        <rFont val="Arial Narrow"/>
        <family val="2"/>
      </rPr>
      <t xml:space="preserve">   97   </t>
    </r>
    <r>
      <rPr>
        <sz val="9.5"/>
        <rFont val="華康粗圓體"/>
        <family val="3"/>
        <charset val="136"/>
      </rPr>
      <t>學年度</t>
    </r>
    <r>
      <rPr>
        <sz val="9.5"/>
        <rFont val="Arial Narrow"/>
        <family val="2"/>
      </rPr>
      <t xml:space="preserve">  SY 2008-2009</t>
    </r>
  </si>
  <si>
    <r>
      <rPr>
        <sz val="9.5"/>
        <rFont val="華康粗圓體"/>
        <family val="3"/>
        <charset val="136"/>
      </rPr>
      <t>民國</t>
    </r>
    <r>
      <rPr>
        <sz val="9.5"/>
        <rFont val="Arial Narrow"/>
        <family val="2"/>
      </rPr>
      <t xml:space="preserve">   98   </t>
    </r>
    <r>
      <rPr>
        <sz val="9.5"/>
        <rFont val="華康粗圓體"/>
        <family val="3"/>
        <charset val="136"/>
      </rPr>
      <t>學年度</t>
    </r>
    <r>
      <rPr>
        <sz val="9.5"/>
        <rFont val="Arial Narrow"/>
        <family val="2"/>
      </rPr>
      <t xml:space="preserve">  SY 2009-2010</t>
    </r>
  </si>
  <si>
    <r>
      <rPr>
        <sz val="9.5"/>
        <rFont val="華康粗圓體"/>
        <family val="3"/>
        <charset val="136"/>
      </rPr>
      <t>民國</t>
    </r>
    <r>
      <rPr>
        <sz val="9.5"/>
        <rFont val="Arial Narrow"/>
        <family val="2"/>
      </rPr>
      <t xml:space="preserve">   99   </t>
    </r>
    <r>
      <rPr>
        <sz val="9.5"/>
        <rFont val="華康粗圓體"/>
        <family val="3"/>
        <charset val="136"/>
      </rPr>
      <t>學年度</t>
    </r>
    <r>
      <rPr>
        <sz val="9.5"/>
        <rFont val="Arial Narrow"/>
        <family val="2"/>
      </rPr>
      <t xml:space="preserve">  SY 2010-2011</t>
    </r>
  </si>
  <si>
    <r>
      <rPr>
        <sz val="9.5"/>
        <rFont val="華康粗圓體"/>
        <family val="3"/>
        <charset val="136"/>
      </rPr>
      <t>民國</t>
    </r>
    <r>
      <rPr>
        <sz val="9.5"/>
        <rFont val="Arial Narrow"/>
        <family val="2"/>
      </rPr>
      <t xml:space="preserve">  100  </t>
    </r>
    <r>
      <rPr>
        <sz val="9.5"/>
        <rFont val="華康粗圓體"/>
        <family val="3"/>
        <charset val="136"/>
      </rPr>
      <t>學年度</t>
    </r>
    <r>
      <rPr>
        <sz val="9.5"/>
        <rFont val="Arial Narrow"/>
        <family val="2"/>
      </rPr>
      <t xml:space="preserve">  SY 2011-2012</t>
    </r>
  </si>
  <si>
    <r>
      <rPr>
        <sz val="9.5"/>
        <rFont val="華康粗圓體"/>
        <family val="3"/>
        <charset val="136"/>
      </rPr>
      <t>民國</t>
    </r>
    <r>
      <rPr>
        <sz val="9.5"/>
        <rFont val="Arial Narrow"/>
        <family val="2"/>
      </rPr>
      <t xml:space="preserve">  101  </t>
    </r>
    <r>
      <rPr>
        <sz val="9.5"/>
        <rFont val="華康粗圓體"/>
        <family val="3"/>
        <charset val="136"/>
      </rPr>
      <t>學年度</t>
    </r>
    <r>
      <rPr>
        <sz val="9.5"/>
        <rFont val="Arial Narrow"/>
        <family val="2"/>
      </rPr>
      <t xml:space="preserve">  SY 2012-2013</t>
    </r>
  </si>
  <si>
    <r>
      <rPr>
        <sz val="9.5"/>
        <rFont val="華康粗圓體"/>
        <family val="3"/>
        <charset val="136"/>
      </rPr>
      <t>民國</t>
    </r>
    <r>
      <rPr>
        <sz val="9.5"/>
        <rFont val="Arial Narrow"/>
        <family val="2"/>
      </rPr>
      <t xml:space="preserve">  102  </t>
    </r>
    <r>
      <rPr>
        <sz val="9.5"/>
        <rFont val="華康粗圓體"/>
        <family val="3"/>
        <charset val="136"/>
      </rPr>
      <t>學年度</t>
    </r>
    <r>
      <rPr>
        <sz val="9.5"/>
        <rFont val="Arial Narrow"/>
        <family val="2"/>
      </rPr>
      <t xml:space="preserve">  SY 2013-2014</t>
    </r>
  </si>
  <si>
    <r>
      <rPr>
        <sz val="9.5"/>
        <rFont val="華康粗圓體"/>
        <family val="3"/>
        <charset val="136"/>
      </rPr>
      <t>民國</t>
    </r>
    <r>
      <rPr>
        <sz val="9.5"/>
        <rFont val="Arial Narrow"/>
        <family val="2"/>
      </rPr>
      <t xml:space="preserve">  103  </t>
    </r>
    <r>
      <rPr>
        <sz val="9.5"/>
        <rFont val="華康粗圓體"/>
        <family val="3"/>
        <charset val="136"/>
      </rPr>
      <t>學年度</t>
    </r>
    <r>
      <rPr>
        <sz val="9.5"/>
        <rFont val="Arial Narrow"/>
        <family val="2"/>
      </rPr>
      <t xml:space="preserve">  SY 2014-2015</t>
    </r>
  </si>
  <si>
    <r>
      <rPr>
        <sz val="9.5"/>
        <rFont val="華康粗圓體"/>
        <family val="3"/>
        <charset val="136"/>
      </rPr>
      <t>資料來源：教育部統計處。</t>
    </r>
  </si>
  <si>
    <t>Table 8-2. Summary of Senior High and Vocational Schools in the City(Cont. 3 End)</t>
    <phoneticPr fontId="7" type="noConversion"/>
  </si>
  <si>
    <r>
      <rPr>
        <sz val="10"/>
        <rFont val="華康粗圓體"/>
        <family val="3"/>
        <charset val="136"/>
      </rPr>
      <t>教育文化</t>
    </r>
    <phoneticPr fontId="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</si>
  <si>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8-1</t>
    </r>
    <r>
      <rPr>
        <sz val="13"/>
        <rFont val="華康粗圓體"/>
        <family val="3"/>
        <charset val="136"/>
      </rPr>
      <t>、境內高等教育概況</t>
    </r>
    <phoneticPr fontId="7" type="noConversion"/>
  </si>
  <si>
    <r>
      <rPr>
        <sz val="10"/>
        <rFont val="華康粗圓體"/>
        <family val="3"/>
        <charset val="136"/>
      </rPr>
      <t>大學</t>
    </r>
    <phoneticPr fontId="7" type="noConversion"/>
  </si>
  <si>
    <r>
      <rPr>
        <sz val="10"/>
        <rFont val="華康粗圓體"/>
        <family val="3"/>
        <charset val="136"/>
      </rPr>
      <t xml:space="preserve">學年度及學校別
</t>
    </r>
    <r>
      <rPr>
        <sz val="10"/>
        <rFont val="Arial Narrow"/>
        <family val="2"/>
      </rPr>
      <t>SY &amp; School</t>
    </r>
    <phoneticPr fontId="7" type="noConversion"/>
  </si>
  <si>
    <r>
      <rPr>
        <sz val="10"/>
        <rFont val="華康粗圓體"/>
        <family val="3"/>
        <charset val="136"/>
      </rPr>
      <t xml:space="preserve">系所數
（個）
</t>
    </r>
    <r>
      <rPr>
        <sz val="10"/>
        <rFont val="Arial Narrow"/>
        <family val="2"/>
      </rPr>
      <t>No. of Departments
(Departments)</t>
    </r>
    <phoneticPr fontId="7" type="noConversion"/>
  </si>
  <si>
    <r>
      <rPr>
        <sz val="10"/>
        <rFont val="華康粗圓體"/>
        <family val="3"/>
        <charset val="136"/>
      </rPr>
      <t>教職員數
（人）</t>
    </r>
    <phoneticPr fontId="7" type="noConversion"/>
  </si>
  <si>
    <r>
      <rPr>
        <sz val="10"/>
        <rFont val="華康粗圓體"/>
        <family val="3"/>
        <charset val="136"/>
      </rPr>
      <t xml:space="preserve">學生數（人）
</t>
    </r>
    <r>
      <rPr>
        <sz val="10"/>
        <rFont val="Arial Narrow"/>
        <family val="2"/>
      </rPr>
      <t>No. of Students (Persons)</t>
    </r>
    <phoneticPr fontId="7" type="noConversion"/>
  </si>
  <si>
    <r>
      <rPr>
        <sz val="10"/>
        <rFont val="華康粗圓體"/>
        <family val="3"/>
        <charset val="136"/>
      </rPr>
      <t xml:space="preserve">合計
</t>
    </r>
    <r>
      <rPr>
        <sz val="10"/>
        <rFont val="Arial Narrow"/>
        <family val="2"/>
      </rPr>
      <t>Total</t>
    </r>
    <phoneticPr fontId="7" type="noConversion"/>
  </si>
  <si>
    <r>
      <rPr>
        <sz val="10"/>
        <rFont val="華康粗圓體"/>
        <family val="3"/>
        <charset val="136"/>
      </rPr>
      <t xml:space="preserve">教師
</t>
    </r>
    <r>
      <rPr>
        <sz val="10"/>
        <rFont val="Arial Narrow"/>
        <family val="2"/>
      </rPr>
      <t>Teachers</t>
    </r>
    <phoneticPr fontId="7" type="noConversion"/>
  </si>
  <si>
    <r>
      <rPr>
        <sz val="10"/>
        <rFont val="華康粗圓體"/>
        <family val="3"/>
        <charset val="136"/>
      </rPr>
      <t xml:space="preserve">職員
</t>
    </r>
    <r>
      <rPr>
        <sz val="10"/>
        <rFont val="Arial Narrow"/>
        <family val="2"/>
      </rPr>
      <t>Staffs</t>
    </r>
    <phoneticPr fontId="7" type="noConversion"/>
  </si>
  <si>
    <r>
      <rPr>
        <sz val="10"/>
        <rFont val="華康粗圓體"/>
        <family val="3"/>
        <charset val="136"/>
      </rPr>
      <t>大學部</t>
    </r>
    <r>
      <rPr>
        <sz val="10"/>
        <rFont val="Arial Narrow"/>
        <family val="2"/>
      </rPr>
      <t xml:space="preserve">  Universities</t>
    </r>
    <phoneticPr fontId="7" type="noConversion"/>
  </si>
  <si>
    <r>
      <rPr>
        <sz val="10"/>
        <rFont val="華康粗圓體"/>
        <family val="3"/>
        <charset val="136"/>
      </rPr>
      <t>合計</t>
    </r>
    <r>
      <rPr>
        <sz val="10"/>
        <rFont val="Arial Narrow"/>
        <family val="2"/>
      </rPr>
      <t xml:space="preserve">  Total</t>
    </r>
    <phoneticPr fontId="7" type="noConversion"/>
  </si>
  <si>
    <r>
      <rPr>
        <sz val="10"/>
        <rFont val="華康粗圓體"/>
        <family val="3"/>
        <charset val="136"/>
      </rPr>
      <t>一年級</t>
    </r>
    <r>
      <rPr>
        <sz val="10"/>
        <rFont val="Arial Narrow"/>
        <family val="2"/>
      </rPr>
      <t xml:space="preserve">  1st Year</t>
    </r>
    <phoneticPr fontId="7" type="noConversion"/>
  </si>
  <si>
    <r>
      <rPr>
        <sz val="10"/>
        <rFont val="華康粗圓體"/>
        <family val="3"/>
        <charset val="136"/>
      </rPr>
      <t>二年級</t>
    </r>
    <r>
      <rPr>
        <sz val="10"/>
        <rFont val="Arial Narrow"/>
        <family val="2"/>
      </rPr>
      <t xml:space="preserve">  2nd Year</t>
    </r>
    <phoneticPr fontId="7" type="noConversion"/>
  </si>
  <si>
    <r>
      <rPr>
        <sz val="10"/>
        <rFont val="華康粗圓體"/>
        <family val="3"/>
        <charset val="136"/>
      </rPr>
      <t>三年級</t>
    </r>
    <r>
      <rPr>
        <sz val="10"/>
        <rFont val="Arial Narrow"/>
        <family val="2"/>
      </rPr>
      <t xml:space="preserve">  3rd Year</t>
    </r>
    <phoneticPr fontId="7" type="noConversion"/>
  </si>
  <si>
    <r>
      <rPr>
        <sz val="10"/>
        <rFont val="華康粗圓體"/>
        <family val="3"/>
        <charset val="136"/>
      </rPr>
      <t xml:space="preserve">計
</t>
    </r>
    <r>
      <rPr>
        <sz val="10"/>
        <rFont val="Arial Narrow"/>
        <family val="2"/>
      </rPr>
      <t>Subtotal</t>
    </r>
    <phoneticPr fontId="7" type="noConversion"/>
  </si>
  <si>
    <r>
      <rPr>
        <sz val="10"/>
        <rFont val="華康粗圓體"/>
        <family val="3"/>
        <charset val="136"/>
      </rPr>
      <t xml:space="preserve">男
</t>
    </r>
    <r>
      <rPr>
        <sz val="10"/>
        <rFont val="Arial Narrow"/>
        <family val="2"/>
      </rPr>
      <t>Male</t>
    </r>
    <phoneticPr fontId="7" type="noConversion"/>
  </si>
  <si>
    <r>
      <rPr>
        <sz val="10"/>
        <rFont val="華康粗圓體"/>
        <family val="3"/>
        <charset val="136"/>
      </rPr>
      <t xml:space="preserve">女
</t>
    </r>
    <r>
      <rPr>
        <sz val="10"/>
        <rFont val="Arial Narrow"/>
        <family val="2"/>
      </rPr>
      <t>Female</t>
    </r>
    <phoneticPr fontId="7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</si>
  <si>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106  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2017-2018</t>
    </r>
    <phoneticPr fontId="7" type="noConversion"/>
  </si>
  <si>
    <r>
      <t xml:space="preserve">  </t>
    </r>
    <r>
      <rPr>
        <sz val="10"/>
        <rFont val="華康粗圓體"/>
        <family val="3"/>
        <charset val="136"/>
      </rPr>
      <t xml:space="preserve">國立中央大學
</t>
    </r>
    <r>
      <rPr>
        <sz val="10"/>
        <rFont val="Arial Narrow"/>
        <family val="2"/>
      </rPr>
      <t xml:space="preserve">  National Central University </t>
    </r>
    <phoneticPr fontId="7" type="noConversion"/>
  </si>
  <si>
    <r>
      <t xml:space="preserve">  </t>
    </r>
    <r>
      <rPr>
        <sz val="10"/>
        <rFont val="華康粗圓體"/>
        <family val="3"/>
        <charset val="136"/>
      </rPr>
      <t xml:space="preserve">國立體育大學
</t>
    </r>
    <r>
      <rPr>
        <sz val="10"/>
        <rFont val="Arial Narrow"/>
        <family val="2"/>
      </rPr>
      <t xml:space="preserve">  National Taiwan Sport University</t>
    </r>
    <phoneticPr fontId="7" type="noConversion"/>
  </si>
  <si>
    <r>
      <t xml:space="preserve">  </t>
    </r>
    <r>
      <rPr>
        <sz val="10"/>
        <rFont val="華康粗圓體"/>
        <family val="3"/>
        <charset val="136"/>
      </rPr>
      <t xml:space="preserve">中原大學
</t>
    </r>
    <r>
      <rPr>
        <sz val="10"/>
        <rFont val="Arial Narrow"/>
        <family val="2"/>
      </rPr>
      <t xml:space="preserve">  Chung Yuan Christian University </t>
    </r>
    <phoneticPr fontId="7" type="noConversion"/>
  </si>
  <si>
    <r>
      <t xml:space="preserve">  </t>
    </r>
    <r>
      <rPr>
        <sz val="10"/>
        <rFont val="華康粗圓體"/>
        <family val="3"/>
        <charset val="136"/>
      </rPr>
      <t xml:space="preserve">長庚大學
</t>
    </r>
    <r>
      <rPr>
        <sz val="10"/>
        <rFont val="Arial Narrow"/>
        <family val="2"/>
      </rPr>
      <t xml:space="preserve">  Chang Gung University </t>
    </r>
    <phoneticPr fontId="7" type="noConversion"/>
  </si>
  <si>
    <r>
      <t xml:space="preserve">  </t>
    </r>
    <r>
      <rPr>
        <sz val="10"/>
        <rFont val="華康粗圓體"/>
        <family val="3"/>
        <charset val="136"/>
      </rPr>
      <t xml:space="preserve">元智大學
</t>
    </r>
    <r>
      <rPr>
        <sz val="10"/>
        <rFont val="Arial Narrow"/>
        <family val="2"/>
      </rPr>
      <t xml:space="preserve">  Yuan Ze University </t>
    </r>
    <phoneticPr fontId="7" type="noConversion"/>
  </si>
  <si>
    <r>
      <t xml:space="preserve">  </t>
    </r>
    <r>
      <rPr>
        <sz val="10"/>
        <rFont val="華康粗圓體"/>
        <family val="3"/>
        <charset val="136"/>
      </rPr>
      <t xml:space="preserve">龍華科技大學
</t>
    </r>
    <r>
      <rPr>
        <sz val="10"/>
        <rFont val="Arial Narrow"/>
        <family val="2"/>
      </rPr>
      <t xml:space="preserve">  Lunghwa University of Science and Technology</t>
    </r>
    <phoneticPr fontId="7" type="noConversion"/>
  </si>
  <si>
    <r>
      <t xml:space="preserve">  </t>
    </r>
    <r>
      <rPr>
        <sz val="10"/>
        <rFont val="華康粗圓體"/>
        <family val="3"/>
        <charset val="136"/>
      </rPr>
      <t xml:space="preserve">健行科技大學
</t>
    </r>
    <r>
      <rPr>
        <sz val="10"/>
        <rFont val="Arial Narrow"/>
        <family val="2"/>
      </rPr>
      <t xml:space="preserve">  Chien Hsin University of Science and Technology</t>
    </r>
    <phoneticPr fontId="7" type="noConversion"/>
  </si>
  <si>
    <r>
      <t xml:space="preserve">  </t>
    </r>
    <r>
      <rPr>
        <sz val="10"/>
        <rFont val="華康粗圓體"/>
        <family val="3"/>
        <charset val="136"/>
      </rPr>
      <t xml:space="preserve">萬能科技大學
</t>
    </r>
    <r>
      <rPr>
        <sz val="10"/>
        <rFont val="Arial Narrow"/>
        <family val="2"/>
      </rPr>
      <t xml:space="preserve">  Vanung University </t>
    </r>
    <phoneticPr fontId="7" type="noConversion"/>
  </si>
  <si>
    <r>
      <t xml:space="preserve">  </t>
    </r>
    <r>
      <rPr>
        <sz val="10"/>
        <rFont val="華康粗圓體"/>
        <family val="3"/>
        <charset val="136"/>
      </rPr>
      <t xml:space="preserve">開南大學
</t>
    </r>
    <r>
      <rPr>
        <sz val="10"/>
        <rFont val="Arial Narrow"/>
        <family val="2"/>
      </rPr>
      <t xml:space="preserve">  Kainan University</t>
    </r>
    <phoneticPr fontId="7" type="noConversion"/>
  </si>
  <si>
    <r>
      <t xml:space="preserve">  </t>
    </r>
    <r>
      <rPr>
        <sz val="10"/>
        <rFont val="華康粗圓體"/>
        <family val="3"/>
        <charset val="136"/>
      </rPr>
      <t xml:space="preserve">長庚科技大學
</t>
    </r>
    <r>
      <rPr>
        <sz val="10"/>
        <rFont val="Arial Narrow"/>
        <family val="2"/>
      </rPr>
      <t xml:space="preserve">  Chang Gung University of Science and Technology</t>
    </r>
    <phoneticPr fontId="7" type="noConversion"/>
  </si>
  <si>
    <r>
      <t xml:space="preserve">  </t>
    </r>
    <r>
      <rPr>
        <sz val="10"/>
        <rFont val="華康粗圓體"/>
        <family val="3"/>
        <charset val="136"/>
      </rPr>
      <t xml:space="preserve">南亞技術學院
</t>
    </r>
    <r>
      <rPr>
        <sz val="10"/>
        <rFont val="Arial Narrow"/>
        <family val="2"/>
      </rPr>
      <t xml:space="preserve">  Nanya Institute of Technology</t>
    </r>
    <phoneticPr fontId="7" type="noConversion"/>
  </si>
  <si>
    <r>
      <rPr>
        <sz val="9"/>
        <rFont val="華康粗圓體"/>
        <family val="3"/>
        <charset val="136"/>
      </rPr>
      <t>說　　明：</t>
    </r>
    <r>
      <rPr>
        <sz val="9"/>
        <rFont val="Arial Narrow"/>
        <family val="2"/>
      </rPr>
      <t>1.</t>
    </r>
    <r>
      <rPr>
        <sz val="9"/>
        <rFont val="華康粗圓體"/>
        <family val="3"/>
        <charset val="136"/>
      </rPr>
      <t>國立中央大學、中原大學、長庚大學、開南大學為大學四年制之資料，其餘學校均包括大學四年制及大學</t>
    </r>
    <phoneticPr fontId="8" type="noConversion"/>
  </si>
  <si>
    <r>
      <rPr>
        <sz val="9"/>
        <color theme="0"/>
        <rFont val="華康粗圓體"/>
        <family val="3"/>
        <charset val="136"/>
      </rPr>
      <t>說　　明：</t>
    </r>
    <r>
      <rPr>
        <sz val="9"/>
        <color theme="0"/>
        <rFont val="Arial Narrow"/>
        <family val="2"/>
      </rPr>
      <t>1.</t>
    </r>
    <r>
      <rPr>
        <sz val="9"/>
        <rFont val="華康粗圓體"/>
        <family val="3"/>
        <charset val="136"/>
      </rPr>
      <t>二年制之資料。自</t>
    </r>
    <r>
      <rPr>
        <sz val="9"/>
        <rFont val="Arial Narrow"/>
        <family val="2"/>
      </rPr>
      <t>97</t>
    </r>
    <r>
      <rPr>
        <sz val="9"/>
        <rFont val="華康粗圓體"/>
        <family val="3"/>
        <charset val="136"/>
      </rPr>
      <t>學年度起國立體育學院改制為大學，</t>
    </r>
    <r>
      <rPr>
        <sz val="9"/>
        <rFont val="Arial Narrow"/>
        <family val="2"/>
      </rPr>
      <t>101</t>
    </r>
    <r>
      <rPr>
        <sz val="9"/>
        <rFont val="華康粗圓體"/>
        <family val="3"/>
        <charset val="136"/>
      </rPr>
      <t>學年度清雲技術學院恢復校名為健行科技</t>
    </r>
    <phoneticPr fontId="7" type="noConversion"/>
  </si>
  <si>
    <r>
      <rPr>
        <sz val="9"/>
        <color theme="0"/>
        <rFont val="華康粗圓體"/>
        <family val="3"/>
        <charset val="136"/>
      </rPr>
      <t>說　　明：</t>
    </r>
    <r>
      <rPr>
        <sz val="9"/>
        <color theme="0"/>
        <rFont val="Arial Narrow"/>
        <family val="2"/>
      </rPr>
      <t>1.</t>
    </r>
    <r>
      <rPr>
        <sz val="9"/>
        <rFont val="華康粗圓體"/>
        <family val="3"/>
        <charset val="136"/>
      </rPr>
      <t>大學，南亞技術學院更名為桃園創新技術學院，</t>
    </r>
    <r>
      <rPr>
        <sz val="9"/>
        <rFont val="Arial Narrow"/>
        <family val="2"/>
      </rPr>
      <t>105</t>
    </r>
    <r>
      <rPr>
        <sz val="9"/>
        <rFont val="華康粗圓體"/>
        <family val="3"/>
        <charset val="136"/>
      </rPr>
      <t>學年度桃園創新技術學院恢復校名為南亞技術學院。</t>
    </r>
    <phoneticPr fontId="7" type="noConversion"/>
  </si>
  <si>
    <r>
      <rPr>
        <sz val="9"/>
        <rFont val="華康粗圓體"/>
        <family val="3"/>
        <charset val="136"/>
      </rPr>
      <t>　　　　　</t>
    </r>
    <r>
      <rPr>
        <sz val="9"/>
        <rFont val="Arial Narrow"/>
        <family val="2"/>
      </rPr>
      <t>2.</t>
    </r>
    <r>
      <rPr>
        <sz val="9"/>
        <rFont val="華康粗圓體"/>
        <family val="3"/>
        <charset val="136"/>
      </rPr>
      <t>教師人數包括助教。</t>
    </r>
    <phoneticPr fontId="8" type="noConversion"/>
  </si>
  <si>
    <r>
      <rPr>
        <sz val="9"/>
        <rFont val="華康粗圓體"/>
        <family val="3"/>
        <charset val="136"/>
      </rPr>
      <t>　　　　　</t>
    </r>
    <r>
      <rPr>
        <sz val="9"/>
        <rFont val="Arial Narrow"/>
        <family val="2"/>
      </rPr>
      <t>3.</t>
    </r>
    <r>
      <rPr>
        <sz val="9"/>
        <rFont val="華康粗圓體"/>
        <family val="3"/>
        <charset val="136"/>
      </rPr>
      <t>不包括本市各軍警學校資料。</t>
    </r>
    <phoneticPr fontId="8" type="noConversion"/>
  </si>
  <si>
    <r>
      <rPr>
        <sz val="10"/>
        <rFont val="華康粗圓體"/>
        <family val="3"/>
        <charset val="136"/>
      </rPr>
      <t>教育文化</t>
    </r>
    <phoneticPr fontId="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</si>
  <si>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8-12</t>
    </r>
    <r>
      <rPr>
        <sz val="13"/>
        <rFont val="華康粗圓體"/>
        <family val="3"/>
        <charset val="136"/>
      </rPr>
      <t>、各項藝文展演活動</t>
    </r>
    <phoneticPr fontId="7" type="noConversion"/>
  </si>
  <si>
    <r>
      <rPr>
        <sz val="10"/>
        <rFont val="華康粗圓體"/>
        <family val="3"/>
        <charset val="136"/>
      </rPr>
      <t>單位：個；千人次</t>
    </r>
    <phoneticPr fontId="7" type="noConversion"/>
  </si>
  <si>
    <r>
      <t>Unit: No.</t>
    </r>
    <r>
      <rPr>
        <sz val="10"/>
        <color indexed="8"/>
        <rFont val="華康粗圓體"/>
        <family val="3"/>
        <charset val="136"/>
      </rPr>
      <t>；</t>
    </r>
    <r>
      <rPr>
        <sz val="10"/>
        <color indexed="8"/>
        <rFont val="Arial Narrow"/>
        <family val="2"/>
      </rPr>
      <t>Thousand Person-times</t>
    </r>
    <phoneticPr fontId="7" type="noConversion"/>
  </si>
  <si>
    <r>
      <rPr>
        <sz val="10"/>
        <rFont val="華康粗圓體"/>
        <family val="3"/>
        <charset val="136"/>
      </rPr>
      <t xml:space="preserve">年別
</t>
    </r>
    <r>
      <rPr>
        <sz val="10"/>
        <rFont val="Arial Narrow"/>
        <family val="2"/>
      </rPr>
      <t>Year</t>
    </r>
    <phoneticPr fontId="7" type="noConversion"/>
  </si>
  <si>
    <r>
      <rPr>
        <sz val="10"/>
        <rFont val="華康粗圓體"/>
        <family val="3"/>
        <charset val="136"/>
      </rPr>
      <t>場次</t>
    </r>
    <phoneticPr fontId="7" type="noConversion"/>
  </si>
  <si>
    <r>
      <rPr>
        <sz val="10"/>
        <rFont val="華康粗圓體"/>
        <family val="3"/>
        <charset val="136"/>
      </rPr>
      <t xml:space="preserve">出席人次
</t>
    </r>
    <r>
      <rPr>
        <sz val="10"/>
        <rFont val="Arial Narrow"/>
        <family val="2"/>
      </rPr>
      <t>Times of Attended Persons</t>
    </r>
    <phoneticPr fontId="7" type="noConversion"/>
  </si>
  <si>
    <r>
      <rPr>
        <sz val="10"/>
        <rFont val="華康粗圓體"/>
        <family val="3"/>
        <charset val="136"/>
      </rPr>
      <t xml:space="preserve">總計
</t>
    </r>
    <r>
      <rPr>
        <sz val="10"/>
        <rFont val="Arial Narrow"/>
        <family val="2"/>
      </rPr>
      <t>Grand Total</t>
    </r>
    <phoneticPr fontId="7" type="noConversion"/>
  </si>
  <si>
    <r>
      <rPr>
        <sz val="10"/>
        <rFont val="華康粗圓體"/>
        <family val="3"/>
        <charset val="136"/>
      </rPr>
      <t xml:space="preserve">視覺藝術
</t>
    </r>
    <r>
      <rPr>
        <sz val="10"/>
        <rFont val="Arial Narrow"/>
        <family val="2"/>
      </rPr>
      <t>Visual Arts</t>
    </r>
    <phoneticPr fontId="7" type="noConversion"/>
  </si>
  <si>
    <r>
      <rPr>
        <sz val="10"/>
        <rFont val="華康粗圓體"/>
        <family val="3"/>
        <charset val="136"/>
      </rPr>
      <t xml:space="preserve">工藝
</t>
    </r>
    <r>
      <rPr>
        <sz val="10"/>
        <rFont val="Arial Narrow"/>
        <family val="2"/>
      </rPr>
      <t>Craft</t>
    </r>
    <phoneticPr fontId="7" type="noConversion"/>
  </si>
  <si>
    <r>
      <rPr>
        <sz val="10"/>
        <rFont val="華康粗圓體"/>
        <family val="3"/>
        <charset val="136"/>
      </rPr>
      <t xml:space="preserve">設計
</t>
    </r>
    <r>
      <rPr>
        <sz val="10"/>
        <rFont val="Arial Narrow"/>
        <family val="2"/>
      </rPr>
      <t>Design</t>
    </r>
    <phoneticPr fontId="7" type="noConversion"/>
  </si>
  <si>
    <r>
      <rPr>
        <sz val="10"/>
        <rFont val="華康粗圓體"/>
        <family val="3"/>
        <charset val="136"/>
      </rPr>
      <t xml:space="preserve">音樂
</t>
    </r>
    <r>
      <rPr>
        <sz val="10"/>
        <rFont val="Arial Narrow"/>
        <family val="2"/>
      </rPr>
      <t>Music</t>
    </r>
    <phoneticPr fontId="7" type="noConversion"/>
  </si>
  <si>
    <r>
      <rPr>
        <sz val="10"/>
        <rFont val="華康粗圓體"/>
        <family val="3"/>
        <charset val="136"/>
      </rPr>
      <t xml:space="preserve">戲劇
</t>
    </r>
    <r>
      <rPr>
        <sz val="10"/>
        <rFont val="Arial Narrow"/>
        <family val="2"/>
      </rPr>
      <t>Drama</t>
    </r>
    <phoneticPr fontId="7" type="noConversion"/>
  </si>
  <si>
    <r>
      <rPr>
        <sz val="10"/>
        <rFont val="華康粗圓體"/>
        <family val="3"/>
        <charset val="136"/>
      </rPr>
      <t xml:space="preserve">舞蹈
</t>
    </r>
    <r>
      <rPr>
        <sz val="10"/>
        <rFont val="Arial Narrow"/>
        <family val="2"/>
      </rPr>
      <t>Dance</t>
    </r>
    <phoneticPr fontId="7" type="noConversion"/>
  </si>
  <si>
    <r>
      <rPr>
        <sz val="10"/>
        <rFont val="華康粗圓體"/>
        <family val="3"/>
        <charset val="136"/>
      </rPr>
      <t xml:space="preserve">說唱
</t>
    </r>
    <r>
      <rPr>
        <sz val="10"/>
        <rFont val="Arial Narrow"/>
        <family val="2"/>
      </rPr>
      <t>Speech  Singing</t>
    </r>
    <phoneticPr fontId="7" type="noConversion"/>
  </si>
  <si>
    <r>
      <rPr>
        <sz val="10"/>
        <rFont val="華康粗圓體"/>
        <family val="3"/>
        <charset val="136"/>
      </rPr>
      <t xml:space="preserve">影片
</t>
    </r>
    <r>
      <rPr>
        <sz val="10"/>
        <rFont val="Arial Narrow"/>
        <family val="2"/>
      </rPr>
      <t>Movie</t>
    </r>
    <phoneticPr fontId="7" type="noConversion"/>
  </si>
  <si>
    <r>
      <rPr>
        <sz val="10"/>
        <rFont val="華康粗圓體"/>
        <family val="3"/>
        <charset val="136"/>
      </rPr>
      <t xml:space="preserve">民俗
</t>
    </r>
    <r>
      <rPr>
        <sz val="10"/>
        <rFont val="Arial Narrow"/>
        <family val="2"/>
      </rPr>
      <t>Folklore</t>
    </r>
    <phoneticPr fontId="7" type="noConversion"/>
  </si>
  <si>
    <r>
      <rPr>
        <sz val="10"/>
        <rFont val="華康粗圓體"/>
        <family val="3"/>
        <charset val="136"/>
      </rPr>
      <t xml:space="preserve">語文
</t>
    </r>
    <r>
      <rPr>
        <sz val="10"/>
        <rFont val="Arial Narrow"/>
        <family val="2"/>
      </rPr>
      <t>Language</t>
    </r>
    <phoneticPr fontId="7" type="noConversion"/>
  </si>
  <si>
    <r>
      <rPr>
        <sz val="10"/>
        <rFont val="華康粗圓體"/>
        <family val="3"/>
        <charset val="136"/>
      </rPr>
      <t xml:space="preserve">圖書
</t>
    </r>
    <r>
      <rPr>
        <sz val="10"/>
        <rFont val="Arial Narrow"/>
        <family val="2"/>
      </rPr>
      <t>Book</t>
    </r>
    <phoneticPr fontId="7" type="noConversion"/>
  </si>
  <si>
    <r>
      <rPr>
        <sz val="10"/>
        <rFont val="華康粗圓體"/>
        <family val="3"/>
        <charset val="136"/>
      </rPr>
      <t xml:space="preserve">綜藝
</t>
    </r>
    <r>
      <rPr>
        <sz val="10"/>
        <rFont val="Arial Narrow"/>
        <family val="2"/>
      </rPr>
      <t>Entertainment</t>
    </r>
    <phoneticPr fontId="7" type="noConversion"/>
  </si>
  <si>
    <r>
      <rPr>
        <sz val="10"/>
        <rFont val="華康粗圓體"/>
        <family val="3"/>
        <charset val="136"/>
      </rPr>
      <t xml:space="preserve">其他
</t>
    </r>
    <r>
      <rPr>
        <sz val="10"/>
        <rFont val="Arial Narrow"/>
        <family val="2"/>
      </rPr>
      <t>Others</t>
    </r>
    <phoneticPr fontId="7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</si>
  <si>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102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 2013</t>
    </r>
    <phoneticPr fontId="7" type="noConversion"/>
  </si>
  <si>
    <r>
      <rPr>
        <sz val="10"/>
        <rFont val="華康粗圓體"/>
        <family val="3"/>
        <charset val="136"/>
      </rPr>
      <t xml:space="preserve">年別
</t>
    </r>
    <r>
      <rPr>
        <sz val="10"/>
        <rFont val="Arial Narrow"/>
        <family val="2"/>
      </rPr>
      <t>Year</t>
    </r>
    <phoneticPr fontId="7" type="noConversion"/>
  </si>
  <si>
    <r>
      <rPr>
        <sz val="10"/>
        <rFont val="華康粗圓體"/>
        <family val="3"/>
        <charset val="136"/>
      </rPr>
      <t>場次</t>
    </r>
    <phoneticPr fontId="7" type="noConversion"/>
  </si>
  <si>
    <r>
      <rPr>
        <sz val="10"/>
        <rFont val="華康粗圓體"/>
        <family val="3"/>
        <charset val="136"/>
      </rPr>
      <t xml:space="preserve">出席人次
</t>
    </r>
    <r>
      <rPr>
        <sz val="10"/>
        <rFont val="Arial Narrow"/>
        <family val="2"/>
      </rPr>
      <t>Times of Attended Persons</t>
    </r>
    <phoneticPr fontId="7" type="noConversion"/>
  </si>
  <si>
    <r>
      <rPr>
        <sz val="10"/>
        <rFont val="華康粗圓體"/>
        <family val="3"/>
        <charset val="136"/>
      </rPr>
      <t xml:space="preserve">古典與
傳統音樂
</t>
    </r>
    <r>
      <rPr>
        <sz val="10"/>
        <rFont val="Arial Narrow"/>
        <family val="2"/>
      </rPr>
      <t>Classical &amp;
Traditional Music</t>
    </r>
    <phoneticPr fontId="7" type="noConversion"/>
  </si>
  <si>
    <r>
      <rPr>
        <sz val="10"/>
        <rFont val="華康粗圓體"/>
        <family val="3"/>
        <charset val="136"/>
      </rPr>
      <t xml:space="preserve">流行音樂
</t>
    </r>
    <r>
      <rPr>
        <sz val="10"/>
        <rFont val="Arial Narrow"/>
        <family val="2"/>
      </rPr>
      <t>Pop Music</t>
    </r>
    <phoneticPr fontId="7" type="noConversion"/>
  </si>
  <si>
    <r>
      <rPr>
        <sz val="10"/>
        <rFont val="華康粗圓體"/>
        <family val="3"/>
        <charset val="136"/>
      </rPr>
      <t>影視</t>
    </r>
    <r>
      <rPr>
        <sz val="10"/>
        <rFont val="Arial Narrow"/>
        <family val="2"/>
      </rPr>
      <t>/</t>
    </r>
    <r>
      <rPr>
        <sz val="10"/>
        <rFont val="華康粗圓體"/>
        <family val="3"/>
        <charset val="136"/>
      </rPr>
      <t xml:space="preserve">廣播
</t>
    </r>
    <r>
      <rPr>
        <sz val="10"/>
        <rFont val="Arial Narrow"/>
        <family val="2"/>
      </rPr>
      <t>Film &amp;
TV/Radio</t>
    </r>
    <phoneticPr fontId="7" type="noConversion"/>
  </si>
  <si>
    <r>
      <rPr>
        <sz val="10"/>
        <rFont val="華康粗圓體"/>
        <family val="3"/>
        <charset val="136"/>
      </rPr>
      <t xml:space="preserve">民俗與
文化資產
</t>
    </r>
    <r>
      <rPr>
        <sz val="10"/>
        <rFont val="Arial Narrow"/>
        <family val="2"/>
      </rPr>
      <t>Folk &amp; Cultural
Assets</t>
    </r>
    <phoneticPr fontId="7" type="noConversion"/>
  </si>
  <si>
    <r>
      <rPr>
        <sz val="10"/>
        <rFont val="華康粗圓體"/>
        <family val="3"/>
        <charset val="136"/>
      </rPr>
      <t xml:space="preserve">語文與圖書
</t>
    </r>
    <r>
      <rPr>
        <sz val="10"/>
        <rFont val="Arial Narrow"/>
        <family val="2"/>
      </rPr>
      <t>Language &amp;
Book</t>
    </r>
    <phoneticPr fontId="7" type="noConversion"/>
  </si>
  <si>
    <r>
      <rPr>
        <sz val="10"/>
        <rFont val="華康粗圓體"/>
        <family val="3"/>
        <charset val="136"/>
      </rPr>
      <t xml:space="preserve">綜合
</t>
    </r>
    <r>
      <rPr>
        <sz val="10"/>
        <rFont val="Arial Narrow"/>
        <family val="2"/>
      </rPr>
      <t>Complex</t>
    </r>
    <phoneticPr fontId="7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</si>
  <si>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106</t>
    </r>
    <r>
      <rPr>
        <sz val="10"/>
        <rFont val="華康粗圓體"/>
        <family val="3"/>
        <charset val="136"/>
      </rPr>
      <t>年</t>
    </r>
    <r>
      <rPr>
        <sz val="10"/>
        <rFont val="Arial Narrow"/>
        <family val="2"/>
      </rPr>
      <t xml:space="preserve">  2017</t>
    </r>
    <phoneticPr fontId="7" type="noConversion"/>
  </si>
  <si>
    <r>
      <rPr>
        <sz val="10"/>
        <color indexed="8"/>
        <rFont val="華康粗圓體"/>
        <family val="3"/>
        <charset val="136"/>
      </rPr>
      <t>資料來源：文化部綜合規劃司。</t>
    </r>
    <phoneticPr fontId="8" type="noConversion"/>
  </si>
  <si>
    <r>
      <rPr>
        <sz val="10"/>
        <rFont val="華康粗圓體"/>
        <family val="3"/>
        <charset val="136"/>
      </rPr>
      <t>說明：</t>
    </r>
    <r>
      <rPr>
        <sz val="10"/>
        <rFont val="Arial Narrow"/>
        <family val="2"/>
      </rPr>
      <t>103</t>
    </r>
    <r>
      <rPr>
        <sz val="10"/>
        <rFont val="華康粗圓體"/>
        <family val="3"/>
        <charset val="136"/>
      </rPr>
      <t>年起統計項目「音樂」分列為「古典與傳統音樂」及「流行音樂」；「影片」更名為</t>
    </r>
    <phoneticPr fontId="8" type="noConversion"/>
  </si>
  <si>
    <r>
      <t xml:space="preserve">     </t>
    </r>
    <r>
      <rPr>
        <sz val="10"/>
        <color indexed="8"/>
        <rFont val="華康粗圓體"/>
        <family val="3"/>
        <charset val="136"/>
      </rPr>
      <t>「影視</t>
    </r>
    <r>
      <rPr>
        <sz val="10"/>
        <color indexed="8"/>
        <rFont val="Arial Narrow"/>
        <family val="2"/>
      </rPr>
      <t>/</t>
    </r>
    <r>
      <rPr>
        <sz val="10"/>
        <color indexed="8"/>
        <rFont val="華康粗圓體"/>
        <family val="3"/>
        <charset val="136"/>
      </rPr>
      <t>廣播」；「民俗」更名為「民俗與文化資產」；「語文」及「圖書」合併為</t>
    </r>
    <phoneticPr fontId="7" type="noConversion"/>
  </si>
  <si>
    <r>
      <t xml:space="preserve">     </t>
    </r>
    <r>
      <rPr>
        <sz val="10"/>
        <color indexed="8"/>
        <rFont val="華康粗圓體"/>
        <family val="3"/>
        <charset val="136"/>
      </rPr>
      <t>「語文與圖書」；「綜藝」更名為「綜合」。</t>
    </r>
    <phoneticPr fontId="7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</si>
  <si>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8-11</t>
    </r>
    <r>
      <rPr>
        <sz val="13"/>
        <rFont val="華康粗圓體"/>
        <family val="3"/>
        <charset val="136"/>
      </rPr>
      <t>、公立公共圖書館概況</t>
    </r>
    <phoneticPr fontId="7" type="noConversion"/>
  </si>
  <si>
    <r>
      <rPr>
        <sz val="10"/>
        <rFont val="華康粗圓體"/>
        <family val="3"/>
        <charset val="136"/>
      </rPr>
      <t xml:space="preserve">年及區別
</t>
    </r>
    <r>
      <rPr>
        <sz val="10"/>
        <rFont val="Arial Narrow"/>
        <family val="2"/>
      </rPr>
      <t xml:space="preserve"> Year &amp; District</t>
    </r>
    <phoneticPr fontId="7" type="noConversion"/>
  </si>
  <si>
    <r>
      <rPr>
        <sz val="10"/>
        <rFont val="華康粗圓體"/>
        <family val="3"/>
        <charset val="136"/>
      </rPr>
      <t xml:space="preserve">年底圖書館數
（所）
</t>
    </r>
    <r>
      <rPr>
        <sz val="10"/>
        <rFont val="Arial Narrow"/>
        <family val="2"/>
      </rPr>
      <t>No. of Libraries,
End of Year
(Units)</t>
    </r>
    <phoneticPr fontId="7" type="noConversion"/>
  </si>
  <si>
    <r>
      <rPr>
        <sz val="10"/>
        <rFont val="華康粗圓體"/>
        <family val="3"/>
        <charset val="136"/>
      </rPr>
      <t>年底圖書資料收藏數</t>
    </r>
    <phoneticPr fontId="7" type="noConversion"/>
  </si>
  <si>
    <r>
      <rPr>
        <sz val="10"/>
        <rFont val="華康粗圓體"/>
        <family val="3"/>
        <charset val="136"/>
      </rPr>
      <t xml:space="preserve">年底電子書收藏數
（種）
</t>
    </r>
    <r>
      <rPr>
        <sz val="10"/>
        <rFont val="Arial Narrow"/>
        <family val="2"/>
      </rPr>
      <t>No. of E-book Collections, 
End of Year
(Titles)</t>
    </r>
    <phoneticPr fontId="7" type="noConversion"/>
  </si>
  <si>
    <r>
      <rPr>
        <sz val="10"/>
        <rFont val="華康粗圓體"/>
        <family val="3"/>
        <charset val="136"/>
      </rPr>
      <t xml:space="preserve">圖書
借閱人次
（人次）
</t>
    </r>
    <r>
      <rPr>
        <sz val="10"/>
        <rFont val="Arial Narrow"/>
        <family val="2"/>
      </rPr>
      <t>No. of Borrowers (Person-times)</t>
    </r>
    <phoneticPr fontId="7" type="noConversion"/>
  </si>
  <si>
    <r>
      <rPr>
        <sz val="10"/>
        <rFont val="華康粗圓體"/>
        <family val="3"/>
        <charset val="136"/>
      </rPr>
      <t xml:space="preserve">圖書
借閱冊數
（冊）
</t>
    </r>
    <r>
      <rPr>
        <sz val="10"/>
        <rFont val="Arial Narrow"/>
        <family val="2"/>
      </rPr>
      <t>Loans to Users
(Volumes)</t>
    </r>
    <phoneticPr fontId="7" type="noConversion"/>
  </si>
  <si>
    <r>
      <rPr>
        <sz val="10"/>
        <rFont val="華康粗圓體"/>
        <family val="3"/>
        <charset val="136"/>
      </rPr>
      <t>圖書（冊）</t>
    </r>
    <r>
      <rPr>
        <sz val="10"/>
        <rFont val="Arial Narrow"/>
        <family val="2"/>
      </rPr>
      <t xml:space="preserve">  Books (Volumes)</t>
    </r>
    <phoneticPr fontId="7" type="noConversion"/>
  </si>
  <si>
    <r>
      <rPr>
        <sz val="10"/>
        <rFont val="華康粗圓體"/>
        <family val="3"/>
        <charset val="136"/>
      </rPr>
      <t>期刊（種）</t>
    </r>
    <r>
      <rPr>
        <sz val="10"/>
        <rFont val="Arial Narrow"/>
        <family val="2"/>
      </rPr>
      <t xml:space="preserve"> Serials (Titles)</t>
    </r>
    <phoneticPr fontId="7" type="noConversion"/>
  </si>
  <si>
    <r>
      <rPr>
        <sz val="10"/>
        <rFont val="華康粗圓體"/>
        <family val="3"/>
        <charset val="136"/>
      </rPr>
      <t xml:space="preserve">中文
</t>
    </r>
    <r>
      <rPr>
        <sz val="10"/>
        <rFont val="Arial Narrow"/>
        <family val="2"/>
      </rPr>
      <t>In Chinese</t>
    </r>
    <phoneticPr fontId="7" type="noConversion"/>
  </si>
  <si>
    <r>
      <rPr>
        <sz val="10"/>
        <rFont val="華康粗圓體"/>
        <family val="3"/>
        <charset val="136"/>
      </rPr>
      <t xml:space="preserve">外文
</t>
    </r>
    <r>
      <rPr>
        <sz val="10"/>
        <rFont val="Arial Narrow"/>
        <family val="2"/>
      </rPr>
      <t>In Foreign Languages</t>
    </r>
    <phoneticPr fontId="7" type="noConversion"/>
  </si>
  <si>
    <r>
      <rPr>
        <sz val="10"/>
        <rFont val="華康粗圓體"/>
        <family val="3"/>
        <charset val="136"/>
      </rPr>
      <t xml:space="preserve">　文化局
</t>
    </r>
    <r>
      <rPr>
        <sz val="10"/>
        <rFont val="Arial Narrow"/>
        <family val="2"/>
      </rPr>
      <t xml:space="preserve">    Department of Cultural Affairs</t>
    </r>
    <phoneticPr fontId="7" type="noConversion"/>
  </si>
  <si>
    <r>
      <rPr>
        <sz val="10"/>
        <rFont val="華康粗圓體"/>
        <family val="3"/>
        <charset val="136"/>
      </rPr>
      <t>　桃園區</t>
    </r>
    <r>
      <rPr>
        <sz val="10"/>
        <rFont val="Arial Narrow"/>
        <family val="2"/>
      </rPr>
      <t xml:space="preserve"> Taoyuan District</t>
    </r>
    <phoneticPr fontId="7" type="noConversion"/>
  </si>
  <si>
    <r>
      <rPr>
        <sz val="10"/>
        <rFont val="華康粗圓體"/>
        <family val="3"/>
        <charset val="136"/>
      </rPr>
      <t>　中壢區</t>
    </r>
    <r>
      <rPr>
        <sz val="10"/>
        <rFont val="Arial Narrow"/>
        <family val="2"/>
      </rPr>
      <t xml:space="preserve"> Zhongli District</t>
    </r>
    <phoneticPr fontId="7" type="noConversion"/>
  </si>
  <si>
    <r>
      <rPr>
        <sz val="10"/>
        <rFont val="華康粗圓體"/>
        <family val="3"/>
        <charset val="136"/>
      </rPr>
      <t>　大溪區</t>
    </r>
    <r>
      <rPr>
        <sz val="10"/>
        <rFont val="Arial Narrow"/>
        <family val="2"/>
      </rPr>
      <t xml:space="preserve"> Daxi District</t>
    </r>
    <phoneticPr fontId="7" type="noConversion"/>
  </si>
  <si>
    <r>
      <rPr>
        <sz val="10"/>
        <rFont val="華康粗圓體"/>
        <family val="3"/>
        <charset val="136"/>
      </rPr>
      <t>　楊梅區</t>
    </r>
    <r>
      <rPr>
        <sz val="10"/>
        <rFont val="Arial Narrow"/>
        <family val="2"/>
      </rPr>
      <t xml:space="preserve"> Yangmei District</t>
    </r>
    <phoneticPr fontId="7" type="noConversion"/>
  </si>
  <si>
    <r>
      <rPr>
        <sz val="10"/>
        <rFont val="華康粗圓體"/>
        <family val="3"/>
        <charset val="136"/>
      </rPr>
      <t>　蘆竹區</t>
    </r>
    <r>
      <rPr>
        <sz val="10"/>
        <rFont val="Arial Narrow"/>
        <family val="2"/>
      </rPr>
      <t xml:space="preserve"> Luzhu District</t>
    </r>
    <phoneticPr fontId="7" type="noConversion"/>
  </si>
  <si>
    <r>
      <rPr>
        <sz val="10"/>
        <rFont val="華康粗圓體"/>
        <family val="3"/>
        <charset val="136"/>
      </rPr>
      <t>　大園區</t>
    </r>
    <r>
      <rPr>
        <sz val="10"/>
        <rFont val="Arial Narrow"/>
        <family val="2"/>
      </rPr>
      <t xml:space="preserve"> Dayuan District</t>
    </r>
    <phoneticPr fontId="7" type="noConversion"/>
  </si>
  <si>
    <r>
      <rPr>
        <sz val="10"/>
        <rFont val="華康粗圓體"/>
        <family val="3"/>
        <charset val="136"/>
      </rPr>
      <t>　龜山區</t>
    </r>
    <r>
      <rPr>
        <sz val="10"/>
        <rFont val="Arial Narrow"/>
        <family val="2"/>
      </rPr>
      <t xml:space="preserve"> Guishan District</t>
    </r>
    <phoneticPr fontId="7" type="noConversion"/>
  </si>
  <si>
    <r>
      <rPr>
        <sz val="10"/>
        <rFont val="華康粗圓體"/>
        <family val="3"/>
        <charset val="136"/>
      </rPr>
      <t>　八德區</t>
    </r>
    <r>
      <rPr>
        <sz val="10"/>
        <rFont val="Arial Narrow"/>
        <family val="2"/>
      </rPr>
      <t xml:space="preserve"> Bade District</t>
    </r>
    <phoneticPr fontId="7" type="noConversion"/>
  </si>
  <si>
    <r>
      <rPr>
        <sz val="10"/>
        <rFont val="華康粗圓體"/>
        <family val="3"/>
        <charset val="136"/>
      </rPr>
      <t>　龍潭區</t>
    </r>
    <r>
      <rPr>
        <sz val="10"/>
        <rFont val="Arial Narrow"/>
        <family val="2"/>
      </rPr>
      <t xml:space="preserve"> Longtan District</t>
    </r>
    <phoneticPr fontId="7" type="noConversion"/>
  </si>
  <si>
    <r>
      <rPr>
        <sz val="10"/>
        <rFont val="華康粗圓體"/>
        <family val="3"/>
        <charset val="136"/>
      </rPr>
      <t>　平鎮區</t>
    </r>
    <r>
      <rPr>
        <sz val="10"/>
        <rFont val="Arial Narrow"/>
        <family val="2"/>
      </rPr>
      <t xml:space="preserve"> Pingzhen District</t>
    </r>
    <phoneticPr fontId="7" type="noConversion"/>
  </si>
  <si>
    <r>
      <rPr>
        <sz val="10"/>
        <rFont val="華康粗圓體"/>
        <family val="3"/>
        <charset val="136"/>
      </rPr>
      <t>　新屋區</t>
    </r>
    <r>
      <rPr>
        <sz val="10"/>
        <rFont val="Arial Narrow"/>
        <family val="2"/>
      </rPr>
      <t xml:space="preserve"> Xinwu District</t>
    </r>
    <phoneticPr fontId="7" type="noConversion"/>
  </si>
  <si>
    <r>
      <rPr>
        <sz val="10"/>
        <rFont val="華康粗圓體"/>
        <family val="3"/>
        <charset val="136"/>
      </rPr>
      <t>　觀音區</t>
    </r>
    <r>
      <rPr>
        <sz val="10"/>
        <rFont val="Arial Narrow"/>
        <family val="2"/>
      </rPr>
      <t xml:space="preserve"> Guanyin District</t>
    </r>
    <phoneticPr fontId="7" type="noConversion"/>
  </si>
  <si>
    <r>
      <rPr>
        <sz val="10"/>
        <rFont val="華康粗圓體"/>
        <family val="3"/>
        <charset val="136"/>
      </rPr>
      <t>　復興區</t>
    </r>
    <r>
      <rPr>
        <sz val="10"/>
        <rFont val="Arial Narrow"/>
        <family val="2"/>
      </rPr>
      <t xml:space="preserve"> Fuxing District</t>
    </r>
    <phoneticPr fontId="7" type="noConversion"/>
  </si>
  <si>
    <r>
      <rPr>
        <sz val="10"/>
        <rFont val="華康粗圓體"/>
        <family val="3"/>
        <charset val="136"/>
      </rPr>
      <t>資料來源：教育部統計處及本府文化局。</t>
    </r>
    <phoneticPr fontId="7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</si>
  <si>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8-10</t>
    </r>
    <r>
      <rPr>
        <sz val="13"/>
        <rFont val="華康粗圓體"/>
        <family val="3"/>
        <charset val="136"/>
      </rPr>
      <t>、國民小學學生裸視視力檢查</t>
    </r>
    <phoneticPr fontId="7" type="noConversion"/>
  </si>
  <si>
    <r>
      <rPr>
        <sz val="10"/>
        <rFont val="華康粗圓體"/>
        <family val="3"/>
        <charset val="136"/>
      </rPr>
      <t>單位：人</t>
    </r>
    <phoneticPr fontId="7" type="noConversion"/>
  </si>
  <si>
    <r>
      <rPr>
        <sz val="10"/>
        <rFont val="華康粗圓體"/>
        <family val="3"/>
        <charset val="136"/>
      </rPr>
      <t xml:space="preserve">學年度及年級別
</t>
    </r>
    <r>
      <rPr>
        <sz val="10"/>
        <rFont val="Arial Narrow"/>
        <family val="2"/>
      </rPr>
      <t>SY &amp; Class</t>
    </r>
    <phoneticPr fontId="7" type="noConversion"/>
  </si>
  <si>
    <r>
      <rPr>
        <sz val="10"/>
        <rFont val="華康粗圓體"/>
        <family val="3"/>
        <charset val="136"/>
      </rPr>
      <t>總計</t>
    </r>
    <r>
      <rPr>
        <sz val="10"/>
        <rFont val="Arial Narrow"/>
        <family val="2"/>
      </rPr>
      <t xml:space="preserve">  Grand Total</t>
    </r>
    <phoneticPr fontId="7" type="noConversion"/>
  </si>
  <si>
    <r>
      <rPr>
        <sz val="10"/>
        <rFont val="華康粗圓體"/>
        <family val="3"/>
        <charset val="136"/>
      </rPr>
      <t>公立</t>
    </r>
    <r>
      <rPr>
        <sz val="10"/>
        <rFont val="Times New Roman"/>
        <family val="1"/>
      </rPr>
      <t/>
    </r>
    <phoneticPr fontId="7" type="noConversion"/>
  </si>
  <si>
    <r>
      <rPr>
        <sz val="10"/>
        <rFont val="華康粗圓體"/>
        <family val="3"/>
        <charset val="136"/>
      </rPr>
      <t>私立</t>
    </r>
    <r>
      <rPr>
        <sz val="10"/>
        <rFont val="Arial Narrow"/>
        <family val="2"/>
      </rPr>
      <t xml:space="preserve">  Private</t>
    </r>
    <phoneticPr fontId="7" type="noConversion"/>
  </si>
  <si>
    <r>
      <rPr>
        <sz val="10"/>
        <rFont val="華康粗圓體"/>
        <family val="3"/>
        <charset val="136"/>
      </rPr>
      <t xml:space="preserve">檢查人數
</t>
    </r>
    <r>
      <rPr>
        <sz val="10"/>
        <rFont val="Arial Narrow"/>
        <family val="2"/>
      </rPr>
      <t>No. of 
Students Taking Tests</t>
    </r>
    <phoneticPr fontId="7" type="noConversion"/>
  </si>
  <si>
    <r>
      <rPr>
        <sz val="10"/>
        <rFont val="華康粗圓體"/>
        <family val="3"/>
        <charset val="136"/>
      </rPr>
      <t xml:space="preserve">視力不良人數
</t>
    </r>
    <r>
      <rPr>
        <sz val="10"/>
        <rFont val="Arial Narrow"/>
        <family val="2"/>
      </rPr>
      <t>No. of 
Defected Eyesight</t>
    </r>
    <phoneticPr fontId="7" type="noConversion"/>
  </si>
  <si>
    <r>
      <rPr>
        <sz val="10"/>
        <rFont val="華康粗圓體"/>
        <family val="3"/>
        <charset val="136"/>
      </rPr>
      <t xml:space="preserve">視力不良率（％）
</t>
    </r>
    <r>
      <rPr>
        <sz val="10"/>
        <rFont val="Arial Narrow"/>
        <family val="2"/>
      </rPr>
      <t>Rate of 
Defected Eyesight (%)</t>
    </r>
    <phoneticPr fontId="7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</si>
  <si>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106  </t>
    </r>
    <r>
      <rPr>
        <sz val="10"/>
        <rFont val="華康粗圓體"/>
        <family val="3"/>
        <charset val="136"/>
      </rPr>
      <t xml:space="preserve">學年度
</t>
    </r>
    <r>
      <rPr>
        <sz val="10"/>
        <rFont val="Arial Narrow"/>
        <family val="2"/>
      </rPr>
      <t>SY 2017-2018</t>
    </r>
    <phoneticPr fontId="7" type="noConversion"/>
  </si>
  <si>
    <r>
      <rPr>
        <sz val="10"/>
        <rFont val="華康粗圓體"/>
        <family val="3"/>
        <charset val="136"/>
      </rPr>
      <t>一年級</t>
    </r>
    <r>
      <rPr>
        <sz val="10"/>
        <rFont val="Arial Narrow"/>
        <family val="2"/>
      </rPr>
      <t xml:space="preserve"> 1st Year</t>
    </r>
    <phoneticPr fontId="7" type="noConversion"/>
  </si>
  <si>
    <r>
      <rPr>
        <sz val="10"/>
        <rFont val="華康粗圓體"/>
        <family val="3"/>
        <charset val="136"/>
      </rPr>
      <t>二年級</t>
    </r>
    <r>
      <rPr>
        <sz val="10"/>
        <rFont val="Arial Narrow"/>
        <family val="2"/>
      </rPr>
      <t xml:space="preserve"> 2nd Year</t>
    </r>
    <phoneticPr fontId="7" type="noConversion"/>
  </si>
  <si>
    <r>
      <rPr>
        <sz val="10"/>
        <rFont val="華康粗圓體"/>
        <family val="3"/>
        <charset val="136"/>
      </rPr>
      <t>三年級</t>
    </r>
    <r>
      <rPr>
        <sz val="10"/>
        <rFont val="Arial Narrow"/>
        <family val="2"/>
      </rPr>
      <t xml:space="preserve"> 3rd Year</t>
    </r>
    <phoneticPr fontId="7" type="noConversion"/>
  </si>
  <si>
    <r>
      <rPr>
        <sz val="10"/>
        <rFont val="華康粗圓體"/>
        <family val="3"/>
        <charset val="136"/>
      </rPr>
      <t>四年級</t>
    </r>
    <r>
      <rPr>
        <sz val="10"/>
        <rFont val="Arial Narrow"/>
        <family val="2"/>
      </rPr>
      <t xml:space="preserve"> 4th Year</t>
    </r>
    <phoneticPr fontId="7" type="noConversion"/>
  </si>
  <si>
    <r>
      <rPr>
        <sz val="10"/>
        <rFont val="華康粗圓體"/>
        <family val="3"/>
        <charset val="136"/>
      </rPr>
      <t>五年級</t>
    </r>
    <r>
      <rPr>
        <sz val="10"/>
        <rFont val="Arial Narrow"/>
        <family val="2"/>
      </rPr>
      <t xml:space="preserve"> 5th Year</t>
    </r>
    <phoneticPr fontId="7" type="noConversion"/>
  </si>
  <si>
    <r>
      <rPr>
        <sz val="10"/>
        <rFont val="華康粗圓體"/>
        <family val="3"/>
        <charset val="136"/>
      </rPr>
      <t>六年級</t>
    </r>
    <r>
      <rPr>
        <sz val="10"/>
        <rFont val="Arial Narrow"/>
        <family val="2"/>
      </rPr>
      <t xml:space="preserve"> 6th Year</t>
    </r>
    <phoneticPr fontId="7" type="noConversion"/>
  </si>
  <si>
    <r>
      <rPr>
        <sz val="10"/>
        <color indexed="8"/>
        <rFont val="華康粗圓體"/>
        <family val="3"/>
        <charset val="136"/>
      </rPr>
      <t>資料來源：教育部統計處。</t>
    </r>
    <phoneticPr fontId="8" type="noConversion"/>
  </si>
  <si>
    <r>
      <rPr>
        <sz val="10"/>
        <rFont val="華康粗圓體"/>
        <family val="3"/>
        <charset val="136"/>
      </rPr>
      <t>說　　明：一眼視力在</t>
    </r>
    <r>
      <rPr>
        <sz val="10"/>
        <rFont val="Arial Narrow"/>
        <family val="2"/>
      </rPr>
      <t>0.9</t>
    </r>
    <r>
      <rPr>
        <sz val="10"/>
        <rFont val="華康粗圓體"/>
        <family val="3"/>
        <charset val="136"/>
      </rPr>
      <t>（含）以下者即為視力不良。</t>
    </r>
    <phoneticPr fontId="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</si>
  <si>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8-9</t>
    </r>
    <r>
      <rPr>
        <sz val="13"/>
        <rFont val="華康粗圓體"/>
        <family val="3"/>
        <charset val="136"/>
      </rPr>
      <t>、國民中學學生祼視視力檢查</t>
    </r>
    <phoneticPr fontId="7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</si>
  <si>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105  </t>
    </r>
    <r>
      <rPr>
        <sz val="10"/>
        <rFont val="華康粗圓體"/>
        <family val="3"/>
        <charset val="136"/>
      </rPr>
      <t xml:space="preserve">學年度
</t>
    </r>
    <r>
      <rPr>
        <sz val="10"/>
        <rFont val="Arial Narrow"/>
        <family val="2"/>
      </rPr>
      <t>SY 2016-2017</t>
    </r>
    <r>
      <rPr>
        <sz val="10"/>
        <rFont val="BatangChe"/>
        <family val="3"/>
        <charset val="129"/>
      </rPr>
      <t>ⓡ</t>
    </r>
    <phoneticPr fontId="7" type="noConversion"/>
  </si>
  <si>
    <r>
      <rPr>
        <sz val="10"/>
        <rFont val="華康粗圓體"/>
        <family val="3"/>
        <charset val="136"/>
      </rPr>
      <t>七年級</t>
    </r>
    <r>
      <rPr>
        <sz val="10"/>
        <rFont val="Arial Narrow"/>
        <family val="2"/>
      </rPr>
      <t xml:space="preserve"> 7th Year</t>
    </r>
    <phoneticPr fontId="7" type="noConversion"/>
  </si>
  <si>
    <r>
      <rPr>
        <sz val="10"/>
        <rFont val="華康粗圓體"/>
        <family val="3"/>
        <charset val="136"/>
      </rPr>
      <t>八年級</t>
    </r>
    <r>
      <rPr>
        <sz val="10"/>
        <rFont val="Arial Narrow"/>
        <family val="2"/>
      </rPr>
      <t xml:space="preserve"> 8th Year</t>
    </r>
    <phoneticPr fontId="7" type="noConversion"/>
  </si>
  <si>
    <r>
      <rPr>
        <sz val="10"/>
        <rFont val="華康粗圓體"/>
        <family val="3"/>
        <charset val="136"/>
      </rPr>
      <t>九年級</t>
    </r>
    <r>
      <rPr>
        <sz val="10"/>
        <rFont val="Arial Narrow"/>
        <family val="2"/>
      </rPr>
      <t xml:space="preserve"> 9th Year</t>
    </r>
    <phoneticPr fontId="7" type="noConversion"/>
  </si>
  <si>
    <r>
      <rPr>
        <sz val="10"/>
        <rFont val="華康粗圓體"/>
        <family val="3"/>
        <charset val="136"/>
      </rPr>
      <t>資料來源：教育部統計處。</t>
    </r>
    <phoneticPr fontId="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</si>
  <si>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8-8</t>
    </r>
    <r>
      <rPr>
        <sz val="13"/>
        <rFont val="華康粗圓體"/>
        <family val="3"/>
        <charset val="136"/>
      </rPr>
      <t>、國中小學中途輟學學生概況（續）</t>
    </r>
    <phoneticPr fontId="7" type="noConversion"/>
  </si>
  <si>
    <r>
      <rPr>
        <sz val="10"/>
        <rFont val="華康粗圓體"/>
        <family val="3"/>
        <charset val="136"/>
      </rPr>
      <t xml:space="preserve">學年度別
</t>
    </r>
    <r>
      <rPr>
        <sz val="10"/>
        <rFont val="Arial Narrow"/>
        <family val="2"/>
      </rPr>
      <t>SY</t>
    </r>
    <phoneticPr fontId="7" type="noConversion"/>
  </si>
  <si>
    <r>
      <rPr>
        <sz val="10"/>
        <rFont val="華康粗圓體"/>
        <family val="3"/>
        <charset val="136"/>
      </rPr>
      <t>原住民族輟學人數（人）</t>
    </r>
    <r>
      <rPr>
        <sz val="10"/>
        <rFont val="Arial Narrow"/>
        <family val="2"/>
      </rPr>
      <t xml:space="preserve">  No. of Dropouts of Indigene (Persons)</t>
    </r>
    <phoneticPr fontId="7" type="noConversion"/>
  </si>
  <si>
    <r>
      <rPr>
        <sz val="10"/>
        <rFont val="華康粗圓體"/>
        <family val="3"/>
        <charset val="136"/>
      </rPr>
      <t>原住民族輟學率（％）</t>
    </r>
    <r>
      <rPr>
        <sz val="10"/>
        <rFont val="Arial Narrow"/>
        <family val="2"/>
      </rPr>
      <t xml:space="preserve">  Dropout Rate of Indigene (%)</t>
    </r>
    <phoneticPr fontId="7" type="noConversion"/>
  </si>
  <si>
    <r>
      <rPr>
        <sz val="10"/>
        <rFont val="華康粗圓體"/>
        <family val="3"/>
        <charset val="136"/>
      </rPr>
      <t>原住民族復學率（％）</t>
    </r>
    <r>
      <rPr>
        <sz val="10"/>
        <rFont val="Arial Narrow"/>
        <family val="2"/>
      </rPr>
      <t xml:space="preserve"> Reentry Rate of Indigene (%)</t>
    </r>
    <phoneticPr fontId="7" type="noConversion"/>
  </si>
  <si>
    <r>
      <rPr>
        <sz val="10"/>
        <rFont val="華康粗圓體"/>
        <family val="3"/>
        <charset val="136"/>
      </rPr>
      <t>國小</t>
    </r>
    <r>
      <rPr>
        <sz val="10"/>
        <rFont val="Arial Narrow"/>
        <family val="2"/>
      </rPr>
      <t xml:space="preserve">  Elementary Schools</t>
    </r>
    <phoneticPr fontId="7" type="noConversion"/>
  </si>
  <si>
    <r>
      <rPr>
        <sz val="10"/>
        <rFont val="華康粗圓體"/>
        <family val="3"/>
        <charset val="136"/>
      </rPr>
      <t>國中</t>
    </r>
    <r>
      <rPr>
        <sz val="10"/>
        <rFont val="Arial Narrow"/>
        <family val="2"/>
      </rPr>
      <t xml:space="preserve">  Junior High Schools</t>
    </r>
    <phoneticPr fontId="7" type="noConversion"/>
  </si>
  <si>
    <r>
      <rPr>
        <sz val="10"/>
        <rFont val="華康粗圓體"/>
        <family val="3"/>
        <charset val="136"/>
      </rPr>
      <t xml:space="preserve">國小
</t>
    </r>
    <r>
      <rPr>
        <sz val="10"/>
        <rFont val="Arial Narrow"/>
        <family val="2"/>
      </rPr>
      <t>Elementary Schools</t>
    </r>
    <phoneticPr fontId="7" type="noConversion"/>
  </si>
  <si>
    <r>
      <rPr>
        <sz val="10"/>
        <rFont val="華康粗圓體"/>
        <family val="3"/>
        <charset val="136"/>
      </rPr>
      <t xml:space="preserve">國中
</t>
    </r>
    <r>
      <rPr>
        <sz val="10"/>
        <rFont val="Arial Narrow"/>
        <family val="2"/>
      </rPr>
      <t>Junior High Schools</t>
    </r>
    <phoneticPr fontId="7" type="noConversion"/>
  </si>
  <si>
    <r>
      <rPr>
        <sz val="10"/>
        <rFont val="華康粗圓體"/>
        <family val="3"/>
        <charset val="136"/>
      </rPr>
      <t>合計</t>
    </r>
    <r>
      <rPr>
        <sz val="10"/>
        <rFont val="Arial Narrow"/>
        <family val="2"/>
      </rPr>
      <t xml:space="preserve"> 
Total</t>
    </r>
    <phoneticPr fontId="7" type="noConversion"/>
  </si>
  <si>
    <r>
      <rPr>
        <sz val="10"/>
        <rFont val="華康粗圓體"/>
        <family val="3"/>
        <charset val="136"/>
      </rPr>
      <t>國中</t>
    </r>
    <r>
      <rPr>
        <sz val="10"/>
        <rFont val="Arial Narrow"/>
        <family val="2"/>
      </rPr>
      <t xml:space="preserve"> 
Junior High Schools</t>
    </r>
    <phoneticPr fontId="7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</si>
  <si>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105  </t>
    </r>
    <r>
      <rPr>
        <sz val="10"/>
        <rFont val="華康粗圓體"/>
        <family val="3"/>
        <charset val="136"/>
      </rPr>
      <t xml:space="preserve">學年度
</t>
    </r>
    <r>
      <rPr>
        <sz val="10"/>
        <rFont val="Arial Narrow"/>
        <family val="2"/>
      </rPr>
      <t>SY 2016-2017</t>
    </r>
    <phoneticPr fontId="7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</si>
  <si>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8-8</t>
    </r>
    <r>
      <rPr>
        <sz val="13"/>
        <rFont val="華康粗圓體"/>
        <family val="3"/>
        <charset val="136"/>
      </rPr>
      <t>、國中小學中途輟學學生概況</t>
    </r>
    <phoneticPr fontId="7" type="noConversion"/>
  </si>
  <si>
    <r>
      <rPr>
        <sz val="10"/>
        <rFont val="華康粗圓體"/>
        <family val="3"/>
        <charset val="136"/>
      </rPr>
      <t>輟學人數（人）</t>
    </r>
    <r>
      <rPr>
        <sz val="10"/>
        <rFont val="Arial Narrow"/>
        <family val="2"/>
      </rPr>
      <t>No. of Dropouts  (Persons)</t>
    </r>
    <phoneticPr fontId="7" type="noConversion"/>
  </si>
  <si>
    <r>
      <rPr>
        <sz val="10"/>
        <rFont val="華康粗圓體"/>
        <family val="3"/>
        <charset val="136"/>
      </rPr>
      <t>輟學率（％）</t>
    </r>
    <r>
      <rPr>
        <sz val="10"/>
        <rFont val="Arial Narrow"/>
        <family val="2"/>
      </rPr>
      <t xml:space="preserve">  Dropout Rate (%)</t>
    </r>
    <phoneticPr fontId="7" type="noConversion"/>
  </si>
  <si>
    <r>
      <rPr>
        <sz val="10"/>
        <rFont val="華康粗圓體"/>
        <family val="3"/>
        <charset val="136"/>
      </rPr>
      <t>復學率（％）</t>
    </r>
    <r>
      <rPr>
        <sz val="10"/>
        <rFont val="Arial Narrow"/>
        <family val="2"/>
      </rPr>
      <t xml:space="preserve">  Reentry Rate (%)</t>
    </r>
    <phoneticPr fontId="7" type="noConversion"/>
  </si>
  <si>
    <r>
      <rPr>
        <sz val="10"/>
        <rFont val="華康粗圓體"/>
        <family val="3"/>
        <charset val="136"/>
      </rPr>
      <t xml:space="preserve">國小
</t>
    </r>
    <r>
      <rPr>
        <sz val="10"/>
        <rFont val="Arial Narrow"/>
        <family val="2"/>
      </rPr>
      <t xml:space="preserve">Elementary Schools </t>
    </r>
    <phoneticPr fontId="7" type="noConversion"/>
  </si>
  <si>
    <r>
      <rPr>
        <sz val="10"/>
        <rFont val="華康粗圓體"/>
        <family val="3"/>
        <charset val="136"/>
      </rPr>
      <t>資料來源：教育部統計處及本府教育局。</t>
    </r>
    <phoneticPr fontId="8" type="noConversion"/>
  </si>
  <si>
    <r>
      <rPr>
        <sz val="10"/>
        <rFont val="華康粗圓體"/>
        <family val="3"/>
        <charset val="136"/>
      </rPr>
      <t>說　　明：輟學率指輟學學生占學生總數的比率。</t>
    </r>
    <phoneticPr fontId="8" type="noConversion"/>
  </si>
  <si>
    <r>
      <rPr>
        <sz val="10"/>
        <rFont val="華康粗圓體"/>
        <family val="3"/>
        <charset val="136"/>
      </rPr>
      <t>教育文化</t>
    </r>
    <phoneticPr fontId="7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</si>
  <si>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8-7</t>
    </r>
    <r>
      <rPr>
        <sz val="13"/>
        <rFont val="華康粗圓體"/>
        <family val="3"/>
        <charset val="136"/>
      </rPr>
      <t>、短期補習班概況（續）</t>
    </r>
    <phoneticPr fontId="7" type="noConversion"/>
  </si>
  <si>
    <r>
      <rPr>
        <sz val="10"/>
        <rFont val="華康粗圓體"/>
        <family val="3"/>
        <charset val="136"/>
      </rPr>
      <t>單位：家</t>
    </r>
    <phoneticPr fontId="7" type="noConversion"/>
  </si>
  <si>
    <r>
      <rPr>
        <sz val="10"/>
        <rFont val="華康粗圓體"/>
        <family val="3"/>
        <charset val="136"/>
      </rPr>
      <t xml:space="preserve">年底別
</t>
    </r>
    <r>
      <rPr>
        <sz val="10"/>
        <rFont val="Arial Narrow"/>
        <family val="2"/>
      </rPr>
      <t>End of Year</t>
    </r>
    <phoneticPr fontId="7" type="noConversion"/>
  </si>
  <si>
    <r>
      <rPr>
        <sz val="10"/>
        <rFont val="華康粗圓體"/>
        <family val="3"/>
        <charset val="136"/>
      </rPr>
      <t>技藝類</t>
    </r>
    <r>
      <rPr>
        <sz val="10"/>
        <rFont val="Arial Narrow"/>
        <family val="2"/>
      </rPr>
      <t/>
    </r>
    <phoneticPr fontId="7" type="noConversion"/>
  </si>
  <si>
    <r>
      <rPr>
        <sz val="10"/>
        <rFont val="華康粗圓體"/>
        <family val="3"/>
        <charset val="136"/>
      </rPr>
      <t xml:space="preserve">美容、美髮理髮
</t>
    </r>
    <r>
      <rPr>
        <sz val="10"/>
        <rFont val="Arial Narrow"/>
        <family val="2"/>
      </rPr>
      <t xml:space="preserve">Beauty and Hair Salon
</t>
    </r>
    <phoneticPr fontId="7" type="noConversion"/>
  </si>
  <si>
    <r>
      <rPr>
        <sz val="10"/>
        <rFont val="華康粗圓體"/>
        <family val="3"/>
        <charset val="136"/>
      </rPr>
      <t xml:space="preserve">音樂、舞蹈
</t>
    </r>
    <r>
      <rPr>
        <sz val="10"/>
        <rFont val="Arial Narrow"/>
        <family val="2"/>
      </rPr>
      <t xml:space="preserve">Music and Dance
</t>
    </r>
    <phoneticPr fontId="7" type="noConversion"/>
  </si>
  <si>
    <r>
      <rPr>
        <sz val="10"/>
        <rFont val="華康粗圓體"/>
        <family val="3"/>
        <charset val="136"/>
      </rPr>
      <t xml:space="preserve">美術、書法、攝影、
美工設計、圍棋
</t>
    </r>
    <r>
      <rPr>
        <sz val="10"/>
        <rFont val="Arial Narrow"/>
        <family val="2"/>
      </rPr>
      <t>Art, Calligraphy, Photography, Art Designing, and Gobang</t>
    </r>
    <phoneticPr fontId="7" type="noConversion"/>
  </si>
  <si>
    <r>
      <rPr>
        <sz val="10"/>
        <rFont val="華康粗圓體"/>
        <family val="3"/>
        <charset val="136"/>
      </rPr>
      <t xml:space="preserve">商類：心算、
珠算、會計
</t>
    </r>
    <r>
      <rPr>
        <sz val="10"/>
        <rFont val="Arial Narrow"/>
        <family val="2"/>
      </rPr>
      <t>Mental Arithmetic, Abacus and Accounting</t>
    </r>
    <phoneticPr fontId="7" type="noConversion"/>
  </si>
  <si>
    <r>
      <rPr>
        <sz val="10"/>
        <rFont val="華康粗圓體"/>
        <family val="3"/>
        <charset val="136"/>
      </rPr>
      <t xml:space="preserve">瑜珈
</t>
    </r>
    <r>
      <rPr>
        <sz val="10"/>
        <rFont val="Arial Narrow"/>
        <family val="2"/>
      </rPr>
      <t xml:space="preserve">Yoga
</t>
    </r>
    <phoneticPr fontId="7" type="noConversion"/>
  </si>
  <si>
    <r>
      <rPr>
        <sz val="10"/>
        <rFont val="華康粗圓體"/>
        <family val="3"/>
        <charset val="136"/>
      </rPr>
      <t xml:space="preserve">速讀
</t>
    </r>
    <r>
      <rPr>
        <sz val="10"/>
        <rFont val="Arial Narrow"/>
        <family val="2"/>
      </rPr>
      <t xml:space="preserve">Speed Reading
</t>
    </r>
    <phoneticPr fontId="7" type="noConversion"/>
  </si>
  <si>
    <r>
      <rPr>
        <sz val="10"/>
        <rFont val="華康粗圓體"/>
        <family val="3"/>
        <charset val="136"/>
      </rPr>
      <t xml:space="preserve">其他
</t>
    </r>
    <r>
      <rPr>
        <sz val="10"/>
        <rFont val="Arial Narrow"/>
        <family val="2"/>
      </rPr>
      <t xml:space="preserve">Others
</t>
    </r>
    <phoneticPr fontId="7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</si>
  <si>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106  </t>
    </r>
    <r>
      <rPr>
        <sz val="10"/>
        <rFont val="華康粗圓體"/>
        <family val="3"/>
        <charset val="136"/>
      </rPr>
      <t>年底</t>
    </r>
    <r>
      <rPr>
        <sz val="10"/>
        <rFont val="Arial Narrow"/>
        <family val="2"/>
      </rPr>
      <t xml:space="preserve">  
End of 2017</t>
    </r>
    <phoneticPr fontId="7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</si>
  <si>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8-7</t>
    </r>
    <r>
      <rPr>
        <sz val="13"/>
        <rFont val="華康粗圓體"/>
        <family val="3"/>
        <charset val="136"/>
      </rPr>
      <t>、短期補習班概況</t>
    </r>
    <phoneticPr fontId="7" type="noConversion"/>
  </si>
  <si>
    <r>
      <rPr>
        <sz val="10"/>
        <rFont val="華康粗圓體"/>
        <family val="3"/>
        <charset val="136"/>
      </rPr>
      <t xml:space="preserve">總計
</t>
    </r>
    <r>
      <rPr>
        <sz val="10"/>
        <rFont val="Arial Narrow"/>
        <family val="2"/>
      </rPr>
      <t>Grand Total</t>
    </r>
    <phoneticPr fontId="7" type="noConversion"/>
  </si>
  <si>
    <r>
      <rPr>
        <sz val="10"/>
        <rFont val="華康粗圓體"/>
        <family val="3"/>
        <charset val="136"/>
      </rPr>
      <t>文理類</t>
    </r>
    <r>
      <rPr>
        <sz val="10"/>
        <rFont val="Arial Narrow"/>
        <family val="2"/>
      </rPr>
      <t xml:space="preserve"> 
Categories for Literature and Science</t>
    </r>
    <phoneticPr fontId="7" type="noConversion"/>
  </si>
  <si>
    <r>
      <rPr>
        <sz val="10"/>
        <rFont val="華康粗圓體"/>
        <family val="3"/>
        <charset val="136"/>
      </rPr>
      <t>技藝類</t>
    </r>
    <r>
      <rPr>
        <sz val="10"/>
        <rFont val="Arial Narrow"/>
        <family val="2"/>
      </rPr>
      <t xml:space="preserve"> 
Categories for Skills and Arts</t>
    </r>
    <phoneticPr fontId="7" type="noConversion"/>
  </si>
  <si>
    <r>
      <rPr>
        <sz val="10"/>
        <rFont val="華康粗圓體"/>
        <family val="3"/>
        <charset val="136"/>
      </rPr>
      <t xml:space="preserve">合計
</t>
    </r>
    <r>
      <rPr>
        <sz val="10"/>
        <rFont val="Arial Narrow"/>
        <family val="2"/>
      </rPr>
      <t xml:space="preserve">Total
</t>
    </r>
    <phoneticPr fontId="7" type="noConversion"/>
  </si>
  <si>
    <r>
      <rPr>
        <sz val="10"/>
        <rFont val="華康粗圓體"/>
        <family val="3"/>
        <charset val="136"/>
      </rPr>
      <t xml:space="preserve">文理
</t>
    </r>
    <r>
      <rPr>
        <sz val="10"/>
        <rFont val="Arial Narrow"/>
        <family val="2"/>
      </rPr>
      <t>Literature and 
Science</t>
    </r>
    <phoneticPr fontId="7" type="noConversion"/>
  </si>
  <si>
    <r>
      <rPr>
        <sz val="10"/>
        <rFont val="華康粗圓體"/>
        <family val="3"/>
        <charset val="136"/>
      </rPr>
      <t xml:space="preserve">外語
</t>
    </r>
    <r>
      <rPr>
        <sz val="10"/>
        <rFont val="Arial Narrow"/>
        <family val="2"/>
      </rPr>
      <t>Foreign
Language</t>
    </r>
    <phoneticPr fontId="7" type="noConversion"/>
  </si>
  <si>
    <r>
      <rPr>
        <sz val="10"/>
        <rFont val="華康粗圓體"/>
        <family val="3"/>
        <charset val="136"/>
      </rPr>
      <t xml:space="preserve">法政
</t>
    </r>
    <r>
      <rPr>
        <sz val="10"/>
        <rFont val="Arial Narrow"/>
        <family val="2"/>
      </rPr>
      <t>Laws and
Regulations</t>
    </r>
    <phoneticPr fontId="7" type="noConversion"/>
  </si>
  <si>
    <r>
      <t xml:space="preserve">
</t>
    </r>
    <r>
      <rPr>
        <sz val="10"/>
        <rFont val="華康粗圓體"/>
        <family val="3"/>
        <charset val="136"/>
      </rPr>
      <t xml:space="preserve">電機、汽車修護、
建築、工藝、製圖
</t>
    </r>
    <r>
      <rPr>
        <sz val="10"/>
        <rFont val="Arial Narrow"/>
        <family val="2"/>
      </rPr>
      <t xml:space="preserve">Electric, Auto Repair, Architecture and Drafting
</t>
    </r>
    <phoneticPr fontId="7" type="noConversion"/>
  </si>
  <si>
    <r>
      <rPr>
        <sz val="10"/>
        <rFont val="華康粗圓體"/>
        <family val="3"/>
        <charset val="136"/>
      </rPr>
      <t xml:space="preserve">資訊
</t>
    </r>
    <r>
      <rPr>
        <sz val="10"/>
        <rFont val="Arial Narrow"/>
        <family val="2"/>
      </rPr>
      <t xml:space="preserve">Information
</t>
    </r>
    <phoneticPr fontId="7" type="noConversion"/>
  </si>
  <si>
    <r>
      <rPr>
        <sz val="10"/>
        <rFont val="華康粗圓體"/>
        <family val="3"/>
        <charset val="136"/>
      </rPr>
      <t xml:space="preserve">家政、插花、烹飪
</t>
    </r>
    <r>
      <rPr>
        <sz val="10"/>
        <rFont val="Arial Narrow"/>
        <family val="2"/>
      </rPr>
      <t xml:space="preserve">Home Management, Flower Arranging and Cooking </t>
    </r>
    <phoneticPr fontId="7" type="noConversion"/>
  </si>
  <si>
    <r>
      <rPr>
        <sz val="10"/>
        <rFont val="華康粗圓體"/>
        <family val="3"/>
        <charset val="136"/>
      </rPr>
      <t xml:space="preserve">縫紉
</t>
    </r>
    <r>
      <rPr>
        <sz val="10"/>
        <rFont val="Arial Narrow"/>
        <family val="2"/>
      </rPr>
      <t xml:space="preserve">Sewing
</t>
    </r>
    <phoneticPr fontId="7" type="noConversion"/>
  </si>
  <si>
    <r>
      <rPr>
        <sz val="10"/>
        <rFont val="華康粗圓體"/>
        <family val="3"/>
        <charset val="136"/>
      </rPr>
      <t>資料來源：本府教育局。</t>
    </r>
    <phoneticPr fontId="7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</si>
  <si>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8-6</t>
    </r>
    <r>
      <rPr>
        <sz val="13"/>
        <rFont val="華康粗圓體"/>
        <family val="3"/>
        <charset val="136"/>
      </rPr>
      <t>、境內各級補校概況</t>
    </r>
    <phoneticPr fontId="7" type="noConversion"/>
  </si>
  <si>
    <r>
      <rPr>
        <sz val="10"/>
        <rFont val="華康粗圓體"/>
        <family val="3"/>
        <charset val="136"/>
      </rPr>
      <t xml:space="preserve">校數（所）
</t>
    </r>
    <r>
      <rPr>
        <sz val="10"/>
        <rFont val="Arial Narrow"/>
        <family val="2"/>
      </rPr>
      <t>No. of Schools  (Schools)</t>
    </r>
    <phoneticPr fontId="7" type="noConversion"/>
  </si>
  <si>
    <r>
      <rPr>
        <sz val="10"/>
        <rFont val="華康粗圓體"/>
        <family val="3"/>
        <charset val="136"/>
      </rPr>
      <t xml:space="preserve">班級數（班）
</t>
    </r>
    <r>
      <rPr>
        <sz val="10"/>
        <rFont val="Arial Narrow"/>
        <family val="2"/>
      </rPr>
      <t>No. of Classes  (Classes)</t>
    </r>
    <phoneticPr fontId="7" type="noConversion"/>
  </si>
  <si>
    <r>
      <rPr>
        <sz val="10"/>
        <rFont val="華康粗圓體"/>
        <family val="3"/>
        <charset val="136"/>
      </rPr>
      <t xml:space="preserve">學生數（人）
</t>
    </r>
    <r>
      <rPr>
        <sz val="10"/>
        <rFont val="Arial Narrow"/>
        <family val="2"/>
      </rPr>
      <t>No. of Students  (Persons)</t>
    </r>
    <phoneticPr fontId="7" type="noConversion"/>
  </si>
  <si>
    <r>
      <rPr>
        <sz val="10"/>
        <rFont val="華康粗圓體"/>
        <family val="3"/>
        <charset val="136"/>
      </rPr>
      <t xml:space="preserve">上學年度畢業生數（人）
</t>
    </r>
    <r>
      <rPr>
        <sz val="10"/>
        <rFont val="Arial Narrow"/>
        <family val="2"/>
      </rPr>
      <t>No. of Graduates, Last Year  (Persons)</t>
    </r>
    <phoneticPr fontId="7" type="noConversion"/>
  </si>
  <si>
    <r>
      <rPr>
        <sz val="10"/>
        <rFont val="華康粗圓體"/>
        <family val="3"/>
        <charset val="136"/>
      </rPr>
      <t xml:space="preserve">國小補校
</t>
    </r>
    <r>
      <rPr>
        <sz val="10"/>
        <rFont val="Arial Narrow"/>
        <family val="2"/>
      </rPr>
      <t>Elementary Supp.
Schools</t>
    </r>
    <phoneticPr fontId="7" type="noConversion"/>
  </si>
  <si>
    <r>
      <rPr>
        <sz val="10"/>
        <rFont val="華康粗圓體"/>
        <family val="3"/>
        <charset val="136"/>
      </rPr>
      <t xml:space="preserve">國中補校
</t>
    </r>
    <r>
      <rPr>
        <sz val="10"/>
        <rFont val="Arial Narrow"/>
        <family val="2"/>
      </rPr>
      <t>Junior High Supp.
Schools</t>
    </r>
    <phoneticPr fontId="7" type="noConversion"/>
  </si>
  <si>
    <r>
      <rPr>
        <sz val="10"/>
        <rFont val="華康粗圓體"/>
        <family val="3"/>
        <charset val="136"/>
      </rPr>
      <t>國小補校</t>
    </r>
    <r>
      <rPr>
        <sz val="10"/>
        <rFont val="Arial Narrow"/>
        <family val="2"/>
      </rPr>
      <t xml:space="preserve"> 
Elementary Supp. Schools</t>
    </r>
    <phoneticPr fontId="7" type="noConversion"/>
  </si>
  <si>
    <r>
      <rPr>
        <sz val="10"/>
        <rFont val="華康粗圓體"/>
        <family val="3"/>
        <charset val="136"/>
      </rPr>
      <t>國中補校</t>
    </r>
    <r>
      <rPr>
        <sz val="10"/>
        <rFont val="Arial Narrow"/>
        <family val="2"/>
      </rPr>
      <t xml:space="preserve"> 
Junior High Supp. Schools</t>
    </r>
    <phoneticPr fontId="7" type="noConversion"/>
  </si>
  <si>
    <r>
      <rPr>
        <sz val="10"/>
        <rFont val="華康粗圓體"/>
        <family val="3"/>
        <charset val="136"/>
      </rPr>
      <t xml:space="preserve">國小補校
</t>
    </r>
    <r>
      <rPr>
        <sz val="10"/>
        <rFont val="Arial Narrow"/>
        <family val="2"/>
      </rPr>
      <t>Elementary Supp. Schools</t>
    </r>
    <phoneticPr fontId="7" type="noConversion"/>
  </si>
  <si>
    <r>
      <rPr>
        <sz val="10"/>
        <rFont val="華康粗圓體"/>
        <family val="3"/>
        <charset val="136"/>
      </rPr>
      <t xml:space="preserve">國中補校
</t>
    </r>
    <r>
      <rPr>
        <sz val="10"/>
        <rFont val="Arial Narrow"/>
        <family val="2"/>
      </rPr>
      <t>Junior High Supp. Schools</t>
    </r>
    <phoneticPr fontId="7" type="noConversion"/>
  </si>
  <si>
    <r>
      <rPr>
        <sz val="10"/>
        <rFont val="BatangChe"/>
        <family val="3"/>
        <charset val="129"/>
      </rPr>
      <t>ⓡ</t>
    </r>
    <r>
      <rPr>
        <sz val="10"/>
        <rFont val="Arial Narrow"/>
        <family val="2"/>
      </rPr>
      <t xml:space="preserve"> 916</t>
    </r>
    <phoneticPr fontId="7" type="noConversion"/>
  </si>
  <si>
    <r>
      <rPr>
        <sz val="10"/>
        <rFont val="BatangChe"/>
        <family val="3"/>
        <charset val="129"/>
      </rPr>
      <t>ⓡ</t>
    </r>
    <r>
      <rPr>
        <sz val="10"/>
        <rFont val="Arial Narrow"/>
        <family val="2"/>
      </rPr>
      <t xml:space="preserve"> 854</t>
    </r>
    <phoneticPr fontId="7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</si>
  <si>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8-5</t>
    </r>
    <r>
      <rPr>
        <sz val="13"/>
        <rFont val="華康粗圓體"/>
        <family val="3"/>
        <charset val="136"/>
      </rPr>
      <t>、境內幼兒（稚）園概況</t>
    </r>
    <phoneticPr fontId="7" type="noConversion"/>
  </si>
  <si>
    <r>
      <rPr>
        <sz val="10"/>
        <rFont val="華康粗圓體"/>
        <family val="3"/>
        <charset val="136"/>
      </rPr>
      <t>幼稚園</t>
    </r>
    <phoneticPr fontId="7" type="noConversion"/>
  </si>
  <si>
    <r>
      <rPr>
        <sz val="10"/>
        <rFont val="華康粗圓體"/>
        <family val="3"/>
        <charset val="136"/>
      </rPr>
      <t xml:space="preserve">學年度及設立別
</t>
    </r>
    <r>
      <rPr>
        <sz val="10"/>
        <rFont val="Arial Narrow"/>
        <family val="2"/>
      </rPr>
      <t>SY &amp; Founder</t>
    </r>
    <phoneticPr fontId="7" type="noConversion"/>
  </si>
  <si>
    <r>
      <rPr>
        <sz val="10"/>
        <rFont val="華康粗圓體"/>
        <family val="3"/>
        <charset val="136"/>
      </rPr>
      <t xml:space="preserve">園數（所）
</t>
    </r>
    <r>
      <rPr>
        <sz val="10"/>
        <rFont val="Arial Narrow"/>
        <family val="2"/>
      </rPr>
      <t>No. of Schools
(Schools)</t>
    </r>
    <phoneticPr fontId="7" type="noConversion"/>
  </si>
  <si>
    <r>
      <rPr>
        <sz val="10"/>
        <rFont val="華康粗圓體"/>
        <family val="3"/>
        <charset val="136"/>
      </rPr>
      <t>教職員工人數（人）</t>
    </r>
    <phoneticPr fontId="7" type="noConversion"/>
  </si>
  <si>
    <r>
      <rPr>
        <sz val="10"/>
        <rFont val="華康粗圓體"/>
        <family val="3"/>
        <charset val="136"/>
      </rPr>
      <t>教師</t>
    </r>
    <r>
      <rPr>
        <sz val="10"/>
        <rFont val="Arial Narrow"/>
        <family val="2"/>
      </rPr>
      <t xml:space="preserve">  Teachers</t>
    </r>
    <phoneticPr fontId="7" type="noConversion"/>
  </si>
  <si>
    <r>
      <rPr>
        <sz val="10"/>
        <rFont val="華康粗圓體"/>
        <family val="3"/>
        <charset val="136"/>
      </rPr>
      <t>職員</t>
    </r>
    <r>
      <rPr>
        <sz val="10"/>
        <rFont val="Arial Narrow"/>
        <family val="2"/>
      </rPr>
      <t xml:space="preserve">  Staffs</t>
    </r>
    <phoneticPr fontId="7" type="noConversion"/>
  </si>
  <si>
    <r>
      <rPr>
        <sz val="10"/>
        <rFont val="華康粗圓體"/>
        <family val="3"/>
        <charset val="136"/>
      </rPr>
      <t>幼兒園</t>
    </r>
    <phoneticPr fontId="7" type="noConversion"/>
  </si>
  <si>
    <r>
      <rPr>
        <sz val="10"/>
        <rFont val="華康粗圓體"/>
        <family val="3"/>
        <charset val="136"/>
      </rPr>
      <t>教保服務人員</t>
    </r>
    <r>
      <rPr>
        <sz val="10"/>
        <rFont val="Arial Narrow"/>
        <family val="2"/>
      </rPr>
      <t xml:space="preserve">  Educators</t>
    </r>
    <phoneticPr fontId="7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</si>
  <si>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 xml:space="preserve">  105  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2016-2017</t>
    </r>
    <phoneticPr fontId="7" type="noConversion"/>
  </si>
  <si>
    <r>
      <rPr>
        <sz val="10"/>
        <rFont val="華康粗圓體"/>
        <family val="3"/>
        <charset val="136"/>
      </rPr>
      <t>公立</t>
    </r>
    <r>
      <rPr>
        <sz val="10"/>
        <rFont val="Arial Narrow"/>
        <family val="2"/>
      </rPr>
      <t xml:space="preserve"> Public</t>
    </r>
    <phoneticPr fontId="7" type="noConversion"/>
  </si>
  <si>
    <r>
      <rPr>
        <sz val="10"/>
        <rFont val="華康粗圓體"/>
        <family val="3"/>
        <charset val="136"/>
      </rPr>
      <t>私立</t>
    </r>
    <r>
      <rPr>
        <sz val="10"/>
        <rFont val="Arial Narrow"/>
        <family val="2"/>
      </rPr>
      <t xml:space="preserve"> Private</t>
    </r>
    <phoneticPr fontId="7" type="noConversion"/>
  </si>
  <si>
    <r>
      <rPr>
        <sz val="10"/>
        <rFont val="華康粗圓體"/>
        <family val="3"/>
        <charset val="136"/>
      </rPr>
      <t>說明：</t>
    </r>
    <r>
      <rPr>
        <sz val="10"/>
        <rFont val="Arial Narrow"/>
        <family val="2"/>
      </rPr>
      <t xml:space="preserve">1.  </t>
    </r>
    <r>
      <rPr>
        <sz val="10"/>
        <rFont val="華康粗圓體"/>
        <family val="3"/>
        <charset val="136"/>
      </rPr>
      <t>教保服務人員數係指本府教育局審核通過之園長、教師、教保員及助理教保員。</t>
    </r>
    <phoneticPr fontId="7" type="noConversion"/>
  </si>
  <si>
    <r>
      <rPr>
        <sz val="10"/>
        <color indexed="9"/>
        <rFont val="華康粗圓體"/>
        <family val="3"/>
        <charset val="136"/>
      </rPr>
      <t>說明：</t>
    </r>
    <r>
      <rPr>
        <sz val="10"/>
        <rFont val="Arial Narrow"/>
        <family val="2"/>
      </rPr>
      <t xml:space="preserve">2.  </t>
    </r>
    <r>
      <rPr>
        <sz val="10"/>
        <rFont val="華康粗圓體"/>
        <family val="3"/>
        <charset val="136"/>
      </rPr>
      <t>職員數係指本府教育局審核通過之行政職員、專任工友、專任廚工、司機、護理人員及社工人員。</t>
    </r>
    <phoneticPr fontId="7" type="noConversion"/>
  </si>
  <si>
    <r>
      <rPr>
        <sz val="10"/>
        <color indexed="9"/>
        <rFont val="華康粗圓體"/>
        <family val="3"/>
        <charset val="136"/>
      </rPr>
      <t>說明：</t>
    </r>
    <r>
      <rPr>
        <sz val="10"/>
        <rFont val="Arial Narrow"/>
        <family val="2"/>
      </rPr>
      <t>3.  101</t>
    </r>
    <r>
      <rPr>
        <sz val="10"/>
        <rFont val="華康粗圓體"/>
        <family val="3"/>
        <charset val="136"/>
      </rPr>
      <t>年起實施幼托整合，幼兒園包含幼稚園與托兒所，故資料與之前學年度有若干差異。</t>
    </r>
    <phoneticPr fontId="7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</si>
  <si>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8-4</t>
    </r>
    <r>
      <rPr>
        <sz val="13"/>
        <rFont val="華康粗圓體"/>
        <family val="3"/>
        <charset val="136"/>
      </rPr>
      <t>、境內國民小學概況（續）</t>
    </r>
    <phoneticPr fontId="7" type="noConversion"/>
  </si>
  <si>
    <r>
      <rPr>
        <sz val="10"/>
        <rFont val="華康粗圓體"/>
        <family val="3"/>
        <charset val="136"/>
      </rPr>
      <t xml:space="preserve">學年度、
區及設立別
</t>
    </r>
    <r>
      <rPr>
        <sz val="10"/>
        <rFont val="Arial Narrow"/>
        <family val="2"/>
      </rPr>
      <t>SY, District &amp; Founder</t>
    </r>
    <phoneticPr fontId="7" type="noConversion"/>
  </si>
  <si>
    <r>
      <rPr>
        <sz val="10"/>
        <rFont val="華康粗圓體"/>
        <family val="3"/>
        <charset val="136"/>
      </rPr>
      <t>學生數（人）</t>
    </r>
    <phoneticPr fontId="7" type="noConversion"/>
  </si>
  <si>
    <r>
      <rPr>
        <sz val="10"/>
        <rFont val="華康粗圓體"/>
        <family val="3"/>
        <charset val="136"/>
      </rPr>
      <t xml:space="preserve">上學年度畢業生數（人）
</t>
    </r>
    <r>
      <rPr>
        <sz val="10"/>
        <rFont val="Arial Narrow"/>
        <family val="2"/>
      </rPr>
      <t>No. of Graduates, Last SY (Persons)</t>
    </r>
    <phoneticPr fontId="7" type="noConversion"/>
  </si>
  <si>
    <r>
      <rPr>
        <sz val="10"/>
        <rFont val="華康粗圓體"/>
        <family val="3"/>
        <charset val="136"/>
      </rPr>
      <t>四年級</t>
    </r>
    <r>
      <rPr>
        <sz val="10"/>
        <rFont val="Arial Narrow"/>
        <family val="2"/>
      </rPr>
      <t xml:space="preserve">  4th Year</t>
    </r>
    <phoneticPr fontId="7" type="noConversion"/>
  </si>
  <si>
    <r>
      <rPr>
        <sz val="10"/>
        <rFont val="華康粗圓體"/>
        <family val="3"/>
        <charset val="136"/>
      </rPr>
      <t>五年級</t>
    </r>
    <r>
      <rPr>
        <sz val="10"/>
        <rFont val="Arial Narrow"/>
        <family val="2"/>
      </rPr>
      <t xml:space="preserve">  5th Year</t>
    </r>
    <phoneticPr fontId="7" type="noConversion"/>
  </si>
  <si>
    <r>
      <rPr>
        <sz val="10"/>
        <rFont val="華康粗圓體"/>
        <family val="3"/>
        <charset val="136"/>
      </rPr>
      <t>六年級</t>
    </r>
    <r>
      <rPr>
        <sz val="10"/>
        <rFont val="Arial Narrow"/>
        <family val="2"/>
      </rPr>
      <t xml:space="preserve">  6th Year</t>
    </r>
    <phoneticPr fontId="7" type="noConversion"/>
  </si>
  <si>
    <r>
      <rPr>
        <sz val="10"/>
        <rFont val="華康粗圓體"/>
        <family val="3"/>
        <charset val="136"/>
      </rPr>
      <t>男</t>
    </r>
    <r>
      <rPr>
        <sz val="10"/>
        <rFont val="Arial Narrow"/>
        <family val="2"/>
      </rPr>
      <t xml:space="preserve"> 
Male</t>
    </r>
    <phoneticPr fontId="7" type="noConversion"/>
  </si>
  <si>
    <r>
      <rPr>
        <sz val="10"/>
        <rFont val="華康粗圓體"/>
        <family val="3"/>
        <charset val="136"/>
      </rPr>
      <t>女</t>
    </r>
    <r>
      <rPr>
        <sz val="10"/>
        <rFont val="Arial Narrow"/>
        <family val="2"/>
      </rPr>
      <t xml:space="preserve"> 
Female</t>
    </r>
    <phoneticPr fontId="7" type="noConversion"/>
  </si>
  <si>
    <r>
      <t xml:space="preserve">  </t>
    </r>
    <r>
      <rPr>
        <sz val="10"/>
        <rFont val="華康粗圓體"/>
        <family val="3"/>
        <charset val="136"/>
      </rPr>
      <t xml:space="preserve">市立國民小學
</t>
    </r>
    <r>
      <rPr>
        <sz val="10"/>
        <rFont val="Arial Narrow"/>
        <family val="2"/>
      </rPr>
      <t xml:space="preserve">  Municipal Elementary School</t>
    </r>
    <phoneticPr fontId="7" type="noConversion"/>
  </si>
  <si>
    <r>
      <t xml:space="preserve">    </t>
    </r>
    <r>
      <rPr>
        <sz val="10"/>
        <rFont val="華康粗圓體"/>
        <family val="3"/>
        <charset val="136"/>
      </rPr>
      <t>桃園區</t>
    </r>
    <r>
      <rPr>
        <sz val="10"/>
        <rFont val="Arial Narrow"/>
        <family val="2"/>
      </rPr>
      <t xml:space="preserve"> Taoyuan District</t>
    </r>
    <phoneticPr fontId="7" type="noConversion"/>
  </si>
  <si>
    <r>
      <t xml:space="preserve">    </t>
    </r>
    <r>
      <rPr>
        <sz val="10"/>
        <rFont val="華康粗圓體"/>
        <family val="3"/>
        <charset val="136"/>
      </rPr>
      <t>中壢區</t>
    </r>
    <r>
      <rPr>
        <sz val="10"/>
        <rFont val="Arial Narrow"/>
        <family val="2"/>
      </rPr>
      <t xml:space="preserve"> Zhongli District</t>
    </r>
    <phoneticPr fontId="7" type="noConversion"/>
  </si>
  <si>
    <r>
      <t xml:space="preserve">    </t>
    </r>
    <r>
      <rPr>
        <sz val="10"/>
        <rFont val="華康粗圓體"/>
        <family val="3"/>
        <charset val="136"/>
      </rPr>
      <t>大溪區</t>
    </r>
    <r>
      <rPr>
        <sz val="10"/>
        <rFont val="Arial Narrow"/>
        <family val="2"/>
      </rPr>
      <t xml:space="preserve"> Daxi District</t>
    </r>
    <phoneticPr fontId="7" type="noConversion"/>
  </si>
  <si>
    <r>
      <t xml:space="preserve">    </t>
    </r>
    <r>
      <rPr>
        <sz val="10"/>
        <rFont val="華康粗圓體"/>
        <family val="3"/>
        <charset val="136"/>
      </rPr>
      <t>楊梅區</t>
    </r>
    <r>
      <rPr>
        <sz val="10"/>
        <rFont val="Arial Narrow"/>
        <family val="2"/>
      </rPr>
      <t xml:space="preserve"> Yangmei District</t>
    </r>
    <phoneticPr fontId="7" type="noConversion"/>
  </si>
  <si>
    <r>
      <t xml:space="preserve">    </t>
    </r>
    <r>
      <rPr>
        <sz val="10"/>
        <rFont val="華康粗圓體"/>
        <family val="3"/>
        <charset val="136"/>
      </rPr>
      <t>蘆竹區</t>
    </r>
    <r>
      <rPr>
        <sz val="10"/>
        <rFont val="Arial Narrow"/>
        <family val="2"/>
      </rPr>
      <t xml:space="preserve"> Luzhu District</t>
    </r>
    <phoneticPr fontId="7" type="noConversion"/>
  </si>
  <si>
    <r>
      <t xml:space="preserve">    </t>
    </r>
    <r>
      <rPr>
        <sz val="10"/>
        <rFont val="華康粗圓體"/>
        <family val="3"/>
        <charset val="136"/>
      </rPr>
      <t>大園區</t>
    </r>
    <r>
      <rPr>
        <sz val="10"/>
        <rFont val="Arial Narrow"/>
        <family val="2"/>
      </rPr>
      <t xml:space="preserve"> Dayuan District</t>
    </r>
    <phoneticPr fontId="7" type="noConversion"/>
  </si>
  <si>
    <r>
      <t xml:space="preserve">    </t>
    </r>
    <r>
      <rPr>
        <sz val="10"/>
        <rFont val="華康粗圓體"/>
        <family val="3"/>
        <charset val="136"/>
      </rPr>
      <t>龜山區</t>
    </r>
    <r>
      <rPr>
        <sz val="10"/>
        <rFont val="Arial Narrow"/>
        <family val="2"/>
      </rPr>
      <t xml:space="preserve"> Guishan District</t>
    </r>
    <phoneticPr fontId="7" type="noConversion"/>
  </si>
  <si>
    <r>
      <t xml:space="preserve">    </t>
    </r>
    <r>
      <rPr>
        <sz val="10"/>
        <rFont val="華康粗圓體"/>
        <family val="3"/>
        <charset val="136"/>
      </rPr>
      <t>八德區</t>
    </r>
    <r>
      <rPr>
        <sz val="10"/>
        <rFont val="Arial Narrow"/>
        <family val="2"/>
      </rPr>
      <t xml:space="preserve"> Bade District</t>
    </r>
    <phoneticPr fontId="7" type="noConversion"/>
  </si>
  <si>
    <r>
      <t xml:space="preserve">    </t>
    </r>
    <r>
      <rPr>
        <sz val="10"/>
        <rFont val="華康粗圓體"/>
        <family val="3"/>
        <charset val="136"/>
      </rPr>
      <t>龍潭區</t>
    </r>
    <r>
      <rPr>
        <sz val="10"/>
        <rFont val="Arial Narrow"/>
        <family val="2"/>
      </rPr>
      <t xml:space="preserve"> Longtan District</t>
    </r>
    <phoneticPr fontId="7" type="noConversion"/>
  </si>
  <si>
    <r>
      <t xml:space="preserve">    </t>
    </r>
    <r>
      <rPr>
        <sz val="10"/>
        <rFont val="華康粗圓體"/>
        <family val="3"/>
        <charset val="136"/>
      </rPr>
      <t>平鎮區</t>
    </r>
    <r>
      <rPr>
        <sz val="10"/>
        <rFont val="Arial Narrow"/>
        <family val="2"/>
      </rPr>
      <t xml:space="preserve"> Pingzhen District</t>
    </r>
    <phoneticPr fontId="7" type="noConversion"/>
  </si>
  <si>
    <r>
      <t xml:space="preserve">    </t>
    </r>
    <r>
      <rPr>
        <sz val="10"/>
        <rFont val="華康粗圓體"/>
        <family val="3"/>
        <charset val="136"/>
      </rPr>
      <t>新屋區</t>
    </r>
    <r>
      <rPr>
        <sz val="10"/>
        <rFont val="Arial Narrow"/>
        <family val="2"/>
      </rPr>
      <t xml:space="preserve"> Xinwu District</t>
    </r>
    <phoneticPr fontId="7" type="noConversion"/>
  </si>
  <si>
    <r>
      <t xml:space="preserve">    </t>
    </r>
    <r>
      <rPr>
        <sz val="10"/>
        <rFont val="華康粗圓體"/>
        <family val="3"/>
        <charset val="136"/>
      </rPr>
      <t>觀音區</t>
    </r>
    <r>
      <rPr>
        <sz val="10"/>
        <rFont val="Arial Narrow"/>
        <family val="2"/>
      </rPr>
      <t xml:space="preserve"> Guanyin District</t>
    </r>
    <phoneticPr fontId="7" type="noConversion"/>
  </si>
  <si>
    <r>
      <t xml:space="preserve">    </t>
    </r>
    <r>
      <rPr>
        <sz val="10"/>
        <rFont val="華康粗圓體"/>
        <family val="3"/>
        <charset val="136"/>
      </rPr>
      <t>復興區</t>
    </r>
    <r>
      <rPr>
        <sz val="10"/>
        <rFont val="Arial Narrow"/>
        <family val="2"/>
      </rPr>
      <t xml:space="preserve"> Fuxing District</t>
    </r>
    <phoneticPr fontId="7" type="noConversion"/>
  </si>
  <si>
    <r>
      <t xml:space="preserve">  </t>
    </r>
    <r>
      <rPr>
        <sz val="10"/>
        <rFont val="華康粗圓體"/>
        <family val="3"/>
        <charset val="136"/>
      </rPr>
      <t xml:space="preserve">私立小學
</t>
    </r>
    <r>
      <rPr>
        <sz val="10"/>
        <rFont val="Arial Narrow"/>
        <family val="2"/>
      </rPr>
      <t xml:space="preserve">  Private Elementary School</t>
    </r>
    <phoneticPr fontId="7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</si>
  <si>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8-4</t>
    </r>
    <r>
      <rPr>
        <sz val="13"/>
        <rFont val="華康粗圓體"/>
        <family val="3"/>
        <charset val="136"/>
      </rPr>
      <t>、境內國民小學概況</t>
    </r>
    <phoneticPr fontId="7" type="noConversion"/>
  </si>
  <si>
    <r>
      <rPr>
        <sz val="10"/>
        <rFont val="華康粗圓體"/>
        <family val="3"/>
        <charset val="136"/>
      </rPr>
      <t xml:space="preserve">校數
（所）
</t>
    </r>
    <r>
      <rPr>
        <sz val="10"/>
        <rFont val="Arial Narrow"/>
        <family val="2"/>
      </rPr>
      <t>No. of Schools
(Schools)</t>
    </r>
    <phoneticPr fontId="7" type="noConversion"/>
  </si>
  <si>
    <r>
      <rPr>
        <sz val="10"/>
        <rFont val="華康粗圓體"/>
        <family val="3"/>
        <charset val="136"/>
      </rPr>
      <t xml:space="preserve">教師數（人）
</t>
    </r>
    <r>
      <rPr>
        <sz val="10"/>
        <rFont val="Arial Narrow"/>
        <family val="2"/>
      </rPr>
      <t>No. of Teachers (Persons)</t>
    </r>
    <phoneticPr fontId="7" type="noConversion"/>
  </si>
  <si>
    <r>
      <rPr>
        <sz val="10"/>
        <rFont val="華康粗圓體"/>
        <family val="3"/>
        <charset val="136"/>
      </rPr>
      <t xml:space="preserve">職員數（人）
</t>
    </r>
    <r>
      <rPr>
        <sz val="10"/>
        <rFont val="Arial Narrow"/>
        <family val="2"/>
      </rPr>
      <t>No. of Staffs (Persons)</t>
    </r>
    <phoneticPr fontId="7" type="noConversion"/>
  </si>
  <si>
    <r>
      <rPr>
        <sz val="10"/>
        <rFont val="華康粗圓體"/>
        <family val="3"/>
        <charset val="136"/>
      </rPr>
      <t xml:space="preserve">班級數（班）
</t>
    </r>
    <r>
      <rPr>
        <sz val="10"/>
        <rFont val="Arial Narrow"/>
        <family val="2"/>
      </rPr>
      <t>No. of Classes (Classes)</t>
    </r>
    <phoneticPr fontId="7" type="noConversion"/>
  </si>
  <si>
    <r>
      <rPr>
        <sz val="10"/>
        <rFont val="華康粗圓體"/>
        <family val="3"/>
        <charset val="136"/>
      </rPr>
      <t xml:space="preserve">一年級
</t>
    </r>
    <r>
      <rPr>
        <sz val="10"/>
        <rFont val="Arial Narrow"/>
        <family val="2"/>
      </rPr>
      <t>1st Year</t>
    </r>
    <phoneticPr fontId="7" type="noConversion"/>
  </si>
  <si>
    <r>
      <rPr>
        <sz val="10"/>
        <rFont val="華康粗圓體"/>
        <family val="3"/>
        <charset val="136"/>
      </rPr>
      <t xml:space="preserve">二年級
</t>
    </r>
    <r>
      <rPr>
        <sz val="10"/>
        <rFont val="Arial Narrow"/>
        <family val="2"/>
      </rPr>
      <t>2nd Year</t>
    </r>
    <phoneticPr fontId="7" type="noConversion"/>
  </si>
  <si>
    <r>
      <rPr>
        <sz val="10"/>
        <rFont val="華康粗圓體"/>
        <family val="3"/>
        <charset val="136"/>
      </rPr>
      <t xml:space="preserve">三年級
</t>
    </r>
    <r>
      <rPr>
        <sz val="10"/>
        <rFont val="Arial Narrow"/>
        <family val="2"/>
      </rPr>
      <t>3rd Year</t>
    </r>
    <phoneticPr fontId="7" type="noConversion"/>
  </si>
  <si>
    <r>
      <rPr>
        <sz val="10"/>
        <rFont val="華康粗圓體"/>
        <family val="3"/>
        <charset val="136"/>
      </rPr>
      <t xml:space="preserve">四年級
</t>
    </r>
    <r>
      <rPr>
        <sz val="10"/>
        <rFont val="Arial Narrow"/>
        <family val="2"/>
      </rPr>
      <t>4th Year</t>
    </r>
    <phoneticPr fontId="7" type="noConversion"/>
  </si>
  <si>
    <r>
      <rPr>
        <sz val="10"/>
        <rFont val="華康粗圓體"/>
        <family val="3"/>
        <charset val="136"/>
      </rPr>
      <t xml:space="preserve">五年級
</t>
    </r>
    <r>
      <rPr>
        <sz val="10"/>
        <rFont val="Arial Narrow"/>
        <family val="2"/>
      </rPr>
      <t>5th Year</t>
    </r>
    <phoneticPr fontId="7" type="noConversion"/>
  </si>
  <si>
    <r>
      <rPr>
        <sz val="10"/>
        <rFont val="華康粗圓體"/>
        <family val="3"/>
        <charset val="136"/>
      </rPr>
      <t xml:space="preserve">六年級
</t>
    </r>
    <r>
      <rPr>
        <sz val="10"/>
        <rFont val="Arial Narrow"/>
        <family val="2"/>
      </rPr>
      <t>6th Year</t>
    </r>
    <phoneticPr fontId="7" type="noConversion"/>
  </si>
  <si>
    <r>
      <t xml:space="preserve">      </t>
    </r>
    <r>
      <rPr>
        <sz val="10"/>
        <rFont val="BatangChe"/>
        <family val="3"/>
        <charset val="129"/>
      </rPr>
      <t>ⓡ</t>
    </r>
    <r>
      <rPr>
        <sz val="10"/>
        <rFont val="Arial Narrow"/>
        <family val="2"/>
      </rPr>
      <t xml:space="preserve"> 8,940 </t>
    </r>
    <phoneticPr fontId="7" type="noConversion"/>
  </si>
  <si>
    <r>
      <t xml:space="preserve">      </t>
    </r>
    <r>
      <rPr>
        <sz val="10"/>
        <rFont val="BatangChe"/>
        <family val="3"/>
        <charset val="129"/>
      </rPr>
      <t>ⓡ</t>
    </r>
    <r>
      <rPr>
        <sz val="10"/>
        <rFont val="Arial Narrow"/>
        <family val="2"/>
      </rPr>
      <t xml:space="preserve"> 2,356</t>
    </r>
    <phoneticPr fontId="7" type="noConversion"/>
  </si>
  <si>
    <r>
      <t xml:space="preserve">      </t>
    </r>
    <r>
      <rPr>
        <sz val="10"/>
        <rFont val="BatangChe"/>
        <family val="3"/>
        <charset val="129"/>
      </rPr>
      <t>ⓡ</t>
    </r>
    <r>
      <rPr>
        <sz val="10"/>
        <rFont val="Arial Narrow"/>
        <family val="2"/>
      </rPr>
      <t xml:space="preserve"> 6,584</t>
    </r>
    <phoneticPr fontId="7" type="noConversion"/>
  </si>
  <si>
    <r>
      <rPr>
        <sz val="10"/>
        <rFont val="華康粗圓體"/>
        <family val="3"/>
        <charset val="136"/>
      </rPr>
      <t>說　　明：</t>
    </r>
    <r>
      <rPr>
        <sz val="10"/>
        <rFont val="Arial Narrow"/>
        <family val="2"/>
      </rPr>
      <t>1.</t>
    </r>
    <r>
      <rPr>
        <sz val="10"/>
        <rFont val="華康粗圓體"/>
        <family val="3"/>
        <charset val="136"/>
      </rPr>
      <t>分校資料包含於本校中，校數不包含分校數。</t>
    </r>
    <phoneticPr fontId="7" type="noConversion"/>
  </si>
  <si>
    <r>
      <rPr>
        <sz val="10"/>
        <rFont val="華康粗圓體"/>
        <family val="3"/>
        <charset val="136"/>
      </rPr>
      <t>　　　　　</t>
    </r>
    <r>
      <rPr>
        <sz val="10"/>
        <rFont val="Arial Narrow"/>
        <family val="2"/>
      </rPr>
      <t>2.</t>
    </r>
    <r>
      <rPr>
        <sz val="10"/>
        <rFont val="華康粗圓體"/>
        <family val="3"/>
        <charset val="136"/>
      </rPr>
      <t>高中及國中附設國小之校數不列入本表。</t>
    </r>
    <phoneticPr fontId="7" type="noConversion"/>
  </si>
  <si>
    <r>
      <rPr>
        <sz val="10"/>
        <rFont val="華康粗圓體"/>
        <family val="3"/>
        <charset val="136"/>
      </rPr>
      <t>　　</t>
    </r>
    <r>
      <rPr>
        <sz val="10"/>
        <rFont val="Arial Narrow"/>
        <family val="2"/>
      </rPr>
      <t xml:space="preserve">  2. "No. of schools" excludes senior high school and junior high school affiliated with elementary schools.</t>
    </r>
    <phoneticPr fontId="7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</si>
  <si>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8-3</t>
    </r>
    <r>
      <rPr>
        <sz val="13"/>
        <rFont val="華康粗圓體"/>
        <family val="3"/>
        <charset val="136"/>
      </rPr>
      <t>、境內國民中學概況</t>
    </r>
    <phoneticPr fontId="7" type="noConversion"/>
  </si>
  <si>
    <r>
      <rPr>
        <sz val="10"/>
        <rFont val="華康粗圓體"/>
        <family val="3"/>
        <charset val="136"/>
      </rPr>
      <t xml:space="preserve">教師數（人）
</t>
    </r>
    <r>
      <rPr>
        <sz val="10"/>
        <rFont val="Arial Narrow"/>
        <family val="2"/>
      </rPr>
      <t>No. of Teachers
(Persons)</t>
    </r>
    <phoneticPr fontId="7" type="noConversion"/>
  </si>
  <si>
    <r>
      <rPr>
        <sz val="10"/>
        <rFont val="華康粗圓體"/>
        <family val="3"/>
        <charset val="136"/>
      </rPr>
      <t xml:space="preserve">職員數（人）
</t>
    </r>
    <r>
      <rPr>
        <sz val="10"/>
        <rFont val="Arial Narrow"/>
        <family val="2"/>
      </rPr>
      <t>No. of Staffs
(Persons)</t>
    </r>
    <phoneticPr fontId="7" type="noConversion"/>
  </si>
  <si>
    <r>
      <rPr>
        <sz val="10"/>
        <rFont val="華康粗圓體"/>
        <family val="3"/>
        <charset val="136"/>
      </rPr>
      <t xml:space="preserve">班級數（班）
</t>
    </r>
    <r>
      <rPr>
        <sz val="10"/>
        <rFont val="Arial Narrow"/>
        <family val="2"/>
      </rPr>
      <t>No. of Classes
(Classes)</t>
    </r>
    <phoneticPr fontId="7" type="noConversion"/>
  </si>
  <si>
    <r>
      <rPr>
        <sz val="10"/>
        <rFont val="華康粗圓體"/>
        <family val="3"/>
        <charset val="136"/>
      </rPr>
      <t xml:space="preserve">上學年度畢業生數（人）
</t>
    </r>
    <r>
      <rPr>
        <sz val="10"/>
        <rFont val="Arial Narrow"/>
        <family val="2"/>
      </rPr>
      <t>No. of Graduates, Last SY
(Persons)</t>
    </r>
    <phoneticPr fontId="7" type="noConversion"/>
  </si>
  <si>
    <r>
      <rPr>
        <sz val="10"/>
        <rFont val="華康粗圓體"/>
        <family val="3"/>
        <charset val="136"/>
      </rPr>
      <t xml:space="preserve">七年級
</t>
    </r>
    <r>
      <rPr>
        <sz val="10"/>
        <rFont val="Arial Narrow"/>
        <family val="2"/>
      </rPr>
      <t>7th Year</t>
    </r>
    <phoneticPr fontId="7" type="noConversion"/>
  </si>
  <si>
    <r>
      <rPr>
        <sz val="10"/>
        <rFont val="華康粗圓體"/>
        <family val="3"/>
        <charset val="136"/>
      </rPr>
      <t xml:space="preserve">八年級
</t>
    </r>
    <r>
      <rPr>
        <sz val="10"/>
        <rFont val="Arial Narrow"/>
        <family val="2"/>
      </rPr>
      <t>8th Year</t>
    </r>
    <phoneticPr fontId="7" type="noConversion"/>
  </si>
  <si>
    <r>
      <rPr>
        <sz val="10"/>
        <rFont val="華康粗圓體"/>
        <family val="3"/>
        <charset val="136"/>
      </rPr>
      <t xml:space="preserve">九年級
</t>
    </r>
    <r>
      <rPr>
        <sz val="10"/>
        <rFont val="Arial Narrow"/>
        <family val="2"/>
      </rPr>
      <t>9th Year</t>
    </r>
    <phoneticPr fontId="7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</si>
  <si>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105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2016-2017</t>
    </r>
    <r>
      <rPr>
        <sz val="10"/>
        <rFont val="BatangChe"/>
        <family val="3"/>
        <charset val="129"/>
      </rPr>
      <t>ⓡ</t>
    </r>
    <phoneticPr fontId="7" type="noConversion"/>
  </si>
  <si>
    <r>
      <rPr>
        <sz val="10"/>
        <rFont val="華康粗圓體"/>
        <family val="3"/>
        <charset val="136"/>
      </rPr>
      <t>民國</t>
    </r>
    <r>
      <rPr>
        <sz val="10"/>
        <rFont val="Arial Narrow"/>
        <family val="2"/>
      </rPr>
      <t>106</t>
    </r>
    <r>
      <rPr>
        <sz val="10"/>
        <rFont val="華康粗圓體"/>
        <family val="3"/>
        <charset val="136"/>
      </rPr>
      <t>學年度</t>
    </r>
    <r>
      <rPr>
        <sz val="10"/>
        <rFont val="Arial Narrow"/>
        <family val="2"/>
      </rPr>
      <t xml:space="preserve">  SY 2017-2018</t>
    </r>
    <phoneticPr fontId="7" type="noConversion"/>
  </si>
  <si>
    <r>
      <t xml:space="preserve">  </t>
    </r>
    <r>
      <rPr>
        <sz val="10"/>
        <rFont val="華康粗圓體"/>
        <family val="3"/>
        <charset val="136"/>
      </rPr>
      <t xml:space="preserve">市立國民中學
</t>
    </r>
    <r>
      <rPr>
        <sz val="10"/>
        <rFont val="Arial Narrow"/>
        <family val="2"/>
      </rPr>
      <t xml:space="preserve">  Municipal Junior High School</t>
    </r>
    <phoneticPr fontId="7" type="noConversion"/>
  </si>
  <si>
    <r>
      <t xml:space="preserve">  </t>
    </r>
    <r>
      <rPr>
        <sz val="10"/>
        <rFont val="華康粗圓體"/>
        <family val="3"/>
        <charset val="136"/>
      </rPr>
      <t xml:space="preserve">私立中學
</t>
    </r>
    <r>
      <rPr>
        <sz val="10"/>
        <rFont val="Arial Narrow"/>
        <family val="2"/>
      </rPr>
      <t xml:space="preserve">  Private Junior High School</t>
    </r>
    <phoneticPr fontId="7" type="noConversion"/>
  </si>
  <si>
    <r>
      <rPr>
        <sz val="10"/>
        <rFont val="華康粗圓體"/>
        <family val="3"/>
        <charset val="136"/>
      </rPr>
      <t>說</t>
    </r>
    <r>
      <rPr>
        <sz val="10"/>
        <rFont val="Arial Narrow"/>
        <family val="2"/>
      </rPr>
      <t xml:space="preserve">    </t>
    </r>
    <r>
      <rPr>
        <sz val="10"/>
        <rFont val="華康粗圓體"/>
        <family val="3"/>
        <charset val="136"/>
      </rPr>
      <t>明：本表資料尚包括高中附設國中部，其校數及教職員數不計入，教師數包括校長人數。</t>
    </r>
    <phoneticPr fontId="8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</si>
  <si>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8-2</t>
    </r>
    <r>
      <rPr>
        <sz val="13"/>
        <rFont val="華康粗圓體"/>
        <family val="3"/>
        <charset val="136"/>
      </rPr>
      <t>、境內高級中等學校概況（續</t>
    </r>
    <r>
      <rPr>
        <sz val="13"/>
        <rFont val="Arial Narrow"/>
        <family val="2"/>
      </rPr>
      <t>3</t>
    </r>
    <r>
      <rPr>
        <sz val="13"/>
        <rFont val="華康粗圓體"/>
        <family val="3"/>
        <charset val="136"/>
      </rPr>
      <t>完）</t>
    </r>
    <phoneticPr fontId="7" type="noConversion"/>
  </si>
  <si>
    <r>
      <rPr>
        <sz val="10"/>
        <rFont val="華康粗圓體"/>
        <family val="3"/>
        <charset val="136"/>
      </rPr>
      <t>學生數</t>
    </r>
    <r>
      <rPr>
        <sz val="10"/>
        <rFont val="Arial Narrow"/>
        <family val="2"/>
      </rPr>
      <t xml:space="preserve"> (</t>
    </r>
    <r>
      <rPr>
        <sz val="10"/>
        <rFont val="華康粗圓體"/>
        <family val="3"/>
        <charset val="136"/>
      </rPr>
      <t>人</t>
    </r>
    <r>
      <rPr>
        <sz val="10"/>
        <rFont val="Arial Narrow"/>
        <family val="2"/>
      </rPr>
      <t>) No. of Students (Persons)</t>
    </r>
    <phoneticPr fontId="7" type="noConversion"/>
  </si>
  <si>
    <r>
      <rPr>
        <sz val="10"/>
        <rFont val="華康粗圓體"/>
        <family val="3"/>
        <charset val="136"/>
      </rPr>
      <t>上學年度畢業生數（人）</t>
    </r>
    <r>
      <rPr>
        <sz val="10"/>
        <rFont val="Arial Narrow"/>
        <family val="2"/>
      </rPr>
      <t>No. of Graduates, Last SY(Persons)</t>
    </r>
    <phoneticPr fontId="7" type="noConversion"/>
  </si>
  <si>
    <r>
      <rPr>
        <sz val="10"/>
        <rFont val="華康粗圓體"/>
        <family val="3"/>
        <charset val="136"/>
      </rPr>
      <t>專業群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職業</t>
    </r>
    <r>
      <rPr>
        <sz val="10"/>
        <rFont val="Arial Narrow"/>
        <family val="2"/>
      </rPr>
      <t>)</t>
    </r>
    <r>
      <rPr>
        <sz val="10"/>
        <rFont val="華康粗圓體"/>
        <family val="3"/>
        <charset val="136"/>
      </rPr>
      <t xml:space="preserve">科
</t>
    </r>
    <r>
      <rPr>
        <sz val="10"/>
        <rFont val="Arial Narrow"/>
        <family val="2"/>
      </rPr>
      <t>Vocational Education</t>
    </r>
    <phoneticPr fontId="7" type="noConversion"/>
  </si>
  <si>
    <r>
      <rPr>
        <sz val="10"/>
        <rFont val="華康粗圓體"/>
        <family val="3"/>
        <charset val="136"/>
      </rPr>
      <t xml:space="preserve">實用技能學程
</t>
    </r>
    <r>
      <rPr>
        <sz val="10"/>
        <rFont val="Arial Narrow"/>
        <family val="2"/>
      </rPr>
      <t>Practical Technical Program</t>
    </r>
    <phoneticPr fontId="7" type="noConversion"/>
  </si>
  <si>
    <r>
      <rPr>
        <sz val="10"/>
        <rFont val="華康粗圓體"/>
        <family val="3"/>
        <charset val="136"/>
      </rPr>
      <t>進修部</t>
    </r>
    <r>
      <rPr>
        <sz val="10"/>
        <rFont val="Arial Narrow"/>
        <family val="2"/>
      </rPr>
      <t>(</t>
    </r>
    <r>
      <rPr>
        <sz val="10"/>
        <rFont val="華康粗圓體"/>
        <family val="3"/>
        <charset val="136"/>
      </rPr>
      <t>學校</t>
    </r>
    <r>
      <rPr>
        <sz val="10"/>
        <rFont val="Arial Narrow"/>
        <family val="2"/>
      </rPr>
      <t>)
Continuing Education</t>
    </r>
    <phoneticPr fontId="7" type="noConversion"/>
  </si>
  <si>
    <r>
      <rPr>
        <sz val="10"/>
        <rFont val="華康粗圓體"/>
        <family val="3"/>
        <charset val="136"/>
      </rPr>
      <t xml:space="preserve">普通科
</t>
    </r>
    <r>
      <rPr>
        <sz val="10"/>
        <rFont val="Arial Narrow"/>
        <family val="2"/>
      </rPr>
      <t>General Education</t>
    </r>
    <phoneticPr fontId="7" type="noConversion"/>
  </si>
  <si>
    <r>
      <rPr>
        <sz val="10"/>
        <rFont val="華康粗圓體"/>
        <family val="3"/>
        <charset val="136"/>
      </rPr>
      <t xml:space="preserve">綜合高中
</t>
    </r>
    <r>
      <rPr>
        <sz val="10"/>
        <rFont val="Arial Narrow"/>
        <family val="2"/>
      </rPr>
      <t>Comprehensive High School</t>
    </r>
    <phoneticPr fontId="7" type="noConversion"/>
  </si>
  <si>
    <r>
      <rPr>
        <sz val="10"/>
        <rFont val="華康粗圓體"/>
        <family val="3"/>
        <charset val="136"/>
      </rPr>
      <t xml:space="preserve">專業群（職業）科
</t>
    </r>
    <r>
      <rPr>
        <sz val="10"/>
        <rFont val="Arial Narrow"/>
        <family val="2"/>
      </rPr>
      <t>Vocational Education</t>
    </r>
    <phoneticPr fontId="7" type="noConversion"/>
  </si>
  <si>
    <r>
      <rPr>
        <sz val="10"/>
        <rFont val="華康粗圓體"/>
        <family val="3"/>
        <charset val="136"/>
      </rPr>
      <t xml:space="preserve">進修部（學校）
</t>
    </r>
    <r>
      <rPr>
        <sz val="10"/>
        <rFont val="Arial Narrow"/>
        <family val="2"/>
      </rPr>
      <t>Continuing Education</t>
    </r>
    <phoneticPr fontId="7" type="noConversion"/>
  </si>
  <si>
    <r>
      <rPr>
        <sz val="10"/>
        <rFont val="華康粗圓體"/>
        <family val="3"/>
        <charset val="136"/>
      </rPr>
      <t xml:space="preserve">私立高級中等學校
</t>
    </r>
    <r>
      <rPr>
        <sz val="10"/>
        <rFont val="Arial Narrow"/>
        <family val="2"/>
      </rPr>
      <t>Private Senior High School</t>
    </r>
    <phoneticPr fontId="7" type="noConversion"/>
  </si>
  <si>
    <r>
      <rPr>
        <sz val="10"/>
        <rFont val="華康粗圓體"/>
        <family val="3"/>
        <charset val="136"/>
      </rPr>
      <t xml:space="preserve">私立漢英高中
</t>
    </r>
    <r>
      <rPr>
        <sz val="10"/>
        <rFont val="Arial Narrow"/>
        <family val="2"/>
      </rPr>
      <t>Hanyin High School</t>
    </r>
    <phoneticPr fontId="7" type="noConversion"/>
  </si>
  <si>
    <r>
      <rPr>
        <sz val="10"/>
        <rFont val="華康粗圓體"/>
        <family val="3"/>
        <charset val="136"/>
      </rPr>
      <t xml:space="preserve">私立育達高中
</t>
    </r>
    <r>
      <rPr>
        <sz val="10"/>
        <rFont val="Arial Narrow"/>
        <family val="2"/>
      </rPr>
      <t>Yuda High School</t>
    </r>
    <phoneticPr fontId="7" type="noConversion"/>
  </si>
  <si>
    <r>
      <rPr>
        <sz val="10"/>
        <rFont val="華康粗圓體"/>
        <family val="3"/>
        <charset val="136"/>
      </rPr>
      <t xml:space="preserve">私立六和高中
</t>
    </r>
    <r>
      <rPr>
        <sz val="10"/>
        <rFont val="Arial Narrow"/>
        <family val="2"/>
      </rPr>
      <t xml:space="preserve">Lioho High School </t>
    </r>
    <phoneticPr fontId="7" type="noConversion"/>
  </si>
  <si>
    <r>
      <rPr>
        <sz val="10"/>
        <rFont val="華康粗圓體"/>
        <family val="3"/>
        <charset val="136"/>
      </rPr>
      <t xml:space="preserve">私立復旦高中
</t>
    </r>
    <r>
      <rPr>
        <sz val="10"/>
        <rFont val="Arial Narrow"/>
        <family val="2"/>
      </rPr>
      <t>Fudan High School</t>
    </r>
    <phoneticPr fontId="7" type="noConversion"/>
  </si>
  <si>
    <r>
      <rPr>
        <sz val="10"/>
        <rFont val="華康粗圓體"/>
        <family val="3"/>
        <charset val="136"/>
      </rPr>
      <t xml:space="preserve">私立治平高中
</t>
    </r>
    <r>
      <rPr>
        <sz val="10"/>
        <rFont val="Arial Narrow"/>
        <family val="2"/>
      </rPr>
      <t>Chih Ping Senior High School</t>
    </r>
    <phoneticPr fontId="7" type="noConversion"/>
  </si>
  <si>
    <r>
      <rPr>
        <sz val="10"/>
        <rFont val="華康粗圓體"/>
        <family val="3"/>
        <charset val="136"/>
      </rPr>
      <t xml:space="preserve">私立振聲高中
</t>
    </r>
    <r>
      <rPr>
        <sz val="10"/>
        <rFont val="Arial Narrow"/>
        <family val="2"/>
      </rPr>
      <t>St. Francis Xavier High School</t>
    </r>
    <phoneticPr fontId="7" type="noConversion"/>
  </si>
  <si>
    <r>
      <rPr>
        <sz val="10"/>
        <rFont val="華康粗圓體"/>
        <family val="3"/>
        <charset val="136"/>
      </rPr>
      <t xml:space="preserve">私立光啟高中
</t>
    </r>
    <r>
      <rPr>
        <sz val="10"/>
        <rFont val="Arial Narrow"/>
        <family val="2"/>
      </rPr>
      <t>Paul Hsu Senior High School</t>
    </r>
    <phoneticPr fontId="7" type="noConversion"/>
  </si>
  <si>
    <r>
      <rPr>
        <sz val="10"/>
        <rFont val="華康粗圓體"/>
        <family val="3"/>
        <charset val="136"/>
      </rPr>
      <t xml:space="preserve">私立啟英高中
</t>
    </r>
    <r>
      <rPr>
        <sz val="10"/>
        <rFont val="Arial Narrow"/>
        <family val="2"/>
      </rPr>
      <t>Chi-Ying Senior High School</t>
    </r>
    <phoneticPr fontId="7" type="noConversion"/>
  </si>
  <si>
    <r>
      <rPr>
        <sz val="10"/>
        <rFont val="華康粗圓體"/>
        <family val="3"/>
        <charset val="136"/>
      </rPr>
      <t xml:space="preserve">私立清華高中
</t>
    </r>
    <r>
      <rPr>
        <sz val="10"/>
        <rFont val="Arial Narrow"/>
        <family val="2"/>
      </rPr>
      <t>Chin Hwa High School</t>
    </r>
    <phoneticPr fontId="7" type="noConversion"/>
  </si>
  <si>
    <r>
      <rPr>
        <sz val="10"/>
        <rFont val="華康粗圓體"/>
        <family val="3"/>
        <charset val="136"/>
      </rPr>
      <t xml:space="preserve">私立新興高中
</t>
    </r>
    <r>
      <rPr>
        <sz val="10"/>
        <rFont val="Arial Narrow"/>
        <family val="2"/>
      </rPr>
      <t>Shin-Shing High School</t>
    </r>
    <phoneticPr fontId="7" type="noConversion"/>
  </si>
  <si>
    <r>
      <rPr>
        <sz val="10"/>
        <rFont val="華康粗圓體"/>
        <family val="3"/>
        <charset val="136"/>
      </rPr>
      <t xml:space="preserve">私立至善高中
</t>
    </r>
    <r>
      <rPr>
        <sz val="10"/>
        <rFont val="Arial Narrow"/>
        <family val="2"/>
      </rPr>
      <t>Jhih Shan High School</t>
    </r>
    <phoneticPr fontId="7" type="noConversion"/>
  </si>
  <si>
    <r>
      <rPr>
        <sz val="10"/>
        <rFont val="華康粗圓體"/>
        <family val="3"/>
        <charset val="136"/>
      </rPr>
      <t xml:space="preserve">私立大興高中
</t>
    </r>
    <r>
      <rPr>
        <sz val="10"/>
        <rFont val="Arial Narrow"/>
        <family val="2"/>
      </rPr>
      <t>Daxing High School</t>
    </r>
    <phoneticPr fontId="7" type="noConversion"/>
  </si>
  <si>
    <r>
      <rPr>
        <sz val="10"/>
        <rFont val="華康粗圓體"/>
        <family val="3"/>
        <charset val="136"/>
      </rPr>
      <t xml:space="preserve">私立大華高中
</t>
    </r>
    <r>
      <rPr>
        <sz val="10"/>
        <rFont val="Arial Narrow"/>
        <family val="2"/>
      </rPr>
      <t>Yung Ping Vocational High School</t>
    </r>
    <phoneticPr fontId="7" type="noConversion"/>
  </si>
  <si>
    <r>
      <rPr>
        <sz val="10"/>
        <rFont val="華康粗圓體"/>
        <family val="3"/>
        <charset val="136"/>
      </rPr>
      <t xml:space="preserve">私立成功工商
</t>
    </r>
    <r>
      <rPr>
        <sz val="10"/>
        <rFont val="Arial Narrow"/>
        <family val="2"/>
      </rPr>
      <t>Cheng-kung Senior Industial 
Commercial Vocational School</t>
    </r>
    <phoneticPr fontId="7" type="noConversion"/>
  </si>
  <si>
    <r>
      <rPr>
        <sz val="10"/>
        <rFont val="華康粗圓體"/>
        <family val="3"/>
        <charset val="136"/>
      </rPr>
      <t xml:space="preserve">私立方曙商工
</t>
    </r>
    <r>
      <rPr>
        <sz val="10"/>
        <rFont val="Arial Narrow"/>
        <family val="2"/>
      </rPr>
      <t>Fan Shu Vocational School</t>
    </r>
    <phoneticPr fontId="7" type="noConversion"/>
  </si>
  <si>
    <r>
      <rPr>
        <sz val="10"/>
        <rFont val="華康粗圓體"/>
        <family val="3"/>
        <charset val="136"/>
      </rPr>
      <t xml:space="preserve">私立永平工商
</t>
    </r>
    <r>
      <rPr>
        <sz val="10"/>
        <rFont val="Arial Narrow"/>
        <family val="2"/>
      </rPr>
      <t>Yung Ping Vocational High School</t>
    </r>
    <phoneticPr fontId="7" type="noConversion"/>
  </si>
  <si>
    <r>
      <rPr>
        <sz val="10"/>
        <rFont val="華康粗圓體"/>
        <family val="3"/>
        <charset val="136"/>
      </rPr>
      <t xml:space="preserve">私立宏德高商進修學校
</t>
    </r>
    <r>
      <rPr>
        <sz val="10"/>
        <rFont val="Arial Narrow"/>
        <family val="2"/>
      </rPr>
      <t>Hong-Teh School of Continuing Education</t>
    </r>
    <phoneticPr fontId="7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</si>
  <si>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8-2</t>
    </r>
    <r>
      <rPr>
        <sz val="13"/>
        <rFont val="華康粗圓體"/>
        <family val="3"/>
        <charset val="136"/>
      </rPr>
      <t>、境內高級中等學校概況（續</t>
    </r>
    <r>
      <rPr>
        <sz val="13"/>
        <rFont val="Arial Narrow"/>
        <family val="2"/>
      </rPr>
      <t>2</t>
    </r>
    <r>
      <rPr>
        <sz val="13"/>
        <rFont val="華康粗圓體"/>
        <family val="3"/>
        <charset val="136"/>
      </rPr>
      <t>）</t>
    </r>
    <phoneticPr fontId="7" type="noConversion"/>
  </si>
  <si>
    <r>
      <rPr>
        <sz val="10"/>
        <rFont val="華康粗圓體"/>
        <family val="3"/>
        <charset val="136"/>
      </rPr>
      <t>校數
（所）</t>
    </r>
    <phoneticPr fontId="7" type="noConversion"/>
  </si>
  <si>
    <r>
      <rPr>
        <sz val="10"/>
        <rFont val="華康粗圓體"/>
        <family val="3"/>
        <charset val="136"/>
      </rPr>
      <t xml:space="preserve">職員數（人）
</t>
    </r>
    <r>
      <rPr>
        <sz val="10"/>
        <rFont val="Arial Narrow"/>
        <family val="2"/>
      </rPr>
      <t>No. of Staffs(Persons)</t>
    </r>
    <phoneticPr fontId="7" type="noConversion"/>
  </si>
  <si>
    <r>
      <rPr>
        <sz val="10"/>
        <rFont val="華康粗圓體"/>
        <family val="3"/>
        <charset val="136"/>
      </rPr>
      <t xml:space="preserve">班級數（班）
</t>
    </r>
    <r>
      <rPr>
        <sz val="10"/>
        <rFont val="Arial Narrow"/>
        <family val="2"/>
      </rPr>
      <t>No. of Classes(Classes)</t>
    </r>
    <phoneticPr fontId="7" type="noConversion"/>
  </si>
  <si>
    <r>
      <rPr>
        <sz val="10"/>
        <rFont val="華康粗圓體"/>
        <family val="3"/>
        <charset val="136"/>
      </rPr>
      <t>學生數（人）</t>
    </r>
    <r>
      <rPr>
        <sz val="10"/>
        <rFont val="Arial Narrow"/>
        <family val="2"/>
      </rPr>
      <t>No. of Students (Persons)</t>
    </r>
    <phoneticPr fontId="7" type="noConversion"/>
  </si>
  <si>
    <r>
      <rPr>
        <sz val="10"/>
        <rFont val="華康粗圓體"/>
        <family val="3"/>
        <charset val="136"/>
      </rPr>
      <t xml:space="preserve">專業群
（職業）科
</t>
    </r>
    <r>
      <rPr>
        <sz val="10"/>
        <rFont val="Arial Narrow"/>
        <family val="2"/>
      </rPr>
      <t>Vocational Education</t>
    </r>
    <phoneticPr fontId="7" type="noConversion"/>
  </si>
  <si>
    <r>
      <rPr>
        <sz val="10"/>
        <rFont val="華康粗圓體"/>
        <family val="3"/>
        <charset val="136"/>
      </rPr>
      <t xml:space="preserve">實用技能
學程
</t>
    </r>
    <r>
      <rPr>
        <sz val="10"/>
        <rFont val="Arial Narrow"/>
        <family val="2"/>
      </rPr>
      <t>Practical Technical Program</t>
    </r>
    <phoneticPr fontId="7" type="noConversion"/>
  </si>
  <si>
    <r>
      <rPr>
        <sz val="10"/>
        <rFont val="華康粗圓體"/>
        <family val="3"/>
        <charset val="136"/>
      </rPr>
      <t xml:space="preserve">進修部
（學校）
</t>
    </r>
    <r>
      <rPr>
        <sz val="10"/>
        <rFont val="Arial Narrow"/>
        <family val="2"/>
      </rPr>
      <t>Continuing Education</t>
    </r>
    <phoneticPr fontId="7" type="noConversion"/>
  </si>
  <si>
    <r>
      <rPr>
        <sz val="10"/>
        <rFont val="華康粗圓體"/>
        <family val="3"/>
        <charset val="136"/>
      </rPr>
      <t xml:space="preserve">綜合高中
</t>
    </r>
    <r>
      <rPr>
        <sz val="10"/>
        <rFont val="Arial Narrow"/>
        <family val="2"/>
      </rPr>
      <t>Comprehensive
High School</t>
    </r>
    <phoneticPr fontId="7" type="noConversion"/>
  </si>
  <si>
    <r>
      <t xml:space="preserve">  </t>
    </r>
    <r>
      <rPr>
        <sz val="10"/>
        <rFont val="華康粗圓體"/>
        <family val="3"/>
        <charset val="136"/>
      </rPr>
      <t xml:space="preserve">私立高級中等學校
</t>
    </r>
    <r>
      <rPr>
        <sz val="10"/>
        <rFont val="Arial Narrow"/>
        <family val="2"/>
      </rPr>
      <t xml:space="preserve">  Private Senior High School</t>
    </r>
    <phoneticPr fontId="7" type="noConversion"/>
  </si>
  <si>
    <r>
      <rPr>
        <sz val="10"/>
        <rFont val="華康粗圓體"/>
        <family val="3"/>
        <charset val="136"/>
      </rPr>
      <t xml:space="preserve">私立成功工商
</t>
    </r>
    <r>
      <rPr>
        <sz val="10"/>
        <rFont val="Arial Narrow"/>
        <family val="2"/>
      </rPr>
      <t>Cheng-kung Senior Industial
Commercial Vocational School</t>
    </r>
    <phoneticPr fontId="7" type="noConversion"/>
  </si>
  <si>
    <r>
      <rPr>
        <sz val="10"/>
        <rFont val="華康粗圓體"/>
        <family val="3"/>
        <charset val="136"/>
      </rPr>
      <t>說　　明：</t>
    </r>
    <r>
      <rPr>
        <sz val="10"/>
        <rFont val="Arial Narrow"/>
        <family val="2"/>
      </rPr>
      <t>1.</t>
    </r>
    <r>
      <rPr>
        <sz val="10"/>
        <rFont val="華康粗圓體"/>
        <family val="3"/>
        <charset val="136"/>
      </rPr>
      <t>進修學校之校數不計入本表。</t>
    </r>
    <r>
      <rPr>
        <sz val="8"/>
        <rFont val="Arial Narrow"/>
        <family val="2"/>
      </rPr>
      <t/>
    </r>
    <phoneticPr fontId="7" type="noConversion"/>
  </si>
  <si>
    <r>
      <t xml:space="preserve">                       2.105</t>
    </r>
    <r>
      <rPr>
        <sz val="10"/>
        <rFont val="華康粗圓體"/>
        <family val="3"/>
        <charset val="136"/>
      </rPr>
      <t>學年度私立泉僑高中更名為私立漢英高中。</t>
    </r>
    <phoneticPr fontId="7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</si>
  <si>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8-2</t>
    </r>
    <r>
      <rPr>
        <sz val="13"/>
        <rFont val="華康粗圓體"/>
        <family val="3"/>
        <charset val="136"/>
      </rPr>
      <t>、境內高級中等學校概況（續</t>
    </r>
    <r>
      <rPr>
        <sz val="13"/>
        <rFont val="Arial Narrow"/>
        <family val="2"/>
      </rPr>
      <t>1</t>
    </r>
    <r>
      <rPr>
        <sz val="13"/>
        <rFont val="華康粗圓體"/>
        <family val="3"/>
        <charset val="136"/>
      </rPr>
      <t>）</t>
    </r>
    <phoneticPr fontId="7" type="noConversion"/>
  </si>
  <si>
    <r>
      <rPr>
        <sz val="10"/>
        <rFont val="華康粗圓體"/>
        <family val="3"/>
        <charset val="136"/>
      </rPr>
      <t>上學年度畢業生數（人）</t>
    </r>
    <r>
      <rPr>
        <sz val="10"/>
        <rFont val="Arial Narrow"/>
        <family val="2"/>
      </rPr>
      <t>No. of Graduates, Last SY (Persons)</t>
    </r>
    <phoneticPr fontId="7" type="noConversion"/>
  </si>
  <si>
    <r>
      <rPr>
        <sz val="10"/>
        <rFont val="華康粗圓體"/>
        <family val="3"/>
        <charset val="136"/>
      </rPr>
      <t>含補校分校</t>
    </r>
    <phoneticPr fontId="7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</si>
  <si>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8-2</t>
    </r>
    <r>
      <rPr>
        <sz val="13"/>
        <rFont val="華康粗圓體"/>
        <family val="3"/>
        <charset val="136"/>
      </rPr>
      <t>、境內高級中等學校概況</t>
    </r>
    <phoneticPr fontId="7" type="noConversion"/>
  </si>
  <si>
    <r>
      <rPr>
        <sz val="9.5"/>
        <rFont val="華康粗圓體"/>
        <family val="3"/>
        <charset val="136"/>
      </rPr>
      <t>民國</t>
    </r>
    <r>
      <rPr>
        <sz val="9.5"/>
        <rFont val="Arial Narrow"/>
        <family val="2"/>
      </rPr>
      <t xml:space="preserve">  104  </t>
    </r>
    <r>
      <rPr>
        <sz val="9.5"/>
        <rFont val="華康粗圓體"/>
        <family val="3"/>
        <charset val="136"/>
      </rPr>
      <t>學年度</t>
    </r>
    <r>
      <rPr>
        <sz val="9.5"/>
        <rFont val="Arial Narrow"/>
        <family val="2"/>
      </rPr>
      <t xml:space="preserve">  SY 2015-2016</t>
    </r>
    <phoneticPr fontId="7" type="noConversion"/>
  </si>
  <si>
    <r>
      <rPr>
        <sz val="9.5"/>
        <rFont val="華康粗圓體"/>
        <family val="3"/>
        <charset val="136"/>
      </rPr>
      <t>民國</t>
    </r>
    <r>
      <rPr>
        <sz val="9.5"/>
        <rFont val="Arial Narrow"/>
        <family val="2"/>
      </rPr>
      <t xml:space="preserve">  105  </t>
    </r>
    <r>
      <rPr>
        <sz val="9.5"/>
        <rFont val="華康粗圓體"/>
        <family val="3"/>
        <charset val="136"/>
      </rPr>
      <t>學年度</t>
    </r>
    <r>
      <rPr>
        <sz val="9.5"/>
        <rFont val="Arial Narrow"/>
        <family val="2"/>
      </rPr>
      <t xml:space="preserve">  SY 2016-2017</t>
    </r>
    <phoneticPr fontId="7" type="noConversion"/>
  </si>
  <si>
    <r>
      <t xml:space="preserve"> </t>
    </r>
    <r>
      <rPr>
        <sz val="9.5"/>
        <rFont val="BatangChe"/>
        <family val="3"/>
        <charset val="129"/>
      </rPr>
      <t>ⓡ</t>
    </r>
    <r>
      <rPr>
        <sz val="9.5"/>
        <rFont val="Arial Narrow"/>
        <family val="2"/>
      </rPr>
      <t>81,636</t>
    </r>
    <phoneticPr fontId="7" type="noConversion"/>
  </si>
  <si>
    <r>
      <t xml:space="preserve"> </t>
    </r>
    <r>
      <rPr>
        <sz val="9.5"/>
        <rFont val="BatangChe"/>
        <family val="3"/>
        <charset val="129"/>
      </rPr>
      <t>ⓡ</t>
    </r>
    <r>
      <rPr>
        <sz val="9.5"/>
        <rFont val="Arial Narrow"/>
        <family val="2"/>
      </rPr>
      <t>44,356</t>
    </r>
    <phoneticPr fontId="7" type="noConversion"/>
  </si>
  <si>
    <r>
      <t xml:space="preserve"> </t>
    </r>
    <r>
      <rPr>
        <sz val="9.5"/>
        <rFont val="BatangChe"/>
        <family val="3"/>
        <charset val="129"/>
      </rPr>
      <t>ⓡ</t>
    </r>
    <r>
      <rPr>
        <sz val="9.5"/>
        <rFont val="Arial Narrow"/>
        <family val="2"/>
      </rPr>
      <t>14,984</t>
    </r>
    <phoneticPr fontId="7" type="noConversion"/>
  </si>
  <si>
    <r>
      <rPr>
        <sz val="9.5"/>
        <rFont val="華康粗圓體"/>
        <family val="3"/>
        <charset val="136"/>
      </rPr>
      <t>民國</t>
    </r>
    <r>
      <rPr>
        <sz val="9.5"/>
        <rFont val="Arial Narrow"/>
        <family val="2"/>
      </rPr>
      <t xml:space="preserve">  106  </t>
    </r>
    <r>
      <rPr>
        <sz val="9.5"/>
        <rFont val="華康粗圓體"/>
        <family val="3"/>
        <charset val="136"/>
      </rPr>
      <t>學年度</t>
    </r>
    <r>
      <rPr>
        <sz val="9.5"/>
        <rFont val="Arial Narrow"/>
        <family val="2"/>
      </rPr>
      <t xml:space="preserve">  SY 2017-2018</t>
    </r>
    <phoneticPr fontId="7" type="noConversion"/>
  </si>
  <si>
    <r>
      <rPr>
        <sz val="9.5"/>
        <rFont val="華康粗圓體"/>
        <family val="3"/>
        <charset val="136"/>
      </rPr>
      <t xml:space="preserve">國（市）立高級中等學校
</t>
    </r>
    <r>
      <rPr>
        <sz val="9.5"/>
        <rFont val="Arial Narrow"/>
        <family val="2"/>
      </rPr>
      <t>National (Municipal) Senior High School</t>
    </r>
    <phoneticPr fontId="7" type="noConversion"/>
  </si>
  <si>
    <r>
      <rPr>
        <sz val="9.5"/>
        <rFont val="華康粗圓體"/>
        <family val="3"/>
        <charset val="136"/>
      </rPr>
      <t>　國立龍潭高中
　</t>
    </r>
    <r>
      <rPr>
        <sz val="9.5"/>
        <rFont val="Arial Narrow"/>
        <family val="2"/>
      </rPr>
      <t>National Longtan Senior High School</t>
    </r>
    <phoneticPr fontId="7" type="noConversion"/>
  </si>
  <si>
    <r>
      <rPr>
        <sz val="9.5"/>
        <rFont val="華康粗圓體"/>
        <family val="3"/>
        <charset val="136"/>
      </rPr>
      <t>　國立桃園高中
　</t>
    </r>
    <r>
      <rPr>
        <sz val="9.5"/>
        <rFont val="Arial Narrow"/>
        <family val="2"/>
      </rPr>
      <t>National Taoyuan Senior High School</t>
    </r>
    <phoneticPr fontId="7" type="noConversion"/>
  </si>
  <si>
    <r>
      <rPr>
        <sz val="9.5"/>
        <rFont val="華康粗圓體"/>
        <family val="3"/>
        <charset val="136"/>
      </rPr>
      <t>　國立中央大學附屬中壢高級中學
　</t>
    </r>
    <r>
      <rPr>
        <sz val="9.5"/>
        <rFont val="Arial Narrow"/>
        <family val="2"/>
      </rPr>
      <t>The Affiliated Zhongli Senior High School of NCU</t>
    </r>
    <phoneticPr fontId="7" type="noConversion"/>
  </si>
  <si>
    <r>
      <rPr>
        <sz val="9.5"/>
        <rFont val="華康粗圓體"/>
        <family val="3"/>
        <charset val="136"/>
      </rPr>
      <t>　國立武陵高中
　</t>
    </r>
    <r>
      <rPr>
        <sz val="9.5"/>
        <rFont val="Arial Narrow"/>
        <family val="2"/>
      </rPr>
      <t>National Wu-Ling Senior High School</t>
    </r>
    <phoneticPr fontId="7" type="noConversion"/>
  </si>
  <si>
    <r>
      <rPr>
        <sz val="9.5"/>
        <rFont val="華康粗圓體"/>
        <family val="3"/>
        <charset val="136"/>
      </rPr>
      <t>　國立楊梅高中
　</t>
    </r>
    <r>
      <rPr>
        <sz val="9.5"/>
        <rFont val="Arial Narrow"/>
        <family val="2"/>
      </rPr>
      <t>National Yangmei Senior High School</t>
    </r>
    <phoneticPr fontId="7" type="noConversion"/>
  </si>
  <si>
    <r>
      <rPr>
        <sz val="9.5"/>
        <rFont val="華康粗圓體"/>
        <family val="3"/>
        <charset val="136"/>
      </rPr>
      <t>　國立陽明高中
　</t>
    </r>
    <r>
      <rPr>
        <sz val="9.5"/>
        <rFont val="Arial Narrow"/>
        <family val="2"/>
      </rPr>
      <t>National Yang Ming Senior High School</t>
    </r>
    <phoneticPr fontId="7" type="noConversion"/>
  </si>
  <si>
    <r>
      <rPr>
        <sz val="9.5"/>
        <rFont val="華康粗圓體"/>
        <family val="3"/>
        <charset val="136"/>
      </rPr>
      <t>　國立內壢高中
　</t>
    </r>
    <r>
      <rPr>
        <sz val="9.5"/>
        <rFont val="Arial Narrow"/>
        <family val="2"/>
      </rPr>
      <t>National Neili Senior High School</t>
    </r>
    <phoneticPr fontId="7" type="noConversion"/>
  </si>
  <si>
    <r>
      <rPr>
        <sz val="9.5"/>
        <rFont val="華康粗圓體"/>
        <family val="3"/>
        <charset val="136"/>
      </rPr>
      <t>　國立臺北科技大學附屬桃園農工高級中等學校
　</t>
    </r>
    <r>
      <rPr>
        <sz val="9.5"/>
        <rFont val="Arial Narrow"/>
        <family val="2"/>
      </rPr>
      <t>The Affiliated Tao-Yuan Agricultural &amp; Industrial Senior 
    High School of National Taipei University of Technology</t>
    </r>
    <phoneticPr fontId="7" type="noConversion"/>
  </si>
  <si>
    <r>
      <rPr>
        <sz val="9.5"/>
        <rFont val="華康粗圓體"/>
        <family val="3"/>
        <charset val="136"/>
      </rPr>
      <t>　市立南崁高中
　</t>
    </r>
    <r>
      <rPr>
        <sz val="9.5"/>
        <rFont val="Arial Narrow"/>
        <family val="2"/>
      </rPr>
      <t>Taoyuan Municipal Nan Kan Senior High School</t>
    </r>
    <phoneticPr fontId="7" type="noConversion"/>
  </si>
  <si>
    <r>
      <rPr>
        <sz val="9.5"/>
        <rFont val="華康粗圓體"/>
        <family val="3"/>
        <charset val="136"/>
      </rPr>
      <t>　市立大溪高中
　</t>
    </r>
    <r>
      <rPr>
        <sz val="9.5"/>
        <rFont val="Arial Narrow"/>
        <family val="2"/>
      </rPr>
      <t>Taoyuan Municipal Da-Si Senior High School</t>
    </r>
    <phoneticPr fontId="7" type="noConversion"/>
  </si>
  <si>
    <r>
      <rPr>
        <sz val="9.5"/>
        <rFont val="華康粗圓體"/>
        <family val="3"/>
        <charset val="136"/>
      </rPr>
      <t>　市立壽山高中
　</t>
    </r>
    <r>
      <rPr>
        <sz val="9.5"/>
        <rFont val="Arial Narrow"/>
        <family val="2"/>
      </rPr>
      <t>Taoyuan Municipal Shou-Shan Senior High School</t>
    </r>
    <phoneticPr fontId="7" type="noConversion"/>
  </si>
  <si>
    <r>
      <rPr>
        <sz val="9.5"/>
        <rFont val="華康粗圓體"/>
        <family val="3"/>
        <charset val="136"/>
      </rPr>
      <t>　市立平鎮高中
　</t>
    </r>
    <r>
      <rPr>
        <sz val="9.5"/>
        <rFont val="Arial Narrow"/>
        <family val="2"/>
      </rPr>
      <t>Taoyuan Municipal Ping Jen Senior High School</t>
    </r>
    <phoneticPr fontId="7" type="noConversion"/>
  </si>
  <si>
    <r>
      <rPr>
        <sz val="9.5"/>
        <rFont val="華康粗圓體"/>
        <family val="3"/>
        <charset val="136"/>
      </rPr>
      <t>　市立觀音高中
　</t>
    </r>
    <r>
      <rPr>
        <sz val="9.5"/>
        <rFont val="Arial Narrow"/>
        <family val="2"/>
      </rPr>
      <t>Taoyuan Municipal Guanyin Senior High School</t>
    </r>
    <phoneticPr fontId="7" type="noConversion"/>
  </si>
  <si>
    <r>
      <rPr>
        <sz val="9.5"/>
        <rFont val="華康粗圓體"/>
        <family val="3"/>
        <charset val="136"/>
      </rPr>
      <t>　市立新屋高級中等學校
　</t>
    </r>
    <r>
      <rPr>
        <sz val="9.5"/>
        <rFont val="Arial Narrow"/>
        <family val="2"/>
      </rPr>
      <t>Taoyuan Municipal Xinwu High School</t>
    </r>
    <phoneticPr fontId="7" type="noConversion"/>
  </si>
  <si>
    <r>
      <rPr>
        <sz val="9.5"/>
        <rFont val="華康粗圓體"/>
        <family val="3"/>
        <charset val="136"/>
      </rPr>
      <t>　市立永豐高中
　</t>
    </r>
    <r>
      <rPr>
        <sz val="9.5"/>
        <rFont val="Arial Narrow"/>
        <family val="2"/>
      </rPr>
      <t>Taoyuan Municipal Yung-Feng High School</t>
    </r>
    <phoneticPr fontId="7" type="noConversion"/>
  </si>
  <si>
    <r>
      <rPr>
        <sz val="9.5"/>
        <rFont val="華康粗圓體"/>
        <family val="3"/>
        <charset val="136"/>
      </rPr>
      <t>　市立大園國際高中
　</t>
    </r>
    <r>
      <rPr>
        <sz val="9.5"/>
        <rFont val="Arial Narrow"/>
        <family val="2"/>
      </rPr>
      <t>Taoyuan Municipal Dayuan International Senior High School</t>
    </r>
    <phoneticPr fontId="7" type="noConversion"/>
  </si>
  <si>
    <r>
      <rPr>
        <sz val="9.5"/>
        <rFont val="華康粗圓體"/>
        <family val="3"/>
        <charset val="136"/>
      </rPr>
      <t>說　　明：</t>
    </r>
    <r>
      <rPr>
        <sz val="9.5"/>
        <rFont val="Arial Narrow"/>
        <family val="2"/>
      </rPr>
      <t xml:space="preserve">1. </t>
    </r>
    <r>
      <rPr>
        <sz val="9.5"/>
        <rFont val="華康粗圓體"/>
        <family val="3"/>
        <charset val="136"/>
      </rPr>
      <t>教師數指專任教師數。</t>
    </r>
    <phoneticPr fontId="7" type="noConversion"/>
  </si>
  <si>
    <r>
      <rPr>
        <sz val="9.5"/>
        <color theme="0"/>
        <rFont val="華康粗圓體"/>
        <family val="3"/>
        <charset val="136"/>
      </rPr>
      <t>說　　明：</t>
    </r>
    <r>
      <rPr>
        <sz val="9.5"/>
        <rFont val="Arial Narrow"/>
        <family val="2"/>
      </rPr>
      <t xml:space="preserve">2. </t>
    </r>
    <r>
      <rPr>
        <sz val="9.5"/>
        <rFont val="華康粗圓體"/>
        <family val="3"/>
        <charset val="136"/>
      </rPr>
      <t>國立中壢高中於</t>
    </r>
    <r>
      <rPr>
        <sz val="9.5"/>
        <rFont val="Arial Narrow"/>
        <family val="2"/>
      </rPr>
      <t>102</t>
    </r>
    <r>
      <rPr>
        <sz val="9.5"/>
        <rFont val="華康粗圓體"/>
        <family val="3"/>
        <charset val="136"/>
      </rPr>
      <t>學年度改隸國立中央大學，並更名為國立中央大學附屬中壢高級中學；</t>
    </r>
    <phoneticPr fontId="7" type="noConversion"/>
  </si>
  <si>
    <r>
      <rPr>
        <sz val="9.5"/>
        <color theme="0"/>
        <rFont val="Arial Narrow"/>
        <family val="2"/>
      </rPr>
      <t>Note :</t>
    </r>
    <r>
      <rPr>
        <sz val="9.5"/>
        <rFont val="Arial Narrow"/>
        <family val="2"/>
      </rPr>
      <t xml:space="preserve"> 2. National Zhongli Senior High School was affiliated with NCU and renamed to The Affiliated Zhongli Senior High</t>
    </r>
    <phoneticPr fontId="7" type="noConversion"/>
  </si>
  <si>
    <r>
      <rPr>
        <sz val="9.5"/>
        <color theme="0"/>
        <rFont val="華康粗圓體"/>
        <family val="3"/>
        <charset val="136"/>
      </rPr>
      <t>說　　明：</t>
    </r>
    <r>
      <rPr>
        <sz val="9.5"/>
        <color theme="0"/>
        <rFont val="Arial Narrow"/>
        <family val="2"/>
      </rPr>
      <t xml:space="preserve">1. </t>
    </r>
    <r>
      <rPr>
        <sz val="9.5"/>
        <rFont val="華康粗圓體"/>
        <family val="3"/>
        <charset val="136"/>
      </rPr>
      <t>國立桃園農工於</t>
    </r>
    <r>
      <rPr>
        <sz val="9.5"/>
        <rFont val="Arial Narrow"/>
        <family val="2"/>
      </rPr>
      <t>104</t>
    </r>
    <r>
      <rPr>
        <sz val="9.5"/>
        <rFont val="華康粗圓體"/>
        <family val="3"/>
        <charset val="136"/>
      </rPr>
      <t>學年度改隸國立臺北科技大學，並更名為國立臺北科技大學附屬</t>
    </r>
    <phoneticPr fontId="7" type="noConversion"/>
  </si>
  <si>
    <r>
      <rPr>
        <sz val="9.5"/>
        <color theme="0"/>
        <rFont val="Arial Narrow"/>
        <family val="2"/>
      </rPr>
      <t>Note : 2.</t>
    </r>
    <r>
      <rPr>
        <sz val="9.5"/>
        <rFont val="Arial Narrow"/>
        <family val="2"/>
      </rPr>
      <t xml:space="preserve"> School of National Central University in the 2013 academic year. National Tao-Yuan Agricultural &amp; Industrial Vocational High School</t>
    </r>
    <phoneticPr fontId="7" type="noConversion"/>
  </si>
  <si>
    <r>
      <rPr>
        <sz val="9.5"/>
        <color theme="0"/>
        <rFont val="華康粗圓體"/>
        <family val="3"/>
        <charset val="136"/>
      </rPr>
      <t>說　　明：</t>
    </r>
    <r>
      <rPr>
        <sz val="9.5"/>
        <color theme="0"/>
        <rFont val="Arial Narrow"/>
        <family val="2"/>
      </rPr>
      <t xml:space="preserve">3. </t>
    </r>
    <r>
      <rPr>
        <sz val="9.5"/>
        <rFont val="華康粗圓體"/>
        <family val="3"/>
        <charset val="136"/>
      </rPr>
      <t>桃園農工高級中等學校。</t>
    </r>
    <phoneticPr fontId="7" type="noConversion"/>
  </si>
  <si>
    <r>
      <rPr>
        <sz val="9.5"/>
        <color theme="0"/>
        <rFont val="Arial Narrow"/>
        <family val="2"/>
      </rPr>
      <t xml:space="preserve">Note : 2. </t>
    </r>
    <r>
      <rPr>
        <sz val="9.5"/>
        <rFont val="Arial Narrow"/>
        <family val="2"/>
      </rPr>
      <t>was affiliated with National Taipei University of Technology and renamed to The Affiliated Tao-Yuan Agricultural &amp; Industrial Senior</t>
    </r>
    <phoneticPr fontId="7" type="noConversion"/>
  </si>
  <si>
    <r>
      <rPr>
        <sz val="9.5"/>
        <color theme="0"/>
        <rFont val="華康粗圓體"/>
        <family val="3"/>
        <charset val="136"/>
      </rPr>
      <t>說　　明：</t>
    </r>
    <r>
      <rPr>
        <sz val="9.5"/>
        <rFont val="Arial Narrow"/>
        <family val="2"/>
      </rPr>
      <t xml:space="preserve">3. </t>
    </r>
    <r>
      <rPr>
        <sz val="9.5"/>
        <rFont val="華康粗圓體"/>
        <family val="3"/>
        <charset val="136"/>
      </rPr>
      <t>市立新屋高級中等學校於</t>
    </r>
    <r>
      <rPr>
        <sz val="9.5"/>
        <rFont val="Arial Narrow"/>
        <family val="2"/>
      </rPr>
      <t>106</t>
    </r>
    <r>
      <rPr>
        <sz val="9.5"/>
        <rFont val="華康粗圓體"/>
        <family val="3"/>
        <charset val="136"/>
      </rPr>
      <t>學年度成立。</t>
    </r>
    <phoneticPr fontId="7" type="noConversion"/>
  </si>
  <si>
    <r>
      <rPr>
        <sz val="9.5"/>
        <color theme="0"/>
        <rFont val="Arial Narrow"/>
        <family val="2"/>
      </rPr>
      <t xml:space="preserve">Note : 2. </t>
    </r>
    <r>
      <rPr>
        <sz val="9.5"/>
        <rFont val="Arial Narrow"/>
        <family val="2"/>
      </rPr>
      <t>High School of</t>
    </r>
    <r>
      <rPr>
        <sz val="9.5"/>
        <color theme="0"/>
        <rFont val="Arial Narrow"/>
        <family val="2"/>
      </rPr>
      <t xml:space="preserve"> </t>
    </r>
    <r>
      <rPr>
        <sz val="9.5"/>
        <rFont val="Arial Narrow"/>
        <family val="2"/>
      </rPr>
      <t>National Taipei University of Technology in the 2015 academic year.</t>
    </r>
    <phoneticPr fontId="7" type="noConversion"/>
  </si>
  <si>
    <r>
      <rPr>
        <sz val="9.5"/>
        <color theme="0"/>
        <rFont val="Arial Narrow"/>
        <family val="2"/>
      </rPr>
      <t xml:space="preserve">Note : </t>
    </r>
    <r>
      <rPr>
        <sz val="9.5"/>
        <rFont val="Arial Narrow"/>
        <family val="2"/>
      </rPr>
      <t>3. Taoyuan Municipal Yung-Feng High School was established in the 2017 academic year.</t>
    </r>
    <phoneticPr fontId="7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</si>
  <si>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8-1</t>
    </r>
    <r>
      <rPr>
        <sz val="13"/>
        <rFont val="華康粗圓體"/>
        <family val="3"/>
        <charset val="136"/>
      </rPr>
      <t>、境內高等教育概況（續</t>
    </r>
    <r>
      <rPr>
        <sz val="13"/>
        <rFont val="Arial Narrow"/>
        <family val="2"/>
      </rPr>
      <t>3</t>
    </r>
    <r>
      <rPr>
        <sz val="13"/>
        <rFont val="華康粗圓體"/>
        <family val="3"/>
        <charset val="136"/>
      </rPr>
      <t>完）</t>
    </r>
    <phoneticPr fontId="7" type="noConversion"/>
  </si>
  <si>
    <r>
      <rPr>
        <sz val="10"/>
        <rFont val="華康粗圓體"/>
        <family val="3"/>
        <charset val="136"/>
      </rPr>
      <t>專科</t>
    </r>
    <phoneticPr fontId="7" type="noConversion"/>
  </si>
  <si>
    <r>
      <rPr>
        <sz val="10"/>
        <rFont val="華康粗圓體"/>
        <family val="3"/>
        <charset val="136"/>
      </rPr>
      <t>學生數
（人）</t>
    </r>
    <phoneticPr fontId="7" type="noConversion"/>
  </si>
  <si>
    <r>
      <rPr>
        <sz val="10"/>
        <rFont val="華康粗圓體"/>
        <family val="3"/>
        <charset val="136"/>
      </rPr>
      <t xml:space="preserve">四年級
</t>
    </r>
    <r>
      <rPr>
        <sz val="10"/>
        <rFont val="Arial Narrow"/>
        <family val="2"/>
      </rPr>
      <t xml:space="preserve">4th Year  </t>
    </r>
    <phoneticPr fontId="7" type="noConversion"/>
  </si>
  <si>
    <r>
      <rPr>
        <sz val="10"/>
        <rFont val="華康粗圓體"/>
        <family val="3"/>
        <charset val="136"/>
      </rPr>
      <t>五年級</t>
    </r>
    <r>
      <rPr>
        <sz val="10"/>
        <rFont val="Arial Narrow"/>
        <family val="2"/>
      </rPr>
      <t xml:space="preserve"> 
5th Year</t>
    </r>
    <phoneticPr fontId="7" type="noConversion"/>
  </si>
  <si>
    <r>
      <rPr>
        <sz val="10"/>
        <rFont val="華康粗圓體"/>
        <family val="3"/>
        <charset val="136"/>
      </rPr>
      <t xml:space="preserve">延修生
</t>
    </r>
    <r>
      <rPr>
        <sz val="10"/>
        <rFont val="Arial Narrow"/>
        <family val="2"/>
      </rPr>
      <t>Deferred</t>
    </r>
    <phoneticPr fontId="7" type="noConversion"/>
  </si>
  <si>
    <r>
      <t xml:space="preserve"> </t>
    </r>
    <r>
      <rPr>
        <sz val="10"/>
        <rFont val="華康粗圓體"/>
        <family val="3"/>
        <charset val="136"/>
      </rPr>
      <t xml:space="preserve">龍華科技大學（二專部）
</t>
    </r>
    <r>
      <rPr>
        <sz val="10"/>
        <rFont val="Arial Narrow"/>
        <family val="2"/>
      </rPr>
      <t xml:space="preserve"> Lunghwa University of Science and Technology (2YRS.)</t>
    </r>
    <phoneticPr fontId="7" type="noConversion"/>
  </si>
  <si>
    <r>
      <t xml:space="preserve"> </t>
    </r>
    <r>
      <rPr>
        <sz val="10"/>
        <rFont val="華康粗圓體"/>
        <family val="3"/>
        <charset val="136"/>
      </rPr>
      <t xml:space="preserve">龍華科技大學（五專部）
</t>
    </r>
    <r>
      <rPr>
        <sz val="10"/>
        <rFont val="Arial Narrow"/>
        <family val="2"/>
      </rPr>
      <t xml:space="preserve"> Lunghwa University of Science and Technology (5YRS.)</t>
    </r>
    <phoneticPr fontId="7" type="noConversion"/>
  </si>
  <si>
    <r>
      <t xml:space="preserve"> </t>
    </r>
    <r>
      <rPr>
        <sz val="10"/>
        <rFont val="華康粗圓體"/>
        <family val="3"/>
        <charset val="136"/>
      </rPr>
      <t xml:space="preserve">健行科技大學（二專部）
</t>
    </r>
    <r>
      <rPr>
        <sz val="10"/>
        <rFont val="Arial Narrow"/>
        <family val="2"/>
      </rPr>
      <t xml:space="preserve"> Chien Hsin University of Science and Technology (2YRS.)</t>
    </r>
    <phoneticPr fontId="7" type="noConversion"/>
  </si>
  <si>
    <r>
      <t xml:space="preserve"> </t>
    </r>
    <r>
      <rPr>
        <sz val="10"/>
        <rFont val="華康粗圓體"/>
        <family val="3"/>
        <charset val="136"/>
      </rPr>
      <t xml:space="preserve">健行科技大學（五專部）
</t>
    </r>
    <r>
      <rPr>
        <sz val="10"/>
        <rFont val="Arial Narrow"/>
        <family val="2"/>
      </rPr>
      <t xml:space="preserve"> Chien Hsin University of Science and Technology (5YRS.)</t>
    </r>
    <phoneticPr fontId="7" type="noConversion"/>
  </si>
  <si>
    <r>
      <t xml:space="preserve"> </t>
    </r>
    <r>
      <rPr>
        <sz val="10"/>
        <rFont val="華康粗圓體"/>
        <family val="3"/>
        <charset val="136"/>
      </rPr>
      <t xml:space="preserve">長庚科技大學（五專部）
</t>
    </r>
    <r>
      <rPr>
        <sz val="10"/>
        <rFont val="Arial Narrow"/>
        <family val="2"/>
      </rPr>
      <t xml:space="preserve"> Chang Gung University of Science and Technology (5YRS.)</t>
    </r>
    <phoneticPr fontId="7" type="noConversion"/>
  </si>
  <si>
    <r>
      <t xml:space="preserve"> </t>
    </r>
    <r>
      <rPr>
        <sz val="10"/>
        <rFont val="華康粗圓體"/>
        <family val="3"/>
        <charset val="136"/>
      </rPr>
      <t xml:space="preserve">南亞技術學院（二專部）
</t>
    </r>
    <r>
      <rPr>
        <sz val="10"/>
        <rFont val="Arial Narrow"/>
        <family val="2"/>
      </rPr>
      <t xml:space="preserve"> Nanya Institute of Technology (2YRS.)</t>
    </r>
    <phoneticPr fontId="7" type="noConversion"/>
  </si>
  <si>
    <r>
      <t xml:space="preserve"> </t>
    </r>
    <r>
      <rPr>
        <sz val="10"/>
        <rFont val="華康粗圓體"/>
        <family val="3"/>
        <charset val="136"/>
      </rPr>
      <t xml:space="preserve">南亞技術學院（五專部）
</t>
    </r>
    <r>
      <rPr>
        <sz val="10"/>
        <rFont val="Arial Narrow"/>
        <family val="2"/>
      </rPr>
      <t xml:space="preserve"> Nanya Institute of Technology (5YRS.)</t>
    </r>
    <phoneticPr fontId="7" type="noConversion"/>
  </si>
  <si>
    <r>
      <t xml:space="preserve"> </t>
    </r>
    <r>
      <rPr>
        <sz val="10"/>
        <rFont val="華康粗圓體"/>
        <family val="3"/>
        <charset val="136"/>
      </rPr>
      <t xml:space="preserve">新生醫護管理專科學校（五專部）
</t>
    </r>
    <r>
      <rPr>
        <sz val="10"/>
        <rFont val="Arial Narrow"/>
        <family val="2"/>
      </rPr>
      <t xml:space="preserve"> Hsin Sheng Junior College of Medical Care and Management (5YRS.)</t>
    </r>
    <phoneticPr fontId="7" type="noConversion"/>
  </si>
  <si>
    <r>
      <t xml:space="preserve"> </t>
    </r>
    <r>
      <rPr>
        <sz val="10"/>
        <rFont val="華康粗圓體"/>
        <family val="3"/>
        <charset val="136"/>
      </rPr>
      <t xml:space="preserve">新生醫護管理專科學校（二專部）
</t>
    </r>
    <r>
      <rPr>
        <sz val="10"/>
        <rFont val="Arial Narrow"/>
        <family val="2"/>
      </rPr>
      <t xml:space="preserve"> Hsin Sheng Junior College of Medical Care and Management (2YRS.)</t>
    </r>
    <phoneticPr fontId="7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</si>
  <si>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8-1</t>
    </r>
    <r>
      <rPr>
        <sz val="13"/>
        <rFont val="華康粗圓體"/>
        <family val="3"/>
        <charset val="136"/>
      </rPr>
      <t>、境內高等教育概況（續</t>
    </r>
    <r>
      <rPr>
        <sz val="13"/>
        <rFont val="Arial Narrow"/>
        <family val="2"/>
      </rPr>
      <t>2</t>
    </r>
    <r>
      <rPr>
        <sz val="13"/>
        <rFont val="華康粗圓體"/>
        <family val="3"/>
        <charset val="136"/>
      </rPr>
      <t>）</t>
    </r>
    <phoneticPr fontId="7" type="noConversion"/>
  </si>
  <si>
    <r>
      <rPr>
        <sz val="10"/>
        <rFont val="華康粗圓體"/>
        <family val="3"/>
        <charset val="136"/>
      </rPr>
      <t>說明：龍華、健行、長庚科技大學及南亞技術學院，校數及教職員數不計入，新生醫護管理專科</t>
    </r>
    <phoneticPr fontId="7" type="noConversion"/>
  </si>
  <si>
    <r>
      <rPr>
        <sz val="10"/>
        <color theme="0"/>
        <rFont val="華康粗圓體"/>
        <family val="3"/>
        <charset val="136"/>
      </rPr>
      <t>說明：</t>
    </r>
    <r>
      <rPr>
        <sz val="10"/>
        <rFont val="華康粗圓體"/>
        <family val="3"/>
        <charset val="136"/>
      </rPr>
      <t>學校教職員數係二專部併計於五專部。</t>
    </r>
    <phoneticPr fontId="7" type="noConversion"/>
  </si>
  <si>
    <r>
      <rPr>
        <sz val="10"/>
        <color theme="0"/>
        <rFont val="Arial Narrow"/>
        <family val="2"/>
      </rPr>
      <t xml:space="preserve">Note : </t>
    </r>
    <r>
      <rPr>
        <sz val="10"/>
        <rFont val="Arial Narrow"/>
        <family val="2"/>
      </rPr>
      <t>Technology (2YRS. &amp; 5YRS.), Chien Hsin University of Science and Technology (2YRS. &amp; 5YRS.),</t>
    </r>
    <phoneticPr fontId="7" type="noConversion"/>
  </si>
  <si>
    <r>
      <rPr>
        <sz val="10"/>
        <rFont val="華康粗圓體"/>
        <family val="3"/>
        <charset val="136"/>
      </rPr>
      <t>　　　</t>
    </r>
    <r>
      <rPr>
        <sz val="10"/>
        <rFont val="Arial Narrow"/>
        <family val="2"/>
      </rPr>
      <t xml:space="preserve">    </t>
    </r>
    <phoneticPr fontId="7" type="noConversion"/>
  </si>
  <si>
    <r>
      <rPr>
        <sz val="10"/>
        <color theme="0"/>
        <rFont val="Arial Narrow"/>
        <family val="2"/>
      </rPr>
      <t xml:space="preserve">Note : </t>
    </r>
    <r>
      <rPr>
        <sz val="10"/>
        <rFont val="Arial Narrow"/>
        <family val="2"/>
      </rPr>
      <t>Chang Gung University of Science and Technology (5YRS.), Nanya Institute of Technology (2YRS. &amp; 5YRS.).</t>
    </r>
    <phoneticPr fontId="7" type="noConversion"/>
  </si>
  <si>
    <r>
      <rPr>
        <sz val="10"/>
        <color theme="0"/>
        <rFont val="Arial Narrow"/>
        <family val="2"/>
      </rPr>
      <t xml:space="preserve">Note : </t>
    </r>
    <r>
      <rPr>
        <sz val="10"/>
        <rFont val="Arial Narrow"/>
        <family val="2"/>
      </rPr>
      <t xml:space="preserve">The number of teachers and staffers of the two-year junior colleges of Hsin Sheng Junior College of Medical Care and </t>
    </r>
    <phoneticPr fontId="7" type="noConversion"/>
  </si>
  <si>
    <r>
      <rPr>
        <sz val="10"/>
        <color theme="0"/>
        <rFont val="Arial Narrow"/>
        <family val="2"/>
      </rPr>
      <t xml:space="preserve">Note : </t>
    </r>
    <r>
      <rPr>
        <sz val="10"/>
        <rFont val="Arial Narrow"/>
        <family val="2"/>
      </rPr>
      <t>Management are added to those of the five-year junior colleges of the same school.</t>
    </r>
    <phoneticPr fontId="7" type="noConversion"/>
  </si>
  <si>
    <r>
      <rPr>
        <sz val="13"/>
        <rFont val="華康粗圓體"/>
        <family val="3"/>
        <charset val="136"/>
      </rPr>
      <t>表</t>
    </r>
    <r>
      <rPr>
        <sz val="13"/>
        <rFont val="Arial Narrow"/>
        <family val="2"/>
      </rPr>
      <t xml:space="preserve"> 8-1</t>
    </r>
    <r>
      <rPr>
        <sz val="13"/>
        <rFont val="華康粗圓體"/>
        <family val="3"/>
        <charset val="136"/>
      </rPr>
      <t>、境內高等教育概況（續</t>
    </r>
    <r>
      <rPr>
        <sz val="13"/>
        <rFont val="Arial Narrow"/>
        <family val="2"/>
      </rPr>
      <t>1</t>
    </r>
    <r>
      <rPr>
        <sz val="13"/>
        <rFont val="華康粗圓體"/>
        <family val="3"/>
        <charset val="136"/>
      </rPr>
      <t>）</t>
    </r>
    <phoneticPr fontId="7" type="noConversion"/>
  </si>
  <si>
    <r>
      <rPr>
        <sz val="10"/>
        <rFont val="華康粗圓體"/>
        <family val="3"/>
        <charset val="136"/>
      </rPr>
      <t>學生數</t>
    </r>
    <r>
      <rPr>
        <sz val="10"/>
        <rFont val="Arial Narrow"/>
        <family val="2"/>
      </rPr>
      <t xml:space="preserve"> </t>
    </r>
    <r>
      <rPr>
        <sz val="10"/>
        <rFont val="華康粗圓體"/>
        <family val="3"/>
        <charset val="136"/>
      </rPr>
      <t>（人）</t>
    </r>
    <phoneticPr fontId="7" type="noConversion"/>
  </si>
  <si>
    <r>
      <rPr>
        <sz val="10"/>
        <rFont val="華康粗圓體"/>
        <family val="3"/>
        <charset val="136"/>
      </rPr>
      <t>研究所</t>
    </r>
    <r>
      <rPr>
        <sz val="10"/>
        <rFont val="Arial Narrow"/>
        <family val="2"/>
      </rPr>
      <t xml:space="preserve">  Graduate Schools</t>
    </r>
    <phoneticPr fontId="7" type="noConversion"/>
  </si>
  <si>
    <r>
      <rPr>
        <sz val="10"/>
        <rFont val="華康粗圓體"/>
        <family val="3"/>
        <charset val="136"/>
      </rPr>
      <t xml:space="preserve">碩士班
</t>
    </r>
    <r>
      <rPr>
        <sz val="10"/>
        <rFont val="Arial Narrow"/>
        <family val="2"/>
      </rPr>
      <t>Master Program</t>
    </r>
    <phoneticPr fontId="7" type="noConversion"/>
  </si>
  <si>
    <r>
      <rPr>
        <sz val="10"/>
        <rFont val="華康粗圓體"/>
        <family val="3"/>
        <charset val="136"/>
      </rPr>
      <t xml:space="preserve">博士班
</t>
    </r>
    <r>
      <rPr>
        <sz val="10"/>
        <rFont val="Arial Narrow"/>
        <family val="2"/>
      </rPr>
      <t>Ph.D. Program</t>
    </r>
    <phoneticPr fontId="7" type="noConversion"/>
  </si>
  <si>
    <r>
      <rPr>
        <sz val="9.5"/>
        <rFont val="華康粗圓體"/>
        <family val="3"/>
        <charset val="136"/>
      </rPr>
      <t>　國立中壢高商
　</t>
    </r>
    <r>
      <rPr>
        <sz val="9.5"/>
        <rFont val="Arial Narrow"/>
        <family val="2"/>
      </rPr>
      <t>National Zhong Li Commercial Senior High School</t>
    </r>
    <phoneticPr fontId="7" type="noConversion"/>
  </si>
  <si>
    <r>
      <rPr>
        <sz val="9.5"/>
        <rFont val="華康粗圓體"/>
        <family val="3"/>
        <charset val="136"/>
      </rPr>
      <t>　國立中壢家商
　</t>
    </r>
    <r>
      <rPr>
        <sz val="9.5"/>
        <rFont val="Arial Narrow"/>
        <family val="2"/>
      </rPr>
      <t>National Zhongli Home Economic and Commercial 
    Senior High School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</si>
</sst>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&quot;$&quot;* #,##0_-;\-&quot;$&quot;* #,##0_-;_-&quot;$&quot;* &quot;-&quot;_-;_-@_-"/>
    <numFmt numFmtId="41" formatCode="_-* #,##0_-;\-* #,##0_-;_-* &quot;-&quot;_-;_-@_-"/>
    <numFmt numFmtId="176" formatCode="_(* #,##0.00_);_(* \(#,##0.00\);_(* &quot;-&quot;??_);_(@_)"/>
    <numFmt numFmtId="177" formatCode="#,##0;[Red]#,##0"/>
    <numFmt numFmtId="178" formatCode="_(* #,##0_);_(* \(#,##0\);_(* &quot;-&quot;??_);_(@_)"/>
    <numFmt numFmtId="179" formatCode="#,##0_);[Red]\(#,##0\)"/>
    <numFmt numFmtId="180" formatCode="#,##0_ "/>
    <numFmt numFmtId="181" formatCode="General_)"/>
    <numFmt numFmtId="182" formatCode="0.00_)"/>
    <numFmt numFmtId="183" formatCode="[=0]\-;#,###"/>
    <numFmt numFmtId="184" formatCode="[=0]\-;General"/>
    <numFmt numFmtId="185" formatCode="0.00_ "/>
    <numFmt numFmtId="186" formatCode="#,##0.00_ "/>
    <numFmt numFmtId="187" formatCode="###,###,##0"/>
  </numFmts>
  <fonts count="4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Times New Roman"/>
      <family val="1"/>
    </font>
    <font>
      <sz val="8"/>
      <name val="Arial Narrow"/>
      <family val="2"/>
    </font>
    <font>
      <sz val="10"/>
      <name val="Arial Narrow"/>
      <family val="2"/>
    </font>
    <font>
      <sz val="10"/>
      <name val="華康粗圓體"/>
      <family val="3"/>
      <charset val="136"/>
    </font>
    <font>
      <sz val="9"/>
      <name val="Arial Narrow"/>
      <family val="2"/>
    </font>
    <font>
      <sz val="9"/>
      <name val="華康粗圓體"/>
      <family val="3"/>
      <charset val="136"/>
    </font>
    <font>
      <b/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0"/>
      <color indexed="8"/>
      <name val="Arial Narrow"/>
      <family val="2"/>
    </font>
    <font>
      <sz val="10"/>
      <color indexed="8"/>
      <name val="華康粗圓體"/>
      <family val="3"/>
      <charset val="136"/>
    </font>
    <font>
      <sz val="13"/>
      <name val="Arial Narrow"/>
      <family val="2"/>
    </font>
    <font>
      <sz val="13"/>
      <name val="華康粗圓體"/>
      <family val="3"/>
      <charset val="136"/>
    </font>
    <font>
      <b/>
      <sz val="13"/>
      <name val="Arial Narrow"/>
      <family val="2"/>
    </font>
    <font>
      <sz val="10"/>
      <color indexed="9"/>
      <name val="華康粗圓體"/>
      <family val="3"/>
      <charset val="136"/>
    </font>
    <font>
      <sz val="12"/>
      <color theme="1"/>
      <name val="新細明體"/>
      <family val="1"/>
      <charset val="136"/>
      <scheme val="minor"/>
    </font>
    <font>
      <sz val="10"/>
      <color theme="0"/>
      <name val="Arial Narrow"/>
      <family val="2"/>
    </font>
    <font>
      <sz val="10"/>
      <color theme="0"/>
      <name val="華康粗圓體"/>
      <family val="3"/>
      <charset val="136"/>
    </font>
    <font>
      <sz val="12"/>
      <color theme="1"/>
      <name val="新細明體"/>
      <family val="1"/>
      <charset val="136"/>
    </font>
    <font>
      <sz val="10"/>
      <name val="BatangChe"/>
      <family val="3"/>
      <charset val="129"/>
    </font>
    <font>
      <sz val="12"/>
      <color rgb="FF000000"/>
      <name val="新細明體"/>
      <family val="1"/>
      <charset val="136"/>
      <scheme val="minor"/>
    </font>
    <font>
      <sz val="9"/>
      <color theme="0"/>
      <name val="華康粗圓體"/>
      <family val="3"/>
      <charset val="136"/>
    </font>
    <font>
      <sz val="9"/>
      <color theme="0"/>
      <name val="Arial Narrow"/>
      <family val="2"/>
    </font>
    <font>
      <sz val="9.5"/>
      <name val="Arial Narrow"/>
      <family val="2"/>
    </font>
    <font>
      <sz val="9.5"/>
      <name val="華康粗圓體"/>
      <family val="3"/>
      <charset val="136"/>
    </font>
    <font>
      <sz val="9.5"/>
      <color theme="0"/>
      <name val="Arial Narrow"/>
      <family val="2"/>
    </font>
    <font>
      <sz val="9.5"/>
      <color theme="0"/>
      <name val="華康粗圓體"/>
      <family val="3"/>
      <charset val="136"/>
    </font>
    <font>
      <sz val="9.5"/>
      <name val="BatangChe"/>
      <family val="3"/>
      <charset val="129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7">
    <xf numFmtId="0" fontId="0" fillId="0" borderId="0"/>
    <xf numFmtId="38" fontId="2" fillId="0" borderId="0" applyBorder="0" applyAlignment="0"/>
    <xf numFmtId="181" fontId="3" fillId="2" borderId="1" applyNumberFormat="0" applyFont="0" applyFill="0" applyBorder="0">
      <alignment horizontal="center" vertical="center"/>
    </xf>
    <xf numFmtId="182" fontId="4" fillId="0" borderId="0"/>
    <xf numFmtId="0" fontId="5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" fontId="6" fillId="0" borderId="0" applyBorder="0">
      <alignment vertical="center"/>
    </xf>
    <xf numFmtId="0" fontId="1" fillId="0" borderId="0"/>
    <xf numFmtId="176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5" fillId="0" borderId="0">
      <alignment wrapText="1"/>
    </xf>
    <xf numFmtId="0" fontId="29" fillId="0" borderId="0">
      <alignment vertical="center"/>
    </xf>
    <xf numFmtId="0" fontId="31" fillId="0" borderId="0">
      <alignment vertical="center"/>
    </xf>
  </cellStyleXfs>
  <cellXfs count="475">
    <xf numFmtId="0" fontId="0" fillId="0" borderId="0" xfId="0"/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4" fillId="0" borderId="0" xfId="0" applyFont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right" vertical="top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vertical="center"/>
      <protection locked="0"/>
    </xf>
    <xf numFmtId="41" fontId="11" fillId="0" borderId="0" xfId="0" applyNumberFormat="1" applyFont="1" applyFill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0" borderId="0" xfId="0" applyFont="1" applyFill="1" applyProtection="1">
      <protection locked="0"/>
    </xf>
    <xf numFmtId="41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7" xfId="0" applyFont="1" applyBorder="1" applyProtection="1">
      <protection locked="0"/>
    </xf>
    <xf numFmtId="0" fontId="11" fillId="0" borderId="2" xfId="0" applyFont="1" applyBorder="1" applyProtection="1">
      <protection locked="0"/>
    </xf>
    <xf numFmtId="49" fontId="13" fillId="0" borderId="0" xfId="0" applyNumberFormat="1" applyFont="1" applyFill="1" applyAlignment="1" applyProtection="1">
      <alignment horizontal="left" vertical="center"/>
      <protection locked="0"/>
    </xf>
    <xf numFmtId="49" fontId="13" fillId="0" borderId="0" xfId="0" applyNumberFormat="1" applyFont="1" applyFill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left" vertical="center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178" fontId="24" fillId="0" borderId="0" xfId="101" applyNumberFormat="1" applyFont="1" applyAlignment="1" applyProtection="1">
      <alignment horizontal="center" vertical="center"/>
      <protection locked="0"/>
    </xf>
    <xf numFmtId="0" fontId="11" fillId="0" borderId="0" xfId="101" applyNumberFormat="1" applyFont="1" applyBorder="1" applyAlignment="1" applyProtection="1">
      <alignment horizontal="right" vertical="center"/>
      <protection locked="0"/>
    </xf>
    <xf numFmtId="178" fontId="15" fillId="0" borderId="0" xfId="101" applyNumberFormat="1" applyFont="1" applyBorder="1" applyAlignment="1" applyProtection="1">
      <alignment horizontal="right" vertical="center"/>
      <protection locked="0"/>
    </xf>
    <xf numFmtId="178" fontId="11" fillId="0" borderId="0" xfId="101" applyNumberFormat="1" applyFont="1" applyAlignment="1" applyProtection="1">
      <alignment horizontal="right" vertical="center"/>
      <protection locked="0"/>
    </xf>
    <xf numFmtId="178" fontId="11" fillId="0" borderId="0" xfId="101" applyNumberFormat="1" applyFont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83" fontId="11" fillId="0" borderId="0" xfId="101" quotePrefix="1" applyNumberFormat="1" applyFont="1" applyBorder="1" applyAlignment="1" applyProtection="1">
      <alignment vertical="center"/>
      <protection locked="0"/>
    </xf>
    <xf numFmtId="178" fontId="11" fillId="0" borderId="0" xfId="101" quotePrefix="1" applyNumberFormat="1" applyFont="1" applyBorder="1" applyAlignment="1" applyProtection="1">
      <alignment vertical="center"/>
      <protection locked="0"/>
    </xf>
    <xf numFmtId="178" fontId="11" fillId="0" borderId="0" xfId="101" quotePrefix="1" applyNumberFormat="1" applyFont="1" applyFill="1" applyBorder="1" applyAlignment="1" applyProtection="1">
      <alignment vertical="center"/>
      <protection locked="0"/>
    </xf>
    <xf numFmtId="178" fontId="11" fillId="0" borderId="0" xfId="101" applyNumberFormat="1" applyFont="1" applyBorder="1" applyAlignment="1" applyProtection="1">
      <alignment horizontal="left" vertical="center"/>
      <protection locked="0"/>
    </xf>
    <xf numFmtId="178" fontId="11" fillId="0" borderId="0" xfId="101" applyNumberFormat="1" applyFont="1" applyAlignment="1" applyProtection="1">
      <alignment vertical="center"/>
      <protection locked="0"/>
    </xf>
    <xf numFmtId="183" fontId="11" fillId="0" borderId="2" xfId="101" quotePrefix="1" applyNumberFormat="1" applyFont="1" applyBorder="1" applyAlignment="1" applyProtection="1">
      <alignment vertical="center"/>
      <protection locked="0"/>
    </xf>
    <xf numFmtId="178" fontId="11" fillId="0" borderId="2" xfId="101" quotePrefix="1" applyNumberFormat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183" fontId="11" fillId="0" borderId="2" xfId="101" quotePrefix="1" applyNumberFormat="1" applyFont="1" applyFill="1" applyBorder="1" applyAlignment="1" applyProtection="1">
      <alignment vertical="center"/>
      <protection locked="0"/>
    </xf>
    <xf numFmtId="178" fontId="11" fillId="0" borderId="2" xfId="101" quotePrefix="1" applyNumberFormat="1" applyFont="1" applyFill="1" applyBorder="1" applyAlignment="1" applyProtection="1">
      <alignment vertical="center"/>
      <protection locked="0"/>
    </xf>
    <xf numFmtId="49" fontId="20" fillId="0" borderId="0" xfId="0" applyNumberFormat="1" applyFont="1" applyAlignment="1" applyProtection="1">
      <alignment vertical="center"/>
      <protection locked="0"/>
    </xf>
    <xf numFmtId="183" fontId="11" fillId="0" borderId="0" xfId="101" quotePrefix="1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99" applyFont="1" applyAlignment="1" applyProtection="1">
      <alignment vertical="center"/>
      <protection locked="0"/>
    </xf>
    <xf numFmtId="3" fontId="11" fillId="0" borderId="0" xfId="99" applyNumberFormat="1" applyFont="1" applyAlignment="1" applyProtection="1">
      <alignment vertical="center"/>
      <protection locked="0"/>
    </xf>
    <xf numFmtId="3" fontId="24" fillId="0" borderId="0" xfId="99" applyNumberFormat="1" applyFont="1" applyAlignment="1" applyProtection="1">
      <alignment horizontal="center" vertical="center"/>
      <protection locked="0"/>
    </xf>
    <xf numFmtId="3" fontId="11" fillId="0" borderId="0" xfId="99" applyNumberFormat="1" applyFont="1" applyBorder="1" applyAlignment="1" applyProtection="1">
      <alignment horizontal="left" vertical="center"/>
      <protection locked="0"/>
    </xf>
    <xf numFmtId="3" fontId="11" fillId="0" borderId="0" xfId="102" applyNumberFormat="1" applyFont="1" applyAlignment="1" applyProtection="1">
      <alignment vertical="center"/>
      <protection locked="0"/>
    </xf>
    <xf numFmtId="3" fontId="11" fillId="0" borderId="0" xfId="99" applyNumberFormat="1" applyFont="1" applyFill="1" applyAlignment="1" applyProtection="1">
      <alignment vertical="center"/>
      <protection locked="0"/>
    </xf>
    <xf numFmtId="3" fontId="11" fillId="0" borderId="4" xfId="99" applyNumberFormat="1" applyFont="1" applyFill="1" applyBorder="1" applyAlignment="1" applyProtection="1">
      <alignment horizontal="center" vertical="center" wrapText="1"/>
      <protection locked="0"/>
    </xf>
    <xf numFmtId="3" fontId="11" fillId="0" borderId="3" xfId="99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3" fontId="11" fillId="0" borderId="0" xfId="99" applyNumberFormat="1" applyFont="1" applyBorder="1" applyAlignment="1" applyProtection="1">
      <alignment horizontal="right" vertical="center"/>
      <protection locked="0"/>
    </xf>
    <xf numFmtId="41" fontId="11" fillId="0" borderId="0" xfId="99" applyNumberFormat="1" applyFont="1" applyFill="1" applyBorder="1" applyAlignment="1" applyProtection="1">
      <alignment horizontal="right" vertical="center"/>
      <protection locked="0"/>
    </xf>
    <xf numFmtId="41" fontId="11" fillId="0" borderId="0" xfId="99" applyNumberFormat="1" applyFont="1" applyFill="1" applyBorder="1" applyAlignment="1" applyProtection="1">
      <alignment vertical="center"/>
      <protection locked="0"/>
    </xf>
    <xf numFmtId="3" fontId="11" fillId="0" borderId="0" xfId="99" applyNumberFormat="1" applyFont="1" applyFill="1" applyBorder="1" applyAlignment="1" applyProtection="1">
      <alignment horizontal="right" vertical="center"/>
      <protection locked="0"/>
    </xf>
    <xf numFmtId="3" fontId="11" fillId="3" borderId="0" xfId="99" applyNumberFormat="1" applyFont="1" applyFill="1" applyAlignment="1" applyProtection="1">
      <alignment vertical="center"/>
      <protection locked="0"/>
    </xf>
    <xf numFmtId="184" fontId="11" fillId="0" borderId="5" xfId="0" applyNumberFormat="1" applyFont="1" applyFill="1" applyBorder="1" applyAlignment="1" applyProtection="1">
      <alignment vertical="center" wrapText="1"/>
      <protection locked="0"/>
    </xf>
    <xf numFmtId="187" fontId="11" fillId="0" borderId="5" xfId="100" applyNumberFormat="1" applyFont="1" applyBorder="1" applyAlignment="1" applyProtection="1">
      <alignment vertical="center"/>
      <protection locked="0"/>
    </xf>
    <xf numFmtId="187" fontId="11" fillId="0" borderId="6" xfId="100" applyNumberFormat="1" applyFont="1" applyBorder="1" applyAlignment="1" applyProtection="1">
      <alignment vertical="center"/>
      <protection locked="0"/>
    </xf>
    <xf numFmtId="41" fontId="11" fillId="0" borderId="2" xfId="99" applyNumberFormat="1" applyFont="1" applyFill="1" applyBorder="1" applyAlignment="1" applyProtection="1">
      <alignment vertical="center"/>
      <protection locked="0"/>
    </xf>
    <xf numFmtId="41" fontId="11" fillId="0" borderId="2" xfId="99" applyNumberFormat="1" applyFont="1" applyFill="1" applyBorder="1" applyAlignment="1" applyProtection="1">
      <alignment horizontal="right" vertical="center"/>
      <protection locked="0"/>
    </xf>
    <xf numFmtId="49" fontId="11" fillId="0" borderId="0" xfId="0" applyNumberFormat="1" applyFont="1" applyFill="1" applyAlignment="1" applyProtection="1">
      <alignment horizontal="left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3" fontId="11" fillId="0" borderId="0" xfId="102" applyNumberFormat="1" applyFont="1" applyAlignment="1" applyProtection="1">
      <alignment horizontal="right" vertical="center"/>
      <protection locked="0"/>
    </xf>
    <xf numFmtId="3" fontId="11" fillId="0" borderId="0" xfId="99" applyNumberFormat="1" applyFont="1" applyAlignment="1" applyProtection="1">
      <alignment horizontal="right" vertical="center"/>
      <protection locked="0"/>
    </xf>
    <xf numFmtId="3" fontId="11" fillId="0" borderId="4" xfId="99" applyFont="1" applyFill="1" applyBorder="1" applyAlignment="1" applyProtection="1">
      <alignment horizontal="center" vertical="center" wrapText="1"/>
      <protection locked="0"/>
    </xf>
    <xf numFmtId="3" fontId="11" fillId="0" borderId="11" xfId="99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3" fontId="11" fillId="0" borderId="0" xfId="99" applyFont="1" applyFill="1" applyBorder="1" applyAlignment="1" applyProtection="1">
      <alignment horizontal="right" vertical="center" wrapText="1"/>
      <protection locked="0"/>
    </xf>
    <xf numFmtId="4" fontId="11" fillId="0" borderId="0" xfId="99" applyNumberFormat="1" applyFont="1" applyFill="1" applyBorder="1" applyAlignment="1" applyProtection="1">
      <alignment horizontal="right" vertical="center" wrapText="1"/>
      <protection locked="0"/>
    </xf>
    <xf numFmtId="3" fontId="11" fillId="0" borderId="0" xfId="99" applyNumberFormat="1" applyFont="1" applyFill="1" applyAlignment="1" applyProtection="1">
      <alignment horizontal="right" vertical="center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3" fontId="11" fillId="0" borderId="0" xfId="99" applyNumberFormat="1" applyFont="1" applyFill="1" applyBorder="1" applyAlignment="1" applyProtection="1">
      <alignment horizontal="right" vertical="center" wrapText="1"/>
      <protection locked="0"/>
    </xf>
    <xf numFmtId="3" fontId="11" fillId="0" borderId="2" xfId="99" applyFont="1" applyFill="1" applyBorder="1" applyAlignment="1" applyProtection="1">
      <alignment horizontal="right" vertical="center" wrapText="1"/>
      <protection locked="0"/>
    </xf>
    <xf numFmtId="3" fontId="11" fillId="0" borderId="2" xfId="99" applyNumberFormat="1" applyFont="1" applyFill="1" applyBorder="1" applyAlignment="1" applyProtection="1">
      <alignment horizontal="right" vertical="center" wrapText="1"/>
      <protection locked="0"/>
    </xf>
    <xf numFmtId="49" fontId="20" fillId="0" borderId="0" xfId="0" applyNumberFormat="1" applyFont="1" applyBorder="1" applyAlignment="1" applyProtection="1">
      <alignment vertical="center"/>
      <protection locked="0"/>
    </xf>
    <xf numFmtId="49" fontId="13" fillId="0" borderId="0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3" fontId="11" fillId="0" borderId="0" xfId="99" applyNumberFormat="1" applyFont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right" vertical="center"/>
      <protection locked="0"/>
    </xf>
    <xf numFmtId="3" fontId="11" fillId="0" borderId="0" xfId="102" applyNumberFormat="1" applyFont="1" applyFill="1" applyAlignment="1" applyProtection="1">
      <alignment horizontal="right" vertical="center"/>
      <protection locked="0"/>
    </xf>
    <xf numFmtId="0" fontId="11" fillId="0" borderId="0" xfId="99" applyNumberFormat="1" applyFont="1" applyFill="1" applyBorder="1" applyAlignment="1" applyProtection="1">
      <alignment horizontal="right" vertical="center" wrapText="1"/>
      <protection locked="0"/>
    </xf>
    <xf numFmtId="185" fontId="11" fillId="0" borderId="0" xfId="99" applyNumberFormat="1" applyFont="1" applyFill="1" applyBorder="1" applyAlignment="1" applyProtection="1">
      <alignment horizontal="right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Alignment="1" applyProtection="1">
      <alignment vertical="center"/>
      <protection locked="0"/>
    </xf>
    <xf numFmtId="3" fontId="24" fillId="0" borderId="0" xfId="99" applyFont="1" applyFill="1" applyAlignment="1" applyProtection="1">
      <alignment horizontal="center" vertical="center"/>
      <protection locked="0"/>
    </xf>
    <xf numFmtId="0" fontId="15" fillId="0" borderId="0" xfId="10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3" fontId="11" fillId="0" borderId="0" xfId="99" applyFont="1" applyFill="1" applyBorder="1" applyAlignment="1" applyProtection="1">
      <alignment vertical="center"/>
      <protection locked="0"/>
    </xf>
    <xf numFmtId="3" fontId="11" fillId="0" borderId="0" xfId="99" applyFont="1" applyFill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183" fontId="11" fillId="0" borderId="0" xfId="99" applyNumberFormat="1" applyFont="1" applyFill="1" applyAlignment="1" applyProtection="1">
      <alignment horizontal="right" vertical="center"/>
      <protection locked="0"/>
    </xf>
    <xf numFmtId="186" fontId="11" fillId="0" borderId="0" xfId="99" applyNumberFormat="1" applyFont="1" applyFill="1" applyAlignment="1" applyProtection="1">
      <alignment horizontal="right" vertical="center"/>
      <protection locked="0"/>
    </xf>
    <xf numFmtId="3" fontId="11" fillId="0" borderId="0" xfId="99" applyFont="1" applyFill="1" applyAlignment="1" applyProtection="1">
      <alignment vertical="center"/>
      <protection locked="0"/>
    </xf>
    <xf numFmtId="183" fontId="11" fillId="0" borderId="0" xfId="99" applyNumberFormat="1" applyFont="1" applyFill="1" applyBorder="1" applyAlignment="1" applyProtection="1">
      <alignment horizontal="right" vertical="center"/>
      <protection locked="0"/>
    </xf>
    <xf numFmtId="186" fontId="11" fillId="0" borderId="0" xfId="99" applyNumberFormat="1" applyFont="1" applyFill="1" applyBorder="1" applyAlignment="1" applyProtection="1">
      <alignment horizontal="right" vertical="center"/>
      <protection locked="0"/>
    </xf>
    <xf numFmtId="186" fontId="11" fillId="0" borderId="0" xfId="99" applyNumberFormat="1" applyFont="1" applyFill="1" applyBorder="1" applyAlignment="1" applyProtection="1">
      <alignment vertical="center"/>
      <protection locked="0"/>
    </xf>
    <xf numFmtId="183" fontId="11" fillId="0" borderId="2" xfId="99" applyNumberFormat="1" applyFont="1" applyFill="1" applyBorder="1" applyAlignment="1" applyProtection="1">
      <alignment horizontal="right" vertical="center"/>
      <protection locked="0"/>
    </xf>
    <xf numFmtId="186" fontId="11" fillId="0" borderId="2" xfId="99" applyNumberFormat="1" applyFont="1" applyFill="1" applyBorder="1" applyAlignment="1" applyProtection="1">
      <alignment vertical="center"/>
      <protection locked="0"/>
    </xf>
    <xf numFmtId="186" fontId="11" fillId="0" borderId="2" xfId="99" applyNumberFormat="1" applyFont="1" applyFill="1" applyBorder="1" applyAlignment="1" applyProtection="1">
      <alignment horizontal="right" vertical="center"/>
      <protection locked="0"/>
    </xf>
    <xf numFmtId="3" fontId="11" fillId="3" borderId="0" xfId="99" applyFont="1" applyFill="1" applyBorder="1" applyAlignment="1" applyProtection="1">
      <alignment vertical="center"/>
      <protection locked="0"/>
    </xf>
    <xf numFmtId="3" fontId="11" fillId="0" borderId="0" xfId="99" applyFont="1" applyFill="1" applyBorder="1" applyAlignment="1" applyProtection="1">
      <alignment horizontal="right" vertical="center"/>
      <protection locked="0"/>
    </xf>
    <xf numFmtId="3" fontId="11" fillId="0" borderId="0" xfId="99" applyFont="1" applyFill="1" applyAlignment="1" applyProtection="1">
      <alignment horizontal="right" vertical="center"/>
      <protection locked="0"/>
    </xf>
    <xf numFmtId="186" fontId="11" fillId="0" borderId="13" xfId="99" applyNumberFormat="1" applyFont="1" applyFill="1" applyBorder="1" applyAlignment="1" applyProtection="1">
      <alignment vertical="center"/>
      <protection locked="0"/>
    </xf>
    <xf numFmtId="3" fontId="11" fillId="0" borderId="2" xfId="99" applyFont="1" applyFill="1" applyBorder="1" applyAlignment="1" applyProtection="1">
      <alignment horizontal="right" vertical="center"/>
      <protection locked="0"/>
    </xf>
    <xf numFmtId="3" fontId="11" fillId="3" borderId="0" xfId="99" applyFont="1" applyFill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177" fontId="11" fillId="0" borderId="0" xfId="0" applyNumberFormat="1" applyFont="1" applyBorder="1" applyAlignment="1" applyProtection="1">
      <alignment horizontal="right" vertical="center"/>
      <protection locked="0"/>
    </xf>
    <xf numFmtId="177" fontId="11" fillId="0" borderId="14" xfId="0" applyNumberFormat="1" applyFont="1" applyBorder="1" applyAlignment="1" applyProtection="1">
      <alignment horizontal="right"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179" fontId="11" fillId="0" borderId="0" xfId="0" applyNumberFormat="1" applyFont="1" applyAlignment="1" applyProtection="1">
      <alignment horizontal="right" vertical="center"/>
      <protection locked="0"/>
    </xf>
    <xf numFmtId="179" fontId="11" fillId="0" borderId="0" xfId="0" applyNumberFormat="1" applyFont="1" applyBorder="1" applyAlignment="1" applyProtection="1">
      <alignment horizontal="right" vertical="center"/>
      <protection locked="0"/>
    </xf>
    <xf numFmtId="179" fontId="11" fillId="0" borderId="2" xfId="0" applyNumberFormat="1" applyFont="1" applyFill="1" applyBorder="1" applyAlignment="1" applyProtection="1">
      <alignment horizontal="right" vertical="center"/>
      <protection locked="0"/>
    </xf>
    <xf numFmtId="49" fontId="11" fillId="0" borderId="15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 wrapText="1"/>
      <protection locked="0"/>
    </xf>
    <xf numFmtId="178" fontId="24" fillId="0" borderId="0" xfId="101" applyNumberFormat="1" applyFont="1" applyFill="1" applyBorder="1" applyAlignment="1" applyProtection="1">
      <alignment vertical="center"/>
      <protection locked="0"/>
    </xf>
    <xf numFmtId="178" fontId="24" fillId="0" borderId="0" xfId="101" applyNumberFormat="1" applyFont="1" applyFill="1" applyAlignment="1" applyProtection="1">
      <alignment vertical="center"/>
      <protection locked="0"/>
    </xf>
    <xf numFmtId="0" fontId="15" fillId="0" borderId="0" xfId="101" quotePrefix="1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178" fontId="15" fillId="0" borderId="0" xfId="101" applyNumberFormat="1" applyFont="1" applyFill="1" applyBorder="1" applyAlignment="1" applyProtection="1">
      <alignment horizontal="center" vertical="top"/>
      <protection locked="0"/>
    </xf>
    <xf numFmtId="178" fontId="15" fillId="0" borderId="0" xfId="101" applyNumberFormat="1" applyFont="1" applyFill="1" applyBorder="1" applyAlignment="1" applyProtection="1">
      <alignment vertical="center"/>
      <protection locked="0"/>
    </xf>
    <xf numFmtId="0" fontId="11" fillId="0" borderId="0" xfId="101" applyNumberFormat="1" applyFont="1" applyFill="1" applyBorder="1" applyAlignment="1" applyProtection="1">
      <alignment horizontal="center" vertical="center"/>
      <protection locked="0"/>
    </xf>
    <xf numFmtId="0" fontId="11" fillId="0" borderId="0" xfId="101" applyNumberFormat="1" applyFont="1" applyFill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178" fontId="11" fillId="0" borderId="0" xfId="101" applyNumberFormat="1" applyFont="1" applyFill="1" applyBorder="1" applyAlignment="1" applyProtection="1">
      <alignment horizontal="right" vertical="center"/>
      <protection locked="0"/>
    </xf>
    <xf numFmtId="178" fontId="11" fillId="0" borderId="0" xfId="101" applyNumberFormat="1" applyFont="1" applyFill="1" applyBorder="1" applyAlignment="1" applyProtection="1">
      <alignment vertical="center"/>
      <protection locked="0"/>
    </xf>
    <xf numFmtId="178" fontId="11" fillId="0" borderId="0" xfId="101" applyNumberFormat="1" applyFont="1" applyFill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178" fontId="11" fillId="3" borderId="0" xfId="101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horizontal="right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180" fontId="11" fillId="0" borderId="0" xfId="0" applyNumberFormat="1" applyFont="1" applyFill="1" applyAlignment="1" applyProtection="1">
      <alignment vertical="center"/>
      <protection locked="0"/>
    </xf>
    <xf numFmtId="180" fontId="11" fillId="0" borderId="0" xfId="0" applyNumberFormat="1" applyFont="1" applyFill="1" applyAlignment="1" applyProtection="1">
      <alignment horizontal="right" vertical="center"/>
      <protection locked="0"/>
    </xf>
    <xf numFmtId="180" fontId="11" fillId="0" borderId="2" xfId="0" applyNumberFormat="1" applyFont="1" applyFill="1" applyBorder="1" applyAlignment="1" applyProtection="1">
      <alignment vertical="center"/>
      <protection locked="0"/>
    </xf>
    <xf numFmtId="180" fontId="11" fillId="0" borderId="2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180" fontId="11" fillId="0" borderId="0" xfId="0" applyNumberFormat="1" applyFont="1" applyFill="1" applyBorder="1" applyAlignment="1" applyProtection="1">
      <alignment vertical="center"/>
      <protection locked="0"/>
    </xf>
    <xf numFmtId="180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Protection="1"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180" fontId="11" fillId="0" borderId="2" xfId="0" applyNumberFormat="1" applyFont="1" applyFill="1" applyBorder="1" applyProtection="1">
      <protection locked="0"/>
    </xf>
    <xf numFmtId="0" fontId="11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49" fontId="11" fillId="0" borderId="5" xfId="100" applyNumberFormat="1" applyFont="1" applyFill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top"/>
      <protection locked="0"/>
    </xf>
    <xf numFmtId="180" fontId="11" fillId="0" borderId="0" xfId="0" applyNumberFormat="1" applyFont="1" applyBorder="1" applyAlignment="1" applyProtection="1">
      <alignment horizontal="right" vertical="center"/>
      <protection locked="0"/>
    </xf>
    <xf numFmtId="49" fontId="11" fillId="0" borderId="0" xfId="0" quotePrefix="1" applyNumberFormat="1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180" fontId="11" fillId="0" borderId="0" xfId="0" applyNumberFormat="1" applyFont="1" applyAlignment="1" applyProtection="1">
      <alignment horizontal="right" vertical="center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180" fontId="11" fillId="0" borderId="14" xfId="0" applyNumberFormat="1" applyFont="1" applyFill="1" applyBorder="1" applyAlignment="1" applyProtection="1">
      <alignment horizontal="right" vertical="center"/>
      <protection locked="0"/>
    </xf>
    <xf numFmtId="180" fontId="11" fillId="0" borderId="2" xfId="0" applyNumberFormat="1" applyFont="1" applyBorder="1" applyAlignment="1" applyProtection="1">
      <alignment horizontal="right"/>
      <protection locked="0"/>
    </xf>
    <xf numFmtId="180" fontId="11" fillId="0" borderId="2" xfId="0" applyNumberFormat="1" applyFont="1" applyFill="1" applyBorder="1" applyAlignment="1" applyProtection="1">
      <alignment horizontal="right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41" fontId="11" fillId="0" borderId="0" xfId="0" applyNumberFormat="1" applyFont="1" applyAlignment="1" applyProtection="1">
      <alignment vertical="center"/>
      <protection locked="0"/>
    </xf>
    <xf numFmtId="41" fontId="11" fillId="0" borderId="0" xfId="0" applyNumberFormat="1" applyFont="1" applyFill="1" applyAlignment="1" applyProtection="1">
      <alignment vertical="center"/>
    </xf>
    <xf numFmtId="41" fontId="11" fillId="0" borderId="0" xfId="0" applyNumberFormat="1" applyFont="1" applyFill="1" applyBorder="1" applyAlignment="1" applyProtection="1">
      <alignment vertical="center"/>
    </xf>
    <xf numFmtId="180" fontId="11" fillId="0" borderId="0" xfId="0" applyNumberFormat="1" applyFont="1" applyFill="1" applyAlignment="1" applyProtection="1">
      <alignment horizontal="right" vertical="center"/>
    </xf>
    <xf numFmtId="180" fontId="11" fillId="0" borderId="0" xfId="0" applyNumberFormat="1" applyFont="1" applyFill="1" applyBorder="1" applyAlignment="1" applyProtection="1">
      <alignment horizontal="right" vertical="center"/>
    </xf>
    <xf numFmtId="180" fontId="11" fillId="0" borderId="0" xfId="0" applyNumberFormat="1" applyFont="1" applyFill="1" applyBorder="1" applyAlignment="1" applyProtection="1">
      <alignment vertical="center"/>
    </xf>
    <xf numFmtId="180" fontId="11" fillId="0" borderId="0" xfId="0" applyNumberFormat="1" applyFont="1" applyFill="1" applyAlignment="1" applyProtection="1">
      <alignment vertical="center"/>
    </xf>
    <xf numFmtId="180" fontId="11" fillId="0" borderId="2" xfId="0" applyNumberFormat="1" applyFont="1" applyFill="1" applyBorder="1" applyAlignment="1" applyProtection="1">
      <alignment vertical="center"/>
    </xf>
    <xf numFmtId="179" fontId="11" fillId="0" borderId="7" xfId="0" applyNumberFormat="1" applyFont="1" applyFill="1" applyBorder="1" applyAlignment="1" applyProtection="1">
      <alignment horizontal="right" vertical="center"/>
    </xf>
    <xf numFmtId="179" fontId="11" fillId="0" borderId="2" xfId="0" applyNumberFormat="1" applyFont="1" applyFill="1" applyBorder="1" applyAlignment="1" applyProtection="1">
      <alignment horizontal="right" vertical="center"/>
    </xf>
    <xf numFmtId="183" fontId="11" fillId="0" borderId="2" xfId="99" applyNumberFormat="1" applyFont="1" applyFill="1" applyBorder="1" applyAlignment="1" applyProtection="1">
      <alignment horizontal="right" vertical="center"/>
    </xf>
    <xf numFmtId="3" fontId="11" fillId="0" borderId="0" xfId="99" applyFont="1" applyFill="1" applyBorder="1" applyAlignment="1" applyProtection="1">
      <alignment horizontal="right" vertical="center" wrapText="1"/>
    </xf>
    <xf numFmtId="4" fontId="11" fillId="0" borderId="0" xfId="99" applyNumberFormat="1" applyFont="1" applyFill="1" applyBorder="1" applyAlignment="1" applyProtection="1">
      <alignment horizontal="right" vertical="center" wrapText="1"/>
    </xf>
    <xf numFmtId="4" fontId="11" fillId="0" borderId="2" xfId="99" applyNumberFormat="1" applyFont="1" applyFill="1" applyBorder="1" applyAlignment="1" applyProtection="1">
      <alignment horizontal="right" vertical="center" wrapText="1"/>
    </xf>
    <xf numFmtId="3" fontId="11" fillId="0" borderId="7" xfId="99" applyFont="1" applyFill="1" applyBorder="1" applyAlignment="1" applyProtection="1">
      <alignment horizontal="right" vertical="center" wrapText="1"/>
    </xf>
    <xf numFmtId="3" fontId="11" fillId="0" borderId="2" xfId="99" applyFont="1" applyFill="1" applyBorder="1" applyAlignment="1" applyProtection="1">
      <alignment horizontal="right" vertical="center" wrapText="1"/>
    </xf>
    <xf numFmtId="3" fontId="11" fillId="0" borderId="0" xfId="99" applyNumberFormat="1" applyFont="1" applyFill="1" applyAlignment="1" applyProtection="1">
      <alignment horizontal="right" vertical="center"/>
    </xf>
    <xf numFmtId="183" fontId="11" fillId="0" borderId="2" xfId="101" quotePrefix="1" applyNumberFormat="1" applyFont="1" applyFill="1" applyBorder="1" applyAlignment="1" applyProtection="1">
      <alignment vertical="center"/>
    </xf>
    <xf numFmtId="0" fontId="11" fillId="0" borderId="0" xfId="0" applyNumberFormat="1" applyFont="1" applyAlignment="1" applyProtection="1">
      <alignment horizontal="left" vertical="center"/>
      <protection locked="0"/>
    </xf>
    <xf numFmtId="0" fontId="11" fillId="0" borderId="5" xfId="101" applyNumberFormat="1" applyFont="1" applyBorder="1" applyAlignment="1" applyProtection="1">
      <alignment horizontal="left" vertical="center"/>
      <protection locked="0"/>
    </xf>
    <xf numFmtId="0" fontId="11" fillId="0" borderId="6" xfId="101" applyNumberFormat="1" applyFont="1" applyBorder="1" applyAlignment="1" applyProtection="1">
      <alignment horizontal="left" vertical="center"/>
      <protection locked="0"/>
    </xf>
    <xf numFmtId="0" fontId="11" fillId="0" borderId="19" xfId="101" applyNumberFormat="1" applyFont="1" applyBorder="1" applyAlignment="1" applyProtection="1">
      <alignment horizontal="left" vertical="center"/>
      <protection locked="0"/>
    </xf>
    <xf numFmtId="0" fontId="11" fillId="0" borderId="6" xfId="101" applyNumberFormat="1" applyFont="1" applyFill="1" applyBorder="1" applyAlignment="1" applyProtection="1">
      <alignment horizontal="left" vertical="center"/>
      <protection locked="0"/>
    </xf>
    <xf numFmtId="0" fontId="20" fillId="0" borderId="0" xfId="0" applyNumberFormat="1" applyFont="1" applyAlignment="1" applyProtection="1">
      <alignment vertical="center"/>
      <protection locked="0"/>
    </xf>
    <xf numFmtId="0" fontId="11" fillId="0" borderId="0" xfId="99" applyNumberFormat="1" applyFont="1" applyAlignment="1" applyProtection="1">
      <alignment vertical="center"/>
      <protection locked="0"/>
    </xf>
    <xf numFmtId="49" fontId="27" fillId="0" borderId="0" xfId="0" quotePrefix="1" applyNumberFormat="1" applyFont="1" applyBorder="1" applyAlignment="1" applyProtection="1">
      <alignment horizontal="left" vertical="center"/>
      <protection locked="0"/>
    </xf>
    <xf numFmtId="41" fontId="11" fillId="0" borderId="2" xfId="0" applyNumberFormat="1" applyFont="1" applyFill="1" applyBorder="1" applyAlignment="1" applyProtection="1">
      <alignment vertical="center"/>
      <protection locked="0"/>
    </xf>
    <xf numFmtId="41" fontId="11" fillId="0" borderId="7" xfId="0" applyNumberFormat="1" applyFont="1" applyFill="1" applyBorder="1" applyAlignment="1" applyProtection="1">
      <alignment vertical="center"/>
      <protection locked="0"/>
    </xf>
    <xf numFmtId="41" fontId="11" fillId="0" borderId="0" xfId="0" applyNumberFormat="1" applyFont="1" applyFill="1" applyAlignment="1" applyProtection="1">
      <alignment horizontal="right" vertical="center"/>
      <protection locked="0"/>
    </xf>
    <xf numFmtId="2" fontId="11" fillId="0" borderId="0" xfId="99" applyNumberFormat="1" applyFont="1" applyFill="1" applyBorder="1" applyAlignment="1" applyProtection="1">
      <alignment horizontal="right" vertical="center" wrapText="1"/>
      <protection locked="0"/>
    </xf>
    <xf numFmtId="178" fontId="11" fillId="0" borderId="2" xfId="101" applyNumberFormat="1" applyFont="1" applyFill="1" applyBorder="1" applyAlignment="1" applyProtection="1">
      <alignment horizontal="right" vertical="center"/>
      <protection locked="0"/>
    </xf>
    <xf numFmtId="0" fontId="11" fillId="0" borderId="5" xfId="101" applyNumberFormat="1" applyFont="1" applyFill="1" applyBorder="1" applyAlignment="1" applyProtection="1">
      <alignment horizontal="left" vertical="center"/>
      <protection locked="0"/>
    </xf>
    <xf numFmtId="41" fontId="11" fillId="0" borderId="2" xfId="0" applyNumberFormat="1" applyFont="1" applyFill="1" applyBorder="1" applyAlignment="1" applyProtection="1">
      <alignment horizontal="right" vertical="center"/>
      <protection locked="0"/>
    </xf>
    <xf numFmtId="49" fontId="11" fillId="0" borderId="0" xfId="0" applyNumberFormat="1" applyFont="1" applyFill="1" applyAlignment="1" applyProtection="1">
      <alignment horizontal="right" vertical="center"/>
      <protection locked="0"/>
    </xf>
    <xf numFmtId="49" fontId="11" fillId="0" borderId="0" xfId="0" applyNumberFormat="1" applyFont="1" applyFill="1" applyAlignment="1" applyProtection="1">
      <alignment horizontal="right" vertical="center"/>
    </xf>
    <xf numFmtId="0" fontId="11" fillId="0" borderId="5" xfId="0" applyFont="1" applyFill="1" applyBorder="1" applyAlignment="1" applyProtection="1">
      <alignment horizontal="left" vertical="center"/>
      <protection locked="0"/>
    </xf>
    <xf numFmtId="3" fontId="11" fillId="0" borderId="0" xfId="99" applyNumberFormat="1" applyFont="1" applyFill="1" applyBorder="1" applyAlignment="1" applyProtection="1">
      <alignment horizontal="right" vertical="center"/>
    </xf>
    <xf numFmtId="41" fontId="11" fillId="0" borderId="0" xfId="99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  <xf numFmtId="49" fontId="11" fillId="0" borderId="5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3" fontId="11" fillId="0" borderId="2" xfId="99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horizontal="right" vertical="center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178" fontId="11" fillId="0" borderId="0" xfId="101" applyNumberFormat="1" applyFont="1" applyBorder="1" applyAlignment="1" applyProtection="1">
      <alignment horizontal="right" vertical="center"/>
      <protection locked="0"/>
    </xf>
    <xf numFmtId="0" fontId="34" fillId="0" borderId="13" xfId="0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49" fontId="34" fillId="0" borderId="0" xfId="0" applyNumberFormat="1" applyFont="1" applyFill="1" applyBorder="1" applyAlignment="1" applyProtection="1">
      <alignment horizontal="left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49" fontId="34" fillId="0" borderId="0" xfId="0" quotePrefix="1" applyNumberFormat="1" applyFont="1" applyBorder="1" applyAlignment="1" applyProtection="1">
      <alignment horizontal="left" vertical="center"/>
      <protection locked="0"/>
    </xf>
    <xf numFmtId="49" fontId="34" fillId="0" borderId="0" xfId="0" applyNumberFormat="1" applyFont="1" applyAlignment="1" applyProtection="1">
      <alignment horizontal="center" vertical="center"/>
      <protection locked="0"/>
    </xf>
    <xf numFmtId="49" fontId="36" fillId="0" borderId="0" xfId="0" quotePrefix="1" applyNumberFormat="1" applyFont="1" applyBorder="1" applyAlignment="1" applyProtection="1">
      <alignment horizontal="left" vertical="center"/>
      <protection locked="0"/>
    </xf>
    <xf numFmtId="0" fontId="36" fillId="0" borderId="0" xfId="0" quotePrefix="1" applyFont="1" applyBorder="1" applyAlignment="1" applyProtection="1">
      <alignment vertical="center"/>
      <protection locked="0"/>
    </xf>
    <xf numFmtId="49" fontId="34" fillId="0" borderId="0" xfId="0" applyNumberFormat="1" applyFont="1" applyBorder="1" applyAlignment="1" applyProtection="1">
      <alignment vertical="center"/>
      <protection locked="0"/>
    </xf>
    <xf numFmtId="0" fontId="36" fillId="0" borderId="0" xfId="0" quotePrefix="1" applyFont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49" fontId="34" fillId="0" borderId="0" xfId="0" applyNumberFormat="1" applyFont="1" applyBorder="1" applyAlignment="1" applyProtection="1">
      <alignment horizontal="left" vertical="center"/>
      <protection locked="0"/>
    </xf>
    <xf numFmtId="49" fontId="34" fillId="0" borderId="0" xfId="0" applyNumberFormat="1" applyFont="1" applyBorder="1" applyAlignment="1" applyProtection="1">
      <alignment horizontal="center" vertical="center"/>
      <protection locked="0"/>
    </xf>
    <xf numFmtId="180" fontId="34" fillId="0" borderId="0" xfId="0" applyNumberFormat="1" applyFont="1" applyBorder="1" applyAlignment="1" applyProtection="1">
      <alignment horizontal="right" vertical="center"/>
      <protection locked="0"/>
    </xf>
    <xf numFmtId="0" fontId="34" fillId="0" borderId="5" xfId="0" applyFont="1" applyBorder="1" applyAlignment="1" applyProtection="1">
      <alignment vertical="center"/>
      <protection locked="0"/>
    </xf>
    <xf numFmtId="49" fontId="34" fillId="0" borderId="0" xfId="0" applyNumberFormat="1" applyFont="1" applyFill="1" applyBorder="1" applyAlignment="1" applyProtection="1">
      <alignment horizontal="right" vertical="center"/>
      <protection locked="0"/>
    </xf>
    <xf numFmtId="49" fontId="34" fillId="0" borderId="0" xfId="0" applyNumberFormat="1" applyFont="1" applyBorder="1" applyAlignment="1" applyProtection="1">
      <alignment horizontal="right" vertical="center"/>
      <protection locked="0"/>
    </xf>
    <xf numFmtId="0" fontId="34" fillId="0" borderId="0" xfId="0" applyFont="1" applyProtection="1">
      <protection locked="0"/>
    </xf>
    <xf numFmtId="180" fontId="34" fillId="0" borderId="0" xfId="0" applyNumberFormat="1" applyFont="1" applyFill="1" applyBorder="1" applyAlignment="1" applyProtection="1">
      <alignment horizontal="right" vertical="center"/>
      <protection locked="0"/>
    </xf>
    <xf numFmtId="0" fontId="34" fillId="0" borderId="5" xfId="0" applyFont="1" applyFill="1" applyBorder="1" applyAlignment="1" applyProtection="1">
      <alignment vertical="center"/>
      <protection locked="0"/>
    </xf>
    <xf numFmtId="180" fontId="34" fillId="0" borderId="0" xfId="0" applyNumberFormat="1" applyFont="1" applyFill="1" applyBorder="1" applyAlignment="1" applyProtection="1">
      <alignment horizontal="right" vertical="center"/>
    </xf>
    <xf numFmtId="49" fontId="34" fillId="0" borderId="0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Protection="1">
      <protection locked="0"/>
    </xf>
    <xf numFmtId="41" fontId="34" fillId="0" borderId="0" xfId="0" applyNumberFormat="1" applyFont="1" applyFill="1" applyAlignment="1" applyProtection="1">
      <alignment vertical="center"/>
      <protection locked="0"/>
    </xf>
    <xf numFmtId="49" fontId="34" fillId="0" borderId="0" xfId="0" applyNumberFormat="1" applyFont="1" applyFill="1" applyAlignment="1" applyProtection="1">
      <alignment horizontal="right" vertical="center"/>
      <protection locked="0"/>
    </xf>
    <xf numFmtId="0" fontId="34" fillId="0" borderId="0" xfId="0" applyFont="1" applyBorder="1" applyAlignment="1" applyProtection="1">
      <alignment horizontal="right" vertical="center"/>
      <protection locked="0"/>
    </xf>
    <xf numFmtId="49" fontId="34" fillId="0" borderId="0" xfId="0" applyNumberFormat="1" applyFont="1" applyFill="1" applyBorder="1" applyAlignment="1" applyProtection="1">
      <alignment vertical="center" wrapText="1"/>
      <protection locked="0"/>
    </xf>
    <xf numFmtId="180" fontId="34" fillId="0" borderId="7" xfId="0" applyNumberFormat="1" applyFont="1" applyFill="1" applyBorder="1" applyAlignment="1" applyProtection="1">
      <alignment horizontal="right" vertical="center"/>
      <protection locked="0"/>
    </xf>
    <xf numFmtId="41" fontId="34" fillId="0" borderId="2" xfId="0" applyNumberFormat="1" applyFont="1" applyFill="1" applyBorder="1" applyAlignment="1" applyProtection="1">
      <alignment vertical="center"/>
      <protection locked="0"/>
    </xf>
    <xf numFmtId="49" fontId="34" fillId="0" borderId="2" xfId="0" applyNumberFormat="1" applyFont="1" applyFill="1" applyBorder="1" applyAlignment="1" applyProtection="1">
      <alignment horizontal="right" vertical="center"/>
      <protection locked="0"/>
    </xf>
    <xf numFmtId="0" fontId="34" fillId="0" borderId="0" xfId="0" applyFont="1" applyBorder="1" applyProtection="1">
      <protection locked="0"/>
    </xf>
    <xf numFmtId="49" fontId="34" fillId="0" borderId="0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top" wrapText="1"/>
      <protection locked="0"/>
    </xf>
    <xf numFmtId="0" fontId="11" fillId="0" borderId="26" xfId="0" applyFont="1" applyBorder="1" applyAlignment="1" applyProtection="1">
      <alignment horizontal="center" vertical="top" wrapText="1"/>
      <protection locked="0"/>
    </xf>
    <xf numFmtId="0" fontId="11" fillId="0" borderId="27" xfId="0" applyFont="1" applyBorder="1" applyAlignment="1" applyProtection="1">
      <alignment horizontal="center" vertical="top" wrapText="1"/>
      <protection locked="0"/>
    </xf>
    <xf numFmtId="0" fontId="11" fillId="0" borderId="26" xfId="0" applyFont="1" applyBorder="1" applyAlignment="1" applyProtection="1">
      <alignment horizontal="center" vertical="top"/>
      <protection locked="0"/>
    </xf>
    <xf numFmtId="0" fontId="11" fillId="0" borderId="27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49" fontId="34" fillId="0" borderId="0" xfId="0" applyNumberFormat="1" applyFont="1" applyFill="1" applyBorder="1" applyAlignment="1" applyProtection="1">
      <alignment vertical="center" wrapText="1"/>
      <protection locked="0"/>
    </xf>
    <xf numFmtId="49" fontId="34" fillId="0" borderId="5" xfId="0" applyNumberFormat="1" applyFont="1" applyFill="1" applyBorder="1" applyAlignment="1" applyProtection="1">
      <alignment vertical="center" wrapText="1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34" fillId="0" borderId="0" xfId="0" applyFont="1" applyFill="1" applyBorder="1" applyAlignment="1" applyProtection="1">
      <alignment vertical="center" wrapText="1"/>
      <protection locked="0"/>
    </xf>
    <xf numFmtId="0" fontId="34" fillId="0" borderId="5" xfId="0" applyFont="1" applyFill="1" applyBorder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wrapText="1"/>
      <protection locked="0"/>
    </xf>
    <xf numFmtId="49" fontId="34" fillId="0" borderId="2" xfId="0" applyNumberFormat="1" applyFont="1" applyFill="1" applyBorder="1" applyAlignment="1" applyProtection="1">
      <alignment vertical="center" wrapText="1"/>
      <protection locked="0"/>
    </xf>
    <xf numFmtId="49" fontId="34" fillId="0" borderId="6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36" fillId="0" borderId="0" xfId="0" quotePrefix="1" applyFont="1" applyBorder="1" applyAlignment="1" applyProtection="1">
      <alignment horizontal="left" vertical="top"/>
      <protection locked="0"/>
    </xf>
    <xf numFmtId="0" fontId="39" fillId="0" borderId="0" xfId="0" applyFont="1" applyAlignment="1">
      <alignment vertical="top"/>
    </xf>
    <xf numFmtId="49" fontId="11" fillId="0" borderId="0" xfId="0" applyNumberFormat="1" applyFont="1" applyFill="1" applyBorder="1" applyAlignment="1" applyProtection="1">
      <alignment vertical="center" wrapText="1"/>
      <protection locked="0"/>
    </xf>
    <xf numFmtId="49" fontId="11" fillId="0" borderId="0" xfId="100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0" xfId="0" quotePrefix="1" applyFont="1" applyBorder="1" applyAlignment="1" applyProtection="1">
      <alignment horizontal="center" vertical="top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vertical="center" wrapText="1"/>
      <protection locked="0"/>
    </xf>
    <xf numFmtId="49" fontId="11" fillId="0" borderId="8" xfId="0" applyNumberFormat="1" applyFont="1" applyFill="1" applyBorder="1" applyAlignment="1" applyProtection="1">
      <alignment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44" xfId="0" applyFont="1" applyFill="1" applyBorder="1" applyAlignment="1" applyProtection="1">
      <alignment horizontal="center" vertical="center"/>
      <protection locked="0"/>
    </xf>
    <xf numFmtId="0" fontId="11" fillId="0" borderId="35" xfId="0" applyFont="1" applyFill="1" applyBorder="1" applyAlignment="1" applyProtection="1">
      <alignment horizontal="center" vertical="center" wrapText="1"/>
      <protection locked="0"/>
    </xf>
    <xf numFmtId="0" fontId="11" fillId="0" borderId="35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 applyProtection="1">
      <alignment horizontal="center" vertical="center" wrapText="1"/>
      <protection locked="0"/>
    </xf>
    <xf numFmtId="0" fontId="11" fillId="0" borderId="47" xfId="0" applyFont="1" applyFill="1" applyBorder="1" applyAlignment="1" applyProtection="1">
      <alignment horizontal="center" vertical="center" wrapText="1"/>
      <protection locked="0"/>
    </xf>
    <xf numFmtId="0" fontId="11" fillId="0" borderId="48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 indent="3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left" vertical="center" wrapText="1" indent="4"/>
      <protection locked="0"/>
    </xf>
    <xf numFmtId="0" fontId="22" fillId="0" borderId="0" xfId="101" applyNumberFormat="1" applyFont="1" applyFill="1" applyBorder="1" applyAlignment="1" applyProtection="1">
      <alignment horizontal="center" vertical="center"/>
      <protection locked="0"/>
    </xf>
    <xf numFmtId="0" fontId="22" fillId="0" borderId="0" xfId="101" quotePrefix="1" applyNumberFormat="1" applyFont="1" applyFill="1" applyBorder="1" applyAlignment="1" applyProtection="1">
      <alignment horizontal="center" vertical="center"/>
      <protection locked="0"/>
    </xf>
    <xf numFmtId="178" fontId="22" fillId="0" borderId="0" xfId="101" applyNumberFormat="1" applyFont="1" applyFill="1" applyBorder="1" applyAlignment="1" applyProtection="1">
      <alignment horizontal="center" vertical="center" wrapText="1"/>
      <protection locked="0"/>
    </xf>
    <xf numFmtId="178" fontId="22" fillId="0" borderId="0" xfId="101" applyNumberFormat="1" applyFont="1" applyFill="1" applyBorder="1" applyAlignment="1" applyProtection="1">
      <alignment horizontal="center" vertical="center"/>
      <protection locked="0"/>
    </xf>
    <xf numFmtId="0" fontId="11" fillId="0" borderId="8" xfId="101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101" quotePrefix="1" applyNumberFormat="1" applyFont="1" applyFill="1" applyBorder="1" applyAlignment="1" applyProtection="1">
      <alignment horizontal="center" vertical="center"/>
      <protection locked="0"/>
    </xf>
    <xf numFmtId="0" fontId="11" fillId="0" borderId="6" xfId="101" quotePrefix="1" applyNumberFormat="1" applyFont="1" applyFill="1" applyBorder="1" applyAlignment="1" applyProtection="1">
      <alignment horizontal="center" vertical="center"/>
      <protection locked="0"/>
    </xf>
    <xf numFmtId="0" fontId="11" fillId="0" borderId="27" xfId="101" applyNumberFormat="1" applyFont="1" applyFill="1" applyBorder="1" applyAlignment="1" applyProtection="1">
      <alignment horizontal="center" vertical="center" wrapText="1"/>
      <protection locked="0"/>
    </xf>
    <xf numFmtId="0" fontId="11" fillId="0" borderId="35" xfId="101" applyNumberFormat="1" applyFont="1" applyFill="1" applyBorder="1" applyAlignment="1" applyProtection="1">
      <alignment horizontal="center" vertical="center"/>
      <protection locked="0"/>
    </xf>
    <xf numFmtId="0" fontId="11" fillId="0" borderId="25" xfId="101" applyNumberFormat="1" applyFont="1" applyFill="1" applyBorder="1" applyAlignment="1" applyProtection="1">
      <alignment horizontal="center" vertical="center" wrapText="1"/>
      <protection locked="0"/>
    </xf>
    <xf numFmtId="0" fontId="11" fillId="0" borderId="27" xfId="99" applyNumberFormat="1" applyFont="1" applyFill="1" applyBorder="1" applyAlignment="1" applyProtection="1">
      <alignment horizontal="center" vertical="center"/>
      <protection locked="0"/>
    </xf>
    <xf numFmtId="0" fontId="11" fillId="0" borderId="26" xfId="101" applyNumberFormat="1" applyFont="1" applyFill="1" applyBorder="1" applyAlignment="1" applyProtection="1">
      <alignment horizontal="center" vertical="center" wrapText="1"/>
      <protection locked="0"/>
    </xf>
    <xf numFmtId="0" fontId="11" fillId="0" borderId="26" xfId="101" applyNumberFormat="1" applyFont="1" applyFill="1" applyBorder="1" applyAlignment="1" applyProtection="1">
      <alignment horizontal="center" vertical="center"/>
      <protection locked="0"/>
    </xf>
    <xf numFmtId="0" fontId="11" fillId="0" borderId="30" xfId="101" applyNumberFormat="1" applyFont="1" applyFill="1" applyBorder="1" applyAlignment="1" applyProtection="1">
      <alignment horizontal="center" vertical="center" wrapText="1"/>
      <protection locked="0"/>
    </xf>
    <xf numFmtId="0" fontId="11" fillId="0" borderId="39" xfId="101" applyNumberFormat="1" applyFont="1" applyFill="1" applyBorder="1" applyAlignment="1" applyProtection="1">
      <alignment horizontal="center" vertical="center" wrapText="1"/>
      <protection locked="0"/>
    </xf>
    <xf numFmtId="0" fontId="11" fillId="0" borderId="28" xfId="101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34" xfId="10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01" applyNumberFormat="1" applyFont="1" applyFill="1" applyBorder="1" applyAlignment="1" applyProtection="1">
      <alignment horizontal="center" vertical="center" wrapText="1"/>
      <protection locked="0"/>
    </xf>
    <xf numFmtId="3" fontId="11" fillId="0" borderId="39" xfId="99" applyFont="1" applyFill="1" applyBorder="1" applyAlignment="1" applyProtection="1">
      <alignment horizontal="center" vertical="center" wrapText="1"/>
      <protection locked="0"/>
    </xf>
    <xf numFmtId="3" fontId="11" fillId="0" borderId="8" xfId="99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3" fontId="11" fillId="0" borderId="35" xfId="99" applyFont="1" applyFill="1" applyBorder="1" applyAlignment="1" applyProtection="1">
      <alignment horizontal="center" vertical="center" wrapText="1"/>
      <protection locked="0"/>
    </xf>
    <xf numFmtId="3" fontId="11" fillId="0" borderId="35" xfId="99" applyFont="1" applyFill="1" applyBorder="1" applyAlignment="1" applyProtection="1">
      <alignment horizontal="center" vertical="center"/>
      <protection locked="0"/>
    </xf>
    <xf numFmtId="3" fontId="11" fillId="0" borderId="34" xfId="99" applyFont="1" applyFill="1" applyBorder="1" applyAlignment="1" applyProtection="1">
      <alignment horizontal="center" vertical="center" wrapText="1"/>
      <protection locked="0"/>
    </xf>
    <xf numFmtId="3" fontId="11" fillId="0" borderId="1" xfId="99" applyFont="1" applyFill="1" applyBorder="1" applyAlignment="1" applyProtection="1">
      <alignment horizontal="center" vertical="center" wrapText="1"/>
      <protection locked="0"/>
    </xf>
    <xf numFmtId="3" fontId="11" fillId="0" borderId="46" xfId="99" applyFont="1" applyFill="1" applyBorder="1" applyAlignment="1" applyProtection="1">
      <alignment horizontal="center" vertical="center" wrapText="1"/>
      <protection locked="0"/>
    </xf>
    <xf numFmtId="3" fontId="11" fillId="0" borderId="25" xfId="99" applyFont="1" applyFill="1" applyBorder="1" applyAlignment="1" applyProtection="1">
      <alignment horizontal="center" vertical="center" wrapText="1"/>
      <protection locked="0"/>
    </xf>
    <xf numFmtId="3" fontId="11" fillId="0" borderId="26" xfId="99" applyFont="1" applyFill="1" applyBorder="1" applyAlignment="1" applyProtection="1">
      <alignment horizontal="center" vertical="center" wrapText="1"/>
      <protection locked="0"/>
    </xf>
    <xf numFmtId="3" fontId="11" fillId="0" borderId="27" xfId="99" applyFont="1" applyFill="1" applyBorder="1" applyAlignment="1" applyProtection="1">
      <alignment horizontal="center" vertical="center" wrapText="1"/>
      <protection locked="0"/>
    </xf>
    <xf numFmtId="3" fontId="11" fillId="0" borderId="9" xfId="99" applyFont="1" applyFill="1" applyBorder="1" applyAlignment="1" applyProtection="1">
      <alignment horizontal="center" vertical="center" wrapText="1"/>
      <protection locked="0"/>
    </xf>
    <xf numFmtId="3" fontId="11" fillId="0" borderId="49" xfId="99" applyFont="1" applyFill="1" applyBorder="1" applyAlignment="1" applyProtection="1">
      <alignment horizontal="center" vertical="center" wrapText="1"/>
      <protection locked="0"/>
    </xf>
    <xf numFmtId="3" fontId="11" fillId="0" borderId="1" xfId="99" applyFont="1" applyFill="1" applyBorder="1" applyAlignment="1" applyProtection="1">
      <alignment horizontal="center" vertical="center"/>
      <protection locked="0"/>
    </xf>
    <xf numFmtId="3" fontId="11" fillId="0" borderId="28" xfId="99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3" fontId="11" fillId="0" borderId="25" xfId="99" applyFont="1" applyFill="1" applyBorder="1" applyAlignment="1" applyProtection="1">
      <alignment horizontal="center" vertical="center"/>
      <protection locked="0"/>
    </xf>
    <xf numFmtId="3" fontId="11" fillId="0" borderId="29" xfId="99" applyFont="1" applyFill="1" applyBorder="1" applyAlignment="1" applyProtection="1">
      <alignment horizontal="center" vertical="center" wrapText="1"/>
      <protection locked="0"/>
    </xf>
    <xf numFmtId="3" fontId="11" fillId="0" borderId="30" xfId="99" applyFont="1" applyFill="1" applyBorder="1" applyAlignment="1" applyProtection="1">
      <alignment horizontal="center" vertical="center" wrapText="1"/>
      <protection locked="0"/>
    </xf>
    <xf numFmtId="3" fontId="11" fillId="0" borderId="2" xfId="99" applyFont="1" applyFill="1" applyBorder="1" applyAlignment="1" applyProtection="1">
      <alignment horizontal="center" vertical="center" wrapText="1"/>
      <protection locked="0"/>
    </xf>
    <xf numFmtId="3" fontId="11" fillId="0" borderId="16" xfId="99" applyFont="1" applyFill="1" applyBorder="1" applyAlignment="1" applyProtection="1">
      <alignment horizontal="center" vertical="center" wrapText="1"/>
      <protection locked="0"/>
    </xf>
    <xf numFmtId="3" fontId="11" fillId="0" borderId="29" xfId="99" applyFont="1" applyFill="1" applyBorder="1" applyAlignment="1" applyProtection="1">
      <alignment horizontal="center" vertical="center"/>
      <protection locked="0"/>
    </xf>
    <xf numFmtId="3" fontId="11" fillId="0" borderId="30" xfId="99" applyFont="1" applyFill="1" applyBorder="1" applyAlignment="1" applyProtection="1">
      <alignment horizontal="center" vertical="center"/>
      <protection locked="0"/>
    </xf>
    <xf numFmtId="3" fontId="11" fillId="0" borderId="10" xfId="99" applyFont="1" applyFill="1" applyBorder="1" applyAlignment="1" applyProtection="1">
      <alignment horizontal="center" vertical="center"/>
      <protection locked="0"/>
    </xf>
    <xf numFmtId="3" fontId="11" fillId="0" borderId="2" xfId="99" applyFont="1" applyFill="1" applyBorder="1" applyAlignment="1" applyProtection="1">
      <alignment horizontal="center" vertical="center"/>
      <protection locked="0"/>
    </xf>
    <xf numFmtId="3" fontId="11" fillId="0" borderId="16" xfId="99" applyFont="1" applyFill="1" applyBorder="1" applyAlignment="1" applyProtection="1">
      <alignment horizontal="center" vertical="center"/>
      <protection locked="0"/>
    </xf>
    <xf numFmtId="3" fontId="11" fillId="0" borderId="10" xfId="99" applyFont="1" applyFill="1" applyBorder="1" applyAlignment="1" applyProtection="1">
      <alignment horizontal="center" vertical="center" wrapText="1"/>
      <protection locked="0"/>
    </xf>
    <xf numFmtId="3" fontId="22" fillId="0" borderId="0" xfId="99" applyNumberFormat="1" applyFont="1" applyFill="1" applyAlignment="1" applyProtection="1">
      <alignment horizontal="center" vertical="center"/>
      <protection locked="0"/>
    </xf>
    <xf numFmtId="3" fontId="11" fillId="0" borderId="2" xfId="99" applyNumberFormat="1" applyFont="1" applyFill="1" applyBorder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horizontal="right" vertical="center"/>
      <protection locked="0"/>
    </xf>
    <xf numFmtId="3" fontId="11" fillId="0" borderId="5" xfId="99" applyFont="1" applyFill="1" applyBorder="1" applyAlignment="1" applyProtection="1">
      <alignment horizontal="center" vertical="center" wrapText="1"/>
      <protection locked="0"/>
    </xf>
    <xf numFmtId="3" fontId="11" fillId="0" borderId="6" xfId="99" applyFont="1" applyFill="1" applyBorder="1" applyAlignment="1" applyProtection="1">
      <alignment horizontal="center" vertical="center" wrapText="1"/>
      <protection locked="0"/>
    </xf>
    <xf numFmtId="3" fontId="11" fillId="0" borderId="20" xfId="99" applyFont="1" applyFill="1" applyBorder="1" applyAlignment="1" applyProtection="1">
      <alignment horizontal="center" vertical="center" wrapText="1"/>
      <protection locked="0"/>
    </xf>
    <xf numFmtId="3" fontId="11" fillId="0" borderId="21" xfId="99" applyFont="1" applyFill="1" applyBorder="1" applyAlignment="1" applyProtection="1">
      <alignment horizontal="center" vertical="center" wrapText="1"/>
      <protection locked="0"/>
    </xf>
    <xf numFmtId="3" fontId="22" fillId="0" borderId="0" xfId="99" applyNumberFormat="1" applyFont="1" applyAlignment="1" applyProtection="1">
      <alignment horizontal="center" vertical="center"/>
      <protection locked="0"/>
    </xf>
    <xf numFmtId="3" fontId="11" fillId="0" borderId="2" xfId="99" applyNumberFormat="1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horizontal="right" vertical="center"/>
      <protection locked="0"/>
    </xf>
    <xf numFmtId="3" fontId="11" fillId="0" borderId="48" xfId="99" applyFont="1" applyFill="1" applyBorder="1" applyAlignment="1" applyProtection="1">
      <alignment horizontal="center" vertical="center" wrapText="1"/>
      <protection locked="0"/>
    </xf>
    <xf numFmtId="3" fontId="11" fillId="0" borderId="41" xfId="99" applyFont="1" applyFill="1" applyBorder="1" applyAlignment="1" applyProtection="1">
      <alignment horizontal="center" vertical="center" wrapText="1"/>
      <protection locked="0"/>
    </xf>
    <xf numFmtId="3" fontId="11" fillId="0" borderId="50" xfId="99" applyFont="1" applyFill="1" applyBorder="1" applyAlignment="1" applyProtection="1">
      <alignment horizontal="center" vertical="center" wrapText="1"/>
      <protection locked="0"/>
    </xf>
    <xf numFmtId="3" fontId="11" fillId="0" borderId="51" xfId="99" applyFont="1" applyFill="1" applyBorder="1" applyAlignment="1" applyProtection="1">
      <alignment horizontal="center" vertical="center" wrapText="1"/>
      <protection locked="0"/>
    </xf>
    <xf numFmtId="0" fontId="11" fillId="0" borderId="52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22" fillId="0" borderId="0" xfId="101" applyNumberFormat="1" applyFont="1" applyBorder="1" applyAlignment="1" applyProtection="1">
      <alignment horizontal="center" vertical="center"/>
      <protection locked="0"/>
    </xf>
    <xf numFmtId="178" fontId="11" fillId="0" borderId="0" xfId="101" applyNumberFormat="1" applyFont="1" applyBorder="1" applyAlignment="1" applyProtection="1">
      <alignment horizontal="right" vertical="center"/>
      <protection locked="0"/>
    </xf>
    <xf numFmtId="178" fontId="22" fillId="0" borderId="0" xfId="101" applyNumberFormat="1" applyFont="1" applyBorder="1" applyAlignment="1" applyProtection="1">
      <alignment horizontal="center" vertical="center" wrapText="1"/>
      <protection locked="0"/>
    </xf>
    <xf numFmtId="178" fontId="22" fillId="0" borderId="0" xfId="101" applyNumberFormat="1" applyFont="1" applyBorder="1" applyAlignment="1" applyProtection="1">
      <alignment horizontal="center" vertical="center"/>
      <protection locked="0"/>
    </xf>
    <xf numFmtId="178" fontId="11" fillId="0" borderId="2" xfId="101" applyNumberFormat="1" applyFont="1" applyBorder="1" applyAlignment="1" applyProtection="1">
      <alignment horizontal="right" vertical="center"/>
      <protection locked="0"/>
    </xf>
    <xf numFmtId="0" fontId="11" fillId="0" borderId="8" xfId="0" applyNumberFormat="1" applyFont="1" applyBorder="1" applyAlignment="1" applyProtection="1">
      <alignment horizontal="center" vertical="center" wrapText="1"/>
      <protection locked="0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right" vertical="center"/>
      <protection locked="0"/>
    </xf>
  </cellXfs>
  <cellStyles count="107">
    <cellStyle name="eng" xfId="1"/>
    <cellStyle name="lu" xfId="2"/>
    <cellStyle name="Normal - Style1" xfId="3"/>
    <cellStyle name="Normal_Basic Assumptions" xfId="4"/>
    <cellStyle name="一般" xfId="0" builtinId="0"/>
    <cellStyle name="一般 10" xfId="5"/>
    <cellStyle name="一般 10 2" xfId="6"/>
    <cellStyle name="一般 10 3" xfId="7"/>
    <cellStyle name="一般 10 4" xfId="8"/>
    <cellStyle name="一般 10 5" xfId="9"/>
    <cellStyle name="一般 11 2" xfId="10"/>
    <cellStyle name="一般 11 3" xfId="11"/>
    <cellStyle name="一般 11 4" xfId="12"/>
    <cellStyle name="一般 11 5" xfId="13"/>
    <cellStyle name="一般 11 6" xfId="14"/>
    <cellStyle name="一般 12 2" xfId="15"/>
    <cellStyle name="一般 12 3" xfId="16"/>
    <cellStyle name="一般 13 2" xfId="17"/>
    <cellStyle name="一般 14" xfId="18"/>
    <cellStyle name="一般 15 2" xfId="19"/>
    <cellStyle name="一般 16" xfId="20"/>
    <cellStyle name="一般 17 10" xfId="21"/>
    <cellStyle name="一般 17 11" xfId="22"/>
    <cellStyle name="一般 17 12" xfId="23"/>
    <cellStyle name="一般 17 13" xfId="24"/>
    <cellStyle name="一般 17 14" xfId="25"/>
    <cellStyle name="一般 17 15" xfId="26"/>
    <cellStyle name="一般 17 16" xfId="27"/>
    <cellStyle name="一般 17 17" xfId="28"/>
    <cellStyle name="一般 17 18" xfId="29"/>
    <cellStyle name="一般 17 19" xfId="30"/>
    <cellStyle name="一般 17 2" xfId="31"/>
    <cellStyle name="一般 17 20" xfId="32"/>
    <cellStyle name="一般 17 21" xfId="33"/>
    <cellStyle name="一般 17 22" xfId="34"/>
    <cellStyle name="一般 17 23" xfId="35"/>
    <cellStyle name="一般 17 3" xfId="36"/>
    <cellStyle name="一般 17 4" xfId="37"/>
    <cellStyle name="一般 17 5" xfId="38"/>
    <cellStyle name="一般 17 6" xfId="39"/>
    <cellStyle name="一般 17 7" xfId="40"/>
    <cellStyle name="一般 17 8" xfId="41"/>
    <cellStyle name="一般 17 9" xfId="42"/>
    <cellStyle name="一般 18" xfId="43"/>
    <cellStyle name="一般 19 2" xfId="44"/>
    <cellStyle name="一般 2" xfId="104"/>
    <cellStyle name="一般 2 2" xfId="45"/>
    <cellStyle name="一般 2 3" xfId="46"/>
    <cellStyle name="一般 2 4" xfId="47"/>
    <cellStyle name="一般 2 5" xfId="48"/>
    <cellStyle name="一般 2 6" xfId="49"/>
    <cellStyle name="一般 20 2" xfId="50"/>
    <cellStyle name="一般 21 2" xfId="51"/>
    <cellStyle name="一般 21 3" xfId="52"/>
    <cellStyle name="一般 21 4" xfId="53"/>
    <cellStyle name="一般 21 5" xfId="54"/>
    <cellStyle name="一般 22 2" xfId="55"/>
    <cellStyle name="一般 23 2" xfId="56"/>
    <cellStyle name="一般 23 3" xfId="57"/>
    <cellStyle name="一般 24 2" xfId="58"/>
    <cellStyle name="一般 25 2" xfId="59"/>
    <cellStyle name="一般 25 3" xfId="60"/>
    <cellStyle name="一般 25 4" xfId="61"/>
    <cellStyle name="一般 26 2" xfId="62"/>
    <cellStyle name="一般 27 2" xfId="63"/>
    <cellStyle name="一般 28 10" xfId="64"/>
    <cellStyle name="一般 28 11" xfId="65"/>
    <cellStyle name="一般 28 12" xfId="66"/>
    <cellStyle name="一般 28 13" xfId="67"/>
    <cellStyle name="一般 28 2" xfId="68"/>
    <cellStyle name="一般 28 3" xfId="69"/>
    <cellStyle name="一般 28 4" xfId="70"/>
    <cellStyle name="一般 28 5" xfId="71"/>
    <cellStyle name="一般 28 6" xfId="72"/>
    <cellStyle name="一般 28 7" xfId="73"/>
    <cellStyle name="一般 28 8" xfId="74"/>
    <cellStyle name="一般 28 9" xfId="75"/>
    <cellStyle name="一般 3" xfId="76"/>
    <cellStyle name="一般 4" xfId="105"/>
    <cellStyle name="一般 4 2" xfId="77"/>
    <cellStyle name="一般 4 3" xfId="78"/>
    <cellStyle name="一般 4 4" xfId="79"/>
    <cellStyle name="一般 4 5" xfId="80"/>
    <cellStyle name="一般 4 6" xfId="81"/>
    <cellStyle name="一般 4 7" xfId="82"/>
    <cellStyle name="一般 4 8" xfId="83"/>
    <cellStyle name="一般 4 9" xfId="84"/>
    <cellStyle name="一般 5" xfId="85"/>
    <cellStyle name="一般 6" xfId="86"/>
    <cellStyle name="一般 7" xfId="106"/>
    <cellStyle name="一般 7 2" xfId="87"/>
    <cellStyle name="一般 7 3" xfId="88"/>
    <cellStyle name="一般 8 2" xfId="89"/>
    <cellStyle name="一般 8 3" xfId="90"/>
    <cellStyle name="一般 8 4" xfId="91"/>
    <cellStyle name="一般 8 5" xfId="92"/>
    <cellStyle name="一般 8 6" xfId="93"/>
    <cellStyle name="一般 9 2" xfId="94"/>
    <cellStyle name="一般 9 3" xfId="95"/>
    <cellStyle name="一般 9 4" xfId="96"/>
    <cellStyle name="一般 9 5" xfId="97"/>
    <cellStyle name="一般 9 6" xfId="98"/>
    <cellStyle name="一般_macro_t91-8" xfId="99"/>
    <cellStyle name="一般_Sheet1" xfId="100"/>
    <cellStyle name="千分位_macro_t91-8" xfId="101"/>
    <cellStyle name="百分比" xfId="102" builtinId="5"/>
    <cellStyle name="貨幣[0]_Apply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/>
      <a:bodyPr vertOverflow="clip" wrap="square" rtlCol="0"/>
      <a:lstStyle>
        <a:defPPr>
          <a:defRPr sz="1400" b="1">
            <a:latin typeface="+mn-ea"/>
            <a:ea typeface="+mn-ea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40"/>
  <sheetViews>
    <sheetView showGridLines="0" tabSelected="1" view="pageBreakPreview" zoomScaleNormal="13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ColWidth="9" defaultRowHeight="19.899999999999999" customHeight="1"/>
  <cols>
    <col min="1" max="1" width="34.625" style="13" customWidth="1"/>
    <col min="2" max="2" width="10.25" style="13" customWidth="1"/>
    <col min="3" max="8" width="6.875" style="13" customWidth="1"/>
    <col min="9" max="19" width="7.25" style="13" customWidth="1"/>
    <col min="20" max="20" width="8" style="13" customWidth="1"/>
    <col min="21" max="16384" width="9" style="13"/>
  </cols>
  <sheetData>
    <row r="1" spans="1:20" s="2" customFormat="1" ht="18" customHeight="1">
      <c r="A1" s="1" t="s">
        <v>251</v>
      </c>
      <c r="N1" s="3"/>
      <c r="O1" s="3"/>
      <c r="T1" s="4" t="s">
        <v>1</v>
      </c>
    </row>
    <row r="2" spans="1:20" s="5" customFormat="1" ht="24.95" customHeight="1">
      <c r="A2" s="275" t="s">
        <v>252</v>
      </c>
      <c r="B2" s="275"/>
      <c r="C2" s="275"/>
      <c r="D2" s="275"/>
      <c r="E2" s="275"/>
      <c r="F2" s="275"/>
      <c r="G2" s="275"/>
      <c r="H2" s="275"/>
      <c r="I2" s="275" t="s">
        <v>51</v>
      </c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</row>
    <row r="3" spans="1:20" s="6" customFormat="1" ht="18" customHeight="1">
      <c r="A3" s="283" t="s">
        <v>253</v>
      </c>
      <c r="B3" s="283"/>
      <c r="C3" s="283"/>
      <c r="D3" s="283"/>
      <c r="E3" s="283"/>
      <c r="F3" s="283"/>
      <c r="G3" s="283"/>
      <c r="H3" s="283"/>
      <c r="I3" s="283" t="s">
        <v>34</v>
      </c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</row>
    <row r="4" spans="1:20" s="8" customFormat="1" ht="3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2" customFormat="1" ht="27" customHeight="1">
      <c r="A5" s="287" t="s">
        <v>254</v>
      </c>
      <c r="B5" s="280" t="s">
        <v>255</v>
      </c>
      <c r="C5" s="276" t="s">
        <v>256</v>
      </c>
      <c r="D5" s="277"/>
      <c r="E5" s="277"/>
      <c r="F5" s="277"/>
      <c r="G5" s="277"/>
      <c r="H5" s="277"/>
      <c r="I5" s="278" t="s">
        <v>0</v>
      </c>
      <c r="J5" s="277"/>
      <c r="K5" s="279"/>
      <c r="L5" s="276" t="s">
        <v>257</v>
      </c>
      <c r="M5" s="277"/>
      <c r="N5" s="277"/>
      <c r="O5" s="277"/>
      <c r="P5" s="277"/>
      <c r="Q5" s="277"/>
      <c r="R5" s="277"/>
      <c r="S5" s="277"/>
      <c r="T5" s="277"/>
    </row>
    <row r="6" spans="1:20" s="2" customFormat="1" ht="15.6" customHeight="1">
      <c r="A6" s="288"/>
      <c r="B6" s="281"/>
      <c r="C6" s="290" t="s">
        <v>258</v>
      </c>
      <c r="D6" s="284"/>
      <c r="E6" s="284"/>
      <c r="F6" s="291" t="s">
        <v>259</v>
      </c>
      <c r="G6" s="292"/>
      <c r="H6" s="293"/>
      <c r="I6" s="297" t="s">
        <v>260</v>
      </c>
      <c r="J6" s="284"/>
      <c r="K6" s="284"/>
      <c r="L6" s="285" t="s">
        <v>261</v>
      </c>
      <c r="M6" s="286"/>
      <c r="N6" s="286"/>
      <c r="O6" s="286"/>
      <c r="P6" s="286"/>
      <c r="Q6" s="286"/>
      <c r="R6" s="286"/>
      <c r="S6" s="286"/>
      <c r="T6" s="286"/>
    </row>
    <row r="7" spans="1:20" s="2" customFormat="1" ht="15.6" customHeight="1">
      <c r="A7" s="288"/>
      <c r="B7" s="281"/>
      <c r="C7" s="284"/>
      <c r="D7" s="284"/>
      <c r="E7" s="284"/>
      <c r="F7" s="294"/>
      <c r="G7" s="295"/>
      <c r="H7" s="296"/>
      <c r="I7" s="281"/>
      <c r="J7" s="284"/>
      <c r="K7" s="284"/>
      <c r="L7" s="284" t="s">
        <v>262</v>
      </c>
      <c r="M7" s="284"/>
      <c r="N7" s="284"/>
      <c r="O7" s="284" t="s">
        <v>263</v>
      </c>
      <c r="P7" s="284"/>
      <c r="Q7" s="284" t="s">
        <v>264</v>
      </c>
      <c r="R7" s="284"/>
      <c r="S7" s="284" t="s">
        <v>265</v>
      </c>
      <c r="T7" s="284"/>
    </row>
    <row r="8" spans="1:20" s="2" customFormat="1" ht="26.25" customHeight="1" thickBot="1">
      <c r="A8" s="289"/>
      <c r="B8" s="282"/>
      <c r="C8" s="9" t="s">
        <v>266</v>
      </c>
      <c r="D8" s="9" t="s">
        <v>267</v>
      </c>
      <c r="E8" s="9" t="s">
        <v>268</v>
      </c>
      <c r="F8" s="9" t="s">
        <v>266</v>
      </c>
      <c r="G8" s="9" t="s">
        <v>267</v>
      </c>
      <c r="H8" s="9" t="s">
        <v>268</v>
      </c>
      <c r="I8" s="10" t="s">
        <v>266</v>
      </c>
      <c r="J8" s="9" t="s">
        <v>267</v>
      </c>
      <c r="K8" s="9" t="s">
        <v>268</v>
      </c>
      <c r="L8" s="9" t="s">
        <v>266</v>
      </c>
      <c r="M8" s="9" t="s">
        <v>267</v>
      </c>
      <c r="N8" s="9" t="s">
        <v>268</v>
      </c>
      <c r="O8" s="9" t="s">
        <v>267</v>
      </c>
      <c r="P8" s="9" t="s">
        <v>268</v>
      </c>
      <c r="Q8" s="9" t="s">
        <v>267</v>
      </c>
      <c r="R8" s="9" t="s">
        <v>268</v>
      </c>
      <c r="S8" s="9" t="s">
        <v>267</v>
      </c>
      <c r="T8" s="9" t="s">
        <v>268</v>
      </c>
    </row>
    <row r="9" spans="1:20" ht="22.5" customHeight="1">
      <c r="A9" s="14" t="s">
        <v>90</v>
      </c>
      <c r="B9" s="12">
        <v>537</v>
      </c>
      <c r="C9" s="12">
        <v>5595</v>
      </c>
      <c r="D9" s="12">
        <v>3187</v>
      </c>
      <c r="E9" s="12">
        <v>2408</v>
      </c>
      <c r="F9" s="12">
        <v>3968</v>
      </c>
      <c r="G9" s="12">
        <v>2732</v>
      </c>
      <c r="H9" s="12">
        <v>1236</v>
      </c>
      <c r="I9" s="12">
        <v>1627</v>
      </c>
      <c r="J9" s="12">
        <v>455</v>
      </c>
      <c r="K9" s="12">
        <v>1172</v>
      </c>
      <c r="L9" s="12">
        <v>84986</v>
      </c>
      <c r="M9" s="12">
        <v>48176</v>
      </c>
      <c r="N9" s="12">
        <v>36810</v>
      </c>
      <c r="O9" s="12">
        <v>11682</v>
      </c>
      <c r="P9" s="12">
        <v>8268</v>
      </c>
      <c r="Q9" s="12">
        <v>10849</v>
      </c>
      <c r="R9" s="12">
        <v>7805</v>
      </c>
      <c r="S9" s="12">
        <v>11630</v>
      </c>
      <c r="T9" s="12">
        <v>9751</v>
      </c>
    </row>
    <row r="10" spans="1:20" ht="22.5" customHeight="1">
      <c r="A10" s="14" t="s">
        <v>91</v>
      </c>
      <c r="B10" s="12">
        <v>562</v>
      </c>
      <c r="C10" s="12">
        <v>5678</v>
      </c>
      <c r="D10" s="12">
        <v>3231</v>
      </c>
      <c r="E10" s="12">
        <v>2447</v>
      </c>
      <c r="F10" s="12">
        <v>3978</v>
      </c>
      <c r="G10" s="12">
        <v>2737</v>
      </c>
      <c r="H10" s="12">
        <v>1241</v>
      </c>
      <c r="I10" s="12">
        <v>1700</v>
      </c>
      <c r="J10" s="12">
        <v>494</v>
      </c>
      <c r="K10" s="12">
        <v>1206</v>
      </c>
      <c r="L10" s="12">
        <v>84841</v>
      </c>
      <c r="M10" s="12">
        <v>48091</v>
      </c>
      <c r="N10" s="12">
        <v>36750</v>
      </c>
      <c r="O10" s="12">
        <v>11361</v>
      </c>
      <c r="P10" s="12">
        <v>8067</v>
      </c>
      <c r="Q10" s="12">
        <v>11209</v>
      </c>
      <c r="R10" s="12">
        <v>8071</v>
      </c>
      <c r="S10" s="12">
        <v>11312</v>
      </c>
      <c r="T10" s="12">
        <v>9568</v>
      </c>
    </row>
    <row r="11" spans="1:20" ht="22.5" customHeight="1">
      <c r="A11" s="14" t="s">
        <v>92</v>
      </c>
      <c r="B11" s="12">
        <v>545</v>
      </c>
      <c r="C11" s="12">
        <v>5774</v>
      </c>
      <c r="D11" s="12">
        <v>3247</v>
      </c>
      <c r="E11" s="12">
        <v>2527</v>
      </c>
      <c r="F11" s="12">
        <v>4027</v>
      </c>
      <c r="G11" s="12">
        <v>2755</v>
      </c>
      <c r="H11" s="12">
        <v>1272</v>
      </c>
      <c r="I11" s="12">
        <v>1747</v>
      </c>
      <c r="J11" s="12">
        <v>492</v>
      </c>
      <c r="K11" s="12">
        <v>1255</v>
      </c>
      <c r="L11" s="12">
        <v>85238</v>
      </c>
      <c r="M11" s="12">
        <v>48258</v>
      </c>
      <c r="N11" s="12">
        <v>36980</v>
      </c>
      <c r="O11" s="12">
        <v>11878</v>
      </c>
      <c r="P11" s="12">
        <v>8425</v>
      </c>
      <c r="Q11" s="12">
        <v>10992</v>
      </c>
      <c r="R11" s="12">
        <v>7900</v>
      </c>
      <c r="S11" s="12">
        <v>11423</v>
      </c>
      <c r="T11" s="12">
        <v>9741</v>
      </c>
    </row>
    <row r="12" spans="1:20" ht="22.5" customHeight="1">
      <c r="A12" s="14" t="s">
        <v>93</v>
      </c>
      <c r="B12" s="12">
        <v>533</v>
      </c>
      <c r="C12" s="12">
        <v>6100</v>
      </c>
      <c r="D12" s="12">
        <v>3337</v>
      </c>
      <c r="E12" s="12">
        <v>2763</v>
      </c>
      <c r="F12" s="12">
        <v>4028</v>
      </c>
      <c r="G12" s="12">
        <v>2765</v>
      </c>
      <c r="H12" s="12">
        <v>1263</v>
      </c>
      <c r="I12" s="12">
        <v>2072</v>
      </c>
      <c r="J12" s="12">
        <v>572</v>
      </c>
      <c r="K12" s="12">
        <v>1500</v>
      </c>
      <c r="L12" s="12">
        <v>86687</v>
      </c>
      <c r="M12" s="12">
        <v>48930</v>
      </c>
      <c r="N12" s="12">
        <v>37757</v>
      </c>
      <c r="O12" s="12">
        <v>12289</v>
      </c>
      <c r="P12" s="12">
        <v>8627</v>
      </c>
      <c r="Q12" s="12">
        <v>11353</v>
      </c>
      <c r="R12" s="12">
        <v>8223</v>
      </c>
      <c r="S12" s="12">
        <v>11090</v>
      </c>
      <c r="T12" s="12">
        <v>9638</v>
      </c>
    </row>
    <row r="13" spans="1:20" ht="22.5" customHeight="1">
      <c r="A13" s="14" t="s">
        <v>94</v>
      </c>
      <c r="B13" s="12">
        <v>541</v>
      </c>
      <c r="C13" s="12">
        <v>6127</v>
      </c>
      <c r="D13" s="12">
        <v>3307</v>
      </c>
      <c r="E13" s="12">
        <v>2820</v>
      </c>
      <c r="F13" s="12">
        <v>3998</v>
      </c>
      <c r="G13" s="12">
        <v>2712</v>
      </c>
      <c r="H13" s="12">
        <v>1286</v>
      </c>
      <c r="I13" s="12">
        <v>2129</v>
      </c>
      <c r="J13" s="12">
        <v>595</v>
      </c>
      <c r="K13" s="12">
        <v>1534</v>
      </c>
      <c r="L13" s="12">
        <v>87567</v>
      </c>
      <c r="M13" s="12">
        <v>49089</v>
      </c>
      <c r="N13" s="12">
        <v>38478</v>
      </c>
      <c r="O13" s="12">
        <v>12105</v>
      </c>
      <c r="P13" s="12">
        <v>9048</v>
      </c>
      <c r="Q13" s="12">
        <v>11827</v>
      </c>
      <c r="R13" s="12">
        <v>8334</v>
      </c>
      <c r="S13" s="12">
        <v>11327</v>
      </c>
      <c r="T13" s="12">
        <v>9856</v>
      </c>
    </row>
    <row r="14" spans="1:20" ht="22.5" customHeight="1">
      <c r="A14" s="14" t="s">
        <v>95</v>
      </c>
      <c r="B14" s="12">
        <v>541</v>
      </c>
      <c r="C14" s="12">
        <v>6136</v>
      </c>
      <c r="D14" s="12">
        <v>3275</v>
      </c>
      <c r="E14" s="12">
        <v>2861</v>
      </c>
      <c r="F14" s="12">
        <v>3974</v>
      </c>
      <c r="G14" s="12">
        <v>2691</v>
      </c>
      <c r="H14" s="12">
        <v>1283</v>
      </c>
      <c r="I14" s="12">
        <v>2162</v>
      </c>
      <c r="J14" s="12">
        <v>584</v>
      </c>
      <c r="K14" s="12">
        <v>1578</v>
      </c>
      <c r="L14" s="12">
        <v>87124</v>
      </c>
      <c r="M14" s="12">
        <v>48235</v>
      </c>
      <c r="N14" s="12">
        <v>38889</v>
      </c>
      <c r="O14" s="12">
        <v>11231</v>
      </c>
      <c r="P14" s="12">
        <v>8880</v>
      </c>
      <c r="Q14" s="12">
        <v>11595</v>
      </c>
      <c r="R14" s="12">
        <v>8743</v>
      </c>
      <c r="S14" s="12">
        <v>11732</v>
      </c>
      <c r="T14" s="12">
        <v>9893</v>
      </c>
    </row>
    <row r="15" spans="1:20" ht="22.5" customHeight="1">
      <c r="A15" s="14" t="s">
        <v>96</v>
      </c>
      <c r="B15" s="12">
        <v>550</v>
      </c>
      <c r="C15" s="12">
        <v>6089</v>
      </c>
      <c r="D15" s="12">
        <v>3246</v>
      </c>
      <c r="E15" s="12">
        <v>2843</v>
      </c>
      <c r="F15" s="12">
        <v>3936</v>
      </c>
      <c r="G15" s="12">
        <v>2657</v>
      </c>
      <c r="H15" s="12">
        <v>1279</v>
      </c>
      <c r="I15" s="12">
        <v>2153</v>
      </c>
      <c r="J15" s="12">
        <v>589</v>
      </c>
      <c r="K15" s="12">
        <v>1564</v>
      </c>
      <c r="L15" s="12">
        <v>87162</v>
      </c>
      <c r="M15" s="12">
        <v>48000</v>
      </c>
      <c r="N15" s="12">
        <v>39162</v>
      </c>
      <c r="O15" s="12">
        <v>11651</v>
      </c>
      <c r="P15" s="12">
        <v>8746</v>
      </c>
      <c r="Q15" s="12">
        <v>10856</v>
      </c>
      <c r="R15" s="12">
        <v>8634</v>
      </c>
      <c r="S15" s="12">
        <v>11530</v>
      </c>
      <c r="T15" s="12">
        <v>10349</v>
      </c>
    </row>
    <row r="16" spans="1:20" ht="22.5" customHeight="1">
      <c r="A16" s="14" t="s">
        <v>97</v>
      </c>
      <c r="B16" s="12">
        <v>529</v>
      </c>
      <c r="C16" s="12">
        <v>5970</v>
      </c>
      <c r="D16" s="12">
        <v>3170</v>
      </c>
      <c r="E16" s="12">
        <v>2800</v>
      </c>
      <c r="F16" s="12">
        <v>3866</v>
      </c>
      <c r="G16" s="12">
        <v>2604</v>
      </c>
      <c r="H16" s="12">
        <v>1262</v>
      </c>
      <c r="I16" s="12">
        <v>2104</v>
      </c>
      <c r="J16" s="12">
        <v>566</v>
      </c>
      <c r="K16" s="12">
        <v>1538</v>
      </c>
      <c r="L16" s="12">
        <v>86384</v>
      </c>
      <c r="M16" s="12">
        <v>47354</v>
      </c>
      <c r="N16" s="12">
        <v>39030</v>
      </c>
      <c r="O16" s="12">
        <v>11398</v>
      </c>
      <c r="P16" s="12">
        <v>8709</v>
      </c>
      <c r="Q16" s="12">
        <v>11121</v>
      </c>
      <c r="R16" s="12">
        <v>8423</v>
      </c>
      <c r="S16" s="12">
        <v>10835</v>
      </c>
      <c r="T16" s="12">
        <v>10035</v>
      </c>
    </row>
    <row r="17" spans="1:32" ht="22.5" customHeight="1">
      <c r="A17" s="14" t="s">
        <v>233</v>
      </c>
      <c r="B17" s="12">
        <v>536</v>
      </c>
      <c r="C17" s="12">
        <v>5885</v>
      </c>
      <c r="D17" s="12">
        <v>3109</v>
      </c>
      <c r="E17" s="12">
        <v>2776</v>
      </c>
      <c r="F17" s="12">
        <v>3794</v>
      </c>
      <c r="G17" s="12">
        <v>2542</v>
      </c>
      <c r="H17" s="12">
        <v>1252</v>
      </c>
      <c r="I17" s="12">
        <v>2091</v>
      </c>
      <c r="J17" s="12">
        <v>567</v>
      </c>
      <c r="K17" s="12">
        <v>1524</v>
      </c>
      <c r="L17" s="12">
        <v>83570</v>
      </c>
      <c r="M17" s="12">
        <v>45409</v>
      </c>
      <c r="N17" s="12">
        <v>38161</v>
      </c>
      <c r="O17" s="12">
        <v>10677</v>
      </c>
      <c r="P17" s="12">
        <v>8560</v>
      </c>
      <c r="Q17" s="12">
        <v>10676</v>
      </c>
      <c r="R17" s="12">
        <v>8285</v>
      </c>
      <c r="S17" s="12">
        <v>10885</v>
      </c>
      <c r="T17" s="12">
        <v>9790</v>
      </c>
    </row>
    <row r="18" spans="1:32" s="15" customFormat="1" ht="22.5" customHeight="1">
      <c r="A18" s="14" t="s">
        <v>269</v>
      </c>
      <c r="B18" s="184">
        <f>SUM(B19:B29)</f>
        <v>547</v>
      </c>
      <c r="C18" s="184">
        <f t="shared" ref="C18:T18" si="0">SUM(C19:C29)</f>
        <v>5766</v>
      </c>
      <c r="D18" s="184">
        <f t="shared" si="0"/>
        <v>3026</v>
      </c>
      <c r="E18" s="184">
        <f t="shared" si="0"/>
        <v>2740</v>
      </c>
      <c r="F18" s="184">
        <f t="shared" si="0"/>
        <v>3678</v>
      </c>
      <c r="G18" s="184">
        <f t="shared" si="0"/>
        <v>2454</v>
      </c>
      <c r="H18" s="184">
        <f t="shared" si="0"/>
        <v>1224</v>
      </c>
      <c r="I18" s="184">
        <f t="shared" si="0"/>
        <v>2088</v>
      </c>
      <c r="J18" s="184">
        <f t="shared" si="0"/>
        <v>572</v>
      </c>
      <c r="K18" s="184">
        <f t="shared" si="0"/>
        <v>1516</v>
      </c>
      <c r="L18" s="184">
        <f>SUM(L19:L29)</f>
        <v>80906</v>
      </c>
      <c r="M18" s="184">
        <f t="shared" si="0"/>
        <v>44292</v>
      </c>
      <c r="N18" s="184">
        <f t="shared" si="0"/>
        <v>36614</v>
      </c>
      <c r="O18" s="184">
        <f t="shared" si="0"/>
        <v>10785</v>
      </c>
      <c r="P18" s="184">
        <f t="shared" si="0"/>
        <v>8033</v>
      </c>
      <c r="Q18" s="184">
        <f t="shared" si="0"/>
        <v>9844</v>
      </c>
      <c r="R18" s="184">
        <f t="shared" si="0"/>
        <v>7991</v>
      </c>
      <c r="S18" s="184">
        <f t="shared" si="0"/>
        <v>10580</v>
      </c>
      <c r="T18" s="184">
        <f t="shared" si="0"/>
        <v>9655</v>
      </c>
    </row>
    <row r="19" spans="1:32" ht="27" customHeight="1">
      <c r="A19" s="227" t="s">
        <v>270</v>
      </c>
      <c r="B19" s="184">
        <v>92</v>
      </c>
      <c r="C19" s="184">
        <v>1017</v>
      </c>
      <c r="D19" s="184">
        <v>614</v>
      </c>
      <c r="E19" s="184">
        <v>403</v>
      </c>
      <c r="F19" s="12">
        <v>653</v>
      </c>
      <c r="G19" s="12">
        <v>517</v>
      </c>
      <c r="H19" s="12">
        <v>136</v>
      </c>
      <c r="I19" s="12">
        <v>364</v>
      </c>
      <c r="J19" s="12">
        <v>97</v>
      </c>
      <c r="K19" s="12">
        <v>267</v>
      </c>
      <c r="L19" s="12">
        <v>6117</v>
      </c>
      <c r="M19" s="12">
        <v>3917</v>
      </c>
      <c r="N19" s="12">
        <v>2200</v>
      </c>
      <c r="O19" s="12">
        <v>972</v>
      </c>
      <c r="P19" s="12">
        <v>531</v>
      </c>
      <c r="Q19" s="12">
        <v>949</v>
      </c>
      <c r="R19" s="12">
        <v>532</v>
      </c>
      <c r="S19" s="12">
        <v>934</v>
      </c>
      <c r="T19" s="12">
        <v>524</v>
      </c>
    </row>
    <row r="20" spans="1:32" ht="27" customHeight="1">
      <c r="A20" s="227" t="s">
        <v>271</v>
      </c>
      <c r="B20" s="184">
        <v>24</v>
      </c>
      <c r="C20" s="184">
        <v>202</v>
      </c>
      <c r="D20" s="184">
        <v>107</v>
      </c>
      <c r="E20" s="184">
        <v>95</v>
      </c>
      <c r="F20" s="12">
        <v>101</v>
      </c>
      <c r="G20" s="12">
        <v>71</v>
      </c>
      <c r="H20" s="12">
        <v>30</v>
      </c>
      <c r="I20" s="12">
        <v>101</v>
      </c>
      <c r="J20" s="12">
        <v>36</v>
      </c>
      <c r="K20" s="12">
        <v>65</v>
      </c>
      <c r="L20" s="12">
        <v>1759</v>
      </c>
      <c r="M20" s="12">
        <v>1105</v>
      </c>
      <c r="N20" s="12">
        <v>654</v>
      </c>
      <c r="O20" s="12">
        <v>240</v>
      </c>
      <c r="P20" s="12">
        <v>159</v>
      </c>
      <c r="Q20" s="12">
        <v>236</v>
      </c>
      <c r="R20" s="12">
        <v>158</v>
      </c>
      <c r="S20" s="12">
        <v>278</v>
      </c>
      <c r="T20" s="12">
        <v>138</v>
      </c>
    </row>
    <row r="21" spans="1:32" ht="27" customHeight="1">
      <c r="A21" s="227" t="s">
        <v>272</v>
      </c>
      <c r="B21" s="184">
        <v>88</v>
      </c>
      <c r="C21" s="184">
        <v>826</v>
      </c>
      <c r="D21" s="184">
        <v>415</v>
      </c>
      <c r="E21" s="184">
        <v>411</v>
      </c>
      <c r="F21" s="12">
        <v>482</v>
      </c>
      <c r="G21" s="12">
        <v>345</v>
      </c>
      <c r="H21" s="12">
        <v>137</v>
      </c>
      <c r="I21" s="12">
        <v>344</v>
      </c>
      <c r="J21" s="12">
        <v>70</v>
      </c>
      <c r="K21" s="12">
        <v>274</v>
      </c>
      <c r="L21" s="12">
        <v>13524</v>
      </c>
      <c r="M21" s="12">
        <v>7480</v>
      </c>
      <c r="N21" s="12">
        <v>6044</v>
      </c>
      <c r="O21" s="12">
        <v>1764</v>
      </c>
      <c r="P21" s="12">
        <v>1426</v>
      </c>
      <c r="Q21" s="12">
        <v>1746</v>
      </c>
      <c r="R21" s="12">
        <v>1500</v>
      </c>
      <c r="S21" s="12">
        <v>1757</v>
      </c>
      <c r="T21" s="12">
        <v>1437</v>
      </c>
    </row>
    <row r="22" spans="1:32" ht="27" customHeight="1">
      <c r="A22" s="233" t="s">
        <v>273</v>
      </c>
      <c r="B22" s="184">
        <v>51</v>
      </c>
      <c r="C22" s="184">
        <v>862</v>
      </c>
      <c r="D22" s="184">
        <v>506</v>
      </c>
      <c r="E22" s="184">
        <v>356</v>
      </c>
      <c r="F22" s="12">
        <v>596</v>
      </c>
      <c r="G22" s="12">
        <v>418</v>
      </c>
      <c r="H22" s="12">
        <v>178</v>
      </c>
      <c r="I22" s="12">
        <v>266</v>
      </c>
      <c r="J22" s="12">
        <v>88</v>
      </c>
      <c r="K22" s="12">
        <v>178</v>
      </c>
      <c r="L22" s="12">
        <v>5304</v>
      </c>
      <c r="M22" s="12">
        <v>2750</v>
      </c>
      <c r="N22" s="12">
        <v>2554</v>
      </c>
      <c r="O22" s="12">
        <v>576</v>
      </c>
      <c r="P22" s="12">
        <v>611</v>
      </c>
      <c r="Q22" s="12">
        <v>552</v>
      </c>
      <c r="R22" s="12">
        <v>627</v>
      </c>
      <c r="S22" s="12">
        <v>608</v>
      </c>
      <c r="T22" s="12">
        <v>543</v>
      </c>
    </row>
    <row r="23" spans="1:32" ht="27" customHeight="1">
      <c r="A23" s="227" t="s">
        <v>274</v>
      </c>
      <c r="B23" s="184">
        <v>48</v>
      </c>
      <c r="C23" s="184">
        <v>502</v>
      </c>
      <c r="D23" s="184">
        <v>265</v>
      </c>
      <c r="E23" s="184">
        <v>237</v>
      </c>
      <c r="F23" s="12">
        <v>309</v>
      </c>
      <c r="G23" s="12">
        <v>220</v>
      </c>
      <c r="H23" s="12">
        <v>89</v>
      </c>
      <c r="I23" s="12">
        <v>193</v>
      </c>
      <c r="J23" s="12">
        <v>45</v>
      </c>
      <c r="K23" s="12">
        <v>148</v>
      </c>
      <c r="L23" s="12">
        <v>7209</v>
      </c>
      <c r="M23" s="12">
        <v>4094</v>
      </c>
      <c r="N23" s="12">
        <v>3115</v>
      </c>
      <c r="O23" s="12">
        <v>976</v>
      </c>
      <c r="P23" s="12">
        <v>743</v>
      </c>
      <c r="Q23" s="12">
        <v>980</v>
      </c>
      <c r="R23" s="12">
        <v>760</v>
      </c>
      <c r="S23" s="12">
        <v>985</v>
      </c>
      <c r="T23" s="12">
        <v>751</v>
      </c>
    </row>
    <row r="24" spans="1:32" ht="27" customHeight="1">
      <c r="A24" s="227" t="s">
        <v>275</v>
      </c>
      <c r="B24" s="184">
        <v>55</v>
      </c>
      <c r="C24" s="184">
        <v>347</v>
      </c>
      <c r="D24" s="184">
        <v>225</v>
      </c>
      <c r="E24" s="184">
        <v>122</v>
      </c>
      <c r="F24" s="12">
        <v>242</v>
      </c>
      <c r="G24" s="12">
        <v>189</v>
      </c>
      <c r="H24" s="12">
        <v>53</v>
      </c>
      <c r="I24" s="12">
        <v>105</v>
      </c>
      <c r="J24" s="12">
        <v>36</v>
      </c>
      <c r="K24" s="12">
        <v>69</v>
      </c>
      <c r="L24" s="12">
        <v>10456</v>
      </c>
      <c r="M24" s="12">
        <v>7025</v>
      </c>
      <c r="N24" s="12">
        <v>3431</v>
      </c>
      <c r="O24" s="12">
        <v>1865</v>
      </c>
      <c r="P24" s="12">
        <v>824</v>
      </c>
      <c r="Q24" s="12">
        <v>1631</v>
      </c>
      <c r="R24" s="12">
        <v>770</v>
      </c>
      <c r="S24" s="12">
        <v>1593</v>
      </c>
      <c r="T24" s="12">
        <v>801</v>
      </c>
    </row>
    <row r="25" spans="1:32" ht="27" customHeight="1">
      <c r="A25" s="227" t="s">
        <v>276</v>
      </c>
      <c r="B25" s="184">
        <v>48</v>
      </c>
      <c r="C25" s="184">
        <v>491</v>
      </c>
      <c r="D25" s="184">
        <v>266</v>
      </c>
      <c r="E25" s="184">
        <v>225</v>
      </c>
      <c r="F25" s="12">
        <v>299</v>
      </c>
      <c r="G25" s="12">
        <v>210</v>
      </c>
      <c r="H25" s="12">
        <v>89</v>
      </c>
      <c r="I25" s="12">
        <v>192</v>
      </c>
      <c r="J25" s="12">
        <v>56</v>
      </c>
      <c r="K25" s="12">
        <v>136</v>
      </c>
      <c r="L25" s="12">
        <v>10417</v>
      </c>
      <c r="M25" s="12">
        <v>6700</v>
      </c>
      <c r="N25" s="12">
        <v>3717</v>
      </c>
      <c r="O25" s="12">
        <v>1708</v>
      </c>
      <c r="P25" s="12">
        <v>877</v>
      </c>
      <c r="Q25" s="12">
        <v>1373</v>
      </c>
      <c r="R25" s="12">
        <v>753</v>
      </c>
      <c r="S25" s="12">
        <v>1585</v>
      </c>
      <c r="T25" s="12">
        <v>1004</v>
      </c>
    </row>
    <row r="26" spans="1:32" ht="27" customHeight="1">
      <c r="A26" s="227" t="s">
        <v>277</v>
      </c>
      <c r="B26" s="184">
        <v>48</v>
      </c>
      <c r="C26" s="184">
        <v>408</v>
      </c>
      <c r="D26" s="184">
        <v>224</v>
      </c>
      <c r="E26" s="184">
        <v>184</v>
      </c>
      <c r="F26" s="12">
        <v>248</v>
      </c>
      <c r="G26" s="12">
        <v>170</v>
      </c>
      <c r="H26" s="12">
        <v>78</v>
      </c>
      <c r="I26" s="12">
        <v>160</v>
      </c>
      <c r="J26" s="12">
        <v>54</v>
      </c>
      <c r="K26" s="12">
        <v>106</v>
      </c>
      <c r="L26" s="12">
        <v>10223</v>
      </c>
      <c r="M26" s="12">
        <v>5461</v>
      </c>
      <c r="N26" s="12">
        <v>4762</v>
      </c>
      <c r="O26" s="12">
        <v>1566</v>
      </c>
      <c r="P26" s="12">
        <v>1212</v>
      </c>
      <c r="Q26" s="12">
        <v>1203</v>
      </c>
      <c r="R26" s="12">
        <v>1115</v>
      </c>
      <c r="S26" s="12">
        <v>1355</v>
      </c>
      <c r="T26" s="12">
        <v>1257</v>
      </c>
    </row>
    <row r="27" spans="1:32" ht="27" customHeight="1">
      <c r="A27" s="227" t="s">
        <v>278</v>
      </c>
      <c r="B27" s="184">
        <v>52</v>
      </c>
      <c r="C27" s="184">
        <v>390</v>
      </c>
      <c r="D27" s="184">
        <v>200</v>
      </c>
      <c r="E27" s="184">
        <v>190</v>
      </c>
      <c r="F27" s="12">
        <v>258</v>
      </c>
      <c r="G27" s="12">
        <v>166</v>
      </c>
      <c r="H27" s="12">
        <v>92</v>
      </c>
      <c r="I27" s="12">
        <v>132</v>
      </c>
      <c r="J27" s="12">
        <v>34</v>
      </c>
      <c r="K27" s="12">
        <v>98</v>
      </c>
      <c r="L27" s="12">
        <v>6766</v>
      </c>
      <c r="M27" s="12">
        <v>3387</v>
      </c>
      <c r="N27" s="12">
        <v>3379</v>
      </c>
      <c r="O27" s="12">
        <v>655</v>
      </c>
      <c r="P27" s="12">
        <v>631</v>
      </c>
      <c r="Q27" s="12">
        <v>642</v>
      </c>
      <c r="R27" s="12">
        <v>745</v>
      </c>
      <c r="S27" s="12">
        <v>871</v>
      </c>
      <c r="T27" s="12">
        <v>928</v>
      </c>
    </row>
    <row r="28" spans="1:32" ht="27" customHeight="1">
      <c r="A28" s="227" t="s">
        <v>279</v>
      </c>
      <c r="B28" s="184">
        <v>16</v>
      </c>
      <c r="C28" s="184">
        <v>504</v>
      </c>
      <c r="D28" s="184">
        <v>91</v>
      </c>
      <c r="E28" s="184">
        <v>413</v>
      </c>
      <c r="F28" s="12">
        <v>348</v>
      </c>
      <c r="G28" s="12">
        <v>59</v>
      </c>
      <c r="H28" s="12">
        <v>289</v>
      </c>
      <c r="I28" s="12">
        <v>156</v>
      </c>
      <c r="J28" s="12">
        <v>32</v>
      </c>
      <c r="K28" s="12">
        <v>124</v>
      </c>
      <c r="L28" s="12">
        <v>6014</v>
      </c>
      <c r="M28" s="12">
        <v>522</v>
      </c>
      <c r="N28" s="12">
        <v>5492</v>
      </c>
      <c r="O28" s="12">
        <v>114</v>
      </c>
      <c r="P28" s="12">
        <v>793</v>
      </c>
      <c r="Q28" s="12">
        <v>128</v>
      </c>
      <c r="R28" s="12">
        <v>784</v>
      </c>
      <c r="S28" s="12">
        <v>165</v>
      </c>
      <c r="T28" s="12">
        <v>1971</v>
      </c>
    </row>
    <row r="29" spans="1:32" ht="27" customHeight="1">
      <c r="A29" s="227" t="s">
        <v>280</v>
      </c>
      <c r="B29" s="185">
        <v>25</v>
      </c>
      <c r="C29" s="184">
        <v>217</v>
      </c>
      <c r="D29" s="184">
        <v>113</v>
      </c>
      <c r="E29" s="184">
        <v>104</v>
      </c>
      <c r="F29" s="12">
        <v>142</v>
      </c>
      <c r="G29" s="12">
        <v>89</v>
      </c>
      <c r="H29" s="12">
        <v>53</v>
      </c>
      <c r="I29" s="16">
        <v>75</v>
      </c>
      <c r="J29" s="16">
        <v>24</v>
      </c>
      <c r="K29" s="16">
        <v>51</v>
      </c>
      <c r="L29" s="12">
        <v>3117</v>
      </c>
      <c r="M29" s="12">
        <v>1851</v>
      </c>
      <c r="N29" s="12">
        <v>1266</v>
      </c>
      <c r="O29" s="12">
        <v>349</v>
      </c>
      <c r="P29" s="12">
        <v>226</v>
      </c>
      <c r="Q29" s="12">
        <v>404</v>
      </c>
      <c r="R29" s="12">
        <v>247</v>
      </c>
      <c r="S29" s="12">
        <v>449</v>
      </c>
      <c r="T29" s="12">
        <v>301</v>
      </c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1.5" customHeight="1" thickBot="1">
      <c r="A30" s="18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X30" s="17"/>
    </row>
    <row r="31" spans="1:32" s="26" customFormat="1" ht="12.6" customHeight="1">
      <c r="A31" s="21" t="s">
        <v>98</v>
      </c>
      <c r="B31" s="22"/>
      <c r="C31" s="22"/>
      <c r="D31" s="22"/>
      <c r="E31" s="22"/>
      <c r="F31" s="22"/>
      <c r="G31" s="23"/>
      <c r="H31" s="24"/>
      <c r="I31" s="23" t="s">
        <v>2</v>
      </c>
      <c r="J31" s="24"/>
      <c r="K31" s="24"/>
      <c r="L31" s="24"/>
      <c r="M31" s="24"/>
      <c r="N31" s="24"/>
      <c r="O31" s="24"/>
      <c r="P31" s="24"/>
      <c r="Q31" s="24"/>
      <c r="R31" s="25"/>
      <c r="S31" s="24"/>
      <c r="T31" s="24"/>
    </row>
    <row r="32" spans="1:32" s="26" customFormat="1" ht="12.6" customHeight="1">
      <c r="A32" s="21" t="s">
        <v>281</v>
      </c>
      <c r="B32" s="22"/>
      <c r="C32" s="22"/>
      <c r="D32" s="22"/>
      <c r="E32" s="22"/>
      <c r="F32" s="22"/>
      <c r="G32" s="23"/>
      <c r="H32" s="24"/>
      <c r="I32" s="23" t="s">
        <v>99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s="26" customFormat="1" ht="12.6" customHeight="1">
      <c r="A33" s="21" t="s">
        <v>282</v>
      </c>
      <c r="B33" s="22"/>
      <c r="C33" s="22"/>
      <c r="D33" s="22"/>
      <c r="E33" s="22"/>
      <c r="F33" s="22"/>
      <c r="G33" s="23"/>
      <c r="H33" s="24"/>
      <c r="I33" s="23" t="s">
        <v>100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s="26" customFormat="1" ht="12.6" customHeight="1">
      <c r="A34" s="21" t="s">
        <v>283</v>
      </c>
      <c r="B34" s="22"/>
      <c r="C34" s="22"/>
      <c r="D34" s="22"/>
      <c r="E34" s="22"/>
      <c r="F34" s="22"/>
      <c r="G34" s="23"/>
      <c r="H34" s="24"/>
      <c r="I34" s="23" t="s">
        <v>208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s="26" customFormat="1" ht="12.6" customHeight="1">
      <c r="A35" s="21" t="s">
        <v>284</v>
      </c>
      <c r="B35" s="22"/>
      <c r="C35" s="22"/>
      <c r="D35" s="22"/>
      <c r="E35" s="22"/>
      <c r="F35" s="22"/>
      <c r="G35" s="23"/>
      <c r="H35" s="24"/>
      <c r="I35" s="23" t="s">
        <v>199</v>
      </c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s="26" customFormat="1" ht="12.6" customHeight="1">
      <c r="A36" s="21" t="s">
        <v>285</v>
      </c>
      <c r="B36" s="22"/>
      <c r="C36" s="22"/>
      <c r="D36" s="22"/>
      <c r="E36" s="22"/>
      <c r="F36" s="22"/>
      <c r="G36" s="23"/>
      <c r="H36" s="24"/>
      <c r="I36" s="23" t="s">
        <v>207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s="28" customFormat="1" ht="12.6" customHeight="1">
      <c r="B37" s="21"/>
      <c r="C37" s="21"/>
      <c r="D37" s="21"/>
      <c r="E37" s="21"/>
      <c r="F37" s="21"/>
      <c r="G37" s="23"/>
      <c r="H37" s="27"/>
      <c r="I37" s="23" t="s">
        <v>206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s="26" customFormat="1" ht="12.6" customHeight="1">
      <c r="A38" s="21"/>
      <c r="B38" s="22"/>
      <c r="C38" s="22"/>
      <c r="D38" s="22"/>
      <c r="E38" s="22"/>
      <c r="F38" s="22"/>
      <c r="G38" s="23"/>
      <c r="H38" s="24"/>
      <c r="I38" s="23" t="s">
        <v>67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s="2" customFormat="1" ht="12.6" customHeight="1">
      <c r="A39" s="29"/>
      <c r="B39" s="29"/>
      <c r="C39" s="29"/>
      <c r="D39" s="29"/>
      <c r="E39" s="29"/>
      <c r="F39" s="29"/>
      <c r="G39" s="23"/>
      <c r="H39" s="23"/>
      <c r="I39" s="23" t="s">
        <v>68</v>
      </c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19.899999999999999" customHeight="1">
      <c r="I40" s="30"/>
    </row>
  </sheetData>
  <sheetProtection formatCells="0" formatRows="0" insertRows="0" deleteRows="0"/>
  <mergeCells count="17">
    <mergeCell ref="I6:K7"/>
    <mergeCell ref="A2:H2"/>
    <mergeCell ref="I2:T2"/>
    <mergeCell ref="L5:T5"/>
    <mergeCell ref="C5:H5"/>
    <mergeCell ref="I5:K5"/>
    <mergeCell ref="B5:B8"/>
    <mergeCell ref="I3:T3"/>
    <mergeCell ref="A3:H3"/>
    <mergeCell ref="O7:P7"/>
    <mergeCell ref="Q7:R7"/>
    <mergeCell ref="S7:T7"/>
    <mergeCell ref="L6:T6"/>
    <mergeCell ref="L7:N7"/>
    <mergeCell ref="A5:A8"/>
    <mergeCell ref="C6:E7"/>
    <mergeCell ref="F6:H7"/>
  </mergeCells>
  <phoneticPr fontId="7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56" orientation="portrait" r:id="rId1"/>
  <headerFooter alignWithMargins="0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showGridLines="0" view="pageBreakPreview" zoomScale="130" zoomScaleNormal="115" zoomScaleSheetLayoutView="13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" defaultRowHeight="12.75"/>
  <cols>
    <col min="1" max="1" width="14.625" style="13" customWidth="1"/>
    <col min="2" max="3" width="10.625" style="13" customWidth="1"/>
    <col min="4" max="9" width="8.625" style="13" customWidth="1"/>
    <col min="10" max="16" width="12.125" style="13" customWidth="1"/>
    <col min="17" max="16384" width="9" style="13"/>
  </cols>
  <sheetData>
    <row r="1" spans="1:22" s="2" customFormat="1" ht="18" customHeight="1">
      <c r="A1" s="1" t="s">
        <v>251</v>
      </c>
      <c r="P1" s="4" t="s">
        <v>8</v>
      </c>
      <c r="Q1" s="3"/>
      <c r="V1" s="4"/>
    </row>
    <row r="2" spans="1:22" s="120" customFormat="1" ht="24.95" customHeight="1">
      <c r="A2" s="275" t="s">
        <v>469</v>
      </c>
      <c r="B2" s="275"/>
      <c r="C2" s="275"/>
      <c r="D2" s="275"/>
      <c r="E2" s="275"/>
      <c r="F2" s="275"/>
      <c r="G2" s="275"/>
      <c r="H2" s="275"/>
      <c r="I2" s="275"/>
      <c r="J2" s="275" t="s">
        <v>45</v>
      </c>
      <c r="K2" s="275"/>
      <c r="L2" s="275"/>
      <c r="M2" s="275"/>
      <c r="N2" s="275"/>
      <c r="O2" s="275"/>
      <c r="P2" s="275"/>
    </row>
    <row r="3" spans="1:22" ht="14.1" customHeight="1" thickBot="1"/>
    <row r="4" spans="1:22" s="2" customFormat="1" ht="20.45" customHeight="1">
      <c r="A4" s="324" t="s">
        <v>446</v>
      </c>
      <c r="B4" s="325"/>
      <c r="C4" s="324" t="s">
        <v>470</v>
      </c>
      <c r="D4" s="304" t="s">
        <v>471</v>
      </c>
      <c r="E4" s="305"/>
      <c r="F4" s="305"/>
      <c r="G4" s="304" t="s">
        <v>472</v>
      </c>
      <c r="H4" s="305"/>
      <c r="I4" s="305"/>
      <c r="J4" s="324" t="s">
        <v>473</v>
      </c>
      <c r="K4" s="305"/>
      <c r="L4" s="305"/>
      <c r="M4" s="305"/>
      <c r="N4" s="305"/>
      <c r="O4" s="305"/>
      <c r="P4" s="305"/>
    </row>
    <row r="5" spans="1:22" s="2" customFormat="1" ht="20.45" customHeight="1">
      <c r="A5" s="310"/>
      <c r="B5" s="326"/>
      <c r="C5" s="310"/>
      <c r="D5" s="307"/>
      <c r="E5" s="307"/>
      <c r="F5" s="307"/>
      <c r="G5" s="307"/>
      <c r="H5" s="307"/>
      <c r="I5" s="307"/>
      <c r="J5" s="310"/>
      <c r="K5" s="307"/>
      <c r="L5" s="307"/>
      <c r="M5" s="307"/>
      <c r="N5" s="307"/>
      <c r="O5" s="307"/>
      <c r="P5" s="307"/>
    </row>
    <row r="6" spans="1:22" s="2" customFormat="1" ht="32.1" customHeight="1" thickBot="1">
      <c r="A6" s="327"/>
      <c r="B6" s="328"/>
      <c r="C6" s="327"/>
      <c r="D6" s="37" t="s">
        <v>258</v>
      </c>
      <c r="E6" s="37" t="s">
        <v>267</v>
      </c>
      <c r="F6" s="37" t="s">
        <v>268</v>
      </c>
      <c r="G6" s="37" t="s">
        <v>258</v>
      </c>
      <c r="H6" s="37" t="s">
        <v>267</v>
      </c>
      <c r="I6" s="37" t="s">
        <v>268</v>
      </c>
      <c r="J6" s="36" t="s">
        <v>258</v>
      </c>
      <c r="K6" s="37" t="s">
        <v>474</v>
      </c>
      <c r="L6" s="37" t="s">
        <v>475</v>
      </c>
      <c r="M6" s="37" t="s">
        <v>476</v>
      </c>
      <c r="N6" s="37" t="s">
        <v>477</v>
      </c>
      <c r="O6" s="37" t="s">
        <v>478</v>
      </c>
      <c r="P6" s="37" t="s">
        <v>479</v>
      </c>
    </row>
    <row r="7" spans="1:22" s="15" customFormat="1" ht="19.5" customHeight="1">
      <c r="A7" s="142" t="s">
        <v>90</v>
      </c>
      <c r="B7" s="14"/>
      <c r="C7" s="148">
        <v>189</v>
      </c>
      <c r="D7" s="216" t="s">
        <v>166</v>
      </c>
      <c r="E7" s="216" t="s">
        <v>178</v>
      </c>
      <c r="F7" s="216" t="s">
        <v>187</v>
      </c>
      <c r="G7" s="148">
        <v>530</v>
      </c>
      <c r="H7" s="148">
        <v>66</v>
      </c>
      <c r="I7" s="148">
        <v>464</v>
      </c>
      <c r="J7" s="148">
        <v>5582</v>
      </c>
      <c r="K7" s="148">
        <v>897</v>
      </c>
      <c r="L7" s="148">
        <v>944</v>
      </c>
      <c r="M7" s="148">
        <v>934</v>
      </c>
      <c r="N7" s="148">
        <v>883</v>
      </c>
      <c r="O7" s="148">
        <v>939</v>
      </c>
      <c r="P7" s="148">
        <v>985</v>
      </c>
    </row>
    <row r="8" spans="1:22" s="15" customFormat="1" ht="19.5" customHeight="1">
      <c r="A8" s="142" t="s">
        <v>91</v>
      </c>
      <c r="B8" s="14"/>
      <c r="C8" s="148">
        <v>189</v>
      </c>
      <c r="D8" s="216" t="s">
        <v>167</v>
      </c>
      <c r="E8" s="216" t="s">
        <v>179</v>
      </c>
      <c r="F8" s="216" t="s">
        <v>188</v>
      </c>
      <c r="G8" s="148">
        <v>498</v>
      </c>
      <c r="H8" s="148">
        <v>60</v>
      </c>
      <c r="I8" s="148">
        <v>438</v>
      </c>
      <c r="J8" s="148">
        <v>5512</v>
      </c>
      <c r="K8" s="148">
        <v>890</v>
      </c>
      <c r="L8" s="148">
        <v>904</v>
      </c>
      <c r="M8" s="148">
        <v>961</v>
      </c>
      <c r="N8" s="148">
        <v>938</v>
      </c>
      <c r="O8" s="148">
        <v>889</v>
      </c>
      <c r="P8" s="148">
        <v>930</v>
      </c>
    </row>
    <row r="9" spans="1:22" s="15" customFormat="1" ht="19.5" customHeight="1">
      <c r="A9" s="142" t="s">
        <v>92</v>
      </c>
      <c r="B9" s="14"/>
      <c r="C9" s="148">
        <v>190</v>
      </c>
      <c r="D9" s="216" t="s">
        <v>168</v>
      </c>
      <c r="E9" s="216" t="s">
        <v>180</v>
      </c>
      <c r="F9" s="216" t="s">
        <v>189</v>
      </c>
      <c r="G9" s="148">
        <v>529</v>
      </c>
      <c r="H9" s="148">
        <v>63</v>
      </c>
      <c r="I9" s="148">
        <v>466</v>
      </c>
      <c r="J9" s="148">
        <v>5468</v>
      </c>
      <c r="K9" s="148">
        <v>869</v>
      </c>
      <c r="L9" s="148">
        <v>881</v>
      </c>
      <c r="M9" s="148">
        <v>918</v>
      </c>
      <c r="N9" s="148">
        <v>963</v>
      </c>
      <c r="O9" s="148">
        <v>944</v>
      </c>
      <c r="P9" s="148">
        <v>893</v>
      </c>
    </row>
    <row r="10" spans="1:22" s="15" customFormat="1" ht="19.5" customHeight="1">
      <c r="A10" s="142" t="s">
        <v>93</v>
      </c>
      <c r="B10" s="14"/>
      <c r="C10" s="148">
        <v>190</v>
      </c>
      <c r="D10" s="216" t="s">
        <v>169</v>
      </c>
      <c r="E10" s="216" t="s">
        <v>181</v>
      </c>
      <c r="F10" s="216" t="s">
        <v>190</v>
      </c>
      <c r="G10" s="148">
        <v>537</v>
      </c>
      <c r="H10" s="148">
        <v>65</v>
      </c>
      <c r="I10" s="148">
        <v>472</v>
      </c>
      <c r="J10" s="148">
        <v>5450</v>
      </c>
      <c r="K10" s="148">
        <v>836</v>
      </c>
      <c r="L10" s="148">
        <v>864</v>
      </c>
      <c r="M10" s="148">
        <v>897</v>
      </c>
      <c r="N10" s="148">
        <v>920</v>
      </c>
      <c r="O10" s="148">
        <v>983</v>
      </c>
      <c r="P10" s="148">
        <v>950</v>
      </c>
    </row>
    <row r="11" spans="1:22" s="15" customFormat="1" ht="19.5" customHeight="1">
      <c r="A11" s="142" t="s">
        <v>94</v>
      </c>
      <c r="B11" s="14"/>
      <c r="C11" s="148">
        <v>191</v>
      </c>
      <c r="D11" s="216" t="s">
        <v>170</v>
      </c>
      <c r="E11" s="216" t="s">
        <v>182</v>
      </c>
      <c r="F11" s="216" t="s">
        <v>191</v>
      </c>
      <c r="G11" s="148">
        <v>578</v>
      </c>
      <c r="H11" s="148">
        <v>71</v>
      </c>
      <c r="I11" s="148">
        <v>507</v>
      </c>
      <c r="J11" s="148">
        <v>5355</v>
      </c>
      <c r="K11" s="148">
        <v>824</v>
      </c>
      <c r="L11" s="148">
        <v>846</v>
      </c>
      <c r="M11" s="148">
        <v>873</v>
      </c>
      <c r="N11" s="148">
        <v>895</v>
      </c>
      <c r="O11" s="148">
        <v>929</v>
      </c>
      <c r="P11" s="148">
        <v>988</v>
      </c>
    </row>
    <row r="12" spans="1:22" s="15" customFormat="1" ht="19.5" customHeight="1">
      <c r="A12" s="142" t="s">
        <v>95</v>
      </c>
      <c r="B12" s="14"/>
      <c r="C12" s="148">
        <v>190</v>
      </c>
      <c r="D12" s="216" t="s">
        <v>171</v>
      </c>
      <c r="E12" s="216" t="s">
        <v>183</v>
      </c>
      <c r="F12" s="216" t="s">
        <v>192</v>
      </c>
      <c r="G12" s="148">
        <v>608</v>
      </c>
      <c r="H12" s="148">
        <v>87</v>
      </c>
      <c r="I12" s="148">
        <v>521</v>
      </c>
      <c r="J12" s="148">
        <v>5225</v>
      </c>
      <c r="K12" s="148">
        <v>809</v>
      </c>
      <c r="L12" s="148">
        <v>826</v>
      </c>
      <c r="M12" s="148">
        <v>861</v>
      </c>
      <c r="N12" s="148">
        <v>883</v>
      </c>
      <c r="O12" s="148">
        <v>915</v>
      </c>
      <c r="P12" s="148">
        <v>931</v>
      </c>
    </row>
    <row r="13" spans="1:22" s="15" customFormat="1" ht="19.5" customHeight="1">
      <c r="A13" s="142" t="s">
        <v>96</v>
      </c>
      <c r="B13" s="14"/>
      <c r="C13" s="148">
        <v>190</v>
      </c>
      <c r="D13" s="216" t="s">
        <v>172</v>
      </c>
      <c r="E13" s="216" t="s">
        <v>184</v>
      </c>
      <c r="F13" s="216" t="s">
        <v>193</v>
      </c>
      <c r="G13" s="148">
        <v>601</v>
      </c>
      <c r="H13" s="148">
        <v>84</v>
      </c>
      <c r="I13" s="148">
        <v>517</v>
      </c>
      <c r="J13" s="148">
        <v>5177</v>
      </c>
      <c r="K13" s="148">
        <v>829</v>
      </c>
      <c r="L13" s="148">
        <v>815</v>
      </c>
      <c r="M13" s="148">
        <v>848</v>
      </c>
      <c r="N13" s="148">
        <v>864</v>
      </c>
      <c r="O13" s="148">
        <v>902</v>
      </c>
      <c r="P13" s="148">
        <v>919</v>
      </c>
    </row>
    <row r="14" spans="1:22" s="15" customFormat="1" ht="19.5" customHeight="1">
      <c r="A14" s="142" t="s">
        <v>97</v>
      </c>
      <c r="B14" s="14"/>
      <c r="C14" s="148">
        <v>190</v>
      </c>
      <c r="D14" s="216" t="s">
        <v>165</v>
      </c>
      <c r="E14" s="216" t="s">
        <v>185</v>
      </c>
      <c r="F14" s="216" t="s">
        <v>194</v>
      </c>
      <c r="G14" s="148">
        <v>613</v>
      </c>
      <c r="H14" s="148">
        <v>88</v>
      </c>
      <c r="I14" s="148">
        <v>525</v>
      </c>
      <c r="J14" s="148">
        <v>5133</v>
      </c>
      <c r="K14" s="148">
        <v>816</v>
      </c>
      <c r="L14" s="148">
        <v>840</v>
      </c>
      <c r="M14" s="148">
        <v>838</v>
      </c>
      <c r="N14" s="148">
        <v>850</v>
      </c>
      <c r="O14" s="148">
        <v>888</v>
      </c>
      <c r="P14" s="148">
        <v>901</v>
      </c>
    </row>
    <row r="15" spans="1:22" s="15" customFormat="1" ht="19.5" customHeight="1">
      <c r="A15" s="142" t="s">
        <v>439</v>
      </c>
      <c r="B15" s="14"/>
      <c r="C15" s="148">
        <v>190</v>
      </c>
      <c r="D15" s="216" t="s">
        <v>480</v>
      </c>
      <c r="E15" s="216" t="s">
        <v>481</v>
      </c>
      <c r="F15" s="216" t="s">
        <v>482</v>
      </c>
      <c r="G15" s="148">
        <v>661</v>
      </c>
      <c r="H15" s="148">
        <v>90</v>
      </c>
      <c r="I15" s="148">
        <v>571</v>
      </c>
      <c r="J15" s="148">
        <v>5029</v>
      </c>
      <c r="K15" s="148">
        <v>747</v>
      </c>
      <c r="L15" s="148">
        <v>827</v>
      </c>
      <c r="M15" s="148">
        <v>855</v>
      </c>
      <c r="N15" s="148">
        <v>836</v>
      </c>
      <c r="O15" s="148">
        <v>873</v>
      </c>
      <c r="P15" s="148">
        <v>891</v>
      </c>
    </row>
    <row r="16" spans="1:22" s="15" customFormat="1" ht="19.5" customHeight="1">
      <c r="A16" s="142" t="s">
        <v>269</v>
      </c>
      <c r="B16" s="14"/>
      <c r="C16" s="189">
        <f>SUM(C17,C31)</f>
        <v>190</v>
      </c>
      <c r="D16" s="217" t="s">
        <v>173</v>
      </c>
      <c r="E16" s="217" t="s">
        <v>174</v>
      </c>
      <c r="F16" s="217" t="s">
        <v>195</v>
      </c>
      <c r="G16" s="189">
        <f t="shared" ref="G16:P16" si="0">SUM(G17,G31)</f>
        <v>673</v>
      </c>
      <c r="H16" s="189">
        <f t="shared" si="0"/>
        <v>94</v>
      </c>
      <c r="I16" s="189">
        <f t="shared" si="0"/>
        <v>579</v>
      </c>
      <c r="J16" s="189">
        <f>SUM(J17,J31)</f>
        <v>4975</v>
      </c>
      <c r="K16" s="189">
        <f t="shared" si="0"/>
        <v>799</v>
      </c>
      <c r="L16" s="189">
        <f t="shared" si="0"/>
        <v>751</v>
      </c>
      <c r="M16" s="189">
        <f t="shared" si="0"/>
        <v>839</v>
      </c>
      <c r="N16" s="189">
        <f t="shared" si="0"/>
        <v>859</v>
      </c>
      <c r="O16" s="189">
        <f t="shared" si="0"/>
        <v>851</v>
      </c>
      <c r="P16" s="189">
        <f t="shared" si="0"/>
        <v>876</v>
      </c>
    </row>
    <row r="17" spans="1:16" s="15" customFormat="1" ht="21.95" customHeight="1">
      <c r="A17" s="379" t="s">
        <v>454</v>
      </c>
      <c r="B17" s="380"/>
      <c r="C17" s="189">
        <f>SUM(C18:C30)</f>
        <v>186</v>
      </c>
      <c r="D17" s="217" t="s">
        <v>175</v>
      </c>
      <c r="E17" s="217" t="s">
        <v>186</v>
      </c>
      <c r="F17" s="217" t="s">
        <v>196</v>
      </c>
      <c r="G17" s="189">
        <f>SUM(G18:G30)</f>
        <v>654</v>
      </c>
      <c r="H17" s="189">
        <f>SUM(H18:H30)</f>
        <v>91</v>
      </c>
      <c r="I17" s="189">
        <f t="shared" ref="I17:P17" si="1">SUM(I18:I30)</f>
        <v>563</v>
      </c>
      <c r="J17" s="189">
        <f t="shared" si="1"/>
        <v>4908</v>
      </c>
      <c r="K17" s="189">
        <f t="shared" si="1"/>
        <v>785</v>
      </c>
      <c r="L17" s="189">
        <f t="shared" si="1"/>
        <v>738</v>
      </c>
      <c r="M17" s="189">
        <f t="shared" si="1"/>
        <v>827</v>
      </c>
      <c r="N17" s="189">
        <f t="shared" si="1"/>
        <v>847</v>
      </c>
      <c r="O17" s="189">
        <f t="shared" si="1"/>
        <v>843</v>
      </c>
      <c r="P17" s="189">
        <f t="shared" si="1"/>
        <v>868</v>
      </c>
    </row>
    <row r="18" spans="1:16" s="15" customFormat="1" ht="21.6" customHeight="1">
      <c r="A18" s="142" t="s">
        <v>455</v>
      </c>
      <c r="B18" s="14"/>
      <c r="C18" s="148">
        <v>23</v>
      </c>
      <c r="D18" s="216" t="s">
        <v>176</v>
      </c>
      <c r="E18" s="216">
        <v>445</v>
      </c>
      <c r="F18" s="216" t="s">
        <v>197</v>
      </c>
      <c r="G18" s="148">
        <v>96</v>
      </c>
      <c r="H18" s="148">
        <v>11</v>
      </c>
      <c r="I18" s="148">
        <v>85</v>
      </c>
      <c r="J18" s="148">
        <v>982</v>
      </c>
      <c r="K18" s="148">
        <v>160</v>
      </c>
      <c r="L18" s="148">
        <v>147</v>
      </c>
      <c r="M18" s="148">
        <v>168</v>
      </c>
      <c r="N18" s="148">
        <v>169</v>
      </c>
      <c r="O18" s="148">
        <v>164</v>
      </c>
      <c r="P18" s="148">
        <v>174</v>
      </c>
    </row>
    <row r="19" spans="1:16" s="15" customFormat="1" ht="21.6" customHeight="1">
      <c r="A19" s="142" t="s">
        <v>456</v>
      </c>
      <c r="B19" s="14"/>
      <c r="C19" s="148">
        <v>23</v>
      </c>
      <c r="D19" s="216" t="s">
        <v>177</v>
      </c>
      <c r="E19" s="216">
        <v>337</v>
      </c>
      <c r="F19" s="216" t="s">
        <v>198</v>
      </c>
      <c r="G19" s="148">
        <v>88</v>
      </c>
      <c r="H19" s="148">
        <v>7</v>
      </c>
      <c r="I19" s="148">
        <v>81</v>
      </c>
      <c r="J19" s="148">
        <v>879</v>
      </c>
      <c r="K19" s="148">
        <v>138</v>
      </c>
      <c r="L19" s="148">
        <v>134</v>
      </c>
      <c r="M19" s="148">
        <v>147</v>
      </c>
      <c r="N19" s="148">
        <v>153</v>
      </c>
      <c r="O19" s="148">
        <v>152</v>
      </c>
      <c r="P19" s="148">
        <v>155</v>
      </c>
    </row>
    <row r="20" spans="1:16" s="15" customFormat="1" ht="21.6" customHeight="1">
      <c r="A20" s="142" t="s">
        <v>457</v>
      </c>
      <c r="B20" s="14"/>
      <c r="C20" s="148">
        <v>14</v>
      </c>
      <c r="D20" s="216">
        <v>428</v>
      </c>
      <c r="E20" s="216">
        <v>141</v>
      </c>
      <c r="F20" s="216">
        <v>287</v>
      </c>
      <c r="G20" s="148">
        <v>47</v>
      </c>
      <c r="H20" s="148">
        <v>6</v>
      </c>
      <c r="I20" s="148">
        <v>41</v>
      </c>
      <c r="J20" s="148">
        <v>231</v>
      </c>
      <c r="K20" s="148">
        <v>36</v>
      </c>
      <c r="L20" s="148">
        <v>36</v>
      </c>
      <c r="M20" s="148">
        <v>38</v>
      </c>
      <c r="N20" s="148">
        <v>39</v>
      </c>
      <c r="O20" s="148">
        <v>39</v>
      </c>
      <c r="P20" s="148">
        <v>43</v>
      </c>
    </row>
    <row r="21" spans="1:16" s="15" customFormat="1" ht="21.6" customHeight="1">
      <c r="A21" s="142" t="s">
        <v>458</v>
      </c>
      <c r="B21" s="14"/>
      <c r="C21" s="148">
        <v>15</v>
      </c>
      <c r="D21" s="216">
        <v>641</v>
      </c>
      <c r="E21" s="216">
        <v>170</v>
      </c>
      <c r="F21" s="216">
        <v>471</v>
      </c>
      <c r="G21" s="148">
        <v>53</v>
      </c>
      <c r="H21" s="148">
        <v>6</v>
      </c>
      <c r="I21" s="148">
        <v>47</v>
      </c>
      <c r="J21" s="148">
        <v>354</v>
      </c>
      <c r="K21" s="148">
        <v>56</v>
      </c>
      <c r="L21" s="148">
        <v>53</v>
      </c>
      <c r="M21" s="148">
        <v>61</v>
      </c>
      <c r="N21" s="148">
        <v>59</v>
      </c>
      <c r="O21" s="148">
        <v>61</v>
      </c>
      <c r="P21" s="148">
        <v>64</v>
      </c>
    </row>
    <row r="22" spans="1:16" s="15" customFormat="1" ht="21.6" customHeight="1">
      <c r="A22" s="142" t="s">
        <v>459</v>
      </c>
      <c r="B22" s="14"/>
      <c r="C22" s="148">
        <v>14</v>
      </c>
      <c r="D22" s="216">
        <v>720</v>
      </c>
      <c r="E22" s="216">
        <v>198</v>
      </c>
      <c r="F22" s="216">
        <v>522</v>
      </c>
      <c r="G22" s="148">
        <v>51</v>
      </c>
      <c r="H22" s="148">
        <v>8</v>
      </c>
      <c r="I22" s="148">
        <v>43</v>
      </c>
      <c r="J22" s="148">
        <v>410</v>
      </c>
      <c r="K22" s="148">
        <v>66</v>
      </c>
      <c r="L22" s="148">
        <v>63</v>
      </c>
      <c r="M22" s="148">
        <v>68</v>
      </c>
      <c r="N22" s="148">
        <v>71</v>
      </c>
      <c r="O22" s="148">
        <v>72</v>
      </c>
      <c r="P22" s="148">
        <v>70</v>
      </c>
    </row>
    <row r="23" spans="1:16" s="15" customFormat="1" ht="21.6" customHeight="1">
      <c r="A23" s="142" t="s">
        <v>460</v>
      </c>
      <c r="B23" s="14"/>
      <c r="C23" s="148">
        <v>12</v>
      </c>
      <c r="D23" s="216">
        <v>347</v>
      </c>
      <c r="E23" s="216">
        <v>121</v>
      </c>
      <c r="F23" s="216">
        <v>226</v>
      </c>
      <c r="G23" s="148">
        <v>32</v>
      </c>
      <c r="H23" s="149">
        <v>4</v>
      </c>
      <c r="I23" s="148">
        <v>28</v>
      </c>
      <c r="J23" s="148">
        <v>194</v>
      </c>
      <c r="K23" s="148">
        <v>29</v>
      </c>
      <c r="L23" s="148">
        <v>28</v>
      </c>
      <c r="M23" s="148">
        <v>32</v>
      </c>
      <c r="N23" s="148">
        <v>35</v>
      </c>
      <c r="O23" s="148">
        <v>34</v>
      </c>
      <c r="P23" s="148">
        <v>36</v>
      </c>
    </row>
    <row r="24" spans="1:16" s="15" customFormat="1" ht="21.6" customHeight="1">
      <c r="A24" s="142" t="s">
        <v>461</v>
      </c>
      <c r="B24" s="14"/>
      <c r="C24" s="148">
        <v>19</v>
      </c>
      <c r="D24" s="216">
        <v>726</v>
      </c>
      <c r="E24" s="216">
        <v>181</v>
      </c>
      <c r="F24" s="216">
        <v>545</v>
      </c>
      <c r="G24" s="148">
        <v>63</v>
      </c>
      <c r="H24" s="148">
        <v>9</v>
      </c>
      <c r="I24" s="148">
        <v>54</v>
      </c>
      <c r="J24" s="148">
        <v>406</v>
      </c>
      <c r="K24" s="148">
        <v>66</v>
      </c>
      <c r="L24" s="148">
        <v>63</v>
      </c>
      <c r="M24" s="148">
        <v>69</v>
      </c>
      <c r="N24" s="148">
        <v>68</v>
      </c>
      <c r="O24" s="148">
        <v>71</v>
      </c>
      <c r="P24" s="148">
        <v>69</v>
      </c>
    </row>
    <row r="25" spans="1:16" s="15" customFormat="1" ht="21.6" customHeight="1">
      <c r="A25" s="142" t="s">
        <v>462</v>
      </c>
      <c r="B25" s="14"/>
      <c r="C25" s="148">
        <v>9</v>
      </c>
      <c r="D25" s="216">
        <v>619</v>
      </c>
      <c r="E25" s="216">
        <v>189</v>
      </c>
      <c r="F25" s="216">
        <v>430</v>
      </c>
      <c r="G25" s="148">
        <v>35</v>
      </c>
      <c r="H25" s="148">
        <v>3</v>
      </c>
      <c r="I25" s="148">
        <v>32</v>
      </c>
      <c r="J25" s="148">
        <v>351</v>
      </c>
      <c r="K25" s="148">
        <v>59</v>
      </c>
      <c r="L25" s="148">
        <v>51</v>
      </c>
      <c r="M25" s="148">
        <v>57</v>
      </c>
      <c r="N25" s="148">
        <v>61</v>
      </c>
      <c r="O25" s="148">
        <v>61</v>
      </c>
      <c r="P25" s="148">
        <v>62</v>
      </c>
    </row>
    <row r="26" spans="1:16" s="15" customFormat="1" ht="21.6" customHeight="1">
      <c r="A26" s="142" t="s">
        <v>463</v>
      </c>
      <c r="B26" s="14"/>
      <c r="C26" s="148">
        <v>11</v>
      </c>
      <c r="D26" s="216">
        <v>453</v>
      </c>
      <c r="E26" s="216">
        <v>113</v>
      </c>
      <c r="F26" s="216">
        <v>340</v>
      </c>
      <c r="G26" s="148">
        <v>39</v>
      </c>
      <c r="H26" s="148">
        <v>7</v>
      </c>
      <c r="I26" s="148">
        <v>32</v>
      </c>
      <c r="J26" s="148">
        <v>254</v>
      </c>
      <c r="K26" s="148">
        <v>40</v>
      </c>
      <c r="L26" s="148">
        <v>39</v>
      </c>
      <c r="M26" s="148">
        <v>43</v>
      </c>
      <c r="N26" s="148">
        <v>42</v>
      </c>
      <c r="O26" s="148">
        <v>44</v>
      </c>
      <c r="P26" s="148">
        <v>46</v>
      </c>
    </row>
    <row r="27" spans="1:16" s="15" customFormat="1" ht="21.6" customHeight="1">
      <c r="A27" s="142" t="s">
        <v>464</v>
      </c>
      <c r="B27" s="14"/>
      <c r="C27" s="148">
        <v>14</v>
      </c>
      <c r="D27" s="216">
        <v>912</v>
      </c>
      <c r="E27" s="216">
        <v>194</v>
      </c>
      <c r="F27" s="216">
        <v>718</v>
      </c>
      <c r="G27" s="148">
        <v>58</v>
      </c>
      <c r="H27" s="148">
        <v>6</v>
      </c>
      <c r="I27" s="148">
        <v>52</v>
      </c>
      <c r="J27" s="148">
        <v>508</v>
      </c>
      <c r="K27" s="148">
        <v>83</v>
      </c>
      <c r="L27" s="148">
        <v>73</v>
      </c>
      <c r="M27" s="148">
        <v>88</v>
      </c>
      <c r="N27" s="148">
        <v>89</v>
      </c>
      <c r="O27" s="148">
        <v>85</v>
      </c>
      <c r="P27" s="148">
        <v>90</v>
      </c>
    </row>
    <row r="28" spans="1:16" s="15" customFormat="1" ht="21.6" customHeight="1">
      <c r="A28" s="142" t="s">
        <v>465</v>
      </c>
      <c r="B28" s="14"/>
      <c r="C28" s="148">
        <v>11</v>
      </c>
      <c r="D28" s="216">
        <v>228</v>
      </c>
      <c r="E28" s="216">
        <v>87</v>
      </c>
      <c r="F28" s="216">
        <v>141</v>
      </c>
      <c r="G28" s="148">
        <v>31</v>
      </c>
      <c r="H28" s="148">
        <v>5</v>
      </c>
      <c r="I28" s="148">
        <v>26</v>
      </c>
      <c r="J28" s="148">
        <v>120</v>
      </c>
      <c r="K28" s="148">
        <v>18</v>
      </c>
      <c r="L28" s="148">
        <v>18</v>
      </c>
      <c r="M28" s="148">
        <v>20</v>
      </c>
      <c r="N28" s="148">
        <v>22</v>
      </c>
      <c r="O28" s="148">
        <v>22</v>
      </c>
      <c r="P28" s="148">
        <v>20</v>
      </c>
    </row>
    <row r="29" spans="1:16" s="15" customFormat="1" ht="21.6" customHeight="1">
      <c r="A29" s="142" t="s">
        <v>466</v>
      </c>
      <c r="B29" s="14"/>
      <c r="C29" s="148">
        <v>10</v>
      </c>
      <c r="D29" s="216">
        <v>266</v>
      </c>
      <c r="E29" s="216">
        <v>94</v>
      </c>
      <c r="F29" s="216">
        <v>172</v>
      </c>
      <c r="G29" s="148">
        <v>30</v>
      </c>
      <c r="H29" s="148">
        <v>6</v>
      </c>
      <c r="I29" s="148">
        <v>24</v>
      </c>
      <c r="J29" s="148">
        <v>148</v>
      </c>
      <c r="K29" s="148">
        <v>23</v>
      </c>
      <c r="L29" s="148">
        <v>22</v>
      </c>
      <c r="M29" s="148">
        <v>24</v>
      </c>
      <c r="N29" s="148">
        <v>26</v>
      </c>
      <c r="O29" s="148">
        <v>26</v>
      </c>
      <c r="P29" s="148">
        <v>27</v>
      </c>
    </row>
    <row r="30" spans="1:16" s="15" customFormat="1" ht="21.6" customHeight="1">
      <c r="A30" s="142" t="s">
        <v>467</v>
      </c>
      <c r="B30" s="14"/>
      <c r="C30" s="148">
        <v>11</v>
      </c>
      <c r="D30" s="216">
        <v>142</v>
      </c>
      <c r="E30" s="216">
        <v>55</v>
      </c>
      <c r="F30" s="216">
        <v>87</v>
      </c>
      <c r="G30" s="148">
        <v>31</v>
      </c>
      <c r="H30" s="148">
        <v>13</v>
      </c>
      <c r="I30" s="148">
        <v>18</v>
      </c>
      <c r="J30" s="148">
        <v>71</v>
      </c>
      <c r="K30" s="148">
        <v>11</v>
      </c>
      <c r="L30" s="148">
        <v>11</v>
      </c>
      <c r="M30" s="148">
        <v>12</v>
      </c>
      <c r="N30" s="148">
        <v>13</v>
      </c>
      <c r="O30" s="148">
        <v>12</v>
      </c>
      <c r="P30" s="148">
        <v>12</v>
      </c>
    </row>
    <row r="31" spans="1:16" s="15" customFormat="1" ht="21.95" customHeight="1">
      <c r="A31" s="379" t="s">
        <v>468</v>
      </c>
      <c r="B31" s="380"/>
      <c r="C31" s="189">
        <f>SUM(C32:C35)</f>
        <v>4</v>
      </c>
      <c r="D31" s="217">
        <f>SUM(D32:D35)</f>
        <v>99</v>
      </c>
      <c r="E31" s="217">
        <f>SUM(E32:E35)</f>
        <v>19</v>
      </c>
      <c r="F31" s="217">
        <f t="shared" ref="F31:P31" si="2">SUM(F32:F35)</f>
        <v>80</v>
      </c>
      <c r="G31" s="189">
        <f t="shared" si="2"/>
        <v>19</v>
      </c>
      <c r="H31" s="189">
        <f>SUM(H32:H35)</f>
        <v>3</v>
      </c>
      <c r="I31" s="189">
        <f t="shared" si="2"/>
        <v>16</v>
      </c>
      <c r="J31" s="189">
        <f t="shared" si="2"/>
        <v>67</v>
      </c>
      <c r="K31" s="189">
        <f t="shared" si="2"/>
        <v>14</v>
      </c>
      <c r="L31" s="189">
        <f t="shared" si="2"/>
        <v>13</v>
      </c>
      <c r="M31" s="189">
        <f t="shared" si="2"/>
        <v>12</v>
      </c>
      <c r="N31" s="189">
        <f t="shared" si="2"/>
        <v>12</v>
      </c>
      <c r="O31" s="189">
        <f t="shared" si="2"/>
        <v>8</v>
      </c>
      <c r="P31" s="189">
        <f t="shared" si="2"/>
        <v>8</v>
      </c>
    </row>
    <row r="32" spans="1:16" s="15" customFormat="1" ht="21.6" customHeight="1">
      <c r="A32" s="142" t="s">
        <v>455</v>
      </c>
      <c r="B32" s="233"/>
      <c r="C32" s="148">
        <v>1</v>
      </c>
      <c r="D32" s="216">
        <v>50</v>
      </c>
      <c r="E32" s="216">
        <v>7</v>
      </c>
      <c r="F32" s="216">
        <v>43</v>
      </c>
      <c r="G32" s="12">
        <v>0</v>
      </c>
      <c r="H32" s="12">
        <v>0</v>
      </c>
      <c r="I32" s="12">
        <v>0</v>
      </c>
      <c r="J32" s="148">
        <v>34</v>
      </c>
      <c r="K32" s="148">
        <v>7</v>
      </c>
      <c r="L32" s="148">
        <v>7</v>
      </c>
      <c r="M32" s="148">
        <v>6</v>
      </c>
      <c r="N32" s="148">
        <v>6</v>
      </c>
      <c r="O32" s="148">
        <v>4</v>
      </c>
      <c r="P32" s="148">
        <v>4</v>
      </c>
    </row>
    <row r="33" spans="1:31" s="15" customFormat="1" ht="21.6" customHeight="1">
      <c r="A33" s="142" t="s">
        <v>456</v>
      </c>
      <c r="B33" s="233"/>
      <c r="C33" s="148">
        <v>1</v>
      </c>
      <c r="D33" s="216">
        <v>19</v>
      </c>
      <c r="E33" s="216">
        <v>6</v>
      </c>
      <c r="F33" s="216">
        <v>13</v>
      </c>
      <c r="G33" s="12">
        <v>0</v>
      </c>
      <c r="H33" s="12">
        <v>0</v>
      </c>
      <c r="I33" s="12">
        <v>0</v>
      </c>
      <c r="J33" s="148">
        <v>13</v>
      </c>
      <c r="K33" s="148">
        <v>3</v>
      </c>
      <c r="L33" s="148">
        <v>2</v>
      </c>
      <c r="M33" s="148">
        <v>2</v>
      </c>
      <c r="N33" s="148">
        <v>2</v>
      </c>
      <c r="O33" s="148">
        <v>2</v>
      </c>
      <c r="P33" s="148">
        <v>2</v>
      </c>
    </row>
    <row r="34" spans="1:31" s="15" customFormat="1" ht="21.6" customHeight="1">
      <c r="A34" s="142" t="s">
        <v>458</v>
      </c>
      <c r="B34" s="14"/>
      <c r="C34" s="12">
        <v>0</v>
      </c>
      <c r="D34" s="216">
        <v>6</v>
      </c>
      <c r="E34" s="216">
        <v>3</v>
      </c>
      <c r="F34" s="216">
        <v>3</v>
      </c>
      <c r="G34" s="12">
        <v>2</v>
      </c>
      <c r="H34" s="12">
        <v>0</v>
      </c>
      <c r="I34" s="12">
        <v>2</v>
      </c>
      <c r="J34" s="148">
        <v>4</v>
      </c>
      <c r="K34" s="148">
        <v>1</v>
      </c>
      <c r="L34" s="148">
        <v>1</v>
      </c>
      <c r="M34" s="148">
        <v>1</v>
      </c>
      <c r="N34" s="148">
        <v>1</v>
      </c>
      <c r="O34" s="12">
        <v>0</v>
      </c>
      <c r="P34" s="12">
        <v>0</v>
      </c>
    </row>
    <row r="35" spans="1:31" s="15" customFormat="1" ht="21.6" customHeight="1">
      <c r="A35" s="142" t="s">
        <v>463</v>
      </c>
      <c r="B35" s="233"/>
      <c r="C35" s="148">
        <v>2</v>
      </c>
      <c r="D35" s="216">
        <v>24</v>
      </c>
      <c r="E35" s="216">
        <v>3</v>
      </c>
      <c r="F35" s="216">
        <v>21</v>
      </c>
      <c r="G35" s="148">
        <v>17</v>
      </c>
      <c r="H35" s="148">
        <v>3</v>
      </c>
      <c r="I35" s="148">
        <v>14</v>
      </c>
      <c r="J35" s="148">
        <v>16</v>
      </c>
      <c r="K35" s="148">
        <v>3</v>
      </c>
      <c r="L35" s="148">
        <v>3</v>
      </c>
      <c r="M35" s="148">
        <v>3</v>
      </c>
      <c r="N35" s="148">
        <v>3</v>
      </c>
      <c r="O35" s="148">
        <v>2</v>
      </c>
      <c r="P35" s="148">
        <v>2</v>
      </c>
    </row>
    <row r="36" spans="1:31" s="15" customFormat="1" ht="3" customHeight="1" thickBot="1">
      <c r="A36" s="158"/>
      <c r="B36" s="157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</row>
    <row r="37" spans="1:31" s="97" customFormat="1" ht="15.6" customHeight="1">
      <c r="A37" s="97" t="s">
        <v>371</v>
      </c>
      <c r="J37" s="87" t="s">
        <v>70</v>
      </c>
      <c r="N37" s="87"/>
      <c r="AC37" s="87"/>
      <c r="AD37" s="87"/>
      <c r="AE37" s="87"/>
    </row>
    <row r="38" spans="1:31" s="97" customFormat="1" ht="15.6" customHeight="1">
      <c r="A38" s="97" t="s">
        <v>483</v>
      </c>
      <c r="J38" s="87" t="s">
        <v>71</v>
      </c>
      <c r="N38" s="87"/>
      <c r="AC38" s="87"/>
      <c r="AD38" s="87"/>
      <c r="AE38" s="87"/>
    </row>
    <row r="39" spans="1:31" s="15" customFormat="1" ht="15.6" customHeight="1">
      <c r="A39" s="97" t="s">
        <v>484</v>
      </c>
      <c r="J39" s="15" t="s">
        <v>485</v>
      </c>
    </row>
    <row r="40" spans="1:31">
      <c r="C40" s="17"/>
    </row>
  </sheetData>
  <sheetProtection formatCells="0" formatRows="0" insertRows="0" deleteRows="0"/>
  <mergeCells count="9">
    <mergeCell ref="A17:B17"/>
    <mergeCell ref="A31:B31"/>
    <mergeCell ref="A2:I2"/>
    <mergeCell ref="J2:P2"/>
    <mergeCell ref="A4:B6"/>
    <mergeCell ref="C4:C6"/>
    <mergeCell ref="D4:F5"/>
    <mergeCell ref="G4:I5"/>
    <mergeCell ref="J4:P5"/>
  </mergeCells>
  <phoneticPr fontId="7" type="noConversion"/>
  <printOptions horizontalCentered="1" gridLinesSet="0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showGridLines="0" view="pageBreakPreview" zoomScaleNormal="115" zoomScaleSheetLayoutView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" defaultRowHeight="12.75"/>
  <cols>
    <col min="1" max="1" width="14.625" style="15" customWidth="1"/>
    <col min="2" max="2" width="9.75" style="15" customWidth="1"/>
    <col min="3" max="9" width="9.125" style="15" customWidth="1"/>
    <col min="10" max="20" width="7.875" style="15" customWidth="1"/>
    <col min="21" max="16384" width="9" style="15"/>
  </cols>
  <sheetData>
    <row r="1" spans="1:22" s="90" customFormat="1" ht="18" customHeight="1">
      <c r="A1" s="89" t="s">
        <v>251</v>
      </c>
      <c r="P1" s="91"/>
      <c r="Q1" s="91"/>
      <c r="T1" s="92" t="s">
        <v>10</v>
      </c>
      <c r="V1" s="92"/>
    </row>
    <row r="2" spans="1:22" s="146" customFormat="1" ht="24.95" customHeight="1">
      <c r="A2" s="381" t="s">
        <v>445</v>
      </c>
      <c r="B2" s="381"/>
      <c r="C2" s="381"/>
      <c r="D2" s="381"/>
      <c r="E2" s="381"/>
      <c r="F2" s="381"/>
      <c r="G2" s="381"/>
      <c r="H2" s="381"/>
      <c r="I2" s="381"/>
      <c r="J2" s="381" t="s">
        <v>57</v>
      </c>
      <c r="K2" s="381"/>
      <c r="L2" s="381"/>
      <c r="M2" s="381"/>
      <c r="N2" s="381"/>
      <c r="O2" s="381"/>
      <c r="P2" s="381"/>
      <c r="Q2" s="381"/>
      <c r="R2" s="381"/>
      <c r="S2" s="381"/>
      <c r="T2" s="381"/>
    </row>
    <row r="3" spans="1:22" ht="14.1" customHeight="1" thickBot="1"/>
    <row r="4" spans="1:22" s="90" customFormat="1" ht="20.45" customHeight="1">
      <c r="A4" s="280" t="s">
        <v>446</v>
      </c>
      <c r="B4" s="382"/>
      <c r="C4" s="388" t="s">
        <v>447</v>
      </c>
      <c r="D4" s="277"/>
      <c r="E4" s="277"/>
      <c r="F4" s="277"/>
      <c r="G4" s="277"/>
      <c r="H4" s="277"/>
      <c r="I4" s="277"/>
      <c r="J4" s="277" t="s">
        <v>11</v>
      </c>
      <c r="K4" s="277"/>
      <c r="L4" s="277"/>
      <c r="M4" s="277"/>
      <c r="N4" s="277"/>
      <c r="O4" s="277"/>
      <c r="P4" s="277"/>
      <c r="Q4" s="279"/>
      <c r="R4" s="385" t="s">
        <v>448</v>
      </c>
      <c r="S4" s="386"/>
      <c r="T4" s="387"/>
    </row>
    <row r="5" spans="1:22" s="90" customFormat="1" ht="20.45" customHeight="1">
      <c r="A5" s="281"/>
      <c r="B5" s="383"/>
      <c r="C5" s="389" t="s">
        <v>262</v>
      </c>
      <c r="D5" s="284"/>
      <c r="E5" s="284"/>
      <c r="F5" s="290" t="s">
        <v>263</v>
      </c>
      <c r="G5" s="284"/>
      <c r="H5" s="290" t="s">
        <v>264</v>
      </c>
      <c r="I5" s="284"/>
      <c r="J5" s="297" t="s">
        <v>265</v>
      </c>
      <c r="K5" s="284"/>
      <c r="L5" s="290" t="s">
        <v>449</v>
      </c>
      <c r="M5" s="284"/>
      <c r="N5" s="290" t="s">
        <v>450</v>
      </c>
      <c r="O5" s="284"/>
      <c r="P5" s="290" t="s">
        <v>451</v>
      </c>
      <c r="Q5" s="284"/>
      <c r="R5" s="284"/>
      <c r="S5" s="284"/>
      <c r="T5" s="285"/>
    </row>
    <row r="6" spans="1:22" s="90" customFormat="1" ht="30" customHeight="1" thickBot="1">
      <c r="A6" s="282"/>
      <c r="B6" s="384"/>
      <c r="C6" s="36" t="s">
        <v>266</v>
      </c>
      <c r="D6" s="9" t="s">
        <v>452</v>
      </c>
      <c r="E6" s="9" t="s">
        <v>453</v>
      </c>
      <c r="F6" s="9" t="s">
        <v>452</v>
      </c>
      <c r="G6" s="9" t="s">
        <v>453</v>
      </c>
      <c r="H6" s="9" t="s">
        <v>452</v>
      </c>
      <c r="I6" s="9" t="s">
        <v>453</v>
      </c>
      <c r="J6" s="10" t="s">
        <v>452</v>
      </c>
      <c r="K6" s="9" t="s">
        <v>453</v>
      </c>
      <c r="L6" s="9" t="s">
        <v>452</v>
      </c>
      <c r="M6" s="9" t="s">
        <v>453</v>
      </c>
      <c r="N6" s="9" t="s">
        <v>452</v>
      </c>
      <c r="O6" s="9" t="s">
        <v>453</v>
      </c>
      <c r="P6" s="9" t="s">
        <v>452</v>
      </c>
      <c r="Q6" s="9" t="s">
        <v>453</v>
      </c>
      <c r="R6" s="9" t="s">
        <v>258</v>
      </c>
      <c r="S6" s="9" t="s">
        <v>267</v>
      </c>
      <c r="T6" s="147" t="s">
        <v>268</v>
      </c>
    </row>
    <row r="7" spans="1:22" ht="21.6" customHeight="1">
      <c r="A7" s="142" t="s">
        <v>90</v>
      </c>
      <c r="B7" s="14"/>
      <c r="C7" s="148">
        <v>168854</v>
      </c>
      <c r="D7" s="148">
        <v>88175</v>
      </c>
      <c r="E7" s="148">
        <v>80679</v>
      </c>
      <c r="F7" s="148">
        <v>13237</v>
      </c>
      <c r="G7" s="148">
        <v>11963</v>
      </c>
      <c r="H7" s="148">
        <v>14575</v>
      </c>
      <c r="I7" s="148">
        <v>13346</v>
      </c>
      <c r="J7" s="148">
        <v>15075</v>
      </c>
      <c r="K7" s="148">
        <v>13779</v>
      </c>
      <c r="L7" s="148">
        <v>14281</v>
      </c>
      <c r="M7" s="148">
        <v>13050</v>
      </c>
      <c r="N7" s="148">
        <v>14999</v>
      </c>
      <c r="O7" s="148">
        <v>13734</v>
      </c>
      <c r="P7" s="148">
        <v>16008</v>
      </c>
      <c r="Q7" s="148">
        <v>14807</v>
      </c>
      <c r="R7" s="148">
        <v>31070</v>
      </c>
      <c r="S7" s="148">
        <v>16194</v>
      </c>
      <c r="T7" s="148">
        <v>14876</v>
      </c>
    </row>
    <row r="8" spans="1:22" ht="21.6" customHeight="1">
      <c r="A8" s="142" t="s">
        <v>91</v>
      </c>
      <c r="B8" s="14"/>
      <c r="C8" s="148">
        <v>161716</v>
      </c>
      <c r="D8" s="148">
        <v>84458</v>
      </c>
      <c r="E8" s="148">
        <v>77258</v>
      </c>
      <c r="F8" s="148">
        <v>12277</v>
      </c>
      <c r="G8" s="148">
        <v>11413</v>
      </c>
      <c r="H8" s="148">
        <v>13227</v>
      </c>
      <c r="I8" s="148">
        <v>11964</v>
      </c>
      <c r="J8" s="148">
        <v>14602</v>
      </c>
      <c r="K8" s="148">
        <v>13351</v>
      </c>
      <c r="L8" s="148">
        <v>15070</v>
      </c>
      <c r="M8" s="148">
        <v>13760</v>
      </c>
      <c r="N8" s="148">
        <v>14357</v>
      </c>
      <c r="O8" s="148">
        <v>13037</v>
      </c>
      <c r="P8" s="148">
        <v>14925</v>
      </c>
      <c r="Q8" s="148">
        <v>13733</v>
      </c>
      <c r="R8" s="148">
        <v>30828</v>
      </c>
      <c r="S8" s="148">
        <v>16001</v>
      </c>
      <c r="T8" s="148">
        <v>14827</v>
      </c>
    </row>
    <row r="9" spans="1:22" ht="21.6" customHeight="1">
      <c r="A9" s="142" t="s">
        <v>92</v>
      </c>
      <c r="B9" s="14"/>
      <c r="C9" s="148">
        <v>155449</v>
      </c>
      <c r="D9" s="148">
        <v>81330</v>
      </c>
      <c r="E9" s="148">
        <v>74119</v>
      </c>
      <c r="F9" s="148">
        <v>11767</v>
      </c>
      <c r="G9" s="148">
        <v>10492</v>
      </c>
      <c r="H9" s="148">
        <v>12294</v>
      </c>
      <c r="I9" s="148">
        <v>11405</v>
      </c>
      <c r="J9" s="148">
        <v>13220</v>
      </c>
      <c r="K9" s="148">
        <v>11977</v>
      </c>
      <c r="L9" s="148">
        <v>14639</v>
      </c>
      <c r="M9" s="148">
        <v>13392</v>
      </c>
      <c r="N9" s="148">
        <v>15059</v>
      </c>
      <c r="O9" s="148">
        <v>13773</v>
      </c>
      <c r="P9" s="148">
        <v>14351</v>
      </c>
      <c r="Q9" s="148">
        <v>13080</v>
      </c>
      <c r="R9" s="148">
        <v>28685</v>
      </c>
      <c r="S9" s="148">
        <v>14964</v>
      </c>
      <c r="T9" s="148">
        <v>13721</v>
      </c>
    </row>
    <row r="10" spans="1:22" ht="21.6" customHeight="1">
      <c r="A10" s="142" t="s">
        <v>93</v>
      </c>
      <c r="B10" s="14"/>
      <c r="C10" s="148">
        <v>150294</v>
      </c>
      <c r="D10" s="148">
        <v>78643</v>
      </c>
      <c r="E10" s="148">
        <v>71651</v>
      </c>
      <c r="F10" s="148">
        <v>11495</v>
      </c>
      <c r="G10" s="148">
        <v>10433</v>
      </c>
      <c r="H10" s="148">
        <v>11775</v>
      </c>
      <c r="I10" s="148">
        <v>10551</v>
      </c>
      <c r="J10" s="148">
        <v>12376</v>
      </c>
      <c r="K10" s="148">
        <v>11409</v>
      </c>
      <c r="L10" s="148">
        <v>13232</v>
      </c>
      <c r="M10" s="148">
        <v>12012</v>
      </c>
      <c r="N10" s="148">
        <v>14680</v>
      </c>
      <c r="O10" s="148">
        <v>13462</v>
      </c>
      <c r="P10" s="148">
        <v>15085</v>
      </c>
      <c r="Q10" s="148">
        <v>13784</v>
      </c>
      <c r="R10" s="148">
        <v>27403</v>
      </c>
      <c r="S10" s="148">
        <v>14360</v>
      </c>
      <c r="T10" s="148">
        <v>13043</v>
      </c>
    </row>
    <row r="11" spans="1:22" ht="21.6" customHeight="1">
      <c r="A11" s="142" t="s">
        <v>94</v>
      </c>
      <c r="B11" s="14"/>
      <c r="C11" s="148">
        <v>142703</v>
      </c>
      <c r="D11" s="148">
        <v>74780</v>
      </c>
      <c r="E11" s="148">
        <v>67923</v>
      </c>
      <c r="F11" s="148">
        <v>11121</v>
      </c>
      <c r="G11" s="148">
        <v>9952</v>
      </c>
      <c r="H11" s="148">
        <v>11500</v>
      </c>
      <c r="I11" s="148">
        <v>10453</v>
      </c>
      <c r="J11" s="148">
        <v>11798</v>
      </c>
      <c r="K11" s="148">
        <v>10555</v>
      </c>
      <c r="L11" s="148">
        <v>12426</v>
      </c>
      <c r="M11" s="148">
        <v>11428</v>
      </c>
      <c r="N11" s="148">
        <v>13239</v>
      </c>
      <c r="O11" s="148">
        <v>12050</v>
      </c>
      <c r="P11" s="148">
        <v>14696</v>
      </c>
      <c r="Q11" s="148">
        <v>13485</v>
      </c>
      <c r="R11" s="148">
        <v>28846</v>
      </c>
      <c r="S11" s="148">
        <v>14995</v>
      </c>
      <c r="T11" s="148">
        <v>13851</v>
      </c>
    </row>
    <row r="12" spans="1:22" ht="21.6" customHeight="1">
      <c r="A12" s="142" t="s">
        <v>95</v>
      </c>
      <c r="B12" s="14"/>
      <c r="C12" s="148">
        <v>135633</v>
      </c>
      <c r="D12" s="148">
        <v>71192</v>
      </c>
      <c r="E12" s="148">
        <v>64441</v>
      </c>
      <c r="F12" s="148">
        <v>10939</v>
      </c>
      <c r="G12" s="148">
        <v>9963</v>
      </c>
      <c r="H12" s="148">
        <v>11156</v>
      </c>
      <c r="I12" s="148">
        <v>9931</v>
      </c>
      <c r="J12" s="148">
        <v>11526</v>
      </c>
      <c r="K12" s="148">
        <v>10475</v>
      </c>
      <c r="L12" s="148">
        <v>11848</v>
      </c>
      <c r="M12" s="148">
        <v>10553</v>
      </c>
      <c r="N12" s="148">
        <v>12442</v>
      </c>
      <c r="O12" s="148">
        <v>11457</v>
      </c>
      <c r="P12" s="148">
        <v>13281</v>
      </c>
      <c r="Q12" s="148">
        <v>12062</v>
      </c>
      <c r="R12" s="148">
        <v>28248</v>
      </c>
      <c r="S12" s="148">
        <v>14772</v>
      </c>
      <c r="T12" s="148">
        <v>13476</v>
      </c>
    </row>
    <row r="13" spans="1:22" ht="21.6" customHeight="1">
      <c r="A13" s="142" t="s">
        <v>96</v>
      </c>
      <c r="B13" s="14"/>
      <c r="C13" s="148">
        <v>131739</v>
      </c>
      <c r="D13" s="148">
        <v>69189</v>
      </c>
      <c r="E13" s="148">
        <v>62550</v>
      </c>
      <c r="F13" s="148">
        <v>11165</v>
      </c>
      <c r="G13" s="148">
        <v>10078</v>
      </c>
      <c r="H13" s="148">
        <v>10956</v>
      </c>
      <c r="I13" s="148">
        <v>9974</v>
      </c>
      <c r="J13" s="148">
        <v>11179</v>
      </c>
      <c r="K13" s="148">
        <v>9975</v>
      </c>
      <c r="L13" s="148">
        <v>11557</v>
      </c>
      <c r="M13" s="148">
        <v>10476</v>
      </c>
      <c r="N13" s="148">
        <v>11894</v>
      </c>
      <c r="O13" s="148">
        <v>10556</v>
      </c>
      <c r="P13" s="148">
        <v>12438</v>
      </c>
      <c r="Q13" s="148">
        <v>11491</v>
      </c>
      <c r="R13" s="148">
        <v>25348</v>
      </c>
      <c r="S13" s="148">
        <v>13262</v>
      </c>
      <c r="T13" s="148">
        <v>12086</v>
      </c>
    </row>
    <row r="14" spans="1:22" ht="21.6" customHeight="1">
      <c r="A14" s="142" t="s">
        <v>97</v>
      </c>
      <c r="B14" s="14"/>
      <c r="C14" s="148">
        <v>128444</v>
      </c>
      <c r="D14" s="148">
        <v>67401</v>
      </c>
      <c r="E14" s="148">
        <v>61043</v>
      </c>
      <c r="F14" s="148">
        <v>10547</v>
      </c>
      <c r="G14" s="148">
        <v>9855</v>
      </c>
      <c r="H14" s="148">
        <v>11169</v>
      </c>
      <c r="I14" s="148">
        <v>10118</v>
      </c>
      <c r="J14" s="148">
        <v>10994</v>
      </c>
      <c r="K14" s="148">
        <v>9994</v>
      </c>
      <c r="L14" s="148">
        <v>11194</v>
      </c>
      <c r="M14" s="148">
        <v>10027</v>
      </c>
      <c r="N14" s="148">
        <v>11603</v>
      </c>
      <c r="O14" s="148">
        <v>10472</v>
      </c>
      <c r="P14" s="148">
        <v>11894</v>
      </c>
      <c r="Q14" s="148">
        <v>10577</v>
      </c>
      <c r="R14" s="148">
        <v>23883</v>
      </c>
      <c r="S14" s="148">
        <v>12423</v>
      </c>
      <c r="T14" s="148">
        <v>11460</v>
      </c>
    </row>
    <row r="15" spans="1:22" ht="21.6" customHeight="1">
      <c r="A15" s="142" t="s">
        <v>233</v>
      </c>
      <c r="B15" s="14"/>
      <c r="C15" s="148">
        <v>124604</v>
      </c>
      <c r="D15" s="148">
        <v>65303</v>
      </c>
      <c r="E15" s="148">
        <v>59301</v>
      </c>
      <c r="F15" s="148">
        <v>9695</v>
      </c>
      <c r="G15" s="148">
        <v>8783</v>
      </c>
      <c r="H15" s="148">
        <v>10599</v>
      </c>
      <c r="I15" s="148">
        <v>9895</v>
      </c>
      <c r="J15" s="148">
        <v>11192</v>
      </c>
      <c r="K15" s="148">
        <v>10121</v>
      </c>
      <c r="L15" s="148">
        <v>11014</v>
      </c>
      <c r="M15" s="148">
        <v>9992</v>
      </c>
      <c r="N15" s="148">
        <v>11206</v>
      </c>
      <c r="O15" s="148">
        <v>10032</v>
      </c>
      <c r="P15" s="148">
        <v>11597</v>
      </c>
      <c r="Q15" s="148">
        <v>10478</v>
      </c>
      <c r="R15" s="148">
        <v>22459</v>
      </c>
      <c r="S15" s="148">
        <v>11881</v>
      </c>
      <c r="T15" s="148">
        <v>10578</v>
      </c>
    </row>
    <row r="16" spans="1:22" ht="21.6" customHeight="1">
      <c r="A16" s="142" t="s">
        <v>269</v>
      </c>
      <c r="B16" s="14"/>
      <c r="C16" s="189">
        <f>SUM(C17,C31)</f>
        <v>122590</v>
      </c>
      <c r="D16" s="189">
        <f t="shared" ref="D16:T16" si="0">SUM(D17,D31)</f>
        <v>64052</v>
      </c>
      <c r="E16" s="189">
        <f t="shared" si="0"/>
        <v>58538</v>
      </c>
      <c r="F16" s="189">
        <f t="shared" si="0"/>
        <v>10264</v>
      </c>
      <c r="G16" s="189">
        <f t="shared" si="0"/>
        <v>9675</v>
      </c>
      <c r="H16" s="189">
        <f t="shared" si="0"/>
        <v>9719</v>
      </c>
      <c r="I16" s="189">
        <f t="shared" si="0"/>
        <v>8744</v>
      </c>
      <c r="J16" s="189">
        <f t="shared" si="0"/>
        <v>10620</v>
      </c>
      <c r="K16" s="189">
        <f t="shared" si="0"/>
        <v>9939</v>
      </c>
      <c r="L16" s="189">
        <f t="shared" si="0"/>
        <v>11206</v>
      </c>
      <c r="M16" s="189">
        <f t="shared" si="0"/>
        <v>10126</v>
      </c>
      <c r="N16" s="189">
        <f t="shared" si="0"/>
        <v>11035</v>
      </c>
      <c r="O16" s="189">
        <f t="shared" si="0"/>
        <v>9997</v>
      </c>
      <c r="P16" s="189">
        <f t="shared" si="0"/>
        <v>11208</v>
      </c>
      <c r="Q16" s="189">
        <f t="shared" si="0"/>
        <v>10057</v>
      </c>
      <c r="R16" s="189">
        <f t="shared" si="0"/>
        <v>22070</v>
      </c>
      <c r="S16" s="189">
        <f t="shared" si="0"/>
        <v>11591</v>
      </c>
      <c r="T16" s="189">
        <f t="shared" si="0"/>
        <v>10479</v>
      </c>
    </row>
    <row r="17" spans="1:20" ht="23.45" customHeight="1">
      <c r="A17" s="379" t="s">
        <v>454</v>
      </c>
      <c r="B17" s="380"/>
      <c r="C17" s="189">
        <f>SUM(C18:C30)</f>
        <v>120627</v>
      </c>
      <c r="D17" s="189">
        <f t="shared" ref="D17:T17" si="1">SUM(D18:D30)</f>
        <v>63006</v>
      </c>
      <c r="E17" s="189">
        <f t="shared" si="1"/>
        <v>57621</v>
      </c>
      <c r="F17" s="189">
        <f t="shared" si="1"/>
        <v>10038</v>
      </c>
      <c r="G17" s="189">
        <f t="shared" si="1"/>
        <v>9476</v>
      </c>
      <c r="H17" s="189">
        <f t="shared" si="1"/>
        <v>9511</v>
      </c>
      <c r="I17" s="189">
        <f t="shared" si="1"/>
        <v>8576</v>
      </c>
      <c r="J17" s="189">
        <f t="shared" si="1"/>
        <v>10425</v>
      </c>
      <c r="K17" s="189">
        <f t="shared" si="1"/>
        <v>9777</v>
      </c>
      <c r="L17" s="189">
        <f t="shared" si="1"/>
        <v>11043</v>
      </c>
      <c r="M17" s="189">
        <f t="shared" si="1"/>
        <v>9958</v>
      </c>
      <c r="N17" s="189">
        <f t="shared" si="1"/>
        <v>10904</v>
      </c>
      <c r="O17" s="189">
        <f t="shared" si="1"/>
        <v>9889</v>
      </c>
      <c r="P17" s="189">
        <f t="shared" si="1"/>
        <v>11085</v>
      </c>
      <c r="Q17" s="189">
        <f t="shared" si="1"/>
        <v>9945</v>
      </c>
      <c r="R17" s="189">
        <f>SUM(R18:R30)</f>
        <v>21866</v>
      </c>
      <c r="S17" s="189">
        <f t="shared" si="1"/>
        <v>11473</v>
      </c>
      <c r="T17" s="189">
        <f t="shared" si="1"/>
        <v>10393</v>
      </c>
    </row>
    <row r="18" spans="1:20" ht="23.45" customHeight="1">
      <c r="A18" s="142" t="s">
        <v>455</v>
      </c>
      <c r="B18" s="14"/>
      <c r="C18" s="189">
        <v>25401</v>
      </c>
      <c r="D18" s="189">
        <v>13239</v>
      </c>
      <c r="E18" s="189">
        <v>12162</v>
      </c>
      <c r="F18" s="148">
        <v>2110</v>
      </c>
      <c r="G18" s="148">
        <v>1977</v>
      </c>
      <c r="H18" s="148">
        <v>1969</v>
      </c>
      <c r="I18" s="148">
        <v>1839</v>
      </c>
      <c r="J18" s="148">
        <v>2204</v>
      </c>
      <c r="K18" s="148">
        <v>2104</v>
      </c>
      <c r="L18" s="148">
        <v>2350</v>
      </c>
      <c r="M18" s="148">
        <v>2039</v>
      </c>
      <c r="N18" s="148">
        <v>2264</v>
      </c>
      <c r="O18" s="148">
        <v>2083</v>
      </c>
      <c r="P18" s="148">
        <v>2342</v>
      </c>
      <c r="Q18" s="148">
        <v>2120</v>
      </c>
      <c r="R18" s="148">
        <v>4677</v>
      </c>
      <c r="S18" s="148">
        <v>2445</v>
      </c>
      <c r="T18" s="148">
        <v>2232</v>
      </c>
    </row>
    <row r="19" spans="1:20" ht="23.45" customHeight="1">
      <c r="A19" s="142" t="s">
        <v>456</v>
      </c>
      <c r="B19" s="14"/>
      <c r="C19" s="189">
        <v>22832</v>
      </c>
      <c r="D19" s="189">
        <v>11882</v>
      </c>
      <c r="E19" s="189">
        <v>10950</v>
      </c>
      <c r="F19" s="148">
        <v>1878</v>
      </c>
      <c r="G19" s="148">
        <v>1818</v>
      </c>
      <c r="H19" s="148">
        <v>1745</v>
      </c>
      <c r="I19" s="148">
        <v>1678</v>
      </c>
      <c r="J19" s="148">
        <v>1994</v>
      </c>
      <c r="K19" s="148">
        <v>1776</v>
      </c>
      <c r="L19" s="148">
        <v>2079</v>
      </c>
      <c r="M19" s="148">
        <v>1927</v>
      </c>
      <c r="N19" s="148">
        <v>2060</v>
      </c>
      <c r="O19" s="148">
        <v>1887</v>
      </c>
      <c r="P19" s="148">
        <v>2126</v>
      </c>
      <c r="Q19" s="148">
        <v>1864</v>
      </c>
      <c r="R19" s="148">
        <v>4038</v>
      </c>
      <c r="S19" s="148">
        <v>2174</v>
      </c>
      <c r="T19" s="148">
        <v>1864</v>
      </c>
    </row>
    <row r="20" spans="1:20" ht="23.45" customHeight="1">
      <c r="A20" s="142" t="s">
        <v>457</v>
      </c>
      <c r="B20" s="14"/>
      <c r="C20" s="189">
        <v>5169</v>
      </c>
      <c r="D20" s="189">
        <v>2750</v>
      </c>
      <c r="E20" s="189">
        <v>2419</v>
      </c>
      <c r="F20" s="148">
        <v>439</v>
      </c>
      <c r="G20" s="148">
        <v>411</v>
      </c>
      <c r="H20" s="148">
        <v>409</v>
      </c>
      <c r="I20" s="148">
        <v>363</v>
      </c>
      <c r="J20" s="148">
        <v>464</v>
      </c>
      <c r="K20" s="148">
        <v>381</v>
      </c>
      <c r="L20" s="148">
        <v>466</v>
      </c>
      <c r="M20" s="148">
        <v>431</v>
      </c>
      <c r="N20" s="148">
        <v>481</v>
      </c>
      <c r="O20" s="148">
        <v>398</v>
      </c>
      <c r="P20" s="148">
        <v>491</v>
      </c>
      <c r="Q20" s="148">
        <v>435</v>
      </c>
      <c r="R20" s="148">
        <v>910</v>
      </c>
      <c r="S20" s="148">
        <v>479</v>
      </c>
      <c r="T20" s="148">
        <v>431</v>
      </c>
    </row>
    <row r="21" spans="1:20" ht="23.45" customHeight="1">
      <c r="A21" s="142" t="s">
        <v>458</v>
      </c>
      <c r="B21" s="14"/>
      <c r="C21" s="189">
        <v>8749</v>
      </c>
      <c r="D21" s="189">
        <v>4599</v>
      </c>
      <c r="E21" s="189">
        <v>4150</v>
      </c>
      <c r="F21" s="148">
        <v>736</v>
      </c>
      <c r="G21" s="148">
        <v>685</v>
      </c>
      <c r="H21" s="148">
        <v>726</v>
      </c>
      <c r="I21" s="148">
        <v>586</v>
      </c>
      <c r="J21" s="148">
        <v>750</v>
      </c>
      <c r="K21" s="148">
        <v>705</v>
      </c>
      <c r="L21" s="148">
        <v>785</v>
      </c>
      <c r="M21" s="148">
        <v>724</v>
      </c>
      <c r="N21" s="148">
        <v>809</v>
      </c>
      <c r="O21" s="148">
        <v>674</v>
      </c>
      <c r="P21" s="148">
        <v>793</v>
      </c>
      <c r="Q21" s="148">
        <v>776</v>
      </c>
      <c r="R21" s="148">
        <v>1639</v>
      </c>
      <c r="S21" s="148">
        <v>843</v>
      </c>
      <c r="T21" s="148">
        <v>796</v>
      </c>
    </row>
    <row r="22" spans="1:20" ht="23.45" customHeight="1">
      <c r="A22" s="142" t="s">
        <v>459</v>
      </c>
      <c r="B22" s="14"/>
      <c r="C22" s="189">
        <v>10596</v>
      </c>
      <c r="D22" s="189">
        <v>5631</v>
      </c>
      <c r="E22" s="189">
        <v>4965</v>
      </c>
      <c r="F22" s="148">
        <v>887</v>
      </c>
      <c r="G22" s="148">
        <v>795</v>
      </c>
      <c r="H22" s="148">
        <v>849</v>
      </c>
      <c r="I22" s="148">
        <v>734</v>
      </c>
      <c r="J22" s="148">
        <v>932</v>
      </c>
      <c r="K22" s="148">
        <v>857</v>
      </c>
      <c r="L22" s="148">
        <v>1007</v>
      </c>
      <c r="M22" s="148">
        <v>873</v>
      </c>
      <c r="N22" s="148">
        <v>1025</v>
      </c>
      <c r="O22" s="148">
        <v>847</v>
      </c>
      <c r="P22" s="148">
        <v>931</v>
      </c>
      <c r="Q22" s="148">
        <v>859</v>
      </c>
      <c r="R22" s="148">
        <v>1954</v>
      </c>
      <c r="S22" s="148">
        <v>1042</v>
      </c>
      <c r="T22" s="148">
        <v>912</v>
      </c>
    </row>
    <row r="23" spans="1:20" ht="23.45" customHeight="1">
      <c r="A23" s="142" t="s">
        <v>460</v>
      </c>
      <c r="B23" s="14"/>
      <c r="C23" s="189">
        <v>4252</v>
      </c>
      <c r="D23" s="189">
        <v>2232</v>
      </c>
      <c r="E23" s="189">
        <v>2020</v>
      </c>
      <c r="F23" s="148">
        <v>325</v>
      </c>
      <c r="G23" s="148">
        <v>319</v>
      </c>
      <c r="H23" s="148">
        <v>306</v>
      </c>
      <c r="I23" s="148">
        <v>307</v>
      </c>
      <c r="J23" s="148">
        <v>366</v>
      </c>
      <c r="K23" s="148">
        <v>321</v>
      </c>
      <c r="L23" s="148">
        <v>430</v>
      </c>
      <c r="M23" s="148">
        <v>370</v>
      </c>
      <c r="N23" s="148">
        <v>393</v>
      </c>
      <c r="O23" s="148">
        <v>357</v>
      </c>
      <c r="P23" s="148">
        <v>412</v>
      </c>
      <c r="Q23" s="148">
        <v>346</v>
      </c>
      <c r="R23" s="148">
        <v>823</v>
      </c>
      <c r="S23" s="148">
        <v>407</v>
      </c>
      <c r="T23" s="148">
        <v>416</v>
      </c>
    </row>
    <row r="24" spans="1:20" ht="23.45" customHeight="1">
      <c r="A24" s="142" t="s">
        <v>461</v>
      </c>
      <c r="B24" s="14"/>
      <c r="C24" s="189">
        <v>9543</v>
      </c>
      <c r="D24" s="189">
        <v>4918</v>
      </c>
      <c r="E24" s="189">
        <v>4625</v>
      </c>
      <c r="F24" s="148">
        <v>795</v>
      </c>
      <c r="G24" s="148">
        <v>800</v>
      </c>
      <c r="H24" s="148">
        <v>761</v>
      </c>
      <c r="I24" s="148">
        <v>703</v>
      </c>
      <c r="J24" s="148">
        <v>841</v>
      </c>
      <c r="K24" s="148">
        <v>776</v>
      </c>
      <c r="L24" s="148">
        <v>848</v>
      </c>
      <c r="M24" s="148">
        <v>824</v>
      </c>
      <c r="N24" s="148">
        <v>833</v>
      </c>
      <c r="O24" s="148">
        <v>763</v>
      </c>
      <c r="P24" s="148">
        <v>840</v>
      </c>
      <c r="Q24" s="148">
        <v>759</v>
      </c>
      <c r="R24" s="148">
        <v>1680</v>
      </c>
      <c r="S24" s="148">
        <v>897</v>
      </c>
      <c r="T24" s="148">
        <v>783</v>
      </c>
    </row>
    <row r="25" spans="1:20" ht="23.45" customHeight="1">
      <c r="A25" s="142" t="s">
        <v>462</v>
      </c>
      <c r="B25" s="14"/>
      <c r="C25" s="189">
        <v>8866</v>
      </c>
      <c r="D25" s="189">
        <v>4597</v>
      </c>
      <c r="E25" s="189">
        <v>4269</v>
      </c>
      <c r="F25" s="148">
        <v>789</v>
      </c>
      <c r="G25" s="148">
        <v>742</v>
      </c>
      <c r="H25" s="148">
        <v>707</v>
      </c>
      <c r="I25" s="148">
        <v>620</v>
      </c>
      <c r="J25" s="148">
        <v>738</v>
      </c>
      <c r="K25" s="148">
        <v>731</v>
      </c>
      <c r="L25" s="148">
        <v>768</v>
      </c>
      <c r="M25" s="148">
        <v>733</v>
      </c>
      <c r="N25" s="148">
        <v>746</v>
      </c>
      <c r="O25" s="148">
        <v>749</v>
      </c>
      <c r="P25" s="148">
        <v>849</v>
      </c>
      <c r="Q25" s="148">
        <v>694</v>
      </c>
      <c r="R25" s="148">
        <v>1567</v>
      </c>
      <c r="S25" s="148">
        <v>793</v>
      </c>
      <c r="T25" s="148">
        <v>774</v>
      </c>
    </row>
    <row r="26" spans="1:20" ht="23.45" customHeight="1">
      <c r="A26" s="142" t="s">
        <v>463</v>
      </c>
      <c r="B26" s="14"/>
      <c r="C26" s="189">
        <v>6191</v>
      </c>
      <c r="D26" s="189">
        <v>3243</v>
      </c>
      <c r="E26" s="189">
        <v>2948</v>
      </c>
      <c r="F26" s="148">
        <v>488</v>
      </c>
      <c r="G26" s="148">
        <v>466</v>
      </c>
      <c r="H26" s="148">
        <v>525</v>
      </c>
      <c r="I26" s="148">
        <v>442</v>
      </c>
      <c r="J26" s="148">
        <v>547</v>
      </c>
      <c r="K26" s="148">
        <v>519</v>
      </c>
      <c r="L26" s="148">
        <v>562</v>
      </c>
      <c r="M26" s="148">
        <v>482</v>
      </c>
      <c r="N26" s="148">
        <v>563</v>
      </c>
      <c r="O26" s="148">
        <v>524</v>
      </c>
      <c r="P26" s="148">
        <v>558</v>
      </c>
      <c r="Q26" s="148">
        <v>515</v>
      </c>
      <c r="R26" s="148">
        <v>1100</v>
      </c>
      <c r="S26" s="148">
        <v>541</v>
      </c>
      <c r="T26" s="148">
        <v>559</v>
      </c>
    </row>
    <row r="27" spans="1:20" ht="23.45" customHeight="1">
      <c r="A27" s="142" t="s">
        <v>464</v>
      </c>
      <c r="B27" s="14"/>
      <c r="C27" s="189">
        <v>13070</v>
      </c>
      <c r="D27" s="189">
        <v>6794</v>
      </c>
      <c r="E27" s="189">
        <v>6276</v>
      </c>
      <c r="F27" s="148">
        <v>1136</v>
      </c>
      <c r="G27" s="148">
        <v>1051</v>
      </c>
      <c r="H27" s="148">
        <v>1033</v>
      </c>
      <c r="I27" s="148">
        <v>885</v>
      </c>
      <c r="J27" s="148">
        <v>1087</v>
      </c>
      <c r="K27" s="148">
        <v>1128</v>
      </c>
      <c r="L27" s="148">
        <v>1201</v>
      </c>
      <c r="M27" s="148">
        <v>1059</v>
      </c>
      <c r="N27" s="148">
        <v>1138</v>
      </c>
      <c r="O27" s="148">
        <v>1085</v>
      </c>
      <c r="P27" s="148">
        <v>1199</v>
      </c>
      <c r="Q27" s="148">
        <v>1068</v>
      </c>
      <c r="R27" s="148">
        <v>2291</v>
      </c>
      <c r="S27" s="148">
        <v>1231</v>
      </c>
      <c r="T27" s="148">
        <v>1060</v>
      </c>
    </row>
    <row r="28" spans="1:20" ht="23.45" customHeight="1">
      <c r="A28" s="142" t="s">
        <v>465</v>
      </c>
      <c r="B28" s="14"/>
      <c r="C28" s="189">
        <v>2269</v>
      </c>
      <c r="D28" s="189">
        <v>1218</v>
      </c>
      <c r="E28" s="189">
        <v>1051</v>
      </c>
      <c r="F28" s="148">
        <v>184</v>
      </c>
      <c r="G28" s="148">
        <v>146</v>
      </c>
      <c r="H28" s="148">
        <v>186</v>
      </c>
      <c r="I28" s="148">
        <v>155</v>
      </c>
      <c r="J28" s="148">
        <v>188</v>
      </c>
      <c r="K28" s="148">
        <v>180</v>
      </c>
      <c r="L28" s="148">
        <v>213</v>
      </c>
      <c r="M28" s="148">
        <v>186</v>
      </c>
      <c r="N28" s="148">
        <v>236</v>
      </c>
      <c r="O28" s="148">
        <v>196</v>
      </c>
      <c r="P28" s="148">
        <v>211</v>
      </c>
      <c r="Q28" s="148">
        <v>188</v>
      </c>
      <c r="R28" s="148">
        <v>442</v>
      </c>
      <c r="S28" s="148">
        <v>233</v>
      </c>
      <c r="T28" s="148">
        <v>209</v>
      </c>
    </row>
    <row r="29" spans="1:20" ht="23.45" customHeight="1">
      <c r="A29" s="142" t="s">
        <v>466</v>
      </c>
      <c r="B29" s="14"/>
      <c r="C29" s="189">
        <v>3187</v>
      </c>
      <c r="D29" s="189">
        <v>1657</v>
      </c>
      <c r="E29" s="189">
        <v>1530</v>
      </c>
      <c r="F29" s="148">
        <v>242</v>
      </c>
      <c r="G29" s="148">
        <v>234</v>
      </c>
      <c r="H29" s="148">
        <v>248</v>
      </c>
      <c r="I29" s="148">
        <v>220</v>
      </c>
      <c r="J29" s="148">
        <v>270</v>
      </c>
      <c r="K29" s="148">
        <v>260</v>
      </c>
      <c r="L29" s="148">
        <v>296</v>
      </c>
      <c r="M29" s="148">
        <v>269</v>
      </c>
      <c r="N29" s="148">
        <v>319</v>
      </c>
      <c r="O29" s="148">
        <v>270</v>
      </c>
      <c r="P29" s="148">
        <v>282</v>
      </c>
      <c r="Q29" s="148">
        <v>277</v>
      </c>
      <c r="R29" s="148">
        <v>660</v>
      </c>
      <c r="S29" s="148">
        <v>338</v>
      </c>
      <c r="T29" s="148">
        <v>322</v>
      </c>
    </row>
    <row r="30" spans="1:20" ht="23.45" customHeight="1">
      <c r="A30" s="142" t="s">
        <v>467</v>
      </c>
      <c r="B30" s="14"/>
      <c r="C30" s="189">
        <v>502</v>
      </c>
      <c r="D30" s="189">
        <v>246</v>
      </c>
      <c r="E30" s="189">
        <v>256</v>
      </c>
      <c r="F30" s="148">
        <v>29</v>
      </c>
      <c r="G30" s="148">
        <v>32</v>
      </c>
      <c r="H30" s="148">
        <v>47</v>
      </c>
      <c r="I30" s="148">
        <v>44</v>
      </c>
      <c r="J30" s="148">
        <v>44</v>
      </c>
      <c r="K30" s="148">
        <v>39</v>
      </c>
      <c r="L30" s="148">
        <v>38</v>
      </c>
      <c r="M30" s="148">
        <v>41</v>
      </c>
      <c r="N30" s="148">
        <v>37</v>
      </c>
      <c r="O30" s="148">
        <v>56</v>
      </c>
      <c r="P30" s="148">
        <v>51</v>
      </c>
      <c r="Q30" s="148">
        <v>44</v>
      </c>
      <c r="R30" s="148">
        <v>85</v>
      </c>
      <c r="S30" s="148">
        <v>50</v>
      </c>
      <c r="T30" s="148">
        <v>35</v>
      </c>
    </row>
    <row r="31" spans="1:20" ht="23.45" customHeight="1">
      <c r="A31" s="379" t="s">
        <v>468</v>
      </c>
      <c r="B31" s="380"/>
      <c r="C31" s="189">
        <f>SUM(C32:C35)</f>
        <v>1963</v>
      </c>
      <c r="D31" s="189">
        <f t="shared" ref="D31:T31" si="2">SUM(D32:D35)</f>
        <v>1046</v>
      </c>
      <c r="E31" s="189">
        <f t="shared" si="2"/>
        <v>917</v>
      </c>
      <c r="F31" s="189">
        <f t="shared" si="2"/>
        <v>226</v>
      </c>
      <c r="G31" s="189">
        <f t="shared" si="2"/>
        <v>199</v>
      </c>
      <c r="H31" s="189">
        <f t="shared" si="2"/>
        <v>208</v>
      </c>
      <c r="I31" s="189">
        <f t="shared" si="2"/>
        <v>168</v>
      </c>
      <c r="J31" s="189">
        <f t="shared" si="2"/>
        <v>195</v>
      </c>
      <c r="K31" s="189">
        <f t="shared" si="2"/>
        <v>162</v>
      </c>
      <c r="L31" s="189">
        <f t="shared" si="2"/>
        <v>163</v>
      </c>
      <c r="M31" s="189">
        <f t="shared" si="2"/>
        <v>168</v>
      </c>
      <c r="N31" s="189">
        <f t="shared" si="2"/>
        <v>131</v>
      </c>
      <c r="O31" s="189">
        <f t="shared" si="2"/>
        <v>108</v>
      </c>
      <c r="P31" s="189">
        <f t="shared" si="2"/>
        <v>123</v>
      </c>
      <c r="Q31" s="189">
        <f t="shared" si="2"/>
        <v>112</v>
      </c>
      <c r="R31" s="189">
        <f t="shared" si="2"/>
        <v>204</v>
      </c>
      <c r="S31" s="189">
        <f t="shared" si="2"/>
        <v>118</v>
      </c>
      <c r="T31" s="189">
        <f t="shared" si="2"/>
        <v>86</v>
      </c>
    </row>
    <row r="32" spans="1:20" ht="23.45" customHeight="1">
      <c r="A32" s="142" t="s">
        <v>455</v>
      </c>
      <c r="B32" s="233"/>
      <c r="C32" s="189">
        <v>1119</v>
      </c>
      <c r="D32" s="189">
        <v>573</v>
      </c>
      <c r="E32" s="189">
        <v>546</v>
      </c>
      <c r="F32" s="148">
        <v>122</v>
      </c>
      <c r="G32" s="148">
        <v>116</v>
      </c>
      <c r="H32" s="148">
        <v>126</v>
      </c>
      <c r="I32" s="148">
        <v>102</v>
      </c>
      <c r="J32" s="148">
        <v>99</v>
      </c>
      <c r="K32" s="148">
        <v>110</v>
      </c>
      <c r="L32" s="148">
        <v>98</v>
      </c>
      <c r="M32" s="148">
        <v>101</v>
      </c>
      <c r="N32" s="148">
        <v>64</v>
      </c>
      <c r="O32" s="148">
        <v>58</v>
      </c>
      <c r="P32" s="148">
        <v>64</v>
      </c>
      <c r="Q32" s="148">
        <v>59</v>
      </c>
      <c r="R32" s="148">
        <v>99</v>
      </c>
      <c r="S32" s="148">
        <v>52</v>
      </c>
      <c r="T32" s="148">
        <v>47</v>
      </c>
    </row>
    <row r="33" spans="1:20" ht="23.45" customHeight="1">
      <c r="A33" s="142" t="s">
        <v>456</v>
      </c>
      <c r="B33" s="233"/>
      <c r="C33" s="189">
        <v>389</v>
      </c>
      <c r="D33" s="189">
        <v>196</v>
      </c>
      <c r="E33" s="189">
        <v>193</v>
      </c>
      <c r="F33" s="148">
        <v>40</v>
      </c>
      <c r="G33" s="148">
        <v>43</v>
      </c>
      <c r="H33" s="148">
        <v>28</v>
      </c>
      <c r="I33" s="148">
        <v>30</v>
      </c>
      <c r="J33" s="148">
        <v>35</v>
      </c>
      <c r="K33" s="148">
        <v>27</v>
      </c>
      <c r="L33" s="148">
        <v>27</v>
      </c>
      <c r="M33" s="148">
        <v>36</v>
      </c>
      <c r="N33" s="148">
        <v>32</v>
      </c>
      <c r="O33" s="148">
        <v>28</v>
      </c>
      <c r="P33" s="148">
        <v>34</v>
      </c>
      <c r="Q33" s="148">
        <v>29</v>
      </c>
      <c r="R33" s="148">
        <v>46</v>
      </c>
      <c r="S33" s="148">
        <v>30</v>
      </c>
      <c r="T33" s="148">
        <v>16</v>
      </c>
    </row>
    <row r="34" spans="1:20" ht="23.45" customHeight="1">
      <c r="A34" s="142" t="s">
        <v>458</v>
      </c>
      <c r="B34" s="14"/>
      <c r="C34" s="189">
        <v>46</v>
      </c>
      <c r="D34" s="189">
        <v>28</v>
      </c>
      <c r="E34" s="189">
        <v>18</v>
      </c>
      <c r="F34" s="148">
        <v>11</v>
      </c>
      <c r="G34" s="148">
        <v>10</v>
      </c>
      <c r="H34" s="148">
        <v>8</v>
      </c>
      <c r="I34" s="148">
        <v>3</v>
      </c>
      <c r="J34" s="148">
        <v>5</v>
      </c>
      <c r="K34" s="148">
        <v>1</v>
      </c>
      <c r="L34" s="148">
        <v>4</v>
      </c>
      <c r="M34" s="148">
        <v>4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</row>
    <row r="35" spans="1:20" ht="23.45" customHeight="1" thickBot="1">
      <c r="A35" s="143" t="s">
        <v>463</v>
      </c>
      <c r="B35" s="160"/>
      <c r="C35" s="190">
        <v>409</v>
      </c>
      <c r="D35" s="190">
        <v>249</v>
      </c>
      <c r="E35" s="190">
        <v>160</v>
      </c>
      <c r="F35" s="150">
        <v>53</v>
      </c>
      <c r="G35" s="150">
        <v>30</v>
      </c>
      <c r="H35" s="150">
        <v>46</v>
      </c>
      <c r="I35" s="150">
        <v>33</v>
      </c>
      <c r="J35" s="150">
        <v>56</v>
      </c>
      <c r="K35" s="150">
        <v>24</v>
      </c>
      <c r="L35" s="150">
        <v>34</v>
      </c>
      <c r="M35" s="150">
        <v>27</v>
      </c>
      <c r="N35" s="150">
        <v>35</v>
      </c>
      <c r="O35" s="150">
        <v>22</v>
      </c>
      <c r="P35" s="150">
        <v>25</v>
      </c>
      <c r="Q35" s="150">
        <v>24</v>
      </c>
      <c r="R35" s="150">
        <v>59</v>
      </c>
      <c r="S35" s="150">
        <v>36</v>
      </c>
      <c r="T35" s="150">
        <v>23</v>
      </c>
    </row>
  </sheetData>
  <sheetProtection formatCells="0" formatRows="0" insertRows="0" deleteRows="0"/>
  <mergeCells count="15">
    <mergeCell ref="A31:B31"/>
    <mergeCell ref="A2:I2"/>
    <mergeCell ref="J2:T2"/>
    <mergeCell ref="A4:B6"/>
    <mergeCell ref="C4:I4"/>
    <mergeCell ref="J4:Q4"/>
    <mergeCell ref="R4:T5"/>
    <mergeCell ref="C5:E5"/>
    <mergeCell ref="F5:G5"/>
    <mergeCell ref="H5:I5"/>
    <mergeCell ref="J5:K5"/>
    <mergeCell ref="L5:M5"/>
    <mergeCell ref="N5:O5"/>
    <mergeCell ref="P5:Q5"/>
    <mergeCell ref="A17:B17"/>
  </mergeCells>
  <phoneticPr fontId="7" type="noConversion"/>
  <printOptions horizontalCentered="1" gridLinesSet="0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view="pageBreakPreview" zoomScaleNormal="115" zoomScaleSheetLayoutView="100" workbookViewId="0"/>
  </sheetViews>
  <sheetFormatPr defaultColWidth="8.25" defaultRowHeight="19.899999999999999" customHeight="1"/>
  <cols>
    <col min="1" max="1" width="25.875" style="15" customWidth="1"/>
    <col min="2" max="3" width="8.625" style="15" customWidth="1"/>
    <col min="4" max="12" width="14.625" style="15" customWidth="1"/>
    <col min="13" max="16384" width="8.25" style="15"/>
  </cols>
  <sheetData>
    <row r="1" spans="1:22" s="90" customFormat="1" ht="18" customHeight="1">
      <c r="A1" s="89" t="s">
        <v>251</v>
      </c>
      <c r="L1" s="92" t="s">
        <v>10</v>
      </c>
      <c r="O1" s="91"/>
      <c r="P1" s="91"/>
      <c r="S1" s="92"/>
      <c r="U1" s="92"/>
    </row>
    <row r="2" spans="1:22" s="146" customFormat="1" ht="24.95" customHeight="1">
      <c r="A2" s="381" t="s">
        <v>430</v>
      </c>
      <c r="B2" s="381"/>
      <c r="C2" s="381"/>
      <c r="D2" s="381"/>
      <c r="E2" s="381"/>
      <c r="F2" s="381"/>
      <c r="G2" s="381" t="s">
        <v>84</v>
      </c>
      <c r="H2" s="381"/>
      <c r="I2" s="381"/>
      <c r="J2" s="381"/>
      <c r="K2" s="381"/>
      <c r="L2" s="381"/>
    </row>
    <row r="3" spans="1:22" s="90" customFormat="1" ht="21.95" customHeight="1" thickBot="1">
      <c r="A3" s="395" t="s">
        <v>431</v>
      </c>
      <c r="B3" s="395"/>
      <c r="C3" s="395"/>
      <c r="D3" s="395"/>
      <c r="E3" s="395"/>
      <c r="F3" s="395"/>
      <c r="G3" s="395" t="s">
        <v>42</v>
      </c>
      <c r="H3" s="395"/>
      <c r="I3" s="395"/>
      <c r="J3" s="395"/>
      <c r="K3" s="395"/>
      <c r="L3" s="395"/>
      <c r="M3" s="91"/>
      <c r="N3" s="91"/>
      <c r="O3" s="91"/>
      <c r="P3" s="91"/>
      <c r="Q3" s="91"/>
      <c r="R3" s="91"/>
      <c r="S3" s="91"/>
      <c r="T3" s="91"/>
      <c r="U3" s="91"/>
    </row>
    <row r="4" spans="1:22" s="90" customFormat="1" ht="20.100000000000001" customHeight="1">
      <c r="A4" s="280" t="s">
        <v>432</v>
      </c>
      <c r="B4" s="390" t="s">
        <v>433</v>
      </c>
      <c r="C4" s="391"/>
      <c r="D4" s="386" t="s">
        <v>434</v>
      </c>
      <c r="E4" s="386"/>
      <c r="F4" s="387"/>
      <c r="G4" s="279" t="s">
        <v>33</v>
      </c>
      <c r="H4" s="386"/>
      <c r="I4" s="386"/>
      <c r="J4" s="385" t="s">
        <v>420</v>
      </c>
      <c r="K4" s="386"/>
      <c r="L4" s="387"/>
    </row>
    <row r="5" spans="1:22" s="90" customFormat="1" ht="20.100000000000001" customHeight="1">
      <c r="A5" s="281"/>
      <c r="B5" s="392"/>
      <c r="C5" s="345"/>
      <c r="D5" s="284" t="s">
        <v>435</v>
      </c>
      <c r="E5" s="284"/>
      <c r="F5" s="284"/>
      <c r="G5" s="281" t="s">
        <v>436</v>
      </c>
      <c r="H5" s="284"/>
      <c r="I5" s="284"/>
      <c r="J5" s="284"/>
      <c r="K5" s="284"/>
      <c r="L5" s="285"/>
    </row>
    <row r="6" spans="1:22" s="90" customFormat="1" ht="30" customHeight="1" thickBot="1">
      <c r="A6" s="282"/>
      <c r="B6" s="393"/>
      <c r="C6" s="394"/>
      <c r="D6" s="9" t="s">
        <v>258</v>
      </c>
      <c r="E6" s="9" t="s">
        <v>267</v>
      </c>
      <c r="F6" s="9" t="s">
        <v>268</v>
      </c>
      <c r="G6" s="10" t="s">
        <v>258</v>
      </c>
      <c r="H6" s="9" t="s">
        <v>267</v>
      </c>
      <c r="I6" s="9" t="s">
        <v>268</v>
      </c>
      <c r="J6" s="9" t="s">
        <v>258</v>
      </c>
      <c r="K6" s="9" t="s">
        <v>267</v>
      </c>
      <c r="L6" s="147" t="s">
        <v>268</v>
      </c>
    </row>
    <row r="7" spans="1:22" s="91" customFormat="1" ht="36.950000000000003" customHeight="1">
      <c r="A7" s="234" t="s">
        <v>90</v>
      </c>
      <c r="B7" s="148"/>
      <c r="C7" s="148">
        <v>287</v>
      </c>
      <c r="D7" s="148">
        <v>1738</v>
      </c>
      <c r="E7" s="148">
        <v>40</v>
      </c>
      <c r="F7" s="148">
        <v>1698</v>
      </c>
      <c r="G7" s="148">
        <v>124</v>
      </c>
      <c r="H7" s="149" t="s">
        <v>12</v>
      </c>
      <c r="I7" s="149" t="s">
        <v>12</v>
      </c>
      <c r="J7" s="148">
        <f>K7+L7</f>
        <v>18932</v>
      </c>
      <c r="K7" s="148">
        <v>9929</v>
      </c>
      <c r="L7" s="148">
        <v>9003</v>
      </c>
    </row>
    <row r="8" spans="1:22" s="91" customFormat="1" ht="36.950000000000003" customHeight="1">
      <c r="A8" s="234" t="s">
        <v>91</v>
      </c>
      <c r="B8" s="148"/>
      <c r="C8" s="148">
        <v>287</v>
      </c>
      <c r="D8" s="148">
        <v>1824</v>
      </c>
      <c r="E8" s="148">
        <v>46</v>
      </c>
      <c r="F8" s="148">
        <v>1778</v>
      </c>
      <c r="G8" s="148">
        <v>126</v>
      </c>
      <c r="H8" s="149" t="s">
        <v>12</v>
      </c>
      <c r="I8" s="149" t="s">
        <v>12</v>
      </c>
      <c r="J8" s="148">
        <f>K8+L8</f>
        <v>20034</v>
      </c>
      <c r="K8" s="148">
        <v>10664</v>
      </c>
      <c r="L8" s="148">
        <v>9370</v>
      </c>
    </row>
    <row r="9" spans="1:22" s="91" customFormat="1" ht="36.950000000000003" customHeight="1">
      <c r="A9" s="234" t="s">
        <v>92</v>
      </c>
      <c r="B9" s="148"/>
      <c r="C9" s="148">
        <v>303</v>
      </c>
      <c r="D9" s="148">
        <v>1609</v>
      </c>
      <c r="E9" s="148">
        <v>32</v>
      </c>
      <c r="F9" s="148">
        <v>1577</v>
      </c>
      <c r="G9" s="148">
        <v>153</v>
      </c>
      <c r="H9" s="149">
        <v>50</v>
      </c>
      <c r="I9" s="149">
        <v>103</v>
      </c>
      <c r="J9" s="148">
        <f>K9+L9</f>
        <v>21896</v>
      </c>
      <c r="K9" s="148">
        <v>11615</v>
      </c>
      <c r="L9" s="148">
        <v>10281</v>
      </c>
    </row>
    <row r="10" spans="1:22" s="91" customFormat="1" ht="36.950000000000003" customHeight="1" thickBot="1">
      <c r="A10" s="235" t="s">
        <v>93</v>
      </c>
      <c r="B10" s="150"/>
      <c r="C10" s="150">
        <v>309</v>
      </c>
      <c r="D10" s="150">
        <v>1563</v>
      </c>
      <c r="E10" s="150">
        <v>21</v>
      </c>
      <c r="F10" s="150">
        <v>1542</v>
      </c>
      <c r="G10" s="150">
        <v>387</v>
      </c>
      <c r="H10" s="151">
        <v>106</v>
      </c>
      <c r="I10" s="151">
        <v>281</v>
      </c>
      <c r="J10" s="150">
        <f>K10+L10</f>
        <v>23355</v>
      </c>
      <c r="K10" s="150">
        <v>12325</v>
      </c>
      <c r="L10" s="150">
        <v>11030</v>
      </c>
      <c r="M10" s="142"/>
      <c r="N10" s="142"/>
      <c r="O10" s="142"/>
      <c r="P10" s="142"/>
      <c r="Q10" s="142"/>
      <c r="R10" s="142"/>
      <c r="S10" s="142"/>
      <c r="T10" s="142"/>
      <c r="U10" s="142"/>
      <c r="V10" s="142"/>
    </row>
    <row r="11" spans="1:22" s="91" customFormat="1" ht="9" customHeight="1">
      <c r="A11" s="152"/>
      <c r="B11" s="153"/>
      <c r="C11" s="153"/>
      <c r="D11" s="153"/>
      <c r="E11" s="153"/>
      <c r="F11" s="153"/>
      <c r="G11" s="153"/>
      <c r="H11" s="154"/>
      <c r="I11" s="154"/>
      <c r="J11" s="153"/>
      <c r="K11" s="153"/>
      <c r="L11" s="153"/>
      <c r="M11" s="142"/>
      <c r="N11" s="142"/>
      <c r="O11" s="142"/>
      <c r="P11" s="142"/>
      <c r="Q11" s="142"/>
      <c r="R11" s="142"/>
      <c r="S11" s="142"/>
      <c r="T11" s="142"/>
      <c r="U11" s="142"/>
      <c r="V11" s="142"/>
    </row>
    <row r="12" spans="1:22" ht="21.95" customHeight="1" thickBot="1">
      <c r="A12" s="395" t="s">
        <v>437</v>
      </c>
      <c r="B12" s="395"/>
      <c r="C12" s="395"/>
      <c r="D12" s="395"/>
      <c r="E12" s="395"/>
      <c r="F12" s="395"/>
      <c r="G12" s="395" t="s">
        <v>43</v>
      </c>
      <c r="H12" s="395"/>
      <c r="I12" s="395"/>
      <c r="J12" s="395"/>
      <c r="K12" s="395"/>
      <c r="L12" s="395"/>
      <c r="M12" s="142"/>
      <c r="N12" s="142"/>
      <c r="O12" s="142"/>
      <c r="P12" s="142"/>
      <c r="Q12" s="142"/>
      <c r="R12" s="142"/>
      <c r="S12" s="142"/>
      <c r="T12" s="142"/>
      <c r="U12" s="142"/>
      <c r="V12" s="155"/>
    </row>
    <row r="13" spans="1:22" s="90" customFormat="1" ht="20.100000000000001" customHeight="1">
      <c r="A13" s="396" t="s">
        <v>432</v>
      </c>
      <c r="B13" s="392" t="s">
        <v>433</v>
      </c>
      <c r="C13" s="345"/>
      <c r="D13" s="397" t="s">
        <v>434</v>
      </c>
      <c r="E13" s="397"/>
      <c r="F13" s="294"/>
      <c r="G13" s="296" t="s">
        <v>72</v>
      </c>
      <c r="H13" s="397"/>
      <c r="I13" s="397"/>
      <c r="J13" s="398" t="s">
        <v>420</v>
      </c>
      <c r="K13" s="397"/>
      <c r="L13" s="294"/>
      <c r="M13" s="100"/>
      <c r="N13" s="100"/>
      <c r="O13" s="100"/>
      <c r="P13" s="100"/>
      <c r="Q13" s="100"/>
      <c r="R13" s="100"/>
      <c r="S13" s="100"/>
      <c r="T13" s="100"/>
      <c r="U13" s="100"/>
      <c r="V13" s="100"/>
    </row>
    <row r="14" spans="1:22" s="90" customFormat="1" ht="20.100000000000001" customHeight="1">
      <c r="A14" s="281"/>
      <c r="B14" s="392"/>
      <c r="C14" s="345"/>
      <c r="D14" s="284" t="s">
        <v>438</v>
      </c>
      <c r="E14" s="284"/>
      <c r="F14" s="284"/>
      <c r="G14" s="281" t="s">
        <v>436</v>
      </c>
      <c r="H14" s="284"/>
      <c r="I14" s="284"/>
      <c r="J14" s="284"/>
      <c r="K14" s="284"/>
      <c r="L14" s="285"/>
    </row>
    <row r="15" spans="1:22" s="90" customFormat="1" ht="30" customHeight="1" thickBot="1">
      <c r="A15" s="282"/>
      <c r="B15" s="393"/>
      <c r="C15" s="394"/>
      <c r="D15" s="9" t="s">
        <v>258</v>
      </c>
      <c r="E15" s="9" t="s">
        <v>267</v>
      </c>
      <c r="F15" s="9" t="s">
        <v>268</v>
      </c>
      <c r="G15" s="10" t="s">
        <v>258</v>
      </c>
      <c r="H15" s="9" t="s">
        <v>267</v>
      </c>
      <c r="I15" s="9" t="s">
        <v>268</v>
      </c>
      <c r="J15" s="9" t="s">
        <v>258</v>
      </c>
      <c r="K15" s="9" t="s">
        <v>267</v>
      </c>
      <c r="L15" s="147" t="s">
        <v>268</v>
      </c>
    </row>
    <row r="16" spans="1:22" s="91" customFormat="1" ht="36.950000000000003" customHeight="1">
      <c r="A16" s="156" t="s">
        <v>94</v>
      </c>
      <c r="B16" s="148"/>
      <c r="C16" s="148">
        <v>516</v>
      </c>
      <c r="D16" s="148">
        <v>4060</v>
      </c>
      <c r="E16" s="148">
        <v>64</v>
      </c>
      <c r="F16" s="148">
        <v>3996</v>
      </c>
      <c r="G16" s="148">
        <v>1155</v>
      </c>
      <c r="H16" s="148">
        <v>299</v>
      </c>
      <c r="I16" s="148">
        <v>856</v>
      </c>
      <c r="J16" s="148">
        <f>K16+L16</f>
        <v>43701</v>
      </c>
      <c r="K16" s="148">
        <v>23076</v>
      </c>
      <c r="L16" s="148">
        <v>20625</v>
      </c>
    </row>
    <row r="17" spans="1:23" s="91" customFormat="1" ht="36.950000000000003" customHeight="1">
      <c r="A17" s="234" t="s">
        <v>95</v>
      </c>
      <c r="B17" s="148"/>
      <c r="C17" s="148">
        <v>518</v>
      </c>
      <c r="D17" s="148">
        <v>4043</v>
      </c>
      <c r="E17" s="148">
        <v>60</v>
      </c>
      <c r="F17" s="148">
        <v>3983</v>
      </c>
      <c r="G17" s="148">
        <v>1234</v>
      </c>
      <c r="H17" s="148">
        <v>359</v>
      </c>
      <c r="I17" s="148">
        <v>875</v>
      </c>
      <c r="J17" s="148">
        <v>42998</v>
      </c>
      <c r="K17" s="148">
        <v>22632</v>
      </c>
      <c r="L17" s="148">
        <v>20366</v>
      </c>
    </row>
    <row r="18" spans="1:23" s="91" customFormat="1" ht="36.950000000000003" customHeight="1">
      <c r="A18" s="234" t="s">
        <v>96</v>
      </c>
      <c r="B18" s="148"/>
      <c r="C18" s="148">
        <v>523</v>
      </c>
      <c r="D18" s="148">
        <v>4144</v>
      </c>
      <c r="E18" s="148">
        <v>56</v>
      </c>
      <c r="F18" s="148">
        <v>4088</v>
      </c>
      <c r="G18" s="148">
        <v>1463</v>
      </c>
      <c r="H18" s="148">
        <v>481</v>
      </c>
      <c r="I18" s="148">
        <v>982</v>
      </c>
      <c r="J18" s="148">
        <v>42382</v>
      </c>
      <c r="K18" s="148">
        <v>22162</v>
      </c>
      <c r="L18" s="148">
        <v>20220</v>
      </c>
    </row>
    <row r="19" spans="1:23" s="91" customFormat="1" ht="36.950000000000003" customHeight="1">
      <c r="A19" s="234" t="s">
        <v>97</v>
      </c>
      <c r="B19" s="148"/>
      <c r="C19" s="148">
        <v>528</v>
      </c>
      <c r="D19" s="148">
        <v>4332</v>
      </c>
      <c r="E19" s="148">
        <v>61</v>
      </c>
      <c r="F19" s="148">
        <v>4271</v>
      </c>
      <c r="G19" s="148">
        <v>1581</v>
      </c>
      <c r="H19" s="148">
        <v>533</v>
      </c>
      <c r="I19" s="148">
        <v>1048</v>
      </c>
      <c r="J19" s="148">
        <v>44367</v>
      </c>
      <c r="K19" s="148">
        <v>23229</v>
      </c>
      <c r="L19" s="148">
        <v>21138</v>
      </c>
    </row>
    <row r="20" spans="1:23" s="91" customFormat="1" ht="36.950000000000003" customHeight="1">
      <c r="A20" s="234" t="s">
        <v>439</v>
      </c>
      <c r="B20" s="148"/>
      <c r="C20" s="148">
        <v>524</v>
      </c>
      <c r="D20" s="189">
        <f>SUM(E20:F20)</f>
        <v>4406</v>
      </c>
      <c r="E20" s="189">
        <v>56</v>
      </c>
      <c r="F20" s="189">
        <v>4350</v>
      </c>
      <c r="G20" s="189">
        <f>SUM(H20:I20)</f>
        <v>1618</v>
      </c>
      <c r="H20" s="189">
        <v>539</v>
      </c>
      <c r="I20" s="189">
        <v>1079</v>
      </c>
      <c r="J20" s="189">
        <v>47794</v>
      </c>
      <c r="K20" s="189">
        <v>24802</v>
      </c>
      <c r="L20" s="189">
        <v>22992</v>
      </c>
    </row>
    <row r="21" spans="1:23" s="91" customFormat="1" ht="36.950000000000003" customHeight="1">
      <c r="A21" s="234" t="s">
        <v>269</v>
      </c>
      <c r="B21" s="148"/>
      <c r="C21" s="148">
        <v>526</v>
      </c>
      <c r="D21" s="189">
        <f>SUM(E21:F21)</f>
        <v>4678</v>
      </c>
      <c r="E21" s="189">
        <f t="shared" ref="E21:L21" si="0">SUM(E22:E23)</f>
        <v>60</v>
      </c>
      <c r="F21" s="189">
        <f t="shared" si="0"/>
        <v>4618</v>
      </c>
      <c r="G21" s="189">
        <f t="shared" si="0"/>
        <v>1675</v>
      </c>
      <c r="H21" s="189">
        <f t="shared" si="0"/>
        <v>558</v>
      </c>
      <c r="I21" s="189">
        <f t="shared" si="0"/>
        <v>1117</v>
      </c>
      <c r="J21" s="189">
        <f t="shared" si="0"/>
        <v>51322</v>
      </c>
      <c r="K21" s="189">
        <f t="shared" si="0"/>
        <v>26744</v>
      </c>
      <c r="L21" s="189">
        <f t="shared" si="0"/>
        <v>24578</v>
      </c>
    </row>
    <row r="22" spans="1:23" s="91" customFormat="1" ht="36.950000000000003" customHeight="1">
      <c r="A22" s="234" t="s">
        <v>440</v>
      </c>
      <c r="B22" s="148"/>
      <c r="C22" s="148">
        <v>138</v>
      </c>
      <c r="D22" s="148">
        <f>E22+F22</f>
        <v>983</v>
      </c>
      <c r="E22" s="148">
        <v>12</v>
      </c>
      <c r="F22" s="148">
        <v>971</v>
      </c>
      <c r="G22" s="148">
        <f>SUM(H22:I22)</f>
        <v>317</v>
      </c>
      <c r="H22" s="148">
        <v>16</v>
      </c>
      <c r="I22" s="148">
        <v>301</v>
      </c>
      <c r="J22" s="148">
        <f>SUM(K22:L22)</f>
        <v>11330</v>
      </c>
      <c r="K22" s="148">
        <v>5872</v>
      </c>
      <c r="L22" s="148">
        <v>5458</v>
      </c>
    </row>
    <row r="23" spans="1:23" s="91" customFormat="1" ht="36.950000000000003" customHeight="1">
      <c r="A23" s="234" t="s">
        <v>441</v>
      </c>
      <c r="B23" s="148"/>
      <c r="C23" s="148">
        <f>C21-C22</f>
        <v>388</v>
      </c>
      <c r="D23" s="148">
        <f>E23+F23</f>
        <v>3695</v>
      </c>
      <c r="E23" s="148">
        <v>48</v>
      </c>
      <c r="F23" s="148">
        <v>3647</v>
      </c>
      <c r="G23" s="148">
        <f>SUM(H23:I23)</f>
        <v>1358</v>
      </c>
      <c r="H23" s="148">
        <v>542</v>
      </c>
      <c r="I23" s="148">
        <v>816</v>
      </c>
      <c r="J23" s="148">
        <f>SUM(K23:L23)</f>
        <v>39992</v>
      </c>
      <c r="K23" s="148">
        <v>20872</v>
      </c>
      <c r="L23" s="148">
        <v>19120</v>
      </c>
    </row>
    <row r="24" spans="1:23" ht="3" customHeight="1" thickBot="1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</row>
    <row r="25" spans="1:23" s="119" customFormat="1" ht="15" customHeight="1">
      <c r="A25" s="70" t="s">
        <v>371</v>
      </c>
      <c r="G25" s="119" t="s">
        <v>37</v>
      </c>
    </row>
    <row r="26" spans="1:23" ht="15" customHeight="1">
      <c r="A26" s="400" t="s">
        <v>442</v>
      </c>
      <c r="B26" s="400"/>
      <c r="C26" s="400"/>
      <c r="D26" s="400"/>
      <c r="E26" s="400"/>
      <c r="F26" s="400"/>
      <c r="G26" s="159" t="s">
        <v>78</v>
      </c>
      <c r="H26" s="142"/>
      <c r="I26" s="142"/>
      <c r="J26" s="142"/>
      <c r="K26" s="142"/>
      <c r="L26" s="142"/>
    </row>
    <row r="27" spans="1:23" ht="15" customHeight="1">
      <c r="A27" s="89" t="s">
        <v>443</v>
      </c>
      <c r="B27" s="90"/>
      <c r="C27" s="90"/>
      <c r="D27" s="90"/>
      <c r="E27" s="90"/>
      <c r="F27" s="90"/>
      <c r="G27" s="142" t="s">
        <v>79</v>
      </c>
      <c r="H27" s="142"/>
      <c r="I27" s="142"/>
      <c r="J27" s="142"/>
      <c r="K27" s="142"/>
      <c r="L27" s="142"/>
    </row>
    <row r="28" spans="1:23" s="90" customFormat="1" ht="15" customHeight="1">
      <c r="A28" s="89" t="s">
        <v>444</v>
      </c>
      <c r="B28" s="89"/>
      <c r="C28" s="89"/>
      <c r="D28" s="89"/>
      <c r="E28" s="89"/>
      <c r="F28" s="89"/>
      <c r="G28" s="89" t="s">
        <v>80</v>
      </c>
      <c r="J28" s="89"/>
      <c r="W28" s="100"/>
    </row>
    <row r="29" spans="1:23" ht="15" customHeight="1">
      <c r="A29" s="399"/>
      <c r="B29" s="399"/>
      <c r="C29" s="399"/>
      <c r="D29" s="399"/>
      <c r="E29" s="399"/>
      <c r="F29" s="399"/>
      <c r="G29" s="89" t="s">
        <v>82</v>
      </c>
    </row>
    <row r="30" spans="1:23" ht="15" customHeight="1">
      <c r="G30" s="89" t="s">
        <v>81</v>
      </c>
    </row>
    <row r="31" spans="1:23" ht="15" customHeight="1">
      <c r="G31" s="89" t="s">
        <v>83</v>
      </c>
    </row>
    <row r="32" spans="1:23" ht="19.899999999999999" customHeight="1">
      <c r="A32" s="400"/>
      <c r="B32" s="400"/>
      <c r="C32" s="400"/>
      <c r="D32" s="400"/>
      <c r="E32" s="400"/>
      <c r="F32" s="400"/>
    </row>
    <row r="33" spans="1:7" ht="19.899999999999999" customHeight="1">
      <c r="A33" s="401"/>
      <c r="B33" s="401"/>
      <c r="C33" s="401"/>
      <c r="D33" s="401"/>
      <c r="E33" s="401"/>
      <c r="F33" s="401"/>
    </row>
    <row r="36" spans="1:7" ht="19.899999999999999" customHeight="1">
      <c r="G36" s="142"/>
    </row>
    <row r="37" spans="1:7" ht="19.899999999999999" customHeight="1">
      <c r="G37" s="142"/>
    </row>
    <row r="38" spans="1:7" ht="19.899999999999999" customHeight="1">
      <c r="G38" s="142"/>
    </row>
    <row r="39" spans="1:7" ht="19.899999999999999" customHeight="1">
      <c r="G39" s="142"/>
    </row>
    <row r="40" spans="1:7" ht="19.899999999999999" customHeight="1">
      <c r="G40" s="89"/>
    </row>
    <row r="41" spans="1:7" ht="19.899999999999999" customHeight="1">
      <c r="G41" s="89"/>
    </row>
  </sheetData>
  <sheetProtection formatCells="0" formatRows="0" insertRows="0" deleteRows="0"/>
  <mergeCells count="24">
    <mergeCell ref="A29:F29"/>
    <mergeCell ref="A32:F32"/>
    <mergeCell ref="A33:F33"/>
    <mergeCell ref="A26:F26"/>
    <mergeCell ref="A3:F3"/>
    <mergeCell ref="A12:F12"/>
    <mergeCell ref="G12:L12"/>
    <mergeCell ref="A13:A15"/>
    <mergeCell ref="B13:C15"/>
    <mergeCell ref="D13:F13"/>
    <mergeCell ref="G13:I13"/>
    <mergeCell ref="J13:L14"/>
    <mergeCell ref="D14:F14"/>
    <mergeCell ref="G14:I14"/>
    <mergeCell ref="A2:F2"/>
    <mergeCell ref="G2:L2"/>
    <mergeCell ref="A4:A6"/>
    <mergeCell ref="B4:C6"/>
    <mergeCell ref="D4:F4"/>
    <mergeCell ref="G4:I4"/>
    <mergeCell ref="J4:L5"/>
    <mergeCell ref="D5:F5"/>
    <mergeCell ref="G5:I5"/>
    <mergeCell ref="G3:L3"/>
  </mergeCells>
  <phoneticPr fontId="7" type="noConversion"/>
  <printOptions horizontalCentered="1" gridLinesSet="0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showGridLines="0" view="pageBreakPreview" zoomScale="85" zoomScaleNormal="115" zoomScaleSheetLayoutView="85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625" defaultRowHeight="19.899999999999999" customHeight="1"/>
  <cols>
    <col min="1" max="1" width="16.625" style="141" customWidth="1"/>
    <col min="2" max="5" width="17.625" style="141" customWidth="1"/>
    <col min="6" max="11" width="9.625" style="141" customWidth="1"/>
    <col min="12" max="13" width="15.125" style="141" customWidth="1"/>
    <col min="14" max="14" width="7.625" style="141" customWidth="1"/>
    <col min="15" max="15" width="8.375" style="141" customWidth="1"/>
    <col min="16" max="16384" width="9.625" style="141"/>
  </cols>
  <sheetData>
    <row r="1" spans="1:16" s="2" customFormat="1" ht="18" customHeight="1">
      <c r="A1" s="1" t="s">
        <v>251</v>
      </c>
      <c r="L1" s="3"/>
      <c r="P1" s="4"/>
    </row>
    <row r="2" spans="1:16" s="131" customFormat="1" ht="24.95" customHeight="1">
      <c r="A2" s="402" t="s">
        <v>417</v>
      </c>
      <c r="B2" s="403"/>
      <c r="C2" s="403"/>
      <c r="D2" s="403"/>
      <c r="E2" s="403"/>
      <c r="F2" s="404" t="s">
        <v>52</v>
      </c>
      <c r="G2" s="405"/>
      <c r="H2" s="405"/>
      <c r="I2" s="405"/>
      <c r="J2" s="405"/>
      <c r="K2" s="405"/>
      <c r="L2" s="405"/>
      <c r="M2" s="405"/>
      <c r="N2" s="130"/>
      <c r="O2" s="130"/>
    </row>
    <row r="3" spans="1:16" s="135" customFormat="1" ht="15" customHeight="1" thickBot="1">
      <c r="A3" s="132"/>
      <c r="B3" s="133"/>
      <c r="C3" s="133"/>
      <c r="D3" s="133"/>
      <c r="E3" s="133"/>
      <c r="F3" s="133"/>
      <c r="G3" s="133"/>
      <c r="H3" s="133"/>
      <c r="I3" s="134"/>
      <c r="J3" s="134"/>
      <c r="K3" s="134"/>
      <c r="L3" s="134"/>
      <c r="M3" s="134"/>
    </row>
    <row r="4" spans="1:16" s="137" customFormat="1" ht="35.1" customHeight="1">
      <c r="A4" s="406" t="s">
        <v>373</v>
      </c>
      <c r="B4" s="409" t="s">
        <v>418</v>
      </c>
      <c r="C4" s="410"/>
      <c r="D4" s="411" t="s">
        <v>419</v>
      </c>
      <c r="E4" s="412"/>
      <c r="F4" s="413" t="s">
        <v>420</v>
      </c>
      <c r="G4" s="414"/>
      <c r="H4" s="414"/>
      <c r="I4" s="414"/>
      <c r="J4" s="414"/>
      <c r="K4" s="414"/>
      <c r="L4" s="411" t="s">
        <v>421</v>
      </c>
      <c r="M4" s="277"/>
      <c r="N4" s="136"/>
      <c r="O4" s="136"/>
    </row>
    <row r="5" spans="1:16" s="137" customFormat="1" ht="35.1" customHeight="1">
      <c r="A5" s="407"/>
      <c r="B5" s="415" t="s">
        <v>422</v>
      </c>
      <c r="C5" s="416" t="s">
        <v>423</v>
      </c>
      <c r="D5" s="416" t="s">
        <v>422</v>
      </c>
      <c r="E5" s="416" t="s">
        <v>423</v>
      </c>
      <c r="F5" s="419" t="s">
        <v>424</v>
      </c>
      <c r="G5" s="420"/>
      <c r="H5" s="420"/>
      <c r="I5" s="420" t="s">
        <v>425</v>
      </c>
      <c r="J5" s="420"/>
      <c r="K5" s="420"/>
      <c r="L5" s="416" t="s">
        <v>426</v>
      </c>
      <c r="M5" s="417" t="s">
        <v>427</v>
      </c>
      <c r="N5" s="136"/>
      <c r="O5" s="136"/>
    </row>
    <row r="6" spans="1:16" s="137" customFormat="1" ht="35.1" customHeight="1" thickBot="1">
      <c r="A6" s="408"/>
      <c r="B6" s="346"/>
      <c r="C6" s="342"/>
      <c r="D6" s="342"/>
      <c r="E6" s="342"/>
      <c r="F6" s="10" t="s">
        <v>381</v>
      </c>
      <c r="G6" s="9" t="s">
        <v>267</v>
      </c>
      <c r="H6" s="9" t="s">
        <v>268</v>
      </c>
      <c r="I6" s="10" t="s">
        <v>381</v>
      </c>
      <c r="J6" s="9" t="s">
        <v>267</v>
      </c>
      <c r="K6" s="9" t="s">
        <v>268</v>
      </c>
      <c r="L6" s="342"/>
      <c r="M6" s="418"/>
      <c r="N6" s="136"/>
      <c r="O6" s="136"/>
    </row>
    <row r="7" spans="1:16" ht="60.95" customHeight="1">
      <c r="A7" s="222" t="s">
        <v>213</v>
      </c>
      <c r="B7" s="138">
        <v>23</v>
      </c>
      <c r="C7" s="139">
        <v>18</v>
      </c>
      <c r="D7" s="139">
        <v>80</v>
      </c>
      <c r="E7" s="139">
        <v>50</v>
      </c>
      <c r="F7" s="139">
        <v>1770</v>
      </c>
      <c r="G7" s="139">
        <v>52</v>
      </c>
      <c r="H7" s="139">
        <v>1718</v>
      </c>
      <c r="I7" s="139">
        <v>863</v>
      </c>
      <c r="J7" s="139">
        <v>304</v>
      </c>
      <c r="K7" s="139">
        <v>559</v>
      </c>
      <c r="L7" s="139">
        <v>386</v>
      </c>
      <c r="M7" s="139">
        <v>291</v>
      </c>
      <c r="N7" s="140"/>
      <c r="O7" s="140"/>
    </row>
    <row r="8" spans="1:16" s="140" customFormat="1" ht="60.95" customHeight="1">
      <c r="A8" s="77" t="s">
        <v>214</v>
      </c>
      <c r="B8" s="142">
        <v>23</v>
      </c>
      <c r="C8" s="139">
        <v>18</v>
      </c>
      <c r="D8" s="139">
        <v>72</v>
      </c>
      <c r="E8" s="139">
        <v>51</v>
      </c>
      <c r="F8" s="139">
        <v>1557</v>
      </c>
      <c r="G8" s="139">
        <v>61</v>
      </c>
      <c r="H8" s="139">
        <v>1496</v>
      </c>
      <c r="I8" s="139">
        <v>810</v>
      </c>
      <c r="J8" s="139">
        <v>265</v>
      </c>
      <c r="K8" s="139">
        <v>545</v>
      </c>
      <c r="L8" s="139">
        <v>289</v>
      </c>
      <c r="M8" s="139">
        <v>219</v>
      </c>
    </row>
    <row r="9" spans="1:16" s="140" customFormat="1" ht="60.95" customHeight="1">
      <c r="A9" s="77" t="s">
        <v>215</v>
      </c>
      <c r="B9" s="142">
        <v>23</v>
      </c>
      <c r="C9" s="139">
        <v>18</v>
      </c>
      <c r="D9" s="139">
        <v>69</v>
      </c>
      <c r="E9" s="139">
        <v>52</v>
      </c>
      <c r="F9" s="139">
        <v>1300</v>
      </c>
      <c r="G9" s="139">
        <v>49</v>
      </c>
      <c r="H9" s="139">
        <v>1251</v>
      </c>
      <c r="I9" s="139">
        <v>751</v>
      </c>
      <c r="J9" s="139">
        <v>251</v>
      </c>
      <c r="K9" s="139">
        <v>500</v>
      </c>
      <c r="L9" s="139">
        <v>342</v>
      </c>
      <c r="M9" s="139">
        <v>263</v>
      </c>
    </row>
    <row r="10" spans="1:16" s="140" customFormat="1" ht="60.95" customHeight="1">
      <c r="A10" s="77" t="s">
        <v>216</v>
      </c>
      <c r="B10" s="142">
        <v>21</v>
      </c>
      <c r="C10" s="139">
        <v>18</v>
      </c>
      <c r="D10" s="139">
        <v>64</v>
      </c>
      <c r="E10" s="139">
        <v>49</v>
      </c>
      <c r="F10" s="139">
        <v>1154</v>
      </c>
      <c r="G10" s="139">
        <v>68</v>
      </c>
      <c r="H10" s="139">
        <v>1086</v>
      </c>
      <c r="I10" s="139">
        <v>714</v>
      </c>
      <c r="J10" s="139">
        <v>249</v>
      </c>
      <c r="K10" s="139">
        <v>465</v>
      </c>
      <c r="L10" s="139">
        <v>277</v>
      </c>
      <c r="M10" s="139">
        <v>273</v>
      </c>
    </row>
    <row r="11" spans="1:16" s="140" customFormat="1" ht="60.95" customHeight="1">
      <c r="A11" s="77" t="s">
        <v>217</v>
      </c>
      <c r="B11" s="142">
        <v>20</v>
      </c>
      <c r="C11" s="139">
        <v>17</v>
      </c>
      <c r="D11" s="139">
        <v>57</v>
      </c>
      <c r="E11" s="139">
        <v>47</v>
      </c>
      <c r="F11" s="139">
        <v>999</v>
      </c>
      <c r="G11" s="139">
        <v>53</v>
      </c>
      <c r="H11" s="139">
        <v>946</v>
      </c>
      <c r="I11" s="139">
        <v>638</v>
      </c>
      <c r="J11" s="139">
        <v>221</v>
      </c>
      <c r="K11" s="139">
        <v>417</v>
      </c>
      <c r="L11" s="139">
        <v>273</v>
      </c>
      <c r="M11" s="139">
        <v>217</v>
      </c>
    </row>
    <row r="12" spans="1:16" s="140" customFormat="1" ht="60.95" customHeight="1">
      <c r="A12" s="77" t="s">
        <v>218</v>
      </c>
      <c r="B12" s="142">
        <v>21</v>
      </c>
      <c r="C12" s="139">
        <v>17</v>
      </c>
      <c r="D12" s="139">
        <v>55</v>
      </c>
      <c r="E12" s="139">
        <v>46</v>
      </c>
      <c r="F12" s="139">
        <v>1030</v>
      </c>
      <c r="G12" s="139">
        <v>59</v>
      </c>
      <c r="H12" s="139">
        <v>971</v>
      </c>
      <c r="I12" s="139">
        <v>602</v>
      </c>
      <c r="J12" s="139">
        <v>197</v>
      </c>
      <c r="K12" s="139">
        <v>405</v>
      </c>
      <c r="L12" s="139">
        <v>194</v>
      </c>
      <c r="M12" s="139">
        <v>219</v>
      </c>
    </row>
    <row r="13" spans="1:16" s="140" customFormat="1" ht="60.95" customHeight="1">
      <c r="A13" s="77" t="s">
        <v>222</v>
      </c>
      <c r="B13" s="142">
        <v>20</v>
      </c>
      <c r="C13" s="139">
        <v>17</v>
      </c>
      <c r="D13" s="139">
        <v>53</v>
      </c>
      <c r="E13" s="139">
        <v>44</v>
      </c>
      <c r="F13" s="139">
        <v>925</v>
      </c>
      <c r="G13" s="139">
        <v>54</v>
      </c>
      <c r="H13" s="139">
        <v>871</v>
      </c>
      <c r="I13" s="139">
        <v>607</v>
      </c>
      <c r="J13" s="139">
        <v>178</v>
      </c>
      <c r="K13" s="139">
        <v>429</v>
      </c>
      <c r="L13" s="139">
        <v>161</v>
      </c>
      <c r="M13" s="139">
        <v>184</v>
      </c>
    </row>
    <row r="14" spans="1:16" s="140" customFormat="1" ht="60.95" customHeight="1">
      <c r="A14" s="77" t="s">
        <v>220</v>
      </c>
      <c r="B14" s="142">
        <v>20</v>
      </c>
      <c r="C14" s="139">
        <v>17</v>
      </c>
      <c r="D14" s="139">
        <v>49</v>
      </c>
      <c r="E14" s="139">
        <v>44</v>
      </c>
      <c r="F14" s="139">
        <v>892</v>
      </c>
      <c r="G14" s="139">
        <v>52</v>
      </c>
      <c r="H14" s="139">
        <v>840</v>
      </c>
      <c r="I14" s="139">
        <v>592</v>
      </c>
      <c r="J14" s="139">
        <v>159</v>
      </c>
      <c r="K14" s="139">
        <v>433</v>
      </c>
      <c r="L14" s="139">
        <v>182</v>
      </c>
      <c r="M14" s="139">
        <v>158</v>
      </c>
    </row>
    <row r="15" spans="1:16" s="140" customFormat="1" ht="60.95" customHeight="1">
      <c r="A15" s="81" t="s">
        <v>383</v>
      </c>
      <c r="B15" s="142">
        <v>20</v>
      </c>
      <c r="C15" s="139">
        <v>17</v>
      </c>
      <c r="D15" s="139">
        <v>49</v>
      </c>
      <c r="E15" s="139">
        <v>45</v>
      </c>
      <c r="F15" s="139" t="s">
        <v>428</v>
      </c>
      <c r="G15" s="139">
        <v>62</v>
      </c>
      <c r="H15" s="139" t="s">
        <v>429</v>
      </c>
      <c r="I15" s="139">
        <v>618</v>
      </c>
      <c r="J15" s="139">
        <v>166</v>
      </c>
      <c r="K15" s="139">
        <v>452</v>
      </c>
      <c r="L15" s="139">
        <v>164</v>
      </c>
      <c r="M15" s="139">
        <v>174</v>
      </c>
    </row>
    <row r="16" spans="1:16" s="144" customFormat="1" ht="60.95" customHeight="1" thickBot="1">
      <c r="A16" s="96" t="s">
        <v>357</v>
      </c>
      <c r="B16" s="143">
        <v>19</v>
      </c>
      <c r="C16" s="213">
        <v>17</v>
      </c>
      <c r="D16" s="213">
        <v>46</v>
      </c>
      <c r="E16" s="213">
        <v>45</v>
      </c>
      <c r="F16" s="213">
        <f>SUM(G16:H16)</f>
        <v>901</v>
      </c>
      <c r="G16" s="213">
        <v>67</v>
      </c>
      <c r="H16" s="213">
        <v>834</v>
      </c>
      <c r="I16" s="213">
        <f>SUM(J16:K16)</f>
        <v>597</v>
      </c>
      <c r="J16" s="213">
        <v>158</v>
      </c>
      <c r="K16" s="213">
        <v>439</v>
      </c>
      <c r="L16" s="213">
        <v>157</v>
      </c>
      <c r="M16" s="213">
        <v>185</v>
      </c>
    </row>
    <row r="17" spans="1:25" s="72" customFormat="1" ht="15" customHeight="1">
      <c r="A17" s="30" t="s">
        <v>371</v>
      </c>
      <c r="B17" s="145"/>
      <c r="C17" s="145"/>
      <c r="D17" s="145"/>
      <c r="E17" s="145"/>
      <c r="F17" s="30" t="s">
        <v>41</v>
      </c>
      <c r="G17" s="145"/>
      <c r="H17" s="145"/>
      <c r="I17" s="145"/>
      <c r="J17" s="145"/>
      <c r="K17" s="145"/>
      <c r="L17" s="30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</row>
  </sheetData>
  <sheetProtection formatCells="0" formatRows="0" insertRows="0" deleteRows="0"/>
  <mergeCells count="15">
    <mergeCell ref="A2:E2"/>
    <mergeCell ref="F2:M2"/>
    <mergeCell ref="A4:A6"/>
    <mergeCell ref="B4:C4"/>
    <mergeCell ref="D4:E4"/>
    <mergeCell ref="F4:K4"/>
    <mergeCell ref="L4:M4"/>
    <mergeCell ref="B5:B6"/>
    <mergeCell ref="C5:C6"/>
    <mergeCell ref="L5:L6"/>
    <mergeCell ref="M5:M6"/>
    <mergeCell ref="D5:D6"/>
    <mergeCell ref="E5:E6"/>
    <mergeCell ref="F5:H5"/>
    <mergeCell ref="I5:K5"/>
  </mergeCells>
  <phoneticPr fontId="7" type="noConversion"/>
  <printOptions horizontalCentered="1" gridLinesSet="0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showGridLines="0" view="pageBreakPreview" zoomScale="90" zoomScaleNormal="115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75" defaultRowHeight="12.75"/>
  <cols>
    <col min="1" max="1" width="16.625" style="3" customWidth="1"/>
    <col min="2" max="6" width="14.125" style="3" customWidth="1"/>
    <col min="7" max="11" width="17.375" style="3" customWidth="1"/>
    <col min="12" max="16384" width="8.75" style="3"/>
  </cols>
  <sheetData>
    <row r="1" spans="1:33" s="2" customFormat="1" ht="18" customHeight="1">
      <c r="A1" s="1" t="s">
        <v>251</v>
      </c>
      <c r="K1" s="4" t="s">
        <v>13</v>
      </c>
      <c r="P1" s="3"/>
      <c r="Q1" s="3"/>
      <c r="V1" s="4"/>
    </row>
    <row r="2" spans="1:33" s="120" customFormat="1" ht="24.95" customHeight="1">
      <c r="A2" s="275" t="s">
        <v>404</v>
      </c>
      <c r="B2" s="275"/>
      <c r="C2" s="275"/>
      <c r="D2" s="275"/>
      <c r="E2" s="275"/>
      <c r="F2" s="275"/>
      <c r="G2" s="275" t="s">
        <v>76</v>
      </c>
      <c r="H2" s="275"/>
      <c r="I2" s="275"/>
      <c r="J2" s="275"/>
      <c r="K2" s="275"/>
    </row>
    <row r="3" spans="1:33" s="4" customFormat="1" ht="15" customHeight="1" thickBot="1">
      <c r="F3" s="4" t="s">
        <v>393</v>
      </c>
      <c r="K3" s="4" t="s">
        <v>14</v>
      </c>
    </row>
    <row r="4" spans="1:33" s="2" customFormat="1" ht="32.1" customHeight="1">
      <c r="A4" s="287" t="s">
        <v>394</v>
      </c>
      <c r="B4" s="324" t="s">
        <v>405</v>
      </c>
      <c r="C4" s="320" t="s">
        <v>406</v>
      </c>
      <c r="D4" s="301"/>
      <c r="E4" s="301"/>
      <c r="F4" s="311"/>
      <c r="G4" s="300" t="s">
        <v>407</v>
      </c>
      <c r="H4" s="301"/>
      <c r="I4" s="301"/>
      <c r="J4" s="301"/>
      <c r="K4" s="301"/>
    </row>
    <row r="5" spans="1:33" s="2" customFormat="1" ht="69.75" customHeight="1" thickBot="1">
      <c r="A5" s="289"/>
      <c r="B5" s="327"/>
      <c r="C5" s="37" t="s">
        <v>408</v>
      </c>
      <c r="D5" s="37" t="s">
        <v>409</v>
      </c>
      <c r="E5" s="37" t="s">
        <v>410</v>
      </c>
      <c r="F5" s="37" t="s">
        <v>411</v>
      </c>
      <c r="G5" s="36" t="s">
        <v>408</v>
      </c>
      <c r="H5" s="37" t="s">
        <v>412</v>
      </c>
      <c r="I5" s="37" t="s">
        <v>413</v>
      </c>
      <c r="J5" s="37" t="s">
        <v>414</v>
      </c>
      <c r="K5" s="37" t="s">
        <v>415</v>
      </c>
    </row>
    <row r="6" spans="1:33" ht="60.95" customHeight="1">
      <c r="A6" s="77" t="s">
        <v>224</v>
      </c>
      <c r="B6" s="125">
        <v>1222</v>
      </c>
      <c r="C6" s="125">
        <v>966</v>
      </c>
      <c r="D6" s="126">
        <v>446</v>
      </c>
      <c r="E6" s="126">
        <v>517</v>
      </c>
      <c r="F6" s="126">
        <v>3</v>
      </c>
      <c r="G6" s="125">
        <v>256</v>
      </c>
      <c r="H6" s="126">
        <v>9</v>
      </c>
      <c r="I6" s="126">
        <v>23</v>
      </c>
      <c r="J6" s="126">
        <v>2</v>
      </c>
      <c r="K6" s="126">
        <v>7</v>
      </c>
    </row>
    <row r="7" spans="1:33" ht="60.95" customHeight="1">
      <c r="A7" s="77" t="s">
        <v>225</v>
      </c>
      <c r="B7" s="125">
        <v>1324</v>
      </c>
      <c r="C7" s="125">
        <v>1053</v>
      </c>
      <c r="D7" s="126">
        <v>501</v>
      </c>
      <c r="E7" s="126">
        <v>545</v>
      </c>
      <c r="F7" s="126">
        <v>7</v>
      </c>
      <c r="G7" s="125">
        <v>271</v>
      </c>
      <c r="H7" s="126">
        <v>9</v>
      </c>
      <c r="I7" s="126">
        <v>24</v>
      </c>
      <c r="J7" s="126">
        <v>2</v>
      </c>
      <c r="K7" s="126">
        <v>7</v>
      </c>
    </row>
    <row r="8" spans="1:33" ht="60.95" customHeight="1">
      <c r="A8" s="77" t="s">
        <v>226</v>
      </c>
      <c r="B8" s="125">
        <v>1418</v>
      </c>
      <c r="C8" s="125">
        <v>1130</v>
      </c>
      <c r="D8" s="126">
        <v>549</v>
      </c>
      <c r="E8" s="126">
        <v>573</v>
      </c>
      <c r="F8" s="126">
        <v>8</v>
      </c>
      <c r="G8" s="125">
        <v>288</v>
      </c>
      <c r="H8" s="126">
        <v>9</v>
      </c>
      <c r="I8" s="126">
        <v>25</v>
      </c>
      <c r="J8" s="126">
        <v>2</v>
      </c>
      <c r="K8" s="126">
        <v>7</v>
      </c>
    </row>
    <row r="9" spans="1:33" ht="60.95" customHeight="1">
      <c r="A9" s="77" t="s">
        <v>227</v>
      </c>
      <c r="B9" s="125">
        <v>1511</v>
      </c>
      <c r="C9" s="125">
        <v>1203</v>
      </c>
      <c r="D9" s="126">
        <v>601</v>
      </c>
      <c r="E9" s="126">
        <v>594</v>
      </c>
      <c r="F9" s="126">
        <v>8</v>
      </c>
      <c r="G9" s="125">
        <v>308</v>
      </c>
      <c r="H9" s="126">
        <v>9</v>
      </c>
      <c r="I9" s="126">
        <v>25</v>
      </c>
      <c r="J9" s="126">
        <v>3</v>
      </c>
      <c r="K9" s="126">
        <v>7</v>
      </c>
    </row>
    <row r="10" spans="1:33" ht="60.95" customHeight="1">
      <c r="A10" s="77" t="s">
        <v>228</v>
      </c>
      <c r="B10" s="125">
        <v>1504</v>
      </c>
      <c r="C10" s="125">
        <v>1194</v>
      </c>
      <c r="D10" s="126">
        <v>620</v>
      </c>
      <c r="E10" s="126">
        <v>566</v>
      </c>
      <c r="F10" s="126">
        <v>8</v>
      </c>
      <c r="G10" s="125">
        <v>310</v>
      </c>
      <c r="H10" s="126">
        <v>9</v>
      </c>
      <c r="I10" s="126">
        <v>25</v>
      </c>
      <c r="J10" s="126">
        <v>3</v>
      </c>
      <c r="K10" s="126">
        <v>7</v>
      </c>
    </row>
    <row r="11" spans="1:33" ht="60.95" customHeight="1">
      <c r="A11" s="77" t="s">
        <v>229</v>
      </c>
      <c r="B11" s="125">
        <v>1508</v>
      </c>
      <c r="C11" s="125">
        <v>1198</v>
      </c>
      <c r="D11" s="126">
        <v>631</v>
      </c>
      <c r="E11" s="126">
        <v>557</v>
      </c>
      <c r="F11" s="126">
        <v>10</v>
      </c>
      <c r="G11" s="125">
        <v>310</v>
      </c>
      <c r="H11" s="126">
        <v>10</v>
      </c>
      <c r="I11" s="126">
        <v>24</v>
      </c>
      <c r="J11" s="126">
        <v>4</v>
      </c>
      <c r="K11" s="126">
        <v>7</v>
      </c>
    </row>
    <row r="12" spans="1:33" ht="60.95" customHeight="1">
      <c r="A12" s="77" t="s">
        <v>230</v>
      </c>
      <c r="B12" s="125">
        <v>1500</v>
      </c>
      <c r="C12" s="125">
        <v>1190</v>
      </c>
      <c r="D12" s="126">
        <v>638</v>
      </c>
      <c r="E12" s="126">
        <v>543</v>
      </c>
      <c r="F12" s="126">
        <v>9</v>
      </c>
      <c r="G12" s="125">
        <v>310</v>
      </c>
      <c r="H12" s="126">
        <v>10</v>
      </c>
      <c r="I12" s="126">
        <v>24</v>
      </c>
      <c r="J12" s="126">
        <v>4</v>
      </c>
      <c r="K12" s="126">
        <v>7</v>
      </c>
    </row>
    <row r="13" spans="1:33" ht="60.95" customHeight="1">
      <c r="A13" s="77" t="s">
        <v>231</v>
      </c>
      <c r="B13" s="125">
        <v>1540</v>
      </c>
      <c r="C13" s="125">
        <v>1214</v>
      </c>
      <c r="D13" s="126">
        <v>662</v>
      </c>
      <c r="E13" s="126">
        <v>543</v>
      </c>
      <c r="F13" s="126">
        <v>9</v>
      </c>
      <c r="G13" s="125">
        <v>326</v>
      </c>
      <c r="H13" s="126">
        <v>10</v>
      </c>
      <c r="I13" s="126">
        <v>24</v>
      </c>
      <c r="J13" s="126">
        <v>4</v>
      </c>
      <c r="K13" s="126">
        <v>7</v>
      </c>
    </row>
    <row r="14" spans="1:33" ht="60.95" customHeight="1">
      <c r="A14" s="77" t="s">
        <v>232</v>
      </c>
      <c r="B14" s="125">
        <v>1534</v>
      </c>
      <c r="C14" s="125">
        <v>1218</v>
      </c>
      <c r="D14" s="126">
        <v>669</v>
      </c>
      <c r="E14" s="126">
        <v>542</v>
      </c>
      <c r="F14" s="126">
        <v>7</v>
      </c>
      <c r="G14" s="125">
        <v>316</v>
      </c>
      <c r="H14" s="125">
        <v>10</v>
      </c>
      <c r="I14" s="125">
        <v>20</v>
      </c>
      <c r="J14" s="125">
        <v>4</v>
      </c>
      <c r="K14" s="125">
        <v>7</v>
      </c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</row>
    <row r="15" spans="1:33" s="124" customFormat="1" ht="60.95" customHeight="1" thickBot="1">
      <c r="A15" s="81" t="s">
        <v>403</v>
      </c>
      <c r="B15" s="191">
        <f>SUM(C15,G15)</f>
        <v>1521</v>
      </c>
      <c r="C15" s="192">
        <f>SUM(D15:F15)</f>
        <v>1217</v>
      </c>
      <c r="D15" s="127">
        <v>689</v>
      </c>
      <c r="E15" s="127">
        <v>522</v>
      </c>
      <c r="F15" s="127">
        <v>6</v>
      </c>
      <c r="G15" s="127">
        <f>SUM(H15:K15,'8-7 續'!B15:H15)</f>
        <v>304</v>
      </c>
      <c r="H15" s="127">
        <v>11</v>
      </c>
      <c r="I15" s="127">
        <v>21</v>
      </c>
      <c r="J15" s="127">
        <v>4</v>
      </c>
      <c r="K15" s="127">
        <v>7</v>
      </c>
    </row>
    <row r="16" spans="1:33" s="26" customFormat="1" ht="15" customHeight="1">
      <c r="A16" s="128" t="s">
        <v>416</v>
      </c>
      <c r="B16" s="129"/>
      <c r="C16" s="129"/>
      <c r="D16" s="129"/>
      <c r="E16" s="129"/>
      <c r="F16" s="129"/>
      <c r="G16" s="30" t="s">
        <v>77</v>
      </c>
      <c r="H16" s="129"/>
      <c r="I16" s="129"/>
      <c r="J16" s="30"/>
      <c r="K16" s="129"/>
      <c r="L16" s="129"/>
      <c r="M16" s="129"/>
      <c r="N16" s="129"/>
      <c r="O16" s="129"/>
      <c r="P16" s="129"/>
      <c r="Q16" s="129"/>
      <c r="R16" s="129"/>
      <c r="S16" s="72"/>
      <c r="T16" s="72"/>
    </row>
  </sheetData>
  <sheetProtection formatCells="0" formatRows="0" insertRows="0" deleteRows="0"/>
  <mergeCells count="6">
    <mergeCell ref="A2:F2"/>
    <mergeCell ref="G2:K2"/>
    <mergeCell ref="A4:A5"/>
    <mergeCell ref="B4:B5"/>
    <mergeCell ref="C4:F4"/>
    <mergeCell ref="G4:K4"/>
  </mergeCells>
  <phoneticPr fontId="7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showGridLines="0" view="pageBreakPreview" zoomScale="85" zoomScaleNormal="115" zoomScaleSheetLayoutView="85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8.75" defaultRowHeight="12.75"/>
  <cols>
    <col min="1" max="1" width="16.625" style="3" customWidth="1"/>
    <col min="2" max="4" width="23.625" style="3" customWidth="1"/>
    <col min="5" max="8" width="21.625" style="3" customWidth="1"/>
    <col min="9" max="16384" width="8.75" style="3"/>
  </cols>
  <sheetData>
    <row r="1" spans="1:43" s="2" customFormat="1" ht="18" customHeight="1">
      <c r="A1" s="1" t="s">
        <v>391</v>
      </c>
      <c r="H1" s="4" t="s">
        <v>15</v>
      </c>
      <c r="P1" s="4"/>
    </row>
    <row r="2" spans="1:43" s="120" customFormat="1" ht="24.95" customHeight="1">
      <c r="A2" s="275" t="s">
        <v>392</v>
      </c>
      <c r="B2" s="275"/>
      <c r="C2" s="275"/>
      <c r="D2" s="275"/>
      <c r="E2" s="275" t="s">
        <v>75</v>
      </c>
      <c r="F2" s="275"/>
      <c r="G2" s="275"/>
      <c r="H2" s="275"/>
    </row>
    <row r="3" spans="1:43" s="4" customFormat="1" ht="15" customHeight="1" thickBot="1">
      <c r="D3" s="4" t="s">
        <v>393</v>
      </c>
      <c r="H3" s="4" t="s">
        <v>16</v>
      </c>
    </row>
    <row r="4" spans="1:43" s="2" customFormat="1" ht="32.1" customHeight="1">
      <c r="A4" s="287" t="s">
        <v>394</v>
      </c>
      <c r="B4" s="322" t="s">
        <v>395</v>
      </c>
      <c r="C4" s="301"/>
      <c r="D4" s="301"/>
      <c r="E4" s="300" t="s">
        <v>39</v>
      </c>
      <c r="F4" s="301"/>
      <c r="G4" s="301"/>
      <c r="H4" s="301"/>
    </row>
    <row r="5" spans="1:43" s="2" customFormat="1" ht="68.099999999999994" customHeight="1" thickBot="1">
      <c r="A5" s="289"/>
      <c r="B5" s="36" t="s">
        <v>396</v>
      </c>
      <c r="C5" s="37" t="s">
        <v>397</v>
      </c>
      <c r="D5" s="37" t="s">
        <v>398</v>
      </c>
      <c r="E5" s="36" t="s">
        <v>399</v>
      </c>
      <c r="F5" s="37" t="s">
        <v>400</v>
      </c>
      <c r="G5" s="37" t="s">
        <v>401</v>
      </c>
      <c r="H5" s="121" t="s">
        <v>402</v>
      </c>
    </row>
    <row r="6" spans="1:43" ht="60.95" customHeight="1">
      <c r="A6" s="77" t="s">
        <v>224</v>
      </c>
      <c r="B6" s="122">
        <v>28</v>
      </c>
      <c r="C6" s="122">
        <v>79</v>
      </c>
      <c r="D6" s="122">
        <v>32</v>
      </c>
      <c r="E6" s="122">
        <v>59</v>
      </c>
      <c r="F6" s="211" t="s">
        <v>4</v>
      </c>
      <c r="G6" s="122">
        <v>2</v>
      </c>
      <c r="H6" s="122">
        <v>15</v>
      </c>
    </row>
    <row r="7" spans="1:43" ht="60.95" customHeight="1">
      <c r="A7" s="77" t="s">
        <v>225</v>
      </c>
      <c r="B7" s="122">
        <v>28</v>
      </c>
      <c r="C7" s="122">
        <v>87</v>
      </c>
      <c r="D7" s="122">
        <v>35</v>
      </c>
      <c r="E7" s="122">
        <v>60</v>
      </c>
      <c r="F7" s="211" t="s">
        <v>4</v>
      </c>
      <c r="G7" s="122">
        <v>2</v>
      </c>
      <c r="H7" s="122">
        <v>17</v>
      </c>
    </row>
    <row r="8" spans="1:43" ht="60.95" customHeight="1">
      <c r="A8" s="77" t="s">
        <v>226</v>
      </c>
      <c r="B8" s="122">
        <v>30</v>
      </c>
      <c r="C8" s="122">
        <v>95</v>
      </c>
      <c r="D8" s="122">
        <v>39</v>
      </c>
      <c r="E8" s="122">
        <v>60</v>
      </c>
      <c r="F8" s="211" t="s">
        <v>4</v>
      </c>
      <c r="G8" s="122">
        <v>2</v>
      </c>
      <c r="H8" s="122">
        <v>19</v>
      </c>
    </row>
    <row r="9" spans="1:43" ht="60.95" customHeight="1">
      <c r="A9" s="77" t="s">
        <v>227</v>
      </c>
      <c r="B9" s="122">
        <v>31</v>
      </c>
      <c r="C9" s="122">
        <v>107</v>
      </c>
      <c r="D9" s="122">
        <v>42</v>
      </c>
      <c r="E9" s="122">
        <v>60</v>
      </c>
      <c r="F9" s="211" t="s">
        <v>4</v>
      </c>
      <c r="G9" s="122">
        <v>2</v>
      </c>
      <c r="H9" s="122">
        <v>22</v>
      </c>
    </row>
    <row r="10" spans="1:43" ht="60.95" customHeight="1">
      <c r="A10" s="77" t="s">
        <v>228</v>
      </c>
      <c r="B10" s="122">
        <v>30</v>
      </c>
      <c r="C10" s="122">
        <v>110</v>
      </c>
      <c r="D10" s="122">
        <v>44</v>
      </c>
      <c r="E10" s="122">
        <v>60</v>
      </c>
      <c r="F10" s="211" t="s">
        <v>4</v>
      </c>
      <c r="G10" s="122">
        <v>2</v>
      </c>
      <c r="H10" s="122">
        <v>20</v>
      </c>
    </row>
    <row r="11" spans="1:43" ht="60.95" customHeight="1">
      <c r="A11" s="77" t="s">
        <v>229</v>
      </c>
      <c r="B11" s="122">
        <v>28</v>
      </c>
      <c r="C11" s="122">
        <v>113</v>
      </c>
      <c r="D11" s="122">
        <v>44</v>
      </c>
      <c r="E11" s="122">
        <v>58</v>
      </c>
      <c r="F11" s="211" t="s">
        <v>4</v>
      </c>
      <c r="G11" s="122">
        <v>2</v>
      </c>
      <c r="H11" s="122">
        <v>20</v>
      </c>
    </row>
    <row r="12" spans="1:43" ht="60.95" customHeight="1">
      <c r="A12" s="77" t="s">
        <v>230</v>
      </c>
      <c r="B12" s="122">
        <v>27</v>
      </c>
      <c r="C12" s="122">
        <v>113</v>
      </c>
      <c r="D12" s="122">
        <v>47</v>
      </c>
      <c r="E12" s="122">
        <v>54</v>
      </c>
      <c r="F12" s="211" t="s">
        <v>4</v>
      </c>
      <c r="G12" s="122">
        <v>2</v>
      </c>
      <c r="H12" s="122">
        <v>22</v>
      </c>
    </row>
    <row r="13" spans="1:43" ht="60.95" customHeight="1">
      <c r="A13" s="77" t="s">
        <v>231</v>
      </c>
      <c r="B13" s="123">
        <v>28</v>
      </c>
      <c r="C13" s="122">
        <v>121</v>
      </c>
      <c r="D13" s="122">
        <v>53</v>
      </c>
      <c r="E13" s="122">
        <v>53</v>
      </c>
      <c r="F13" s="211" t="s">
        <v>4</v>
      </c>
      <c r="G13" s="122">
        <v>2</v>
      </c>
      <c r="H13" s="122">
        <v>24</v>
      </c>
    </row>
    <row r="14" spans="1:43" ht="60.95" customHeight="1">
      <c r="A14" s="77" t="s">
        <v>232</v>
      </c>
      <c r="B14" s="4">
        <v>28</v>
      </c>
      <c r="C14" s="4">
        <v>123</v>
      </c>
      <c r="D14" s="4">
        <v>52</v>
      </c>
      <c r="E14" s="4">
        <v>50</v>
      </c>
      <c r="F14" s="211" t="s">
        <v>4</v>
      </c>
      <c r="G14" s="4">
        <v>2</v>
      </c>
      <c r="H14" s="4">
        <v>20</v>
      </c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</row>
    <row r="15" spans="1:43" s="124" customFormat="1" ht="60.95" customHeight="1" thickBot="1">
      <c r="A15" s="96" t="s">
        <v>403</v>
      </c>
      <c r="B15" s="237">
        <v>27</v>
      </c>
      <c r="C15" s="237">
        <v>117</v>
      </c>
      <c r="D15" s="237">
        <v>52</v>
      </c>
      <c r="E15" s="237">
        <v>48</v>
      </c>
      <c r="F15" s="215" t="s">
        <v>4</v>
      </c>
      <c r="G15" s="237">
        <v>2</v>
      </c>
      <c r="H15" s="237">
        <v>15</v>
      </c>
    </row>
  </sheetData>
  <sheetProtection formatCells="0" formatRows="0" insertRows="0" deleteRows="0"/>
  <mergeCells count="5">
    <mergeCell ref="A2:D2"/>
    <mergeCell ref="E2:H2"/>
    <mergeCell ref="A4:A5"/>
    <mergeCell ref="B4:D4"/>
    <mergeCell ref="E4:H4"/>
  </mergeCells>
  <phoneticPr fontId="7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view="pageBreakPreview" zoomScale="85" zoomScaleNormal="115" zoomScaleSheetLayoutView="85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8.75" defaultRowHeight="13.5" customHeight="1"/>
  <cols>
    <col min="1" max="1" width="18.625" style="106" customWidth="1"/>
    <col min="2" max="7" width="11.125" style="106" customWidth="1"/>
    <col min="8" max="11" width="9.625" style="106" customWidth="1"/>
    <col min="12" max="12" width="9.625" style="56" customWidth="1"/>
    <col min="13" max="16" width="9.625" style="106" customWidth="1"/>
    <col min="17" max="16384" width="8.75" style="106"/>
  </cols>
  <sheetData>
    <row r="1" spans="1:16" s="2" customFormat="1" ht="18" customHeight="1">
      <c r="A1" s="1" t="s">
        <v>251</v>
      </c>
      <c r="L1" s="3"/>
      <c r="P1" s="4" t="s">
        <v>1</v>
      </c>
    </row>
    <row r="2" spans="1:16" s="98" customFormat="1" ht="24.95" customHeight="1">
      <c r="A2" s="402" t="s">
        <v>384</v>
      </c>
      <c r="B2" s="402"/>
      <c r="C2" s="402"/>
      <c r="D2" s="402"/>
      <c r="E2" s="402"/>
      <c r="F2" s="402"/>
      <c r="G2" s="402"/>
      <c r="H2" s="405" t="s">
        <v>17</v>
      </c>
      <c r="I2" s="405"/>
      <c r="J2" s="405"/>
      <c r="K2" s="405"/>
      <c r="L2" s="405"/>
      <c r="M2" s="405"/>
      <c r="N2" s="405"/>
      <c r="O2" s="405"/>
      <c r="P2" s="405"/>
    </row>
    <row r="3" spans="1:16" s="101" customFormat="1" ht="14.1" customHeight="1" thickBot="1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s="102" customFormat="1" ht="33.950000000000003" customHeight="1">
      <c r="A4" s="422" t="s">
        <v>373</v>
      </c>
      <c r="B4" s="434" t="s">
        <v>385</v>
      </c>
      <c r="C4" s="425"/>
      <c r="D4" s="425"/>
      <c r="E4" s="425"/>
      <c r="F4" s="425"/>
      <c r="G4" s="425"/>
      <c r="H4" s="425"/>
      <c r="I4" s="425"/>
      <c r="J4" s="425"/>
      <c r="K4" s="430" t="s">
        <v>386</v>
      </c>
      <c r="L4" s="431"/>
      <c r="M4" s="432"/>
      <c r="N4" s="425" t="s">
        <v>387</v>
      </c>
      <c r="O4" s="426"/>
      <c r="P4" s="426"/>
    </row>
    <row r="5" spans="1:16" s="102" customFormat="1" ht="33.950000000000003" customHeight="1">
      <c r="A5" s="423"/>
      <c r="B5" s="429" t="s">
        <v>262</v>
      </c>
      <c r="C5" s="428"/>
      <c r="D5" s="428"/>
      <c r="E5" s="435" t="s">
        <v>377</v>
      </c>
      <c r="F5" s="435"/>
      <c r="G5" s="435"/>
      <c r="H5" s="427" t="s">
        <v>378</v>
      </c>
      <c r="I5" s="428"/>
      <c r="J5" s="428"/>
      <c r="K5" s="421" t="s">
        <v>258</v>
      </c>
      <c r="L5" s="421" t="s">
        <v>379</v>
      </c>
      <c r="M5" s="421" t="s">
        <v>380</v>
      </c>
      <c r="N5" s="421" t="s">
        <v>381</v>
      </c>
      <c r="O5" s="421" t="s">
        <v>388</v>
      </c>
      <c r="P5" s="421" t="s">
        <v>382</v>
      </c>
    </row>
    <row r="6" spans="1:16" s="102" customFormat="1" ht="33.950000000000003" customHeight="1" thickBot="1">
      <c r="A6" s="424"/>
      <c r="B6" s="103" t="s">
        <v>266</v>
      </c>
      <c r="C6" s="9" t="s">
        <v>267</v>
      </c>
      <c r="D6" s="9" t="s">
        <v>268</v>
      </c>
      <c r="E6" s="9" t="s">
        <v>266</v>
      </c>
      <c r="F6" s="9" t="s">
        <v>267</v>
      </c>
      <c r="G6" s="9" t="s">
        <v>268</v>
      </c>
      <c r="H6" s="10" t="s">
        <v>266</v>
      </c>
      <c r="I6" s="9" t="s">
        <v>267</v>
      </c>
      <c r="J6" s="9" t="s">
        <v>268</v>
      </c>
      <c r="K6" s="433"/>
      <c r="L6" s="433"/>
      <c r="M6" s="433"/>
      <c r="N6" s="339"/>
      <c r="O6" s="339"/>
      <c r="P6" s="339"/>
    </row>
    <row r="7" spans="1:16" ht="57.95" customHeight="1">
      <c r="A7" s="77" t="s">
        <v>223</v>
      </c>
      <c r="B7" s="107">
        <v>605</v>
      </c>
      <c r="C7" s="107">
        <v>324</v>
      </c>
      <c r="D7" s="107">
        <v>281</v>
      </c>
      <c r="E7" s="114">
        <v>124</v>
      </c>
      <c r="F7" s="106">
        <v>67</v>
      </c>
      <c r="G7" s="115">
        <v>57</v>
      </c>
      <c r="H7" s="114">
        <v>481</v>
      </c>
      <c r="I7" s="106">
        <v>257</v>
      </c>
      <c r="J7" s="106">
        <v>224</v>
      </c>
      <c r="K7" s="116">
        <v>0.229756724</v>
      </c>
      <c r="L7" s="116">
        <v>7.1261091444071528E-2</v>
      </c>
      <c r="M7" s="116">
        <v>0.53854938755402282</v>
      </c>
      <c r="N7" s="109">
        <v>83.14</v>
      </c>
      <c r="O7" s="109">
        <v>91.129032260000002</v>
      </c>
      <c r="P7" s="109">
        <v>81.081081080000004</v>
      </c>
    </row>
    <row r="8" spans="1:16" ht="57.95" customHeight="1">
      <c r="A8" s="77" t="s">
        <v>213</v>
      </c>
      <c r="B8" s="107">
        <v>495</v>
      </c>
      <c r="C8" s="107">
        <v>264</v>
      </c>
      <c r="D8" s="107">
        <v>231</v>
      </c>
      <c r="E8" s="114">
        <v>108</v>
      </c>
      <c r="F8" s="106">
        <v>62</v>
      </c>
      <c r="G8" s="115">
        <v>46</v>
      </c>
      <c r="H8" s="114">
        <v>387</v>
      </c>
      <c r="I8" s="106">
        <v>202</v>
      </c>
      <c r="J8" s="106">
        <v>185</v>
      </c>
      <c r="K8" s="109">
        <v>0.19238991</v>
      </c>
      <c r="L8" s="109">
        <v>6.4557393315918782E-2</v>
      </c>
      <c r="M8" s="109">
        <v>0.43001433381112703</v>
      </c>
      <c r="N8" s="109">
        <v>86.87</v>
      </c>
      <c r="O8" s="109">
        <v>85.185185189999999</v>
      </c>
      <c r="P8" s="109">
        <v>87.338501289999996</v>
      </c>
    </row>
    <row r="9" spans="1:16" ht="57.95" customHeight="1">
      <c r="A9" s="77" t="s">
        <v>214</v>
      </c>
      <c r="B9" s="107">
        <v>498</v>
      </c>
      <c r="C9" s="107">
        <v>277</v>
      </c>
      <c r="D9" s="107">
        <v>221</v>
      </c>
      <c r="E9" s="114">
        <v>96</v>
      </c>
      <c r="F9" s="107">
        <v>47</v>
      </c>
      <c r="G9" s="114">
        <v>49</v>
      </c>
      <c r="H9" s="114">
        <v>402</v>
      </c>
      <c r="I9" s="114">
        <v>230</v>
      </c>
      <c r="J9" s="107">
        <v>172</v>
      </c>
      <c r="K9" s="109">
        <v>0.19709112500000001</v>
      </c>
      <c r="L9" s="109">
        <v>5.9548547573706832E-2</v>
      </c>
      <c r="M9" s="109">
        <v>0.43952679801447592</v>
      </c>
      <c r="N9" s="109">
        <v>86.95</v>
      </c>
      <c r="O9" s="109">
        <v>92.708333330000002</v>
      </c>
      <c r="P9" s="109">
        <v>85.572139300000003</v>
      </c>
    </row>
    <row r="10" spans="1:16" ht="57.95" customHeight="1">
      <c r="A10" s="77" t="s">
        <v>215</v>
      </c>
      <c r="B10" s="107">
        <v>579</v>
      </c>
      <c r="C10" s="107">
        <v>309</v>
      </c>
      <c r="D10" s="107">
        <v>270</v>
      </c>
      <c r="E10" s="114">
        <v>63</v>
      </c>
      <c r="F10" s="107">
        <v>38</v>
      </c>
      <c r="G10" s="114">
        <v>25</v>
      </c>
      <c r="H10" s="114">
        <v>516</v>
      </c>
      <c r="I10" s="114">
        <v>271</v>
      </c>
      <c r="J10" s="107">
        <v>245</v>
      </c>
      <c r="K10" s="109">
        <v>0.23630145399999999</v>
      </c>
      <c r="L10" s="109">
        <v>4.0567428862115819E-2</v>
      </c>
      <c r="M10" s="109">
        <v>0.57506491769661983</v>
      </c>
      <c r="N10" s="109">
        <v>81</v>
      </c>
      <c r="O10" s="109">
        <v>88.888888890000004</v>
      </c>
      <c r="P10" s="109">
        <v>80.038759690000006</v>
      </c>
    </row>
    <row r="11" spans="1:16" ht="57.95" customHeight="1">
      <c r="A11" s="77" t="s">
        <v>216</v>
      </c>
      <c r="B11" s="107">
        <v>669</v>
      </c>
      <c r="C11" s="107">
        <v>349</v>
      </c>
      <c r="D11" s="107">
        <v>320</v>
      </c>
      <c r="E11" s="114">
        <v>83</v>
      </c>
      <c r="F11" s="107">
        <v>52</v>
      </c>
      <c r="G11" s="114">
        <v>31</v>
      </c>
      <c r="H11" s="114">
        <v>586</v>
      </c>
      <c r="I11" s="114">
        <v>297</v>
      </c>
      <c r="J11" s="107">
        <v>289</v>
      </c>
      <c r="K11" s="109">
        <v>0.28466147000000003</v>
      </c>
      <c r="L11" s="109">
        <v>5.5461263982252394E-2</v>
      </c>
      <c r="M11" s="109">
        <v>0.68648813289285626</v>
      </c>
      <c r="N11" s="109">
        <v>79.97</v>
      </c>
      <c r="O11" s="109">
        <v>84.337349399999994</v>
      </c>
      <c r="P11" s="109">
        <v>79.351535839999997</v>
      </c>
    </row>
    <row r="12" spans="1:16" ht="57.95" customHeight="1">
      <c r="A12" s="77" t="s">
        <v>217</v>
      </c>
      <c r="B12" s="107">
        <v>520</v>
      </c>
      <c r="C12" s="107">
        <v>262</v>
      </c>
      <c r="D12" s="107">
        <v>258</v>
      </c>
      <c r="E12" s="114">
        <v>77</v>
      </c>
      <c r="F12" s="107">
        <v>42</v>
      </c>
      <c r="G12" s="114">
        <v>35</v>
      </c>
      <c r="H12" s="114">
        <v>443</v>
      </c>
      <c r="I12" s="114">
        <v>220</v>
      </c>
      <c r="J12" s="107">
        <v>223</v>
      </c>
      <c r="K12" s="109">
        <v>0.23257582199999999</v>
      </c>
      <c r="L12" s="109">
        <v>5.4726757119808955E-2</v>
      </c>
      <c r="M12" s="109">
        <v>0.53448192654794657</v>
      </c>
      <c r="N12" s="109">
        <v>82.12</v>
      </c>
      <c r="O12" s="109">
        <v>81.818181820000007</v>
      </c>
      <c r="P12" s="109">
        <v>82.167042890000005</v>
      </c>
    </row>
    <row r="13" spans="1:16" ht="57.95" customHeight="1">
      <c r="A13" s="77" t="s">
        <v>218</v>
      </c>
      <c r="B13" s="107">
        <v>522</v>
      </c>
      <c r="C13" s="107">
        <v>285</v>
      </c>
      <c r="D13" s="107">
        <v>237</v>
      </c>
      <c r="E13" s="114">
        <v>61</v>
      </c>
      <c r="F13" s="107">
        <v>36</v>
      </c>
      <c r="G13" s="114">
        <v>25</v>
      </c>
      <c r="H13" s="114">
        <v>461</v>
      </c>
      <c r="I13" s="114">
        <v>249</v>
      </c>
      <c r="J13" s="107">
        <v>212</v>
      </c>
      <c r="K13" s="109">
        <v>0.24</v>
      </c>
      <c r="L13" s="109">
        <v>0.05</v>
      </c>
      <c r="M13" s="109">
        <v>0.55000000000000004</v>
      </c>
      <c r="N13" s="109">
        <v>82.38</v>
      </c>
      <c r="O13" s="109">
        <v>90.16</v>
      </c>
      <c r="P13" s="109">
        <v>81.34</v>
      </c>
    </row>
    <row r="14" spans="1:16" ht="57.95" customHeight="1">
      <c r="A14" s="77" t="s">
        <v>222</v>
      </c>
      <c r="B14" s="107">
        <v>620</v>
      </c>
      <c r="C14" s="107">
        <v>331</v>
      </c>
      <c r="D14" s="107">
        <v>289</v>
      </c>
      <c r="E14" s="114">
        <v>82</v>
      </c>
      <c r="F14" s="107">
        <v>41</v>
      </c>
      <c r="G14" s="114">
        <v>41</v>
      </c>
      <c r="H14" s="114">
        <v>538</v>
      </c>
      <c r="I14" s="114">
        <v>290</v>
      </c>
      <c r="J14" s="107">
        <v>248</v>
      </c>
      <c r="K14" s="109">
        <v>0.28999999999999998</v>
      </c>
      <c r="L14" s="109">
        <v>0.06</v>
      </c>
      <c r="M14" s="109">
        <v>0.66</v>
      </c>
      <c r="N14" s="109">
        <v>77.42</v>
      </c>
      <c r="O14" s="109">
        <v>86.59</v>
      </c>
      <c r="P14" s="109">
        <v>76.02</v>
      </c>
    </row>
    <row r="15" spans="1:16" ht="57.95" customHeight="1">
      <c r="A15" s="77" t="s">
        <v>220</v>
      </c>
      <c r="B15" s="107">
        <v>578</v>
      </c>
      <c r="C15" s="107">
        <v>310</v>
      </c>
      <c r="D15" s="107">
        <v>268</v>
      </c>
      <c r="E15" s="114">
        <v>71</v>
      </c>
      <c r="F15" s="107">
        <v>45</v>
      </c>
      <c r="G15" s="114">
        <v>26</v>
      </c>
      <c r="H15" s="114">
        <v>507</v>
      </c>
      <c r="I15" s="114">
        <v>265</v>
      </c>
      <c r="J15" s="107">
        <v>242</v>
      </c>
      <c r="K15" s="109">
        <v>0.28000000000000003</v>
      </c>
      <c r="L15" s="109">
        <v>0.06</v>
      </c>
      <c r="M15" s="109">
        <v>0.66</v>
      </c>
      <c r="N15" s="109">
        <v>76.64</v>
      </c>
      <c r="O15" s="109">
        <v>84.51</v>
      </c>
      <c r="P15" s="109">
        <v>75.540000000000006</v>
      </c>
    </row>
    <row r="16" spans="1:16" s="118" customFormat="1" ht="57.95" customHeight="1" thickBot="1">
      <c r="A16" s="96" t="s">
        <v>383</v>
      </c>
      <c r="B16" s="193">
        <f>SUM(C16:D16)</f>
        <v>432</v>
      </c>
      <c r="C16" s="193">
        <f>F16+I16</f>
        <v>213</v>
      </c>
      <c r="D16" s="193">
        <f>G16+J16</f>
        <v>219</v>
      </c>
      <c r="E16" s="117">
        <f>SUM(F16:G16)</f>
        <v>65</v>
      </c>
      <c r="F16" s="110">
        <v>39</v>
      </c>
      <c r="G16" s="117">
        <v>26</v>
      </c>
      <c r="H16" s="117">
        <f>SUM(I16:J16)</f>
        <v>367</v>
      </c>
      <c r="I16" s="117">
        <v>174</v>
      </c>
      <c r="J16" s="110">
        <v>193</v>
      </c>
      <c r="K16" s="111">
        <v>0.22</v>
      </c>
      <c r="L16" s="111">
        <v>0.05</v>
      </c>
      <c r="M16" s="111">
        <v>0.52</v>
      </c>
      <c r="N16" s="111">
        <v>79.17</v>
      </c>
      <c r="O16" s="111">
        <v>84.62</v>
      </c>
      <c r="P16" s="111">
        <v>78.2</v>
      </c>
    </row>
    <row r="17" spans="1:12" s="30" customFormat="1" ht="15" customHeight="1">
      <c r="A17" s="28" t="s">
        <v>389</v>
      </c>
      <c r="H17" s="30" t="s">
        <v>73</v>
      </c>
    </row>
    <row r="18" spans="1:12" s="28" customFormat="1" ht="15" customHeight="1">
      <c r="A18" s="30" t="s">
        <v>390</v>
      </c>
      <c r="B18" s="30"/>
      <c r="C18" s="30"/>
      <c r="D18" s="30"/>
      <c r="E18" s="30"/>
      <c r="F18" s="30"/>
      <c r="H18" s="119" t="s">
        <v>18</v>
      </c>
      <c r="J18" s="119"/>
      <c r="K18" s="119"/>
      <c r="L18" s="119"/>
    </row>
  </sheetData>
  <sheetProtection formatCells="0" formatRows="0" insertRows="0" deleteRows="0"/>
  <mergeCells count="15">
    <mergeCell ref="A2:G2"/>
    <mergeCell ref="H2:P2"/>
    <mergeCell ref="O5:O6"/>
    <mergeCell ref="N5:N6"/>
    <mergeCell ref="P5:P6"/>
    <mergeCell ref="A4:A6"/>
    <mergeCell ref="N4:P4"/>
    <mergeCell ref="H5:J5"/>
    <mergeCell ref="B5:D5"/>
    <mergeCell ref="K4:M4"/>
    <mergeCell ref="K5:K6"/>
    <mergeCell ref="L5:L6"/>
    <mergeCell ref="M5:M6"/>
    <mergeCell ref="B4:J4"/>
    <mergeCell ref="E5:G5"/>
  </mergeCells>
  <phoneticPr fontId="7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view="pageBreakPreview" zoomScale="80" zoomScaleNormal="115" zoomScaleSheetLayoutView="8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8.75" defaultRowHeight="13.5" customHeight="1"/>
  <cols>
    <col min="1" max="1" width="15.625" style="106" customWidth="1"/>
    <col min="2" max="10" width="7.625" style="106" customWidth="1"/>
    <col min="11" max="19" width="4.625" style="106" customWidth="1"/>
    <col min="20" max="22" width="14.625" style="106" customWidth="1"/>
    <col min="23" max="16384" width="8.75" style="106"/>
  </cols>
  <sheetData>
    <row r="1" spans="1:22" s="2" customFormat="1" ht="18" customHeight="1">
      <c r="A1" s="1" t="s">
        <v>251</v>
      </c>
      <c r="K1" s="4"/>
      <c r="P1" s="3"/>
      <c r="Q1" s="3"/>
      <c r="V1" s="4" t="s">
        <v>19</v>
      </c>
    </row>
    <row r="2" spans="1:22" s="98" customFormat="1" ht="24.95" customHeight="1">
      <c r="A2" s="402" t="s">
        <v>372</v>
      </c>
      <c r="B2" s="402"/>
      <c r="C2" s="402"/>
      <c r="D2" s="402"/>
      <c r="E2" s="402"/>
      <c r="F2" s="402"/>
      <c r="G2" s="402"/>
      <c r="H2" s="402"/>
      <c r="I2" s="402"/>
      <c r="J2" s="402"/>
      <c r="K2" s="405" t="s">
        <v>59</v>
      </c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</row>
    <row r="3" spans="1:22" s="101" customFormat="1" ht="15" customHeight="1" thickBot="1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</row>
    <row r="4" spans="1:22" s="102" customFormat="1" ht="33.950000000000003" customHeight="1">
      <c r="A4" s="422" t="s">
        <v>373</v>
      </c>
      <c r="B4" s="434" t="s">
        <v>374</v>
      </c>
      <c r="C4" s="426"/>
      <c r="D4" s="426"/>
      <c r="E4" s="426"/>
      <c r="F4" s="426"/>
      <c r="G4" s="426"/>
      <c r="H4" s="426"/>
      <c r="I4" s="426"/>
      <c r="J4" s="426"/>
      <c r="K4" s="431" t="s">
        <v>375</v>
      </c>
      <c r="L4" s="431"/>
      <c r="M4" s="431"/>
      <c r="N4" s="431"/>
      <c r="O4" s="431"/>
      <c r="P4" s="431"/>
      <c r="Q4" s="431"/>
      <c r="R4" s="431"/>
      <c r="S4" s="432"/>
      <c r="T4" s="425" t="s">
        <v>376</v>
      </c>
      <c r="U4" s="426"/>
      <c r="V4" s="438"/>
    </row>
    <row r="5" spans="1:22" s="102" customFormat="1" ht="33.950000000000003" customHeight="1">
      <c r="A5" s="423"/>
      <c r="B5" s="429" t="s">
        <v>262</v>
      </c>
      <c r="C5" s="428"/>
      <c r="D5" s="428"/>
      <c r="E5" s="435" t="s">
        <v>377</v>
      </c>
      <c r="F5" s="435"/>
      <c r="G5" s="435"/>
      <c r="H5" s="428" t="s">
        <v>378</v>
      </c>
      <c r="I5" s="428"/>
      <c r="J5" s="428"/>
      <c r="K5" s="439" t="s">
        <v>258</v>
      </c>
      <c r="L5" s="439"/>
      <c r="M5" s="440"/>
      <c r="N5" s="436" t="s">
        <v>379</v>
      </c>
      <c r="O5" s="443"/>
      <c r="P5" s="444"/>
      <c r="Q5" s="436" t="s">
        <v>380</v>
      </c>
      <c r="R5" s="439"/>
      <c r="S5" s="440"/>
      <c r="T5" s="421" t="s">
        <v>381</v>
      </c>
      <c r="U5" s="421" t="s">
        <v>379</v>
      </c>
      <c r="V5" s="436" t="s">
        <v>382</v>
      </c>
    </row>
    <row r="6" spans="1:22" s="102" customFormat="1" ht="33.950000000000003" customHeight="1" thickBot="1">
      <c r="A6" s="424"/>
      <c r="B6" s="103" t="s">
        <v>266</v>
      </c>
      <c r="C6" s="9" t="s">
        <v>267</v>
      </c>
      <c r="D6" s="9" t="s">
        <v>268</v>
      </c>
      <c r="E6" s="9" t="s">
        <v>266</v>
      </c>
      <c r="F6" s="9" t="s">
        <v>267</v>
      </c>
      <c r="G6" s="9" t="s">
        <v>268</v>
      </c>
      <c r="H6" s="9" t="s">
        <v>266</v>
      </c>
      <c r="I6" s="9" t="s">
        <v>267</v>
      </c>
      <c r="J6" s="9" t="s">
        <v>268</v>
      </c>
      <c r="K6" s="441"/>
      <c r="L6" s="441"/>
      <c r="M6" s="442"/>
      <c r="N6" s="445"/>
      <c r="O6" s="446"/>
      <c r="P6" s="447"/>
      <c r="Q6" s="448"/>
      <c r="R6" s="441"/>
      <c r="S6" s="442"/>
      <c r="T6" s="339"/>
      <c r="U6" s="339"/>
      <c r="V6" s="437"/>
    </row>
    <row r="7" spans="1:22" ht="57.95" customHeight="1">
      <c r="A7" s="77" t="s">
        <v>223</v>
      </c>
      <c r="B7" s="104">
        <v>22</v>
      </c>
      <c r="C7" s="104">
        <v>13</v>
      </c>
      <c r="D7" s="104">
        <v>9</v>
      </c>
      <c r="E7" s="104">
        <v>14</v>
      </c>
      <c r="F7" s="104">
        <v>9</v>
      </c>
      <c r="G7" s="104">
        <v>5</v>
      </c>
      <c r="H7" s="104">
        <v>8</v>
      </c>
      <c r="I7" s="104">
        <v>4</v>
      </c>
      <c r="J7" s="104">
        <v>4</v>
      </c>
      <c r="K7" s="105"/>
      <c r="L7" s="105"/>
      <c r="M7" s="105">
        <v>0.21</v>
      </c>
      <c r="N7" s="105"/>
      <c r="O7" s="105"/>
      <c r="P7" s="105">
        <v>0.2</v>
      </c>
      <c r="Q7" s="105"/>
      <c r="R7" s="105"/>
      <c r="S7" s="105">
        <v>0.22</v>
      </c>
      <c r="T7" s="105">
        <v>93.75</v>
      </c>
      <c r="U7" s="105">
        <v>87.5</v>
      </c>
      <c r="V7" s="105">
        <v>100</v>
      </c>
    </row>
    <row r="8" spans="1:22" ht="57.95" customHeight="1">
      <c r="A8" s="77" t="s">
        <v>213</v>
      </c>
      <c r="B8" s="104">
        <v>25</v>
      </c>
      <c r="C8" s="104">
        <v>19</v>
      </c>
      <c r="D8" s="104">
        <v>6</v>
      </c>
      <c r="E8" s="104">
        <v>20</v>
      </c>
      <c r="F8" s="104">
        <v>16</v>
      </c>
      <c r="G8" s="104">
        <v>4</v>
      </c>
      <c r="H8" s="104">
        <v>5</v>
      </c>
      <c r="I8" s="104">
        <v>3</v>
      </c>
      <c r="J8" s="104">
        <v>2</v>
      </c>
      <c r="K8" s="105"/>
      <c r="L8" s="105"/>
      <c r="M8" s="105">
        <v>0.22</v>
      </c>
      <c r="N8" s="105"/>
      <c r="O8" s="105"/>
      <c r="P8" s="105">
        <v>0.28999999999999998</v>
      </c>
      <c r="Q8" s="105"/>
      <c r="R8" s="105"/>
      <c r="S8" s="105">
        <v>0.15</v>
      </c>
      <c r="T8" s="105">
        <v>67.5</v>
      </c>
      <c r="U8" s="105">
        <v>60</v>
      </c>
      <c r="V8" s="105">
        <v>75</v>
      </c>
    </row>
    <row r="9" spans="1:22" ht="57.95" customHeight="1">
      <c r="A9" s="77" t="s">
        <v>214</v>
      </c>
      <c r="B9" s="107">
        <v>28</v>
      </c>
      <c r="C9" s="107">
        <v>9</v>
      </c>
      <c r="D9" s="107">
        <v>19</v>
      </c>
      <c r="E9" s="107">
        <v>16</v>
      </c>
      <c r="F9" s="107">
        <v>4</v>
      </c>
      <c r="G9" s="107">
        <v>12</v>
      </c>
      <c r="H9" s="107">
        <v>12</v>
      </c>
      <c r="I9" s="107">
        <v>5</v>
      </c>
      <c r="J9" s="107">
        <v>7</v>
      </c>
      <c r="K9" s="108"/>
      <c r="L9" s="108"/>
      <c r="M9" s="108">
        <v>0.27500000000000002</v>
      </c>
      <c r="N9" s="108"/>
      <c r="O9" s="108"/>
      <c r="P9" s="108">
        <v>0.23</v>
      </c>
      <c r="Q9" s="108"/>
      <c r="R9" s="108"/>
      <c r="S9" s="108">
        <v>0.32</v>
      </c>
      <c r="T9" s="108">
        <v>95.24</v>
      </c>
      <c r="U9" s="108">
        <v>100</v>
      </c>
      <c r="V9" s="108">
        <v>87.5</v>
      </c>
    </row>
    <row r="10" spans="1:22" ht="57.95" customHeight="1">
      <c r="A10" s="77" t="s">
        <v>215</v>
      </c>
      <c r="B10" s="107">
        <v>49</v>
      </c>
      <c r="C10" s="107">
        <v>30</v>
      </c>
      <c r="D10" s="107">
        <v>19</v>
      </c>
      <c r="E10" s="107">
        <v>10</v>
      </c>
      <c r="F10" s="107">
        <v>7</v>
      </c>
      <c r="G10" s="107">
        <v>3</v>
      </c>
      <c r="H10" s="107">
        <v>39</v>
      </c>
      <c r="I10" s="107">
        <v>23</v>
      </c>
      <c r="J10" s="107">
        <v>16</v>
      </c>
      <c r="K10" s="108"/>
      <c r="L10" s="108"/>
      <c r="M10" s="108">
        <v>0.59499999999999997</v>
      </c>
      <c r="N10" s="108"/>
      <c r="O10" s="108"/>
      <c r="P10" s="108">
        <v>0.15</v>
      </c>
      <c r="Q10" s="108"/>
      <c r="R10" s="108"/>
      <c r="S10" s="108">
        <v>1.04</v>
      </c>
      <c r="T10" s="108">
        <v>76.28</v>
      </c>
      <c r="U10" s="108">
        <v>69.23</v>
      </c>
      <c r="V10" s="108">
        <v>80</v>
      </c>
    </row>
    <row r="11" spans="1:22" ht="57.95" customHeight="1">
      <c r="A11" s="77" t="s">
        <v>216</v>
      </c>
      <c r="B11" s="107">
        <v>183</v>
      </c>
      <c r="C11" s="107">
        <v>108</v>
      </c>
      <c r="D11" s="107">
        <v>75</v>
      </c>
      <c r="E11" s="107">
        <v>29</v>
      </c>
      <c r="F11" s="107">
        <v>22</v>
      </c>
      <c r="G11" s="107">
        <v>7</v>
      </c>
      <c r="H11" s="107">
        <v>154</v>
      </c>
      <c r="I11" s="107">
        <v>86</v>
      </c>
      <c r="J11" s="107">
        <v>68</v>
      </c>
      <c r="K11" s="108"/>
      <c r="L11" s="108"/>
      <c r="M11" s="108">
        <v>1.62</v>
      </c>
      <c r="N11" s="108"/>
      <c r="O11" s="108"/>
      <c r="P11" s="108">
        <v>0.39</v>
      </c>
      <c r="Q11" s="108"/>
      <c r="R11" s="108"/>
      <c r="S11" s="108">
        <v>4.07</v>
      </c>
      <c r="T11" s="108">
        <v>82.51</v>
      </c>
      <c r="U11" s="108">
        <v>93.1</v>
      </c>
      <c r="V11" s="108">
        <v>80.52</v>
      </c>
    </row>
    <row r="12" spans="1:22" ht="57.95" customHeight="1">
      <c r="A12" s="77" t="s">
        <v>217</v>
      </c>
      <c r="B12" s="107">
        <v>127</v>
      </c>
      <c r="C12" s="107">
        <v>60</v>
      </c>
      <c r="D12" s="107">
        <v>67</v>
      </c>
      <c r="E12" s="107">
        <v>23</v>
      </c>
      <c r="F12" s="107">
        <v>11</v>
      </c>
      <c r="G12" s="107">
        <v>12</v>
      </c>
      <c r="H12" s="107">
        <v>104</v>
      </c>
      <c r="I12" s="107">
        <v>49</v>
      </c>
      <c r="J12" s="107">
        <v>55</v>
      </c>
      <c r="K12" s="108"/>
      <c r="L12" s="108"/>
      <c r="M12" s="108">
        <v>1.06</v>
      </c>
      <c r="N12" s="108"/>
      <c r="O12" s="108"/>
      <c r="P12" s="108">
        <v>0.28000000000000003</v>
      </c>
      <c r="Q12" s="108"/>
      <c r="R12" s="108"/>
      <c r="S12" s="108">
        <v>2.84</v>
      </c>
      <c r="T12" s="108">
        <v>80.31</v>
      </c>
      <c r="U12" s="108">
        <v>86.96</v>
      </c>
      <c r="V12" s="108">
        <v>78.849999999999994</v>
      </c>
    </row>
    <row r="13" spans="1:22" ht="57.95" customHeight="1">
      <c r="A13" s="77" t="s">
        <v>218</v>
      </c>
      <c r="B13" s="107">
        <v>121</v>
      </c>
      <c r="C13" s="107">
        <v>56</v>
      </c>
      <c r="D13" s="107">
        <v>65</v>
      </c>
      <c r="E13" s="107">
        <v>19</v>
      </c>
      <c r="F13" s="107">
        <v>11</v>
      </c>
      <c r="G13" s="107">
        <v>8</v>
      </c>
      <c r="H13" s="107">
        <v>102</v>
      </c>
      <c r="I13" s="107">
        <v>45</v>
      </c>
      <c r="J13" s="107">
        <v>57</v>
      </c>
      <c r="K13" s="108"/>
      <c r="L13" s="108"/>
      <c r="M13" s="108">
        <v>1.1595591758505033</v>
      </c>
      <c r="N13" s="108"/>
      <c r="O13" s="108"/>
      <c r="P13" s="108">
        <v>0.27</v>
      </c>
      <c r="Q13" s="108"/>
      <c r="R13" s="108"/>
      <c r="S13" s="108">
        <v>2.92</v>
      </c>
      <c r="T13" s="108">
        <v>80.991735537190081</v>
      </c>
      <c r="U13" s="108">
        <v>78.95</v>
      </c>
      <c r="V13" s="108">
        <v>81.37</v>
      </c>
    </row>
    <row r="14" spans="1:22" ht="57.95" customHeight="1">
      <c r="A14" s="77" t="s">
        <v>222</v>
      </c>
      <c r="B14" s="107">
        <v>153</v>
      </c>
      <c r="C14" s="107">
        <v>78</v>
      </c>
      <c r="D14" s="107">
        <v>75</v>
      </c>
      <c r="E14" s="107">
        <v>24</v>
      </c>
      <c r="F14" s="107">
        <v>11</v>
      </c>
      <c r="G14" s="107">
        <v>13</v>
      </c>
      <c r="H14" s="107">
        <v>129</v>
      </c>
      <c r="I14" s="107">
        <v>67</v>
      </c>
      <c r="J14" s="107">
        <v>62</v>
      </c>
      <c r="K14" s="108"/>
      <c r="L14" s="108"/>
      <c r="M14" s="108">
        <v>1.4788323989947805</v>
      </c>
      <c r="N14" s="108"/>
      <c r="O14" s="108"/>
      <c r="P14" s="108">
        <v>0.36</v>
      </c>
      <c r="Q14" s="108"/>
      <c r="R14" s="108"/>
      <c r="S14" s="108">
        <v>3.5700000000000003</v>
      </c>
      <c r="T14" s="108">
        <v>78.431372549019613</v>
      </c>
      <c r="U14" s="108">
        <v>95.83</v>
      </c>
      <c r="V14" s="108">
        <v>75.19</v>
      </c>
    </row>
    <row r="15" spans="1:22" ht="57.95" customHeight="1">
      <c r="A15" s="77" t="s">
        <v>220</v>
      </c>
      <c r="B15" s="107">
        <v>136</v>
      </c>
      <c r="C15" s="107">
        <v>81</v>
      </c>
      <c r="D15" s="107">
        <v>55</v>
      </c>
      <c r="E15" s="107">
        <v>24</v>
      </c>
      <c r="F15" s="107">
        <v>18</v>
      </c>
      <c r="G15" s="107">
        <v>6</v>
      </c>
      <c r="H15" s="107">
        <v>112</v>
      </c>
      <c r="I15" s="107">
        <v>63</v>
      </c>
      <c r="J15" s="107">
        <v>49</v>
      </c>
      <c r="L15" s="109"/>
      <c r="M15" s="109">
        <v>1.38</v>
      </c>
      <c r="O15" s="109"/>
      <c r="P15" s="109">
        <v>0.37</v>
      </c>
      <c r="R15" s="109"/>
      <c r="S15" s="109">
        <v>3.29</v>
      </c>
      <c r="T15" s="108">
        <v>76.47</v>
      </c>
      <c r="U15" s="108">
        <v>87.5</v>
      </c>
      <c r="V15" s="108">
        <v>74.11</v>
      </c>
    </row>
    <row r="16" spans="1:22" s="113" customFormat="1" ht="57.95" customHeight="1" thickBot="1">
      <c r="A16" s="96" t="s">
        <v>383</v>
      </c>
      <c r="B16" s="193">
        <f>SUM(C16:D16)</f>
        <v>106</v>
      </c>
      <c r="C16" s="193">
        <f>SUM(F16,I16)</f>
        <v>58</v>
      </c>
      <c r="D16" s="193">
        <f>SUM(G16,J16)</f>
        <v>48</v>
      </c>
      <c r="E16" s="110">
        <f>SUM(F16:G16)</f>
        <v>14</v>
      </c>
      <c r="F16" s="110">
        <v>8</v>
      </c>
      <c r="G16" s="110">
        <v>6</v>
      </c>
      <c r="H16" s="110">
        <f>SUM(I16:J16)</f>
        <v>92</v>
      </c>
      <c r="I16" s="110">
        <v>50</v>
      </c>
      <c r="J16" s="110">
        <v>42</v>
      </c>
      <c r="K16" s="111"/>
      <c r="L16" s="111"/>
      <c r="M16" s="111">
        <v>1.08</v>
      </c>
      <c r="N16" s="111"/>
      <c r="O16" s="111"/>
      <c r="P16" s="111">
        <v>0.22</v>
      </c>
      <c r="Q16" s="111"/>
      <c r="R16" s="111"/>
      <c r="S16" s="111">
        <v>2.66</v>
      </c>
      <c r="T16" s="112">
        <v>70.75</v>
      </c>
      <c r="U16" s="112">
        <v>85.71</v>
      </c>
      <c r="V16" s="112">
        <v>68.48</v>
      </c>
    </row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</sheetData>
  <sheetProtection formatCells="0" formatRows="0" insertRows="0" deleteRows="0"/>
  <mergeCells count="15">
    <mergeCell ref="V5:V6"/>
    <mergeCell ref="K4:S4"/>
    <mergeCell ref="A2:J2"/>
    <mergeCell ref="K2:V2"/>
    <mergeCell ref="A4:A6"/>
    <mergeCell ref="B4:J4"/>
    <mergeCell ref="T4:V4"/>
    <mergeCell ref="B5:D5"/>
    <mergeCell ref="E5:G5"/>
    <mergeCell ref="H5:J5"/>
    <mergeCell ref="K5:M6"/>
    <mergeCell ref="N5:P6"/>
    <mergeCell ref="Q5:S6"/>
    <mergeCell ref="T5:T6"/>
    <mergeCell ref="U5:U6"/>
  </mergeCells>
  <phoneticPr fontId="7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10" max="1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showGridLines="0" view="pageBreakPreview" zoomScaleNormal="115" zoomScaleSheetLayoutView="100" workbookViewId="0">
      <pane ySplit="6" topLeftCell="A7" activePane="bottomLeft" state="frozen"/>
      <selection pane="bottomLeft"/>
    </sheetView>
  </sheetViews>
  <sheetFormatPr defaultColWidth="5" defaultRowHeight="19.899999999999999" customHeight="1"/>
  <cols>
    <col min="1" max="1" width="13.625" style="52" customWidth="1"/>
    <col min="2" max="4" width="6.125" style="55" customWidth="1"/>
    <col min="5" max="13" width="6.125" style="52" customWidth="1"/>
    <col min="14" max="24" width="5.875" style="52" customWidth="1"/>
    <col min="25" max="25" width="5.875" style="88" customWidth="1"/>
    <col min="26" max="28" width="5.875" style="51" customWidth="1"/>
    <col min="29" max="16384" width="5" style="52"/>
  </cols>
  <sheetData>
    <row r="1" spans="1:28" s="2" customFormat="1" ht="18" customHeight="1">
      <c r="A1" s="89" t="s">
        <v>251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1"/>
      <c r="Q1" s="91"/>
      <c r="R1" s="90"/>
      <c r="S1" s="90"/>
      <c r="T1" s="90"/>
      <c r="U1" s="90"/>
      <c r="V1" s="92"/>
      <c r="W1" s="90"/>
      <c r="X1" s="90"/>
      <c r="Y1" s="90"/>
      <c r="Z1" s="90"/>
      <c r="AA1" s="90"/>
      <c r="AB1" s="92" t="s">
        <v>20</v>
      </c>
    </row>
    <row r="2" spans="1:28" s="53" customFormat="1" ht="24.95" customHeight="1">
      <c r="A2" s="449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 t="s">
        <v>21</v>
      </c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</row>
    <row r="3" spans="1:28" s="74" customFormat="1" ht="15" customHeight="1" thickBot="1">
      <c r="A3" s="63"/>
      <c r="B3" s="93"/>
      <c r="C3" s="93"/>
      <c r="D3" s="93"/>
      <c r="E3" s="80"/>
      <c r="F3" s="80"/>
      <c r="G3" s="80"/>
      <c r="H3" s="80"/>
      <c r="I3" s="80"/>
      <c r="J3" s="80"/>
      <c r="K3" s="80"/>
      <c r="L3" s="450" t="s">
        <v>349</v>
      </c>
      <c r="M3" s="451"/>
      <c r="N3" s="80"/>
      <c r="O3" s="80"/>
      <c r="P3" s="80"/>
      <c r="Q3" s="80"/>
      <c r="R3" s="80"/>
      <c r="S3" s="63"/>
      <c r="T3" s="63"/>
      <c r="U3" s="63"/>
      <c r="V3" s="80"/>
      <c r="W3" s="80"/>
      <c r="X3" s="80"/>
      <c r="Y3" s="80"/>
      <c r="Z3" s="80"/>
      <c r="AA3" s="450" t="s">
        <v>38</v>
      </c>
      <c r="AB3" s="451"/>
    </row>
    <row r="4" spans="1:28" s="56" customFormat="1" ht="21.95" customHeight="1">
      <c r="A4" s="422" t="s">
        <v>350</v>
      </c>
      <c r="B4" s="432" t="s">
        <v>351</v>
      </c>
      <c r="C4" s="425"/>
      <c r="D4" s="425"/>
      <c r="E4" s="425"/>
      <c r="F4" s="425"/>
      <c r="G4" s="425"/>
      <c r="H4" s="425"/>
      <c r="I4" s="425"/>
      <c r="J4" s="425"/>
      <c r="K4" s="430" t="s">
        <v>352</v>
      </c>
      <c r="L4" s="431"/>
      <c r="M4" s="431"/>
      <c r="N4" s="431" t="s">
        <v>22</v>
      </c>
      <c r="O4" s="431"/>
      <c r="P4" s="431"/>
      <c r="Q4" s="431"/>
      <c r="R4" s="431"/>
      <c r="S4" s="432"/>
      <c r="T4" s="425" t="s">
        <v>353</v>
      </c>
      <c r="U4" s="425"/>
      <c r="V4" s="425"/>
      <c r="W4" s="425"/>
      <c r="X4" s="425"/>
      <c r="Y4" s="425"/>
      <c r="Z4" s="425"/>
      <c r="AA4" s="425"/>
      <c r="AB4" s="430"/>
    </row>
    <row r="5" spans="1:28" s="56" customFormat="1" ht="47.1" customHeight="1">
      <c r="A5" s="452"/>
      <c r="B5" s="455" t="s">
        <v>354</v>
      </c>
      <c r="C5" s="455"/>
      <c r="D5" s="427"/>
      <c r="E5" s="454" t="s">
        <v>355</v>
      </c>
      <c r="F5" s="455"/>
      <c r="G5" s="427"/>
      <c r="H5" s="428" t="s">
        <v>356</v>
      </c>
      <c r="I5" s="428"/>
      <c r="J5" s="428"/>
      <c r="K5" s="454" t="s">
        <v>354</v>
      </c>
      <c r="L5" s="455"/>
      <c r="M5" s="427"/>
      <c r="N5" s="455" t="s">
        <v>355</v>
      </c>
      <c r="O5" s="455"/>
      <c r="P5" s="427"/>
      <c r="Q5" s="428" t="s">
        <v>356</v>
      </c>
      <c r="R5" s="428"/>
      <c r="S5" s="428"/>
      <c r="T5" s="454" t="s">
        <v>354</v>
      </c>
      <c r="U5" s="455"/>
      <c r="V5" s="427"/>
      <c r="W5" s="454" t="s">
        <v>355</v>
      </c>
      <c r="X5" s="455"/>
      <c r="Y5" s="427"/>
      <c r="Z5" s="428" t="s">
        <v>356</v>
      </c>
      <c r="AA5" s="428"/>
      <c r="AB5" s="454"/>
    </row>
    <row r="6" spans="1:28" s="56" customFormat="1" ht="35.1" customHeight="1" thickBot="1">
      <c r="A6" s="453"/>
      <c r="B6" s="75" t="s">
        <v>258</v>
      </c>
      <c r="C6" s="58" t="s">
        <v>267</v>
      </c>
      <c r="D6" s="58" t="s">
        <v>268</v>
      </c>
      <c r="E6" s="75" t="s">
        <v>258</v>
      </c>
      <c r="F6" s="58" t="s">
        <v>267</v>
      </c>
      <c r="G6" s="58" t="s">
        <v>268</v>
      </c>
      <c r="H6" s="75" t="s">
        <v>258</v>
      </c>
      <c r="I6" s="58" t="s">
        <v>267</v>
      </c>
      <c r="J6" s="58" t="s">
        <v>268</v>
      </c>
      <c r="K6" s="58" t="s">
        <v>258</v>
      </c>
      <c r="L6" s="58" t="s">
        <v>267</v>
      </c>
      <c r="M6" s="58" t="s">
        <v>268</v>
      </c>
      <c r="N6" s="75" t="s">
        <v>258</v>
      </c>
      <c r="O6" s="58" t="s">
        <v>267</v>
      </c>
      <c r="P6" s="58" t="s">
        <v>268</v>
      </c>
      <c r="Q6" s="75" t="s">
        <v>258</v>
      </c>
      <c r="R6" s="58" t="s">
        <v>267</v>
      </c>
      <c r="S6" s="58" t="s">
        <v>268</v>
      </c>
      <c r="T6" s="58" t="s">
        <v>258</v>
      </c>
      <c r="U6" s="58" t="s">
        <v>267</v>
      </c>
      <c r="V6" s="58" t="s">
        <v>268</v>
      </c>
      <c r="W6" s="75" t="s">
        <v>258</v>
      </c>
      <c r="X6" s="58" t="s">
        <v>267</v>
      </c>
      <c r="Y6" s="58" t="s">
        <v>268</v>
      </c>
      <c r="Z6" s="58" t="s">
        <v>258</v>
      </c>
      <c r="AA6" s="58" t="s">
        <v>267</v>
      </c>
      <c r="AB6" s="76" t="s">
        <v>268</v>
      </c>
    </row>
    <row r="7" spans="1:28" s="56" customFormat="1" ht="45" customHeight="1">
      <c r="A7" s="81" t="s">
        <v>213</v>
      </c>
      <c r="B7" s="78">
        <v>89524</v>
      </c>
      <c r="C7" s="78">
        <v>46766</v>
      </c>
      <c r="D7" s="78">
        <v>42758</v>
      </c>
      <c r="E7" s="78">
        <v>63751</v>
      </c>
      <c r="F7" s="78">
        <v>31597</v>
      </c>
      <c r="G7" s="78">
        <v>32154</v>
      </c>
      <c r="H7" s="79">
        <v>71.211071891336402</v>
      </c>
      <c r="I7" s="79">
        <v>67.564042252918782</v>
      </c>
      <c r="J7" s="79">
        <v>75.199962580101968</v>
      </c>
      <c r="K7" s="78">
        <v>83204</v>
      </c>
      <c r="L7" s="78">
        <v>43193</v>
      </c>
      <c r="M7" s="80">
        <v>40011</v>
      </c>
      <c r="N7" s="78">
        <v>58607</v>
      </c>
      <c r="O7" s="78">
        <v>28773</v>
      </c>
      <c r="P7" s="78">
        <v>29834</v>
      </c>
      <c r="Q7" s="79">
        <v>70.437719340416322</v>
      </c>
      <c r="R7" s="79">
        <v>66.614960757530156</v>
      </c>
      <c r="S7" s="79">
        <v>74.564494763939919</v>
      </c>
      <c r="T7" s="78">
        <v>6320</v>
      </c>
      <c r="U7" s="78">
        <v>3573</v>
      </c>
      <c r="V7" s="80">
        <v>2747</v>
      </c>
      <c r="W7" s="78">
        <v>5144</v>
      </c>
      <c r="X7" s="80">
        <v>2824</v>
      </c>
      <c r="Y7" s="78">
        <v>2320</v>
      </c>
      <c r="Z7" s="79">
        <v>81.392405063291136</v>
      </c>
      <c r="AA7" s="79">
        <v>79.037223621606486</v>
      </c>
      <c r="AB7" s="79">
        <v>84.45576993083364</v>
      </c>
    </row>
    <row r="8" spans="1:28" s="56" customFormat="1" ht="45" customHeight="1">
      <c r="A8" s="81" t="s">
        <v>214</v>
      </c>
      <c r="B8" s="78">
        <v>87762</v>
      </c>
      <c r="C8" s="78">
        <v>45883</v>
      </c>
      <c r="D8" s="78">
        <v>41879</v>
      </c>
      <c r="E8" s="78">
        <v>62736</v>
      </c>
      <c r="F8" s="78">
        <v>31335</v>
      </c>
      <c r="G8" s="78">
        <v>31401</v>
      </c>
      <c r="H8" s="79">
        <v>71.484241471251792</v>
      </c>
      <c r="I8" s="79">
        <v>68.293267659045824</v>
      </c>
      <c r="J8" s="79">
        <v>74.980300389216552</v>
      </c>
      <c r="K8" s="78">
        <v>81188</v>
      </c>
      <c r="L8" s="78">
        <v>42145</v>
      </c>
      <c r="M8" s="80">
        <v>39043</v>
      </c>
      <c r="N8" s="78">
        <v>57085</v>
      </c>
      <c r="O8" s="78">
        <v>28190</v>
      </c>
      <c r="P8" s="78">
        <v>28895</v>
      </c>
      <c r="Q8" s="79">
        <v>70.312115090900136</v>
      </c>
      <c r="R8" s="79">
        <v>66.88812433266105</v>
      </c>
      <c r="S8" s="79">
        <v>74.008144865917075</v>
      </c>
      <c r="T8" s="78">
        <v>6574</v>
      </c>
      <c r="U8" s="78">
        <v>3738</v>
      </c>
      <c r="V8" s="80">
        <v>2836</v>
      </c>
      <c r="W8" s="78">
        <v>5651</v>
      </c>
      <c r="X8" s="80">
        <v>3145</v>
      </c>
      <c r="Y8" s="78">
        <v>2506</v>
      </c>
      <c r="Z8" s="79">
        <v>85.959841801034372</v>
      </c>
      <c r="AA8" s="79">
        <v>84.135901551631889</v>
      </c>
      <c r="AB8" s="79">
        <v>88.363892806770096</v>
      </c>
    </row>
    <row r="9" spans="1:28" s="56" customFormat="1" ht="45" customHeight="1">
      <c r="A9" s="81" t="s">
        <v>215</v>
      </c>
      <c r="B9" s="78">
        <v>88450</v>
      </c>
      <c r="C9" s="78">
        <v>46054</v>
      </c>
      <c r="D9" s="78">
        <v>42396</v>
      </c>
      <c r="E9" s="78">
        <v>65178</v>
      </c>
      <c r="F9" s="78">
        <v>32806</v>
      </c>
      <c r="G9" s="78">
        <v>32372</v>
      </c>
      <c r="H9" s="79">
        <v>73.689089881288865</v>
      </c>
      <c r="I9" s="79">
        <v>71.233769053719541</v>
      </c>
      <c r="J9" s="79">
        <v>76.356260024530627</v>
      </c>
      <c r="K9" s="78">
        <v>81786</v>
      </c>
      <c r="L9" s="78">
        <v>42287</v>
      </c>
      <c r="M9" s="80">
        <v>39499</v>
      </c>
      <c r="N9" s="78">
        <v>59452</v>
      </c>
      <c r="O9" s="78">
        <v>29603</v>
      </c>
      <c r="P9" s="78">
        <v>29849</v>
      </c>
      <c r="Q9" s="79">
        <v>72.692147800357034</v>
      </c>
      <c r="R9" s="79">
        <v>70.004966065220984</v>
      </c>
      <c r="S9" s="79">
        <v>75.569001746879678</v>
      </c>
      <c r="T9" s="78">
        <v>6664</v>
      </c>
      <c r="U9" s="78">
        <v>3767</v>
      </c>
      <c r="V9" s="80">
        <v>2897</v>
      </c>
      <c r="W9" s="78">
        <v>5726</v>
      </c>
      <c r="X9" s="80">
        <v>3203</v>
      </c>
      <c r="Y9" s="78">
        <v>2523</v>
      </c>
      <c r="Z9" s="79">
        <v>85.924369747899149</v>
      </c>
      <c r="AA9" s="79">
        <v>85.027873639500925</v>
      </c>
      <c r="AB9" s="79">
        <v>87.090093199861926</v>
      </c>
    </row>
    <row r="10" spans="1:28" s="56" customFormat="1" ht="45" customHeight="1">
      <c r="A10" s="81" t="s">
        <v>216</v>
      </c>
      <c r="B10" s="78">
        <v>85018</v>
      </c>
      <c r="C10" s="78">
        <v>44371</v>
      </c>
      <c r="D10" s="78">
        <v>40647</v>
      </c>
      <c r="E10" s="78">
        <v>62958</v>
      </c>
      <c r="F10" s="78">
        <v>31850</v>
      </c>
      <c r="G10" s="78">
        <v>31108</v>
      </c>
      <c r="H10" s="79">
        <v>74.052553576889608</v>
      </c>
      <c r="I10" s="79">
        <v>71.781118297987419</v>
      </c>
      <c r="J10" s="79">
        <v>76.532093389426038</v>
      </c>
      <c r="K10" s="78">
        <v>78292</v>
      </c>
      <c r="L10" s="78">
        <v>40608</v>
      </c>
      <c r="M10" s="80">
        <v>37684</v>
      </c>
      <c r="N10" s="78">
        <v>57174</v>
      </c>
      <c r="O10" s="78">
        <v>28665</v>
      </c>
      <c r="P10" s="78">
        <v>28509</v>
      </c>
      <c r="Q10" s="79">
        <v>73.026618300720386</v>
      </c>
      <c r="R10" s="79">
        <v>70.589539007092199</v>
      </c>
      <c r="S10" s="79">
        <v>75.652796942999672</v>
      </c>
      <c r="T10" s="78">
        <v>6726</v>
      </c>
      <c r="U10" s="78">
        <v>3763</v>
      </c>
      <c r="V10" s="80">
        <v>2963</v>
      </c>
      <c r="W10" s="78">
        <v>5784</v>
      </c>
      <c r="X10" s="80">
        <v>3185</v>
      </c>
      <c r="Y10" s="78">
        <v>2599</v>
      </c>
      <c r="Z10" s="79">
        <v>85.994647636039247</v>
      </c>
      <c r="AA10" s="79">
        <v>84.639914961466914</v>
      </c>
      <c r="AB10" s="79">
        <v>87.71515356058049</v>
      </c>
    </row>
    <row r="11" spans="1:28" s="56" customFormat="1" ht="45" customHeight="1">
      <c r="A11" s="81" t="s">
        <v>217</v>
      </c>
      <c r="B11" s="78">
        <v>83024</v>
      </c>
      <c r="C11" s="78">
        <v>43389</v>
      </c>
      <c r="D11" s="78">
        <v>39635</v>
      </c>
      <c r="E11" s="78">
        <v>60989</v>
      </c>
      <c r="F11" s="78">
        <v>30885</v>
      </c>
      <c r="G11" s="78">
        <v>30104</v>
      </c>
      <c r="H11" s="79">
        <v>73.459481595683172</v>
      </c>
      <c r="I11" s="79">
        <v>71.181635898499621</v>
      </c>
      <c r="J11" s="79">
        <v>75.953071779992428</v>
      </c>
      <c r="K11" s="78">
        <v>76222</v>
      </c>
      <c r="L11" s="78">
        <v>39615</v>
      </c>
      <c r="M11" s="80">
        <v>36607</v>
      </c>
      <c r="N11" s="78">
        <v>55250</v>
      </c>
      <c r="O11" s="78">
        <v>27756</v>
      </c>
      <c r="P11" s="78">
        <v>27494</v>
      </c>
      <c r="Q11" s="79">
        <v>72.485634068903991</v>
      </c>
      <c r="R11" s="79">
        <v>70.064369556985994</v>
      </c>
      <c r="S11" s="79">
        <v>75.105854071625643</v>
      </c>
      <c r="T11" s="78">
        <v>6802</v>
      </c>
      <c r="U11" s="78">
        <v>3774</v>
      </c>
      <c r="V11" s="80">
        <v>3028</v>
      </c>
      <c r="W11" s="78">
        <v>5739</v>
      </c>
      <c r="X11" s="80">
        <v>3129</v>
      </c>
      <c r="Y11" s="78">
        <v>2610</v>
      </c>
      <c r="Z11" s="79">
        <v>84.37</v>
      </c>
      <c r="AA11" s="79">
        <v>82.91</v>
      </c>
      <c r="AB11" s="79">
        <v>86.2</v>
      </c>
    </row>
    <row r="12" spans="1:28" s="56" customFormat="1" ht="45" customHeight="1">
      <c r="A12" s="81" t="s">
        <v>218</v>
      </c>
      <c r="B12" s="78">
        <v>82925</v>
      </c>
      <c r="C12" s="78">
        <v>43339</v>
      </c>
      <c r="D12" s="78">
        <v>39586</v>
      </c>
      <c r="E12" s="78">
        <v>60612</v>
      </c>
      <c r="F12" s="78">
        <v>30866</v>
      </c>
      <c r="G12" s="78">
        <v>29746</v>
      </c>
      <c r="H12" s="79">
        <v>73.092553512209832</v>
      </c>
      <c r="I12" s="79">
        <v>71.219917395417525</v>
      </c>
      <c r="J12" s="79">
        <v>75.142727226797348</v>
      </c>
      <c r="K12" s="78">
        <v>75932</v>
      </c>
      <c r="L12" s="78">
        <v>39497</v>
      </c>
      <c r="M12" s="80">
        <v>36435</v>
      </c>
      <c r="N12" s="78">
        <v>54698</v>
      </c>
      <c r="O12" s="78">
        <v>27693</v>
      </c>
      <c r="P12" s="78">
        <v>27005</v>
      </c>
      <c r="Q12" s="79">
        <v>72.035505452246753</v>
      </c>
      <c r="R12" s="79">
        <v>70.114185887535768</v>
      </c>
      <c r="S12" s="79">
        <v>74.118292850281321</v>
      </c>
      <c r="T12" s="78">
        <v>6993</v>
      </c>
      <c r="U12" s="78">
        <v>3842</v>
      </c>
      <c r="V12" s="80">
        <v>3151</v>
      </c>
      <c r="W12" s="78">
        <v>5914</v>
      </c>
      <c r="X12" s="80">
        <v>3173</v>
      </c>
      <c r="Y12" s="78">
        <v>2741</v>
      </c>
      <c r="Z12" s="79">
        <v>84.57</v>
      </c>
      <c r="AA12" s="79">
        <v>82.59</v>
      </c>
      <c r="AB12" s="79">
        <v>86.99</v>
      </c>
    </row>
    <row r="13" spans="1:28" s="56" customFormat="1" ht="45" customHeight="1">
      <c r="A13" s="81" t="s">
        <v>222</v>
      </c>
      <c r="B13" s="78">
        <v>80681</v>
      </c>
      <c r="C13" s="78">
        <v>42203</v>
      </c>
      <c r="D13" s="78">
        <v>38478</v>
      </c>
      <c r="E13" s="78">
        <v>58524</v>
      </c>
      <c r="F13" s="78">
        <v>29861</v>
      </c>
      <c r="G13" s="78">
        <v>28663</v>
      </c>
      <c r="H13" s="79">
        <v>72.537524324190329</v>
      </c>
      <c r="I13" s="79">
        <v>70.755633485771156</v>
      </c>
      <c r="J13" s="79">
        <v>74.491917459327411</v>
      </c>
      <c r="K13" s="78">
        <v>73542</v>
      </c>
      <c r="L13" s="78">
        <v>38303</v>
      </c>
      <c r="M13" s="80">
        <v>35239</v>
      </c>
      <c r="N13" s="78">
        <v>52472</v>
      </c>
      <c r="O13" s="78">
        <v>26598</v>
      </c>
      <c r="P13" s="78">
        <v>25874</v>
      </c>
      <c r="Q13" s="79">
        <v>71.349704930515898</v>
      </c>
      <c r="R13" s="79">
        <v>69.441035950186674</v>
      </c>
      <c r="S13" s="79">
        <v>73.424330996906832</v>
      </c>
      <c r="T13" s="78">
        <v>7139</v>
      </c>
      <c r="U13" s="78">
        <v>3900</v>
      </c>
      <c r="V13" s="80">
        <v>3239</v>
      </c>
      <c r="W13" s="78">
        <v>6052</v>
      </c>
      <c r="X13" s="80">
        <v>3263</v>
      </c>
      <c r="Y13" s="78">
        <v>2789</v>
      </c>
      <c r="Z13" s="94">
        <v>84.77</v>
      </c>
      <c r="AA13" s="94">
        <v>83.67</v>
      </c>
      <c r="AB13" s="95">
        <v>86.11</v>
      </c>
    </row>
    <row r="14" spans="1:28" s="56" customFormat="1" ht="45" customHeight="1">
      <c r="A14" s="81" t="s">
        <v>220</v>
      </c>
      <c r="B14" s="78">
        <v>75577</v>
      </c>
      <c r="C14" s="78">
        <v>39481</v>
      </c>
      <c r="D14" s="78">
        <v>36096</v>
      </c>
      <c r="E14" s="78">
        <v>55384</v>
      </c>
      <c r="F14" s="78">
        <v>28164</v>
      </c>
      <c r="G14" s="78">
        <v>27220</v>
      </c>
      <c r="H14" s="79">
        <v>73.281553911904425</v>
      </c>
      <c r="I14" s="79">
        <v>71.335579139332836</v>
      </c>
      <c r="J14" s="79">
        <v>75.410017730496463</v>
      </c>
      <c r="K14" s="78">
        <v>68337</v>
      </c>
      <c r="L14" s="78">
        <v>35592</v>
      </c>
      <c r="M14" s="80">
        <v>32745</v>
      </c>
      <c r="N14" s="78">
        <v>49406</v>
      </c>
      <c r="O14" s="78">
        <v>25021</v>
      </c>
      <c r="P14" s="78">
        <v>24385</v>
      </c>
      <c r="Q14" s="79">
        <v>72.29758403207633</v>
      </c>
      <c r="R14" s="79">
        <v>70.299505506855482</v>
      </c>
      <c r="S14" s="79">
        <v>74.469384638876164</v>
      </c>
      <c r="T14" s="78">
        <v>7240</v>
      </c>
      <c r="U14" s="78">
        <v>3889</v>
      </c>
      <c r="V14" s="80">
        <v>3351</v>
      </c>
      <c r="W14" s="78">
        <v>5978</v>
      </c>
      <c r="X14" s="80">
        <v>3143</v>
      </c>
      <c r="Y14" s="78">
        <v>2835</v>
      </c>
      <c r="Z14" s="212">
        <v>82.569060773480658</v>
      </c>
      <c r="AA14" s="212">
        <v>80.817690923116487</v>
      </c>
      <c r="AB14" s="212">
        <v>84.601611459265897</v>
      </c>
    </row>
    <row r="15" spans="1:28" s="56" customFormat="1" ht="45" customHeight="1">
      <c r="A15" s="81" t="s">
        <v>367</v>
      </c>
      <c r="B15" s="78">
        <f>SUM(C15:D15)</f>
        <v>69900</v>
      </c>
      <c r="C15" s="78">
        <v>36618</v>
      </c>
      <c r="D15" s="78">
        <v>33282</v>
      </c>
      <c r="E15" s="78">
        <f>SUM(F15:G15)</f>
        <v>51278</v>
      </c>
      <c r="F15" s="78">
        <v>26072</v>
      </c>
      <c r="G15" s="78">
        <v>25206</v>
      </c>
      <c r="H15" s="79">
        <v>73.36</v>
      </c>
      <c r="I15" s="79">
        <v>71.1987545407369</v>
      </c>
      <c r="J15" s="79">
        <v>75.73</v>
      </c>
      <c r="K15" s="78">
        <v>62586</v>
      </c>
      <c r="L15" s="78">
        <v>32718</v>
      </c>
      <c r="M15" s="80">
        <v>29868</v>
      </c>
      <c r="N15" s="78">
        <v>45260</v>
      </c>
      <c r="O15" s="78">
        <v>22928</v>
      </c>
      <c r="P15" s="78">
        <v>22332</v>
      </c>
      <c r="Q15" s="79">
        <v>72.31649250631132</v>
      </c>
      <c r="R15" s="79">
        <v>70.07763310715815</v>
      </c>
      <c r="S15" s="79">
        <v>74.768983527521087</v>
      </c>
      <c r="T15" s="78">
        <f>SUM(U15:V15)</f>
        <v>7314</v>
      </c>
      <c r="U15" s="78">
        <v>3900</v>
      </c>
      <c r="V15" s="80">
        <v>3414</v>
      </c>
      <c r="W15" s="78">
        <f>SUM(X15:Y15)</f>
        <v>6018</v>
      </c>
      <c r="X15" s="80">
        <v>3144</v>
      </c>
      <c r="Y15" s="78">
        <v>2874</v>
      </c>
      <c r="Z15" s="212">
        <v>82.28</v>
      </c>
      <c r="AA15" s="212">
        <v>80.62</v>
      </c>
      <c r="AB15" s="212">
        <v>84.18</v>
      </c>
    </row>
    <row r="16" spans="1:28" s="56" customFormat="1" ht="45" customHeight="1">
      <c r="A16" s="81" t="s">
        <v>357</v>
      </c>
      <c r="B16" s="194">
        <f>SUM(B17:B19)</f>
        <v>66794</v>
      </c>
      <c r="C16" s="194">
        <f t="shared" ref="C16:D16" si="0">SUM(C17:C19)</f>
        <v>34980</v>
      </c>
      <c r="D16" s="194">
        <f t="shared" si="0"/>
        <v>31814</v>
      </c>
      <c r="E16" s="194">
        <f>SUM(E17:E19)</f>
        <v>49195</v>
      </c>
      <c r="F16" s="194">
        <f>SUM(F17:F19)</f>
        <v>24817</v>
      </c>
      <c r="G16" s="194">
        <f>SUM(G17:G19)</f>
        <v>24378</v>
      </c>
      <c r="H16" s="195">
        <f>E16/B16*100</f>
        <v>73.651825014222837</v>
      </c>
      <c r="I16" s="195">
        <f>F16/C16*100</f>
        <v>70.946255002858777</v>
      </c>
      <c r="J16" s="195">
        <f>G16/D16*100</f>
        <v>76.626642358710001</v>
      </c>
      <c r="K16" s="194">
        <f t="shared" ref="K16:P16" si="1">SUM(K17:K19)</f>
        <v>59504</v>
      </c>
      <c r="L16" s="194">
        <f t="shared" si="1"/>
        <v>31059</v>
      </c>
      <c r="M16" s="194">
        <f t="shared" si="1"/>
        <v>28445</v>
      </c>
      <c r="N16" s="194">
        <f t="shared" si="1"/>
        <v>43188</v>
      </c>
      <c r="O16" s="194">
        <f t="shared" si="1"/>
        <v>21644</v>
      </c>
      <c r="P16" s="194">
        <f t="shared" si="1"/>
        <v>21544</v>
      </c>
      <c r="Q16" s="195">
        <f t="shared" ref="Q16:S19" si="2">N16/K16*100</f>
        <v>72.579994622210279</v>
      </c>
      <c r="R16" s="195">
        <f>O16/L16*100</f>
        <v>69.686725264818577</v>
      </c>
      <c r="S16" s="195">
        <f>P16/M16*100</f>
        <v>75.739145719810168</v>
      </c>
      <c r="T16" s="194">
        <f t="shared" ref="T16:Y16" si="3">SUM(T17:T19)</f>
        <v>7290</v>
      </c>
      <c r="U16" s="194">
        <f t="shared" si="3"/>
        <v>3921</v>
      </c>
      <c r="V16" s="194">
        <f t="shared" si="3"/>
        <v>3369</v>
      </c>
      <c r="W16" s="194">
        <f t="shared" si="3"/>
        <v>6007</v>
      </c>
      <c r="X16" s="194">
        <f t="shared" si="3"/>
        <v>3173</v>
      </c>
      <c r="Y16" s="194">
        <f t="shared" si="3"/>
        <v>2834</v>
      </c>
      <c r="Z16" s="195">
        <f>W16/T16*100</f>
        <v>82.400548696844993</v>
      </c>
      <c r="AA16" s="195">
        <f>X16/U16*100</f>
        <v>80.923233868910998</v>
      </c>
      <c r="AB16" s="195">
        <f>Y16/V16*100</f>
        <v>84.119916889284653</v>
      </c>
    </row>
    <row r="17" spans="1:28" s="56" customFormat="1" ht="45" customHeight="1">
      <c r="A17" s="81" t="s">
        <v>368</v>
      </c>
      <c r="B17" s="194">
        <f>SUM(C17:D17)</f>
        <v>21594</v>
      </c>
      <c r="C17" s="194">
        <f t="shared" ref="C17:D19" si="4">SUM(L17,U17)</f>
        <v>11298</v>
      </c>
      <c r="D17" s="194">
        <f t="shared" si="4"/>
        <v>10296</v>
      </c>
      <c r="E17" s="194">
        <f>SUM(F17:G17)</f>
        <v>14781</v>
      </c>
      <c r="F17" s="194">
        <f t="shared" ref="F17:G19" si="5">SUM(O17,X17)</f>
        <v>7441</v>
      </c>
      <c r="G17" s="194">
        <f t="shared" si="5"/>
        <v>7340</v>
      </c>
      <c r="H17" s="195">
        <f t="shared" ref="H17:J19" si="6">E17/B17*100</f>
        <v>68.449569324812444</v>
      </c>
      <c r="I17" s="195">
        <f t="shared" si="6"/>
        <v>65.861214374225526</v>
      </c>
      <c r="J17" s="195">
        <f t="shared" si="6"/>
        <v>71.28982128982129</v>
      </c>
      <c r="K17" s="78">
        <f>SUM(L17:M17)</f>
        <v>19118</v>
      </c>
      <c r="L17" s="78">
        <v>9934</v>
      </c>
      <c r="M17" s="78">
        <v>9184</v>
      </c>
      <c r="N17" s="78">
        <f>SUM(O17:P17)</f>
        <v>12926</v>
      </c>
      <c r="O17" s="78">
        <v>6445</v>
      </c>
      <c r="P17" s="78">
        <v>6481</v>
      </c>
      <c r="Q17" s="195">
        <f t="shared" si="2"/>
        <v>67.611674861387172</v>
      </c>
      <c r="R17" s="195">
        <f t="shared" si="2"/>
        <v>64.878196094221863</v>
      </c>
      <c r="S17" s="195">
        <f t="shared" si="2"/>
        <v>70.568379790940767</v>
      </c>
      <c r="T17" s="78">
        <f>SUM(U17:V17)</f>
        <v>2476</v>
      </c>
      <c r="U17" s="78">
        <v>1364</v>
      </c>
      <c r="V17" s="78">
        <v>1112</v>
      </c>
      <c r="W17" s="78">
        <f>SUM(X17:Y17)</f>
        <v>1855</v>
      </c>
      <c r="X17" s="78">
        <v>996</v>
      </c>
      <c r="Y17" s="78">
        <v>859</v>
      </c>
      <c r="Z17" s="195">
        <f>W17/T17*100</f>
        <v>74.919224555735056</v>
      </c>
      <c r="AA17" s="195">
        <f t="shared" ref="AA17:AB19" si="7">X17/U17*100</f>
        <v>73.020527859237532</v>
      </c>
      <c r="AB17" s="195">
        <f t="shared" si="7"/>
        <v>77.248201438848923</v>
      </c>
    </row>
    <row r="18" spans="1:28" s="56" customFormat="1" ht="45" customHeight="1">
      <c r="A18" s="81" t="s">
        <v>369</v>
      </c>
      <c r="B18" s="194">
        <f>SUM(C18:D18)</f>
        <v>21904</v>
      </c>
      <c r="C18" s="194">
        <f t="shared" si="4"/>
        <v>11570</v>
      </c>
      <c r="D18" s="194">
        <f t="shared" si="4"/>
        <v>10334</v>
      </c>
      <c r="E18" s="194">
        <f>SUM(F18:G18)</f>
        <v>16334</v>
      </c>
      <c r="F18" s="194">
        <f t="shared" si="5"/>
        <v>8305</v>
      </c>
      <c r="G18" s="194">
        <f t="shared" si="5"/>
        <v>8029</v>
      </c>
      <c r="H18" s="195">
        <f t="shared" si="6"/>
        <v>74.570854638422205</v>
      </c>
      <c r="I18" s="195">
        <f t="shared" si="6"/>
        <v>71.780466724286953</v>
      </c>
      <c r="J18" s="195">
        <f t="shared" si="6"/>
        <v>77.694987420166441</v>
      </c>
      <c r="K18" s="78">
        <f>SUM(L18:M18)</f>
        <v>19442</v>
      </c>
      <c r="L18" s="78">
        <v>10244</v>
      </c>
      <c r="M18" s="78">
        <v>9198</v>
      </c>
      <c r="N18" s="78">
        <f>SUM(O18:P18)</f>
        <v>14248</v>
      </c>
      <c r="O18" s="78">
        <v>7198</v>
      </c>
      <c r="P18" s="78">
        <v>7050</v>
      </c>
      <c r="Q18" s="195">
        <f t="shared" si="2"/>
        <v>73.2846414977883</v>
      </c>
      <c r="R18" s="195">
        <f t="shared" si="2"/>
        <v>70.265521280749709</v>
      </c>
      <c r="S18" s="195">
        <f t="shared" si="2"/>
        <v>76.647097195042406</v>
      </c>
      <c r="T18" s="78">
        <f>SUM(U18:V18)</f>
        <v>2462</v>
      </c>
      <c r="U18" s="78">
        <v>1326</v>
      </c>
      <c r="V18" s="78">
        <v>1136</v>
      </c>
      <c r="W18" s="78">
        <f>SUM(X18:Y18)</f>
        <v>2086</v>
      </c>
      <c r="X18" s="78">
        <v>1107</v>
      </c>
      <c r="Y18" s="78">
        <v>979</v>
      </c>
      <c r="Z18" s="195">
        <f>W18/T18*100</f>
        <v>84.727863525588958</v>
      </c>
      <c r="AA18" s="195">
        <f t="shared" si="7"/>
        <v>83.484162895927611</v>
      </c>
      <c r="AB18" s="195">
        <f t="shared" si="7"/>
        <v>86.179577464788736</v>
      </c>
    </row>
    <row r="19" spans="1:28" s="56" customFormat="1" ht="45" customHeight="1" thickBot="1">
      <c r="A19" s="96" t="s">
        <v>370</v>
      </c>
      <c r="B19" s="197">
        <f>SUM(C19:D19)</f>
        <v>23296</v>
      </c>
      <c r="C19" s="198">
        <f t="shared" si="4"/>
        <v>12112</v>
      </c>
      <c r="D19" s="198">
        <f t="shared" si="4"/>
        <v>11184</v>
      </c>
      <c r="E19" s="198">
        <f>SUM(F19:G19)</f>
        <v>18080</v>
      </c>
      <c r="F19" s="198">
        <f t="shared" si="5"/>
        <v>9071</v>
      </c>
      <c r="G19" s="198">
        <f t="shared" si="5"/>
        <v>9009</v>
      </c>
      <c r="H19" s="196">
        <f t="shared" si="6"/>
        <v>77.609890109890117</v>
      </c>
      <c r="I19" s="196">
        <f t="shared" si="6"/>
        <v>74.89266842800528</v>
      </c>
      <c r="J19" s="196">
        <f t="shared" si="6"/>
        <v>80.55257510729615</v>
      </c>
      <c r="K19" s="83">
        <f>SUM(L19:M19)</f>
        <v>20944</v>
      </c>
      <c r="L19" s="83">
        <v>10881</v>
      </c>
      <c r="M19" s="83">
        <v>10063</v>
      </c>
      <c r="N19" s="83">
        <f>SUM(O19:P19)</f>
        <v>16014</v>
      </c>
      <c r="O19" s="83">
        <v>8001</v>
      </c>
      <c r="P19" s="83">
        <v>8013</v>
      </c>
      <c r="Q19" s="196">
        <f t="shared" si="2"/>
        <v>76.461038961038966</v>
      </c>
      <c r="R19" s="196">
        <f t="shared" si="2"/>
        <v>73.531844499586427</v>
      </c>
      <c r="S19" s="196">
        <f t="shared" si="2"/>
        <v>79.628341448872106</v>
      </c>
      <c r="T19" s="83">
        <f>SUM(U19:V19)</f>
        <v>2352</v>
      </c>
      <c r="U19" s="83">
        <v>1231</v>
      </c>
      <c r="V19" s="83">
        <v>1121</v>
      </c>
      <c r="W19" s="83">
        <f>SUM(X19:Y19)</f>
        <v>2066</v>
      </c>
      <c r="X19" s="83">
        <v>1070</v>
      </c>
      <c r="Y19" s="83">
        <v>996</v>
      </c>
      <c r="Z19" s="196">
        <f>W19/T19*100</f>
        <v>87.840136054421762</v>
      </c>
      <c r="AA19" s="196">
        <f t="shared" si="7"/>
        <v>86.921202274573517</v>
      </c>
      <c r="AB19" s="196">
        <f t="shared" si="7"/>
        <v>88.849241748438885</v>
      </c>
    </row>
    <row r="20" spans="1:28" s="97" customFormat="1" ht="15" customHeight="1">
      <c r="A20" s="97" t="s">
        <v>371</v>
      </c>
      <c r="D20" s="87"/>
      <c r="E20" s="87"/>
      <c r="F20" s="87"/>
      <c r="G20" s="87"/>
      <c r="H20" s="87"/>
      <c r="I20" s="87"/>
      <c r="L20" s="87"/>
      <c r="N20" s="87" t="s">
        <v>23</v>
      </c>
    </row>
    <row r="21" spans="1:28" s="97" customFormat="1" ht="15" customHeight="1">
      <c r="A21" s="87" t="s">
        <v>365</v>
      </c>
      <c r="B21" s="87"/>
      <c r="C21" s="87"/>
      <c r="D21" s="87"/>
      <c r="E21" s="87"/>
      <c r="F21" s="87"/>
      <c r="G21" s="87"/>
      <c r="H21" s="87"/>
      <c r="L21" s="87"/>
      <c r="N21" s="87" t="s">
        <v>60</v>
      </c>
    </row>
  </sheetData>
  <sheetProtection formatCells="0" formatRows="0" insertRows="0" deleteRows="0"/>
  <mergeCells count="18">
    <mergeCell ref="Q5:S5"/>
    <mergeCell ref="T5:V5"/>
    <mergeCell ref="A2:M2"/>
    <mergeCell ref="N2:AB2"/>
    <mergeCell ref="L3:M3"/>
    <mergeCell ref="AA3:AB3"/>
    <mergeCell ref="A4:A6"/>
    <mergeCell ref="B4:J4"/>
    <mergeCell ref="W5:Y5"/>
    <mergeCell ref="Z5:AB5"/>
    <mergeCell ref="E5:G5"/>
    <mergeCell ref="H5:J5"/>
    <mergeCell ref="K4:M4"/>
    <mergeCell ref="N4:S4"/>
    <mergeCell ref="T4:AB4"/>
    <mergeCell ref="B5:D5"/>
    <mergeCell ref="K5:M5"/>
    <mergeCell ref="N5:P5"/>
  </mergeCells>
  <phoneticPr fontId="7" type="noConversion"/>
  <printOptions horizontalCentered="1" gridLinesSet="0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13" max="2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GridLines="0" view="pageBreakPreview" zoomScaleNormal="115" zoomScaleSheetLayoutView="100" workbookViewId="0">
      <pane xSplit="1" ySplit="6" topLeftCell="E7" activePane="bottomRight" state="frozen"/>
      <selection pane="topRight"/>
      <selection pane="bottomLeft"/>
      <selection pane="bottomRight"/>
    </sheetView>
  </sheetViews>
  <sheetFormatPr defaultColWidth="5" defaultRowHeight="19.899999999999999" customHeight="1"/>
  <cols>
    <col min="1" max="1" width="15" style="52" customWidth="1"/>
    <col min="2" max="4" width="5.875" style="55" customWidth="1"/>
    <col min="5" max="24" width="5.875" style="52" customWidth="1"/>
    <col min="25" max="25" width="5.875" style="88" customWidth="1"/>
    <col min="26" max="28" width="5.875" style="51" customWidth="1"/>
    <col min="29" max="16384" width="5" style="52"/>
  </cols>
  <sheetData>
    <row r="1" spans="1:28" s="2" customFormat="1" ht="18" customHeight="1">
      <c r="A1" s="1" t="s">
        <v>251</v>
      </c>
      <c r="P1" s="3"/>
      <c r="Q1" s="3"/>
      <c r="V1" s="4"/>
      <c r="AB1" s="4" t="s">
        <v>10</v>
      </c>
    </row>
    <row r="2" spans="1:28" s="53" customFormat="1" ht="24.95" customHeight="1">
      <c r="A2" s="456" t="s">
        <v>348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 t="s">
        <v>58</v>
      </c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</row>
    <row r="3" spans="1:28" s="74" customFormat="1" ht="15" customHeight="1" thickBot="1">
      <c r="A3" s="60"/>
      <c r="B3" s="73"/>
      <c r="C3" s="73"/>
      <c r="D3" s="73"/>
      <c r="L3" s="457" t="s">
        <v>349</v>
      </c>
      <c r="M3" s="458"/>
      <c r="S3" s="60"/>
      <c r="T3" s="60"/>
      <c r="U3" s="60"/>
      <c r="AA3" s="457" t="s">
        <v>65</v>
      </c>
      <c r="AB3" s="458"/>
    </row>
    <row r="4" spans="1:28" s="56" customFormat="1" ht="24.95" customHeight="1">
      <c r="A4" s="422" t="s">
        <v>350</v>
      </c>
      <c r="B4" s="432" t="s">
        <v>351</v>
      </c>
      <c r="C4" s="425"/>
      <c r="D4" s="425"/>
      <c r="E4" s="425"/>
      <c r="F4" s="425"/>
      <c r="G4" s="425"/>
      <c r="H4" s="425"/>
      <c r="I4" s="425"/>
      <c r="J4" s="425"/>
      <c r="K4" s="430" t="s">
        <v>352</v>
      </c>
      <c r="L4" s="431"/>
      <c r="M4" s="431"/>
      <c r="N4" s="431" t="s">
        <v>24</v>
      </c>
      <c r="O4" s="431"/>
      <c r="P4" s="431"/>
      <c r="Q4" s="431"/>
      <c r="R4" s="431"/>
      <c r="S4" s="432"/>
      <c r="T4" s="425" t="s">
        <v>353</v>
      </c>
      <c r="U4" s="425"/>
      <c r="V4" s="425"/>
      <c r="W4" s="425"/>
      <c r="X4" s="425"/>
      <c r="Y4" s="425"/>
      <c r="Z4" s="425"/>
      <c r="AA4" s="425"/>
      <c r="AB4" s="430"/>
    </row>
    <row r="5" spans="1:28" s="56" customFormat="1" ht="47.1" customHeight="1">
      <c r="A5" s="452"/>
      <c r="B5" s="455" t="s">
        <v>354</v>
      </c>
      <c r="C5" s="455"/>
      <c r="D5" s="427"/>
      <c r="E5" s="454" t="s">
        <v>355</v>
      </c>
      <c r="F5" s="455"/>
      <c r="G5" s="427"/>
      <c r="H5" s="428" t="s">
        <v>356</v>
      </c>
      <c r="I5" s="428"/>
      <c r="J5" s="428"/>
      <c r="K5" s="454" t="s">
        <v>354</v>
      </c>
      <c r="L5" s="455"/>
      <c r="M5" s="427"/>
      <c r="N5" s="455" t="s">
        <v>355</v>
      </c>
      <c r="O5" s="455"/>
      <c r="P5" s="427"/>
      <c r="Q5" s="428" t="s">
        <v>356</v>
      </c>
      <c r="R5" s="428"/>
      <c r="S5" s="428"/>
      <c r="T5" s="454" t="s">
        <v>354</v>
      </c>
      <c r="U5" s="455"/>
      <c r="V5" s="427"/>
      <c r="W5" s="454" t="s">
        <v>355</v>
      </c>
      <c r="X5" s="455"/>
      <c r="Y5" s="427"/>
      <c r="Z5" s="428" t="s">
        <v>356</v>
      </c>
      <c r="AA5" s="428"/>
      <c r="AB5" s="454"/>
    </row>
    <row r="6" spans="1:28" s="56" customFormat="1" ht="35.1" customHeight="1" thickBot="1">
      <c r="A6" s="453"/>
      <c r="B6" s="75" t="s">
        <v>258</v>
      </c>
      <c r="C6" s="58" t="s">
        <v>267</v>
      </c>
      <c r="D6" s="58" t="s">
        <v>268</v>
      </c>
      <c r="E6" s="75" t="s">
        <v>258</v>
      </c>
      <c r="F6" s="58" t="s">
        <v>267</v>
      </c>
      <c r="G6" s="58" t="s">
        <v>268</v>
      </c>
      <c r="H6" s="75" t="s">
        <v>258</v>
      </c>
      <c r="I6" s="58" t="s">
        <v>267</v>
      </c>
      <c r="J6" s="58" t="s">
        <v>268</v>
      </c>
      <c r="K6" s="58" t="s">
        <v>258</v>
      </c>
      <c r="L6" s="58" t="s">
        <v>267</v>
      </c>
      <c r="M6" s="58" t="s">
        <v>268</v>
      </c>
      <c r="N6" s="75" t="s">
        <v>258</v>
      </c>
      <c r="O6" s="58" t="s">
        <v>267</v>
      </c>
      <c r="P6" s="58" t="s">
        <v>268</v>
      </c>
      <c r="Q6" s="75" t="s">
        <v>258</v>
      </c>
      <c r="R6" s="58" t="s">
        <v>267</v>
      </c>
      <c r="S6" s="58" t="s">
        <v>268</v>
      </c>
      <c r="T6" s="58" t="s">
        <v>258</v>
      </c>
      <c r="U6" s="58" t="s">
        <v>267</v>
      </c>
      <c r="V6" s="58" t="s">
        <v>268</v>
      </c>
      <c r="W6" s="75" t="s">
        <v>258</v>
      </c>
      <c r="X6" s="58" t="s">
        <v>267</v>
      </c>
      <c r="Y6" s="58" t="s">
        <v>268</v>
      </c>
      <c r="Z6" s="58" t="s">
        <v>258</v>
      </c>
      <c r="AA6" s="58" t="s">
        <v>267</v>
      </c>
      <c r="AB6" s="76" t="s">
        <v>268</v>
      </c>
    </row>
    <row r="7" spans="1:28" s="56" customFormat="1" ht="36.950000000000003" customHeight="1">
      <c r="A7" s="77" t="s">
        <v>213</v>
      </c>
      <c r="B7" s="78">
        <v>167304</v>
      </c>
      <c r="C7" s="78">
        <v>87397</v>
      </c>
      <c r="D7" s="78">
        <v>79907</v>
      </c>
      <c r="E7" s="78">
        <v>74914</v>
      </c>
      <c r="F7" s="78">
        <v>37728</v>
      </c>
      <c r="G7" s="78">
        <v>37186</v>
      </c>
      <c r="H7" s="79">
        <v>44.78</v>
      </c>
      <c r="I7" s="79">
        <v>43.17</v>
      </c>
      <c r="J7" s="79">
        <v>46.54</v>
      </c>
      <c r="K7" s="78">
        <v>166855</v>
      </c>
      <c r="L7" s="78">
        <v>87137</v>
      </c>
      <c r="M7" s="80">
        <v>79718</v>
      </c>
      <c r="N7" s="78">
        <v>74703</v>
      </c>
      <c r="O7" s="78">
        <v>37610</v>
      </c>
      <c r="P7" s="78">
        <v>37093</v>
      </c>
      <c r="Q7" s="79">
        <v>44.77</v>
      </c>
      <c r="R7" s="79">
        <v>43.16</v>
      </c>
      <c r="S7" s="79">
        <v>46.53</v>
      </c>
      <c r="T7" s="78">
        <v>449</v>
      </c>
      <c r="U7" s="78">
        <v>260</v>
      </c>
      <c r="V7" s="80">
        <v>189</v>
      </c>
      <c r="W7" s="78">
        <v>211</v>
      </c>
      <c r="X7" s="80">
        <v>118</v>
      </c>
      <c r="Y7" s="78">
        <v>93</v>
      </c>
      <c r="Z7" s="79">
        <v>46.99</v>
      </c>
      <c r="AA7" s="79">
        <v>45.38</v>
      </c>
      <c r="AB7" s="79">
        <v>49.21</v>
      </c>
    </row>
    <row r="8" spans="1:28" s="56" customFormat="1" ht="36.950000000000003" customHeight="1">
      <c r="A8" s="77" t="s">
        <v>214</v>
      </c>
      <c r="B8" s="78">
        <v>159735</v>
      </c>
      <c r="C8" s="78">
        <v>83518</v>
      </c>
      <c r="D8" s="78">
        <v>76217</v>
      </c>
      <c r="E8" s="78">
        <v>75034</v>
      </c>
      <c r="F8" s="78">
        <v>38119</v>
      </c>
      <c r="G8" s="78">
        <v>36915</v>
      </c>
      <c r="H8" s="79">
        <v>46.974050771590449</v>
      </c>
      <c r="I8" s="79">
        <v>45.641658085682131</v>
      </c>
      <c r="J8" s="79">
        <v>48.434076387157724</v>
      </c>
      <c r="K8" s="78">
        <v>159216</v>
      </c>
      <c r="L8" s="78">
        <v>83219</v>
      </c>
      <c r="M8" s="80">
        <v>75997</v>
      </c>
      <c r="N8" s="78">
        <v>74797</v>
      </c>
      <c r="O8" s="78">
        <v>37982</v>
      </c>
      <c r="P8" s="78">
        <v>36815</v>
      </c>
      <c r="Q8" s="79">
        <v>46.978318761933473</v>
      </c>
      <c r="R8" s="79">
        <v>45.641019478724807</v>
      </c>
      <c r="S8" s="79">
        <v>48.442701685592851</v>
      </c>
      <c r="T8" s="78">
        <v>519</v>
      </c>
      <c r="U8" s="78">
        <v>299</v>
      </c>
      <c r="V8" s="80">
        <v>220</v>
      </c>
      <c r="W8" s="78">
        <v>237</v>
      </c>
      <c r="X8" s="80">
        <v>137</v>
      </c>
      <c r="Y8" s="78">
        <v>100</v>
      </c>
      <c r="Z8" s="79">
        <v>45.664739884393065</v>
      </c>
      <c r="AA8" s="79">
        <v>45.819397993311036</v>
      </c>
      <c r="AB8" s="79">
        <v>45.454545454545453</v>
      </c>
    </row>
    <row r="9" spans="1:28" s="56" customFormat="1" ht="36.950000000000003" customHeight="1">
      <c r="A9" s="77" t="s">
        <v>215</v>
      </c>
      <c r="B9" s="78">
        <v>154232</v>
      </c>
      <c r="C9" s="78">
        <v>80648</v>
      </c>
      <c r="D9" s="78">
        <v>73584</v>
      </c>
      <c r="E9" s="78">
        <v>75514</v>
      </c>
      <c r="F9" s="78">
        <v>38487</v>
      </c>
      <c r="G9" s="78">
        <v>37027</v>
      </c>
      <c r="H9" s="79">
        <v>48.961305046942265</v>
      </c>
      <c r="I9" s="79">
        <v>47.722200178553713</v>
      </c>
      <c r="J9" s="79">
        <v>50.31936290497935</v>
      </c>
      <c r="K9" s="78">
        <v>153646</v>
      </c>
      <c r="L9" s="78">
        <v>80305</v>
      </c>
      <c r="M9" s="80">
        <v>73341</v>
      </c>
      <c r="N9" s="78">
        <v>75194</v>
      </c>
      <c r="O9" s="78">
        <v>38299</v>
      </c>
      <c r="P9" s="78">
        <v>36895</v>
      </c>
      <c r="Q9" s="79">
        <v>48.939770641604731</v>
      </c>
      <c r="R9" s="79">
        <v>47.691924537700018</v>
      </c>
      <c r="S9" s="79">
        <v>50.306104361816715</v>
      </c>
      <c r="T9" s="78">
        <v>586</v>
      </c>
      <c r="U9" s="78">
        <v>343</v>
      </c>
      <c r="V9" s="80">
        <v>243</v>
      </c>
      <c r="W9" s="78">
        <v>320</v>
      </c>
      <c r="X9" s="80">
        <v>188</v>
      </c>
      <c r="Y9" s="78">
        <v>132</v>
      </c>
      <c r="Z9" s="79">
        <v>54.607508532423211</v>
      </c>
      <c r="AA9" s="79">
        <v>54.810495626822153</v>
      </c>
      <c r="AB9" s="79">
        <v>54.320987654320987</v>
      </c>
    </row>
    <row r="10" spans="1:28" s="56" customFormat="1" ht="36.950000000000003" customHeight="1">
      <c r="A10" s="77" t="s">
        <v>216</v>
      </c>
      <c r="B10" s="78">
        <v>149414</v>
      </c>
      <c r="C10" s="78">
        <v>78132</v>
      </c>
      <c r="D10" s="78">
        <v>71282</v>
      </c>
      <c r="E10" s="78">
        <v>74013</v>
      </c>
      <c r="F10" s="78">
        <v>37962</v>
      </c>
      <c r="G10" s="78">
        <v>36051</v>
      </c>
      <c r="H10" s="79">
        <v>49.535518759955558</v>
      </c>
      <c r="I10" s="79">
        <v>48.587006604208263</v>
      </c>
      <c r="J10" s="79">
        <v>50.575180269913865</v>
      </c>
      <c r="K10" s="78">
        <v>148616</v>
      </c>
      <c r="L10" s="78">
        <v>77670</v>
      </c>
      <c r="M10" s="80">
        <v>70946</v>
      </c>
      <c r="N10" s="78">
        <v>73583</v>
      </c>
      <c r="O10" s="78">
        <v>37713</v>
      </c>
      <c r="P10" s="78">
        <v>35870</v>
      </c>
      <c r="Q10" s="79">
        <v>49.512165581094905</v>
      </c>
      <c r="R10" s="79">
        <v>48.555426805716493</v>
      </c>
      <c r="S10" s="79">
        <v>50.559580526033884</v>
      </c>
      <c r="T10" s="78">
        <v>798</v>
      </c>
      <c r="U10" s="78">
        <v>462</v>
      </c>
      <c r="V10" s="80">
        <v>336</v>
      </c>
      <c r="W10" s="78">
        <v>430</v>
      </c>
      <c r="X10" s="80">
        <v>249</v>
      </c>
      <c r="Y10" s="78">
        <v>181</v>
      </c>
      <c r="Z10" s="79">
        <v>53.884711779448601</v>
      </c>
      <c r="AA10" s="79">
        <v>53.896103896103895</v>
      </c>
      <c r="AB10" s="79">
        <v>53.869047619047613</v>
      </c>
    </row>
    <row r="11" spans="1:28" s="56" customFormat="1" ht="36.950000000000003" customHeight="1">
      <c r="A11" s="77" t="s">
        <v>217</v>
      </c>
      <c r="B11" s="78">
        <v>141888</v>
      </c>
      <c r="C11" s="78">
        <v>74297</v>
      </c>
      <c r="D11" s="78">
        <v>67591</v>
      </c>
      <c r="E11" s="78">
        <v>70177</v>
      </c>
      <c r="F11" s="78">
        <v>36233</v>
      </c>
      <c r="G11" s="78">
        <v>33944</v>
      </c>
      <c r="H11" s="79">
        <v>49.459432792061342</v>
      </c>
      <c r="I11" s="79">
        <v>48.767783355990147</v>
      </c>
      <c r="J11" s="79">
        <v>50.219703806719828</v>
      </c>
      <c r="K11" s="78">
        <v>140820</v>
      </c>
      <c r="L11" s="78">
        <v>73684</v>
      </c>
      <c r="M11" s="80">
        <v>67136</v>
      </c>
      <c r="N11" s="78">
        <v>69622</v>
      </c>
      <c r="O11" s="78">
        <v>35914</v>
      </c>
      <c r="P11" s="78">
        <v>33708</v>
      </c>
      <c r="Q11" s="79">
        <v>49.440420394830277</v>
      </c>
      <c r="R11" s="79">
        <v>48.740567830193804</v>
      </c>
      <c r="S11" s="79">
        <v>50.20853193517636</v>
      </c>
      <c r="T11" s="78">
        <v>1068</v>
      </c>
      <c r="U11" s="78">
        <v>613</v>
      </c>
      <c r="V11" s="80">
        <v>455</v>
      </c>
      <c r="W11" s="78">
        <v>555</v>
      </c>
      <c r="X11" s="80">
        <v>319</v>
      </c>
      <c r="Y11" s="78">
        <v>236</v>
      </c>
      <c r="Z11" s="79">
        <v>51.97</v>
      </c>
      <c r="AA11" s="79" t="s">
        <v>25</v>
      </c>
      <c r="AB11" s="79" t="s">
        <v>26</v>
      </c>
    </row>
    <row r="12" spans="1:28" s="56" customFormat="1" ht="36.950000000000003" customHeight="1">
      <c r="A12" s="77" t="s">
        <v>218</v>
      </c>
      <c r="B12" s="78">
        <v>134926</v>
      </c>
      <c r="C12" s="78">
        <v>70739</v>
      </c>
      <c r="D12" s="78">
        <v>64187</v>
      </c>
      <c r="E12" s="78">
        <v>66015</v>
      </c>
      <c r="F12" s="78">
        <v>34107</v>
      </c>
      <c r="G12" s="78">
        <v>31908</v>
      </c>
      <c r="H12" s="79">
        <v>48.926819145309281</v>
      </c>
      <c r="I12" s="79">
        <v>48.215270218691245</v>
      </c>
      <c r="J12" s="79">
        <v>49.711000669917581</v>
      </c>
      <c r="K12" s="78">
        <v>133769</v>
      </c>
      <c r="L12" s="78">
        <v>70089</v>
      </c>
      <c r="M12" s="80">
        <v>63680</v>
      </c>
      <c r="N12" s="78">
        <v>65382</v>
      </c>
      <c r="O12" s="78">
        <v>33729</v>
      </c>
      <c r="P12" s="78">
        <v>31653</v>
      </c>
      <c r="Q12" s="79">
        <v>48.876795072101906</v>
      </c>
      <c r="R12" s="79">
        <v>48.123100629200017</v>
      </c>
      <c r="S12" s="79">
        <v>49.706344221105525</v>
      </c>
      <c r="T12" s="78">
        <v>1157</v>
      </c>
      <c r="U12" s="78">
        <v>650</v>
      </c>
      <c r="V12" s="80">
        <v>507</v>
      </c>
      <c r="W12" s="78">
        <v>633</v>
      </c>
      <c r="X12" s="80">
        <v>378</v>
      </c>
      <c r="Y12" s="78">
        <v>255</v>
      </c>
      <c r="Z12" s="79" t="s">
        <v>27</v>
      </c>
      <c r="AA12" s="79" t="s">
        <v>28</v>
      </c>
      <c r="AB12" s="79" t="s">
        <v>29</v>
      </c>
    </row>
    <row r="13" spans="1:28" s="56" customFormat="1" ht="36.950000000000003" customHeight="1">
      <c r="A13" s="77" t="s">
        <v>219</v>
      </c>
      <c r="B13" s="78">
        <v>131084</v>
      </c>
      <c r="C13" s="78">
        <v>68798</v>
      </c>
      <c r="D13" s="78">
        <v>62286</v>
      </c>
      <c r="E13" s="78">
        <v>64499</v>
      </c>
      <c r="F13" s="78">
        <v>33499</v>
      </c>
      <c r="G13" s="78">
        <v>31000</v>
      </c>
      <c r="H13" s="79">
        <v>49.204326996429771</v>
      </c>
      <c r="I13" s="79">
        <v>48.691822436698743</v>
      </c>
      <c r="J13" s="79">
        <v>49.770413897183957</v>
      </c>
      <c r="K13" s="78">
        <v>129741</v>
      </c>
      <c r="L13" s="78">
        <v>68070</v>
      </c>
      <c r="M13" s="80">
        <v>61671</v>
      </c>
      <c r="N13" s="78">
        <v>63826</v>
      </c>
      <c r="O13" s="78">
        <v>33140</v>
      </c>
      <c r="P13" s="78">
        <v>30686</v>
      </c>
      <c r="Q13" s="79">
        <v>49.194934523396611</v>
      </c>
      <c r="R13" s="79">
        <v>48.685177023652123</v>
      </c>
      <c r="S13" s="79">
        <v>49.757584602163092</v>
      </c>
      <c r="T13" s="78">
        <v>1343</v>
      </c>
      <c r="U13" s="78">
        <v>728</v>
      </c>
      <c r="V13" s="80">
        <v>615</v>
      </c>
      <c r="W13" s="78">
        <v>673</v>
      </c>
      <c r="X13" s="80">
        <v>359</v>
      </c>
      <c r="Y13" s="78">
        <v>314</v>
      </c>
      <c r="Z13" s="79" t="s">
        <v>47</v>
      </c>
      <c r="AA13" s="79" t="s">
        <v>48</v>
      </c>
      <c r="AB13" s="79" t="s">
        <v>49</v>
      </c>
    </row>
    <row r="14" spans="1:28" s="56" customFormat="1" ht="36.950000000000003" customHeight="1">
      <c r="A14" s="77" t="s">
        <v>220</v>
      </c>
      <c r="B14" s="78">
        <v>127781</v>
      </c>
      <c r="C14" s="78">
        <v>67013</v>
      </c>
      <c r="D14" s="78">
        <v>60768</v>
      </c>
      <c r="E14" s="78">
        <v>61443</v>
      </c>
      <c r="F14" s="78">
        <v>31893</v>
      </c>
      <c r="G14" s="78">
        <v>29550</v>
      </c>
      <c r="H14" s="79">
        <v>48.084613518441714</v>
      </c>
      <c r="I14" s="79">
        <v>47.592258218554605</v>
      </c>
      <c r="J14" s="79">
        <v>48.627567140600313</v>
      </c>
      <c r="K14" s="78">
        <v>126234</v>
      </c>
      <c r="L14" s="78">
        <v>66181</v>
      </c>
      <c r="M14" s="80">
        <v>60053</v>
      </c>
      <c r="N14" s="78">
        <v>60710</v>
      </c>
      <c r="O14" s="78">
        <v>31498</v>
      </c>
      <c r="P14" s="78">
        <v>29212</v>
      </c>
      <c r="Q14" s="79">
        <v>48.093223695676286</v>
      </c>
      <c r="R14" s="79">
        <v>47.593720252036078</v>
      </c>
      <c r="S14" s="79">
        <v>48.643698066707742</v>
      </c>
      <c r="T14" s="78">
        <v>1547</v>
      </c>
      <c r="U14" s="78">
        <v>832</v>
      </c>
      <c r="V14" s="80">
        <v>715</v>
      </c>
      <c r="W14" s="78">
        <v>733</v>
      </c>
      <c r="X14" s="80">
        <v>395</v>
      </c>
      <c r="Y14" s="78">
        <v>338</v>
      </c>
      <c r="Z14" s="79">
        <v>47.382029734970907</v>
      </c>
      <c r="AA14" s="79">
        <v>47.475961538461533</v>
      </c>
      <c r="AB14" s="79">
        <v>47.272727272727273</v>
      </c>
    </row>
    <row r="15" spans="1:28" s="56" customFormat="1" ht="36.950000000000003" customHeight="1">
      <c r="A15" s="81" t="s">
        <v>221</v>
      </c>
      <c r="B15" s="78">
        <v>123912</v>
      </c>
      <c r="C15" s="78">
        <v>64871</v>
      </c>
      <c r="D15" s="78">
        <v>59041</v>
      </c>
      <c r="E15" s="78">
        <v>59690</v>
      </c>
      <c r="F15" s="78">
        <v>30788</v>
      </c>
      <c r="G15" s="78">
        <v>28902</v>
      </c>
      <c r="H15" s="79">
        <v>48.171282845890637</v>
      </c>
      <c r="I15" s="79">
        <v>47.460344375761125</v>
      </c>
      <c r="J15" s="79">
        <v>48.952422892566183</v>
      </c>
      <c r="K15" s="78">
        <v>122169</v>
      </c>
      <c r="L15" s="78">
        <v>63925</v>
      </c>
      <c r="M15" s="80">
        <v>58244</v>
      </c>
      <c r="N15" s="78">
        <v>58881</v>
      </c>
      <c r="O15" s="78">
        <v>30362</v>
      </c>
      <c r="P15" s="78">
        <v>28519</v>
      </c>
      <c r="Q15" s="79">
        <v>48.196350956461956</v>
      </c>
      <c r="R15" s="79">
        <v>47.496284708642939</v>
      </c>
      <c r="S15" s="79">
        <v>48.964700226632786</v>
      </c>
      <c r="T15" s="78">
        <v>1743</v>
      </c>
      <c r="U15" s="78">
        <v>946</v>
      </c>
      <c r="V15" s="80">
        <v>797</v>
      </c>
      <c r="W15" s="78">
        <v>809</v>
      </c>
      <c r="X15" s="80">
        <v>426</v>
      </c>
      <c r="Y15" s="78">
        <v>383</v>
      </c>
      <c r="Z15" s="79">
        <v>46.414228341939186</v>
      </c>
      <c r="AA15" s="79">
        <v>45.031712473572938</v>
      </c>
      <c r="AB15" s="79">
        <v>48.055207026348803</v>
      </c>
    </row>
    <row r="16" spans="1:28" s="56" customFormat="1" ht="36.950000000000003" customHeight="1">
      <c r="A16" s="81" t="s">
        <v>357</v>
      </c>
      <c r="B16" s="194">
        <f t="shared" ref="B16:G16" si="0">SUM(B17:B22)</f>
        <v>121950</v>
      </c>
      <c r="C16" s="194">
        <f t="shared" si="0"/>
        <v>63650</v>
      </c>
      <c r="D16" s="194">
        <f t="shared" si="0"/>
        <v>58300</v>
      </c>
      <c r="E16" s="194">
        <f t="shared" si="0"/>
        <v>57312</v>
      </c>
      <c r="F16" s="194">
        <f t="shared" si="0"/>
        <v>29436</v>
      </c>
      <c r="G16" s="194">
        <f t="shared" si="0"/>
        <v>27876</v>
      </c>
      <c r="H16" s="195">
        <f>E16/B16*100</f>
        <v>46.996309963099634</v>
      </c>
      <c r="I16" s="195">
        <f t="shared" ref="I16:J22" si="1">F16/C16*100</f>
        <v>46.246661429693638</v>
      </c>
      <c r="J16" s="195">
        <f t="shared" si="1"/>
        <v>47.8147512864494</v>
      </c>
      <c r="K16" s="194">
        <f t="shared" ref="K16:P16" si="2">SUM(K17:K22)</f>
        <v>119988</v>
      </c>
      <c r="L16" s="194">
        <f t="shared" si="2"/>
        <v>62602</v>
      </c>
      <c r="M16" s="194">
        <f t="shared" si="2"/>
        <v>57386</v>
      </c>
      <c r="N16" s="194">
        <f t="shared" si="2"/>
        <v>56412</v>
      </c>
      <c r="O16" s="194">
        <f t="shared" si="2"/>
        <v>28958</v>
      </c>
      <c r="P16" s="194">
        <f t="shared" si="2"/>
        <v>27454</v>
      </c>
      <c r="Q16" s="195">
        <f>N16/K16*100</f>
        <v>47.014701470147017</v>
      </c>
      <c r="R16" s="195">
        <f t="shared" ref="R16:R22" si="3">O16/L16*100</f>
        <v>46.257308073224493</v>
      </c>
      <c r="S16" s="195">
        <f t="shared" ref="S16:S22" si="4">P16/M16*100</f>
        <v>47.840936813857041</v>
      </c>
      <c r="T16" s="194">
        <f t="shared" ref="T16:Y16" si="5">SUM(T17:T22)</f>
        <v>1962</v>
      </c>
      <c r="U16" s="194">
        <f t="shared" si="5"/>
        <v>1048</v>
      </c>
      <c r="V16" s="194">
        <f t="shared" si="5"/>
        <v>914</v>
      </c>
      <c r="W16" s="194">
        <f t="shared" si="5"/>
        <v>900</v>
      </c>
      <c r="X16" s="199">
        <f t="shared" si="5"/>
        <v>478</v>
      </c>
      <c r="Y16" s="194">
        <f t="shared" si="5"/>
        <v>422</v>
      </c>
      <c r="Z16" s="195">
        <f>W16/T16*100</f>
        <v>45.871559633027523</v>
      </c>
      <c r="AA16" s="195">
        <f t="shared" ref="AA16:AA22" si="6">X16/U16*100</f>
        <v>45.610687022900763</v>
      </c>
      <c r="AB16" s="195">
        <f t="shared" ref="AB16:AB22" si="7">Y16/V16*100</f>
        <v>46.170678336980309</v>
      </c>
    </row>
    <row r="17" spans="1:28" s="56" customFormat="1" ht="36.950000000000003" customHeight="1">
      <c r="A17" s="81" t="s">
        <v>358</v>
      </c>
      <c r="B17" s="194">
        <f t="shared" ref="B17:B22" si="8">SUM(C17:D17)</f>
        <v>19800</v>
      </c>
      <c r="C17" s="194">
        <f t="shared" ref="C17:D22" si="9">SUM(L17,U17)</f>
        <v>10166</v>
      </c>
      <c r="D17" s="194">
        <f t="shared" si="9"/>
        <v>9634</v>
      </c>
      <c r="E17" s="194">
        <f t="shared" ref="E17:E22" si="10">SUM(F17:G17)</f>
        <v>5387</v>
      </c>
      <c r="F17" s="194">
        <f t="shared" ref="F17:G22" si="11">SUM(O17,X17)</f>
        <v>2703</v>
      </c>
      <c r="G17" s="194">
        <f t="shared" si="11"/>
        <v>2684</v>
      </c>
      <c r="H17" s="195">
        <f t="shared" ref="H17:H22" si="12">E17/B17*100</f>
        <v>27.207070707070706</v>
      </c>
      <c r="I17" s="195">
        <f t="shared" si="1"/>
        <v>26.588628762541806</v>
      </c>
      <c r="J17" s="195">
        <f t="shared" si="1"/>
        <v>27.859663691094045</v>
      </c>
      <c r="K17" s="78">
        <f t="shared" ref="K17:K22" si="13">SUM(L17:M17)</f>
        <v>19375</v>
      </c>
      <c r="L17" s="82">
        <v>9940</v>
      </c>
      <c r="M17" s="82">
        <v>9435</v>
      </c>
      <c r="N17" s="78">
        <f t="shared" ref="N17:N22" si="14">SUM(O17:P17)</f>
        <v>5272</v>
      </c>
      <c r="O17" s="82">
        <v>2637</v>
      </c>
      <c r="P17" s="82">
        <v>2635</v>
      </c>
      <c r="Q17" s="195">
        <f t="shared" ref="Q17:Q22" si="15">N17/K17*100</f>
        <v>27.210322580645162</v>
      </c>
      <c r="R17" s="195">
        <f t="shared" si="3"/>
        <v>26.529175050301813</v>
      </c>
      <c r="S17" s="195">
        <f t="shared" si="4"/>
        <v>27.927927927927925</v>
      </c>
      <c r="T17" s="78">
        <f t="shared" ref="T17:T22" si="16">SUM(U17:V17)</f>
        <v>425</v>
      </c>
      <c r="U17" s="82">
        <v>226</v>
      </c>
      <c r="V17" s="82">
        <v>199</v>
      </c>
      <c r="W17" s="78">
        <f t="shared" ref="W17:W22" si="17">SUM(X17:Y17)</f>
        <v>115</v>
      </c>
      <c r="X17" s="82">
        <v>66</v>
      </c>
      <c r="Y17" s="82">
        <v>49</v>
      </c>
      <c r="Z17" s="195">
        <f t="shared" ref="Z17:Z22" si="18">W17/T17*100</f>
        <v>27.058823529411764</v>
      </c>
      <c r="AA17" s="195">
        <f t="shared" si="6"/>
        <v>29.20353982300885</v>
      </c>
      <c r="AB17" s="195">
        <f t="shared" si="7"/>
        <v>24.623115577889447</v>
      </c>
    </row>
    <row r="18" spans="1:28" s="56" customFormat="1" ht="36.950000000000003" customHeight="1">
      <c r="A18" s="81" t="s">
        <v>359</v>
      </c>
      <c r="B18" s="194">
        <f t="shared" si="8"/>
        <v>18350</v>
      </c>
      <c r="C18" s="194">
        <f t="shared" si="9"/>
        <v>9653</v>
      </c>
      <c r="D18" s="194">
        <f t="shared" si="9"/>
        <v>8697</v>
      </c>
      <c r="E18" s="194">
        <f t="shared" si="10"/>
        <v>6315</v>
      </c>
      <c r="F18" s="194">
        <f t="shared" si="11"/>
        <v>3287</v>
      </c>
      <c r="G18" s="194">
        <f t="shared" si="11"/>
        <v>3028</v>
      </c>
      <c r="H18" s="195">
        <f t="shared" si="12"/>
        <v>34.414168937329698</v>
      </c>
      <c r="I18" s="195">
        <f t="shared" si="1"/>
        <v>34.051590179218891</v>
      </c>
      <c r="J18" s="195">
        <f t="shared" si="1"/>
        <v>34.816603426468895</v>
      </c>
      <c r="K18" s="78">
        <f t="shared" si="13"/>
        <v>17973</v>
      </c>
      <c r="L18" s="82">
        <v>9443</v>
      </c>
      <c r="M18" s="82">
        <v>8530</v>
      </c>
      <c r="N18" s="78">
        <f t="shared" si="14"/>
        <v>6147</v>
      </c>
      <c r="O18" s="82">
        <v>3194</v>
      </c>
      <c r="P18" s="82">
        <v>2953</v>
      </c>
      <c r="Q18" s="195">
        <f t="shared" si="15"/>
        <v>34.201301952929391</v>
      </c>
      <c r="R18" s="195">
        <f t="shared" si="3"/>
        <v>33.823996611246429</v>
      </c>
      <c r="S18" s="195">
        <f t="shared" si="4"/>
        <v>34.618991793669402</v>
      </c>
      <c r="T18" s="78">
        <f t="shared" si="16"/>
        <v>377</v>
      </c>
      <c r="U18" s="82">
        <v>210</v>
      </c>
      <c r="V18" s="82">
        <v>167</v>
      </c>
      <c r="W18" s="78">
        <f t="shared" si="17"/>
        <v>168</v>
      </c>
      <c r="X18" s="82">
        <v>93</v>
      </c>
      <c r="Y18" s="82">
        <v>75</v>
      </c>
      <c r="Z18" s="195">
        <f t="shared" si="18"/>
        <v>44.562334217506631</v>
      </c>
      <c r="AA18" s="195">
        <f t="shared" si="6"/>
        <v>44.285714285714285</v>
      </c>
      <c r="AB18" s="195">
        <f t="shared" si="7"/>
        <v>44.91017964071856</v>
      </c>
    </row>
    <row r="19" spans="1:28" s="56" customFormat="1" ht="36.950000000000003" customHeight="1">
      <c r="A19" s="81" t="s">
        <v>360</v>
      </c>
      <c r="B19" s="194">
        <f t="shared" si="8"/>
        <v>20441</v>
      </c>
      <c r="C19" s="194">
        <f t="shared" si="9"/>
        <v>10561</v>
      </c>
      <c r="D19" s="194">
        <f t="shared" si="9"/>
        <v>9880</v>
      </c>
      <c r="E19" s="194">
        <f t="shared" si="10"/>
        <v>8743</v>
      </c>
      <c r="F19" s="194">
        <f t="shared" si="11"/>
        <v>4560</v>
      </c>
      <c r="G19" s="194">
        <f t="shared" si="11"/>
        <v>4183</v>
      </c>
      <c r="H19" s="195">
        <f t="shared" si="12"/>
        <v>42.771880045007585</v>
      </c>
      <c r="I19" s="195">
        <f t="shared" si="1"/>
        <v>43.177729381687342</v>
      </c>
      <c r="J19" s="195">
        <f t="shared" si="1"/>
        <v>42.338056680161948</v>
      </c>
      <c r="K19" s="78">
        <f t="shared" si="13"/>
        <v>20085</v>
      </c>
      <c r="L19" s="82">
        <v>10366</v>
      </c>
      <c r="M19" s="82">
        <v>9719</v>
      </c>
      <c r="N19" s="78">
        <f t="shared" si="14"/>
        <v>8591</v>
      </c>
      <c r="O19" s="82">
        <v>4474</v>
      </c>
      <c r="P19" s="82">
        <v>4117</v>
      </c>
      <c r="Q19" s="195">
        <f t="shared" si="15"/>
        <v>42.773213841175007</v>
      </c>
      <c r="R19" s="195">
        <f t="shared" si="3"/>
        <v>43.160331854138526</v>
      </c>
      <c r="S19" s="195">
        <f t="shared" si="4"/>
        <v>42.3603251363309</v>
      </c>
      <c r="T19" s="78">
        <f t="shared" si="16"/>
        <v>356</v>
      </c>
      <c r="U19" s="82">
        <v>195</v>
      </c>
      <c r="V19" s="82">
        <v>161</v>
      </c>
      <c r="W19" s="78">
        <f t="shared" si="17"/>
        <v>152</v>
      </c>
      <c r="X19" s="82">
        <v>86</v>
      </c>
      <c r="Y19" s="82">
        <v>66</v>
      </c>
      <c r="Z19" s="195">
        <f t="shared" si="18"/>
        <v>42.696629213483142</v>
      </c>
      <c r="AA19" s="195">
        <f t="shared" si="6"/>
        <v>44.102564102564102</v>
      </c>
      <c r="AB19" s="195">
        <f t="shared" si="7"/>
        <v>40.993788819875775</v>
      </c>
    </row>
    <row r="20" spans="1:28" s="56" customFormat="1" ht="36.950000000000003" customHeight="1">
      <c r="A20" s="81" t="s">
        <v>361</v>
      </c>
      <c r="B20" s="194">
        <f t="shared" si="8"/>
        <v>21248</v>
      </c>
      <c r="C20" s="194">
        <f t="shared" si="9"/>
        <v>11149</v>
      </c>
      <c r="D20" s="194">
        <f t="shared" si="9"/>
        <v>10099</v>
      </c>
      <c r="E20" s="194">
        <f t="shared" si="10"/>
        <v>10907</v>
      </c>
      <c r="F20" s="194">
        <f t="shared" si="11"/>
        <v>5669</v>
      </c>
      <c r="G20" s="194">
        <f t="shared" si="11"/>
        <v>5238</v>
      </c>
      <c r="H20" s="195">
        <f t="shared" si="12"/>
        <v>51.331890060240958</v>
      </c>
      <c r="I20" s="195">
        <f t="shared" si="1"/>
        <v>50.847609651089783</v>
      </c>
      <c r="J20" s="195">
        <f t="shared" si="1"/>
        <v>51.86652143776611</v>
      </c>
      <c r="K20" s="78">
        <f t="shared" si="13"/>
        <v>20916</v>
      </c>
      <c r="L20" s="82">
        <v>10985</v>
      </c>
      <c r="M20" s="82">
        <v>9931</v>
      </c>
      <c r="N20" s="78">
        <f t="shared" si="14"/>
        <v>10727</v>
      </c>
      <c r="O20" s="82">
        <v>5586</v>
      </c>
      <c r="P20" s="82">
        <v>5141</v>
      </c>
      <c r="Q20" s="195">
        <f t="shared" si="15"/>
        <v>51.286096768024478</v>
      </c>
      <c r="R20" s="195">
        <f t="shared" si="3"/>
        <v>50.851160673645879</v>
      </c>
      <c r="S20" s="195">
        <f t="shared" si="4"/>
        <v>51.767193636089019</v>
      </c>
      <c r="T20" s="78">
        <f t="shared" si="16"/>
        <v>332</v>
      </c>
      <c r="U20" s="82">
        <v>164</v>
      </c>
      <c r="V20" s="82">
        <v>168</v>
      </c>
      <c r="W20" s="78">
        <f t="shared" si="17"/>
        <v>180</v>
      </c>
      <c r="X20" s="82">
        <v>83</v>
      </c>
      <c r="Y20" s="82">
        <v>97</v>
      </c>
      <c r="Z20" s="195">
        <f t="shared" si="18"/>
        <v>54.216867469879517</v>
      </c>
      <c r="AA20" s="195">
        <f t="shared" si="6"/>
        <v>50.609756097560975</v>
      </c>
      <c r="AB20" s="195">
        <f t="shared" si="7"/>
        <v>57.738095238095234</v>
      </c>
    </row>
    <row r="21" spans="1:28" s="56" customFormat="1" ht="36.950000000000003" customHeight="1">
      <c r="A21" s="81" t="s">
        <v>362</v>
      </c>
      <c r="B21" s="194">
        <f t="shared" si="8"/>
        <v>20950</v>
      </c>
      <c r="C21" s="194">
        <f t="shared" si="9"/>
        <v>10980</v>
      </c>
      <c r="D21" s="194">
        <f t="shared" si="9"/>
        <v>9970</v>
      </c>
      <c r="E21" s="194">
        <f t="shared" si="10"/>
        <v>12334</v>
      </c>
      <c r="F21" s="194">
        <f t="shared" si="11"/>
        <v>6304</v>
      </c>
      <c r="G21" s="194">
        <f t="shared" si="11"/>
        <v>6030</v>
      </c>
      <c r="H21" s="195">
        <f t="shared" si="12"/>
        <v>58.873508353221958</v>
      </c>
      <c r="I21" s="195">
        <f t="shared" si="1"/>
        <v>57.413479052823313</v>
      </c>
      <c r="J21" s="195">
        <f t="shared" si="1"/>
        <v>60.481444332999004</v>
      </c>
      <c r="K21" s="78">
        <f t="shared" si="13"/>
        <v>20712</v>
      </c>
      <c r="L21" s="82">
        <v>10851</v>
      </c>
      <c r="M21" s="82">
        <v>9861</v>
      </c>
      <c r="N21" s="78">
        <f t="shared" si="14"/>
        <v>12198</v>
      </c>
      <c r="O21" s="82">
        <v>6231</v>
      </c>
      <c r="P21" s="82">
        <v>5967</v>
      </c>
      <c r="Q21" s="195">
        <f t="shared" si="15"/>
        <v>58.893395133256085</v>
      </c>
      <c r="R21" s="195">
        <f t="shared" si="3"/>
        <v>57.423278960464472</v>
      </c>
      <c r="S21" s="195">
        <f t="shared" si="4"/>
        <v>60.511104350471555</v>
      </c>
      <c r="T21" s="78">
        <f t="shared" si="16"/>
        <v>238</v>
      </c>
      <c r="U21" s="82">
        <v>129</v>
      </c>
      <c r="V21" s="82">
        <v>109</v>
      </c>
      <c r="W21" s="78">
        <f t="shared" si="17"/>
        <v>136</v>
      </c>
      <c r="X21" s="82">
        <v>73</v>
      </c>
      <c r="Y21" s="82">
        <v>63</v>
      </c>
      <c r="Z21" s="195">
        <f t="shared" si="18"/>
        <v>57.142857142857139</v>
      </c>
      <c r="AA21" s="195">
        <f t="shared" si="6"/>
        <v>56.589147286821706</v>
      </c>
      <c r="AB21" s="195">
        <f t="shared" si="7"/>
        <v>57.798165137614674</v>
      </c>
    </row>
    <row r="22" spans="1:28" s="56" customFormat="1" ht="36.950000000000003" customHeight="1" thickBot="1">
      <c r="A22" s="96" t="s">
        <v>363</v>
      </c>
      <c r="B22" s="197">
        <f t="shared" si="8"/>
        <v>21161</v>
      </c>
      <c r="C22" s="198">
        <f t="shared" si="9"/>
        <v>11141</v>
      </c>
      <c r="D22" s="198">
        <f t="shared" si="9"/>
        <v>10020</v>
      </c>
      <c r="E22" s="198">
        <f t="shared" si="10"/>
        <v>13626</v>
      </c>
      <c r="F22" s="198">
        <f t="shared" si="11"/>
        <v>6913</v>
      </c>
      <c r="G22" s="198">
        <f t="shared" si="11"/>
        <v>6713</v>
      </c>
      <c r="H22" s="196">
        <f t="shared" si="12"/>
        <v>64.392041963990366</v>
      </c>
      <c r="I22" s="196">
        <f t="shared" si="1"/>
        <v>62.050085270622027</v>
      </c>
      <c r="J22" s="196">
        <f t="shared" si="1"/>
        <v>66.996007984031934</v>
      </c>
      <c r="K22" s="83">
        <f t="shared" si="13"/>
        <v>20927</v>
      </c>
      <c r="L22" s="84">
        <v>11017</v>
      </c>
      <c r="M22" s="84">
        <v>9910</v>
      </c>
      <c r="N22" s="83">
        <f t="shared" si="14"/>
        <v>13477</v>
      </c>
      <c r="O22" s="84">
        <v>6836</v>
      </c>
      <c r="P22" s="84">
        <v>6641</v>
      </c>
      <c r="Q22" s="196">
        <f t="shared" si="15"/>
        <v>64.400057342189527</v>
      </c>
      <c r="R22" s="196">
        <f t="shared" si="3"/>
        <v>62.049559771262594</v>
      </c>
      <c r="S22" s="196">
        <f t="shared" si="4"/>
        <v>67.013118062563066</v>
      </c>
      <c r="T22" s="83">
        <f t="shared" si="16"/>
        <v>234</v>
      </c>
      <c r="U22" s="84">
        <v>124</v>
      </c>
      <c r="V22" s="84">
        <v>110</v>
      </c>
      <c r="W22" s="83">
        <f t="shared" si="17"/>
        <v>149</v>
      </c>
      <c r="X22" s="84">
        <v>77</v>
      </c>
      <c r="Y22" s="84">
        <v>72</v>
      </c>
      <c r="Z22" s="196">
        <f t="shared" si="18"/>
        <v>63.675213675213669</v>
      </c>
      <c r="AA22" s="196">
        <f t="shared" si="6"/>
        <v>62.096774193548384</v>
      </c>
      <c r="AB22" s="196">
        <f t="shared" si="7"/>
        <v>65.454545454545453</v>
      </c>
    </row>
    <row r="23" spans="1:28" s="48" customFormat="1" ht="15" customHeight="1">
      <c r="A23" s="48" t="s">
        <v>364</v>
      </c>
      <c r="C23" s="85"/>
      <c r="D23" s="85"/>
      <c r="E23" s="85"/>
      <c r="F23" s="85"/>
      <c r="G23" s="50"/>
      <c r="H23" s="85"/>
      <c r="I23" s="85"/>
      <c r="J23" s="85"/>
      <c r="K23" s="85"/>
      <c r="L23" s="85"/>
      <c r="N23" s="86" t="s">
        <v>102</v>
      </c>
    </row>
    <row r="24" spans="1:28" s="48" customFormat="1" ht="15" customHeight="1">
      <c r="A24" s="87" t="s">
        <v>365</v>
      </c>
      <c r="B24" s="85"/>
      <c r="C24" s="85"/>
      <c r="D24" s="85"/>
      <c r="E24" s="85"/>
      <c r="F24" s="85"/>
      <c r="G24" s="50"/>
      <c r="H24" s="85"/>
      <c r="I24" s="85"/>
      <c r="J24" s="85"/>
      <c r="K24" s="85"/>
      <c r="L24" s="85"/>
      <c r="N24" s="86" t="s">
        <v>103</v>
      </c>
    </row>
  </sheetData>
  <sheetProtection formatCells="0" formatRows="0" insertRows="0" deleteRows="0"/>
  <mergeCells count="18">
    <mergeCell ref="Q5:S5"/>
    <mergeCell ref="T5:V5"/>
    <mergeCell ref="A2:M2"/>
    <mergeCell ref="N2:AB2"/>
    <mergeCell ref="L3:M3"/>
    <mergeCell ref="AA3:AB3"/>
    <mergeCell ref="A4:A6"/>
    <mergeCell ref="B4:J4"/>
    <mergeCell ref="W5:Y5"/>
    <mergeCell ref="Z5:AB5"/>
    <mergeCell ref="E5:G5"/>
    <mergeCell ref="H5:J5"/>
    <mergeCell ref="K4:M4"/>
    <mergeCell ref="N4:S4"/>
    <mergeCell ref="T4:AB4"/>
    <mergeCell ref="B5:D5"/>
    <mergeCell ref="K5:M5"/>
    <mergeCell ref="N5:P5"/>
  </mergeCells>
  <phoneticPr fontId="7" type="noConversion"/>
  <printOptions horizontalCentered="1" gridLinesSet="0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showGridLines="0" view="pageBreakPreview" zoomScaleNormal="115" zoomScaleSheetLayoutView="100" workbookViewId="0">
      <pane xSplit="1" ySplit="8" topLeftCell="E9" activePane="bottomRight" state="frozen"/>
      <selection pane="topRight"/>
      <selection pane="bottomLeft"/>
      <selection pane="bottomRight"/>
    </sheetView>
  </sheetViews>
  <sheetFormatPr defaultColWidth="9" defaultRowHeight="19.899999999999999" customHeight="1"/>
  <cols>
    <col min="1" max="1" width="35.125" style="13" customWidth="1"/>
    <col min="2" max="9" width="6.625" style="13" customWidth="1"/>
    <col min="10" max="21" width="7.125" style="13" customWidth="1"/>
    <col min="22" max="16384" width="9" style="13"/>
  </cols>
  <sheetData>
    <row r="1" spans="1:22" s="2" customFormat="1" ht="18" customHeight="1">
      <c r="A1" s="1" t="s">
        <v>251</v>
      </c>
      <c r="P1" s="3"/>
      <c r="Q1" s="3"/>
      <c r="U1" s="4" t="s">
        <v>3</v>
      </c>
      <c r="V1" s="4"/>
    </row>
    <row r="2" spans="1:22" s="5" customFormat="1" ht="24.95" customHeight="1">
      <c r="A2" s="275" t="s">
        <v>600</v>
      </c>
      <c r="B2" s="275"/>
      <c r="C2" s="275"/>
      <c r="D2" s="275"/>
      <c r="E2" s="275"/>
      <c r="F2" s="275"/>
      <c r="G2" s="275"/>
      <c r="H2" s="275"/>
      <c r="I2" s="275"/>
      <c r="J2" s="275" t="s">
        <v>54</v>
      </c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</row>
    <row r="3" spans="1:22" s="8" customFormat="1" ht="18" customHeight="1">
      <c r="A3" s="283" t="s">
        <v>253</v>
      </c>
      <c r="B3" s="283"/>
      <c r="C3" s="283"/>
      <c r="D3" s="283"/>
      <c r="E3" s="283"/>
      <c r="F3" s="283"/>
      <c r="G3" s="283"/>
      <c r="H3" s="283"/>
      <c r="I3" s="283"/>
      <c r="J3" s="283" t="s">
        <v>35</v>
      </c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</row>
    <row r="4" spans="1:22" s="8" customFormat="1" ht="3" customHeight="1" thickBot="1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</row>
    <row r="5" spans="1:22" s="2" customFormat="1" ht="21.95" customHeight="1">
      <c r="A5" s="287" t="s">
        <v>254</v>
      </c>
      <c r="B5" s="300" t="s">
        <v>601</v>
      </c>
      <c r="C5" s="301"/>
      <c r="D5" s="301"/>
      <c r="E5" s="301"/>
      <c r="F5" s="301"/>
      <c r="G5" s="301"/>
      <c r="H5" s="301"/>
      <c r="I5" s="301"/>
      <c r="J5" s="301"/>
      <c r="K5" s="301"/>
      <c r="L5" s="300" t="s">
        <v>63</v>
      </c>
      <c r="M5" s="301"/>
      <c r="N5" s="301"/>
      <c r="O5" s="301"/>
      <c r="P5" s="301"/>
      <c r="Q5" s="301"/>
      <c r="R5" s="311"/>
      <c r="S5" s="304" t="s">
        <v>448</v>
      </c>
      <c r="T5" s="305"/>
      <c r="U5" s="306"/>
    </row>
    <row r="6" spans="1:22" s="2" customFormat="1" ht="21.95" customHeight="1">
      <c r="A6" s="288"/>
      <c r="B6" s="310" t="s">
        <v>261</v>
      </c>
      <c r="C6" s="307"/>
      <c r="D6" s="307"/>
      <c r="E6" s="307"/>
      <c r="F6" s="307"/>
      <c r="G6" s="307"/>
      <c r="H6" s="307"/>
      <c r="I6" s="307"/>
      <c r="J6" s="307"/>
      <c r="K6" s="307"/>
      <c r="L6" s="310" t="s">
        <v>602</v>
      </c>
      <c r="M6" s="307"/>
      <c r="N6" s="307"/>
      <c r="O6" s="307"/>
      <c r="P6" s="307"/>
      <c r="Q6" s="307"/>
      <c r="R6" s="307"/>
      <c r="S6" s="307"/>
      <c r="T6" s="307"/>
      <c r="U6" s="308"/>
    </row>
    <row r="7" spans="1:22" s="2" customFormat="1" ht="29.1" customHeight="1">
      <c r="A7" s="288"/>
      <c r="B7" s="309" t="s">
        <v>477</v>
      </c>
      <c r="C7" s="307"/>
      <c r="D7" s="302" t="s">
        <v>478</v>
      </c>
      <c r="E7" s="307"/>
      <c r="F7" s="302" t="s">
        <v>479</v>
      </c>
      <c r="G7" s="307"/>
      <c r="H7" s="302" t="s">
        <v>491</v>
      </c>
      <c r="I7" s="307"/>
      <c r="J7" s="309" t="s">
        <v>582</v>
      </c>
      <c r="K7" s="307"/>
      <c r="L7" s="309" t="s">
        <v>258</v>
      </c>
      <c r="M7" s="307"/>
      <c r="N7" s="307"/>
      <c r="O7" s="302" t="s">
        <v>603</v>
      </c>
      <c r="P7" s="307"/>
      <c r="Q7" s="302" t="s">
        <v>604</v>
      </c>
      <c r="R7" s="307"/>
      <c r="S7" s="302" t="s">
        <v>258</v>
      </c>
      <c r="T7" s="302" t="s">
        <v>267</v>
      </c>
      <c r="U7" s="298" t="s">
        <v>268</v>
      </c>
    </row>
    <row r="8" spans="1:22" s="2" customFormat="1" ht="29.1" customHeight="1" thickBot="1">
      <c r="A8" s="289"/>
      <c r="B8" s="36" t="s">
        <v>267</v>
      </c>
      <c r="C8" s="37" t="s">
        <v>268</v>
      </c>
      <c r="D8" s="37" t="s">
        <v>267</v>
      </c>
      <c r="E8" s="37" t="s">
        <v>268</v>
      </c>
      <c r="F8" s="37" t="s">
        <v>267</v>
      </c>
      <c r="G8" s="37" t="s">
        <v>268</v>
      </c>
      <c r="H8" s="37" t="s">
        <v>267</v>
      </c>
      <c r="I8" s="37" t="s">
        <v>268</v>
      </c>
      <c r="J8" s="36" t="s">
        <v>267</v>
      </c>
      <c r="K8" s="37" t="s">
        <v>268</v>
      </c>
      <c r="L8" s="36" t="s">
        <v>266</v>
      </c>
      <c r="M8" s="37" t="s">
        <v>267</v>
      </c>
      <c r="N8" s="37" t="s">
        <v>268</v>
      </c>
      <c r="O8" s="37" t="s">
        <v>267</v>
      </c>
      <c r="P8" s="37" t="s">
        <v>268</v>
      </c>
      <c r="Q8" s="37" t="s">
        <v>267</v>
      </c>
      <c r="R8" s="37" t="s">
        <v>268</v>
      </c>
      <c r="S8" s="303"/>
      <c r="T8" s="303"/>
      <c r="U8" s="299"/>
    </row>
    <row r="9" spans="1:22" ht="23.45" customHeight="1">
      <c r="A9" s="11" t="s">
        <v>90</v>
      </c>
      <c r="B9" s="183">
        <v>11005</v>
      </c>
      <c r="C9" s="183">
        <v>9399</v>
      </c>
      <c r="D9" s="183">
        <v>232</v>
      </c>
      <c r="E9" s="183">
        <v>787</v>
      </c>
      <c r="F9" s="183">
        <v>104</v>
      </c>
      <c r="G9" s="183">
        <v>37</v>
      </c>
      <c r="H9" s="183">
        <v>107</v>
      </c>
      <c r="I9" s="183">
        <v>34</v>
      </c>
      <c r="J9" s="183">
        <v>2567</v>
      </c>
      <c r="K9" s="183">
        <v>729</v>
      </c>
      <c r="L9" s="183">
        <v>17836</v>
      </c>
      <c r="M9" s="183">
        <v>12279</v>
      </c>
      <c r="N9" s="183">
        <v>5557</v>
      </c>
      <c r="O9" s="183">
        <v>10059</v>
      </c>
      <c r="P9" s="183">
        <v>4960</v>
      </c>
      <c r="Q9" s="183">
        <v>2220</v>
      </c>
      <c r="R9" s="183">
        <v>597</v>
      </c>
      <c r="S9" s="183">
        <v>24039</v>
      </c>
      <c r="T9" s="183">
        <v>13742</v>
      </c>
      <c r="U9" s="183">
        <v>10297</v>
      </c>
    </row>
    <row r="10" spans="1:22" ht="23.45" customHeight="1">
      <c r="A10" s="11" t="s">
        <v>91</v>
      </c>
      <c r="B10" s="183">
        <v>11057</v>
      </c>
      <c r="C10" s="183">
        <v>9461</v>
      </c>
      <c r="D10" s="183">
        <v>233</v>
      </c>
      <c r="E10" s="183">
        <v>694</v>
      </c>
      <c r="F10" s="183">
        <v>94</v>
      </c>
      <c r="G10" s="183">
        <v>56</v>
      </c>
      <c r="H10" s="183">
        <v>105</v>
      </c>
      <c r="I10" s="183">
        <v>37</v>
      </c>
      <c r="J10" s="183">
        <v>2720</v>
      </c>
      <c r="K10" s="183">
        <v>796</v>
      </c>
      <c r="L10" s="183">
        <v>18260</v>
      </c>
      <c r="M10" s="183">
        <v>12373</v>
      </c>
      <c r="N10" s="183">
        <v>5887</v>
      </c>
      <c r="O10" s="183">
        <v>10065</v>
      </c>
      <c r="P10" s="183">
        <v>5261</v>
      </c>
      <c r="Q10" s="183">
        <v>2308</v>
      </c>
      <c r="R10" s="183">
        <v>626</v>
      </c>
      <c r="S10" s="183">
        <v>24882</v>
      </c>
      <c r="T10" s="183">
        <v>13916</v>
      </c>
      <c r="U10" s="183">
        <v>10966</v>
      </c>
    </row>
    <row r="11" spans="1:22" ht="23.45" customHeight="1">
      <c r="A11" s="11" t="s">
        <v>92</v>
      </c>
      <c r="B11" s="183">
        <v>10846</v>
      </c>
      <c r="C11" s="183">
        <v>9294</v>
      </c>
      <c r="D11" s="183">
        <v>203</v>
      </c>
      <c r="E11" s="183">
        <v>655</v>
      </c>
      <c r="F11" s="183">
        <v>103</v>
      </c>
      <c r="G11" s="183">
        <v>40</v>
      </c>
      <c r="H11" s="183">
        <v>125</v>
      </c>
      <c r="I11" s="183">
        <v>68</v>
      </c>
      <c r="J11" s="183">
        <v>2688</v>
      </c>
      <c r="K11" s="183">
        <v>857</v>
      </c>
      <c r="L11" s="183">
        <v>18354</v>
      </c>
      <c r="M11" s="183">
        <v>12292</v>
      </c>
      <c r="N11" s="183">
        <v>6062</v>
      </c>
      <c r="O11" s="183">
        <v>10023</v>
      </c>
      <c r="P11" s="183">
        <v>5431</v>
      </c>
      <c r="Q11" s="183">
        <v>2269</v>
      </c>
      <c r="R11" s="183">
        <v>631</v>
      </c>
      <c r="S11" s="183">
        <v>25183</v>
      </c>
      <c r="T11" s="183">
        <v>14080</v>
      </c>
      <c r="U11" s="183">
        <v>11103</v>
      </c>
    </row>
    <row r="12" spans="1:22" ht="23.45" customHeight="1">
      <c r="A12" s="11" t="s">
        <v>93</v>
      </c>
      <c r="B12" s="183">
        <v>10969</v>
      </c>
      <c r="C12" s="183">
        <v>9512</v>
      </c>
      <c r="D12" s="183">
        <v>188</v>
      </c>
      <c r="E12" s="183">
        <v>668</v>
      </c>
      <c r="F12" s="183">
        <v>101</v>
      </c>
      <c r="G12" s="183">
        <v>46</v>
      </c>
      <c r="H12" s="183">
        <v>103</v>
      </c>
      <c r="I12" s="183">
        <v>40</v>
      </c>
      <c r="J12" s="183">
        <v>2837</v>
      </c>
      <c r="K12" s="183">
        <v>1003</v>
      </c>
      <c r="L12" s="183">
        <v>18135</v>
      </c>
      <c r="M12" s="183">
        <v>12067</v>
      </c>
      <c r="N12" s="183">
        <v>6068</v>
      </c>
      <c r="O12" s="183">
        <v>9866</v>
      </c>
      <c r="P12" s="183">
        <v>5412</v>
      </c>
      <c r="Q12" s="183">
        <v>2201</v>
      </c>
      <c r="R12" s="183">
        <v>656</v>
      </c>
      <c r="S12" s="183">
        <v>24586</v>
      </c>
      <c r="T12" s="183">
        <v>13695</v>
      </c>
      <c r="U12" s="183">
        <v>10891</v>
      </c>
    </row>
    <row r="13" spans="1:22" ht="23.45" customHeight="1">
      <c r="A13" s="11" t="s">
        <v>94</v>
      </c>
      <c r="B13" s="183">
        <v>10642</v>
      </c>
      <c r="C13" s="183">
        <v>9420</v>
      </c>
      <c r="D13" s="183">
        <v>360</v>
      </c>
      <c r="E13" s="183">
        <v>760</v>
      </c>
      <c r="F13" s="183">
        <v>153</v>
      </c>
      <c r="G13" s="183">
        <v>65</v>
      </c>
      <c r="H13" s="183">
        <v>101</v>
      </c>
      <c r="I13" s="183">
        <v>47</v>
      </c>
      <c r="J13" s="183">
        <v>2574</v>
      </c>
      <c r="K13" s="183">
        <v>948</v>
      </c>
      <c r="L13" s="183">
        <v>17766</v>
      </c>
      <c r="M13" s="183">
        <v>11894</v>
      </c>
      <c r="N13" s="183">
        <v>5872</v>
      </c>
      <c r="O13" s="183">
        <v>9778</v>
      </c>
      <c r="P13" s="183">
        <v>5225</v>
      </c>
      <c r="Q13" s="183">
        <v>2116</v>
      </c>
      <c r="R13" s="183">
        <v>647</v>
      </c>
      <c r="S13" s="183">
        <v>25247</v>
      </c>
      <c r="T13" s="183">
        <v>13968</v>
      </c>
      <c r="U13" s="183">
        <v>11279</v>
      </c>
    </row>
    <row r="14" spans="1:22" ht="23.45" customHeight="1">
      <c r="A14" s="11" t="s">
        <v>95</v>
      </c>
      <c r="B14" s="183">
        <v>10727</v>
      </c>
      <c r="C14" s="183">
        <v>9517</v>
      </c>
      <c r="D14" s="183">
        <v>183</v>
      </c>
      <c r="E14" s="183">
        <v>664</v>
      </c>
      <c r="F14" s="183">
        <v>90</v>
      </c>
      <c r="G14" s="183">
        <v>59</v>
      </c>
      <c r="H14" s="183">
        <v>94</v>
      </c>
      <c r="I14" s="183">
        <v>50</v>
      </c>
      <c r="J14" s="183">
        <v>2583</v>
      </c>
      <c r="K14" s="183">
        <v>1083</v>
      </c>
      <c r="L14" s="183">
        <v>16827</v>
      </c>
      <c r="M14" s="183">
        <v>11353</v>
      </c>
      <c r="N14" s="183">
        <v>5474</v>
      </c>
      <c r="O14" s="183">
        <v>9356</v>
      </c>
      <c r="P14" s="183">
        <v>4830</v>
      </c>
      <c r="Q14" s="183">
        <v>1997</v>
      </c>
      <c r="R14" s="183">
        <v>644</v>
      </c>
      <c r="S14" s="183">
        <v>24943</v>
      </c>
      <c r="T14" s="183">
        <v>13733</v>
      </c>
      <c r="U14" s="183">
        <v>11210</v>
      </c>
    </row>
    <row r="15" spans="1:22" ht="23.45" customHeight="1">
      <c r="A15" s="11" t="s">
        <v>96</v>
      </c>
      <c r="B15" s="183">
        <v>11039</v>
      </c>
      <c r="C15" s="183">
        <v>9533</v>
      </c>
      <c r="D15" s="183">
        <v>189</v>
      </c>
      <c r="E15" s="183">
        <v>654</v>
      </c>
      <c r="F15" s="183">
        <v>94</v>
      </c>
      <c r="G15" s="183">
        <v>63</v>
      </c>
      <c r="H15" s="183">
        <v>90</v>
      </c>
      <c r="I15" s="183">
        <v>59</v>
      </c>
      <c r="J15" s="183">
        <v>2551</v>
      </c>
      <c r="K15" s="183">
        <v>1124</v>
      </c>
      <c r="L15" s="183">
        <v>16322</v>
      </c>
      <c r="M15" s="183">
        <v>10861</v>
      </c>
      <c r="N15" s="183">
        <v>5461</v>
      </c>
      <c r="O15" s="183">
        <v>8952</v>
      </c>
      <c r="P15" s="183">
        <v>4835</v>
      </c>
      <c r="Q15" s="183">
        <v>1909</v>
      </c>
      <c r="R15" s="183">
        <v>626</v>
      </c>
      <c r="S15" s="183">
        <v>24861</v>
      </c>
      <c r="T15" s="183">
        <v>13667</v>
      </c>
      <c r="U15" s="183">
        <v>11194</v>
      </c>
    </row>
    <row r="16" spans="1:22" ht="23.45" customHeight="1">
      <c r="A16" s="11" t="s">
        <v>97</v>
      </c>
      <c r="B16" s="12">
        <v>10897</v>
      </c>
      <c r="C16" s="12">
        <v>9978</v>
      </c>
      <c r="D16" s="12">
        <v>191</v>
      </c>
      <c r="E16" s="12">
        <v>588</v>
      </c>
      <c r="F16" s="12">
        <v>97</v>
      </c>
      <c r="G16" s="12">
        <v>51</v>
      </c>
      <c r="H16" s="12">
        <v>95</v>
      </c>
      <c r="I16" s="12">
        <v>63</v>
      </c>
      <c r="J16" s="12">
        <v>2720</v>
      </c>
      <c r="K16" s="12">
        <v>1183</v>
      </c>
      <c r="L16" s="12">
        <v>15805</v>
      </c>
      <c r="M16" s="12">
        <v>10337</v>
      </c>
      <c r="N16" s="12">
        <v>5468</v>
      </c>
      <c r="O16" s="12">
        <v>8537</v>
      </c>
      <c r="P16" s="12">
        <v>4824</v>
      </c>
      <c r="Q16" s="12">
        <v>1800</v>
      </c>
      <c r="R16" s="12">
        <v>644</v>
      </c>
      <c r="S16" s="12">
        <v>24811</v>
      </c>
      <c r="T16" s="12">
        <v>13584</v>
      </c>
      <c r="U16" s="12">
        <v>11227</v>
      </c>
    </row>
    <row r="17" spans="1:36" ht="23.45" customHeight="1">
      <c r="A17" s="14" t="s">
        <v>233</v>
      </c>
      <c r="B17" s="12">
        <v>10125</v>
      </c>
      <c r="C17" s="12">
        <v>9684</v>
      </c>
      <c r="D17" s="12">
        <v>207</v>
      </c>
      <c r="E17" s="12">
        <v>500</v>
      </c>
      <c r="F17" s="12">
        <v>102</v>
      </c>
      <c r="G17" s="12">
        <v>50</v>
      </c>
      <c r="H17" s="12">
        <v>96</v>
      </c>
      <c r="I17" s="12">
        <v>51</v>
      </c>
      <c r="J17" s="12">
        <v>2641</v>
      </c>
      <c r="K17" s="12">
        <v>1241</v>
      </c>
      <c r="L17" s="12">
        <v>15468</v>
      </c>
      <c r="M17" s="12">
        <v>10035</v>
      </c>
      <c r="N17" s="12">
        <v>5433</v>
      </c>
      <c r="O17" s="12">
        <v>8275</v>
      </c>
      <c r="P17" s="12">
        <v>4767</v>
      </c>
      <c r="Q17" s="12">
        <v>1760</v>
      </c>
      <c r="R17" s="12">
        <v>666</v>
      </c>
      <c r="S17" s="12">
        <v>25318</v>
      </c>
      <c r="T17" s="12">
        <v>13585</v>
      </c>
      <c r="U17" s="12">
        <v>11733</v>
      </c>
    </row>
    <row r="18" spans="1:36" s="15" customFormat="1" ht="23.45" customHeight="1">
      <c r="A18" s="14" t="s">
        <v>269</v>
      </c>
      <c r="B18" s="184">
        <f>SUM(B19:B29)</f>
        <v>10177</v>
      </c>
      <c r="C18" s="184">
        <f>SUM(C19:C29)</f>
        <v>9356</v>
      </c>
      <c r="D18" s="184">
        <f t="shared" ref="D18:U18" si="0">SUM(D19:D29)</f>
        <v>167</v>
      </c>
      <c r="E18" s="184">
        <f t="shared" si="0"/>
        <v>231</v>
      </c>
      <c r="F18" s="184">
        <f t="shared" si="0"/>
        <v>111</v>
      </c>
      <c r="G18" s="184">
        <f t="shared" si="0"/>
        <v>47</v>
      </c>
      <c r="H18" s="184">
        <f t="shared" si="0"/>
        <v>102</v>
      </c>
      <c r="I18" s="184">
        <f t="shared" si="0"/>
        <v>50</v>
      </c>
      <c r="J18" s="184">
        <f t="shared" si="0"/>
        <v>2526</v>
      </c>
      <c r="K18" s="184">
        <f t="shared" si="0"/>
        <v>1251</v>
      </c>
      <c r="L18" s="184">
        <f>SUM(L19:L29)</f>
        <v>14972</v>
      </c>
      <c r="M18" s="184">
        <f t="shared" si="0"/>
        <v>9504</v>
      </c>
      <c r="N18" s="184">
        <f t="shared" si="0"/>
        <v>5468</v>
      </c>
      <c r="O18" s="184">
        <f>SUM(O19:O29)</f>
        <v>7840</v>
      </c>
      <c r="P18" s="184">
        <f t="shared" si="0"/>
        <v>4807</v>
      </c>
      <c r="Q18" s="184">
        <f t="shared" si="0"/>
        <v>1664</v>
      </c>
      <c r="R18" s="184">
        <f t="shared" si="0"/>
        <v>661</v>
      </c>
      <c r="S18" s="184">
        <f>SUM(S19:S29)</f>
        <v>24498</v>
      </c>
      <c r="T18" s="184">
        <f t="shared" si="0"/>
        <v>12916</v>
      </c>
      <c r="U18" s="184">
        <f t="shared" si="0"/>
        <v>11582</v>
      </c>
    </row>
    <row r="19" spans="1:36" ht="35.1" customHeight="1">
      <c r="A19" s="227" t="s">
        <v>270</v>
      </c>
      <c r="B19" s="12">
        <v>904</v>
      </c>
      <c r="C19" s="12">
        <v>540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158</v>
      </c>
      <c r="K19" s="12">
        <v>73</v>
      </c>
      <c r="L19" s="12">
        <v>5807</v>
      </c>
      <c r="M19" s="12">
        <v>3880</v>
      </c>
      <c r="N19" s="12">
        <v>1927</v>
      </c>
      <c r="O19" s="12">
        <v>3120</v>
      </c>
      <c r="P19" s="12">
        <v>1653</v>
      </c>
      <c r="Q19" s="12">
        <v>760</v>
      </c>
      <c r="R19" s="12">
        <v>274</v>
      </c>
      <c r="S19" s="12">
        <v>3291</v>
      </c>
      <c r="T19" s="12">
        <v>2139</v>
      </c>
      <c r="U19" s="12">
        <v>1152</v>
      </c>
    </row>
    <row r="20" spans="1:36" ht="35.1" customHeight="1">
      <c r="A20" s="227" t="s">
        <v>271</v>
      </c>
      <c r="B20" s="12">
        <v>247</v>
      </c>
      <c r="C20" s="12">
        <v>163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104</v>
      </c>
      <c r="K20" s="12">
        <v>36</v>
      </c>
      <c r="L20" s="12">
        <v>705</v>
      </c>
      <c r="M20" s="12">
        <v>385</v>
      </c>
      <c r="N20" s="12">
        <v>320</v>
      </c>
      <c r="O20" s="12">
        <v>289</v>
      </c>
      <c r="P20" s="12">
        <v>271</v>
      </c>
      <c r="Q20" s="12">
        <v>96</v>
      </c>
      <c r="R20" s="12">
        <v>49</v>
      </c>
      <c r="S20" s="12">
        <v>543</v>
      </c>
      <c r="T20" s="12">
        <v>303</v>
      </c>
      <c r="U20" s="12">
        <v>240</v>
      </c>
    </row>
    <row r="21" spans="1:36" ht="35.1" customHeight="1">
      <c r="A21" s="227" t="s">
        <v>272</v>
      </c>
      <c r="B21" s="12">
        <v>1694</v>
      </c>
      <c r="C21" s="12">
        <v>1375</v>
      </c>
      <c r="D21" s="12">
        <v>71</v>
      </c>
      <c r="E21" s="12">
        <v>87</v>
      </c>
      <c r="F21" s="12">
        <v>0</v>
      </c>
      <c r="G21" s="12">
        <v>0</v>
      </c>
      <c r="H21" s="12">
        <v>0</v>
      </c>
      <c r="I21" s="12">
        <v>0</v>
      </c>
      <c r="J21" s="12">
        <v>448</v>
      </c>
      <c r="K21" s="12">
        <v>219</v>
      </c>
      <c r="L21" s="12">
        <v>2818</v>
      </c>
      <c r="M21" s="12">
        <v>1781</v>
      </c>
      <c r="N21" s="12">
        <v>1037</v>
      </c>
      <c r="O21" s="12">
        <v>1540</v>
      </c>
      <c r="P21" s="12">
        <v>942</v>
      </c>
      <c r="Q21" s="12">
        <v>241</v>
      </c>
      <c r="R21" s="12">
        <v>95</v>
      </c>
      <c r="S21" s="12">
        <v>3734</v>
      </c>
      <c r="T21" s="12">
        <v>2146</v>
      </c>
      <c r="U21" s="12">
        <v>1588</v>
      </c>
    </row>
    <row r="22" spans="1:36" ht="35.1" customHeight="1">
      <c r="A22" s="233" t="s">
        <v>273</v>
      </c>
      <c r="B22" s="12">
        <v>589</v>
      </c>
      <c r="C22" s="12">
        <v>523</v>
      </c>
      <c r="D22" s="12">
        <v>93</v>
      </c>
      <c r="E22" s="12">
        <v>65</v>
      </c>
      <c r="F22" s="12">
        <v>111</v>
      </c>
      <c r="G22" s="12">
        <v>47</v>
      </c>
      <c r="H22" s="12">
        <v>102</v>
      </c>
      <c r="I22" s="12">
        <v>50</v>
      </c>
      <c r="J22" s="12">
        <v>119</v>
      </c>
      <c r="K22" s="12">
        <v>88</v>
      </c>
      <c r="L22" s="12">
        <v>1883</v>
      </c>
      <c r="M22" s="12">
        <v>1057</v>
      </c>
      <c r="N22" s="12">
        <v>826</v>
      </c>
      <c r="O22" s="12">
        <v>696</v>
      </c>
      <c r="P22" s="12">
        <v>662</v>
      </c>
      <c r="Q22" s="12">
        <v>361</v>
      </c>
      <c r="R22" s="12">
        <v>164</v>
      </c>
      <c r="S22" s="12">
        <v>1735</v>
      </c>
      <c r="T22" s="12">
        <v>957</v>
      </c>
      <c r="U22" s="12">
        <v>778</v>
      </c>
    </row>
    <row r="23" spans="1:36" ht="35.1" customHeight="1">
      <c r="A23" s="227" t="s">
        <v>274</v>
      </c>
      <c r="B23" s="12">
        <v>933</v>
      </c>
      <c r="C23" s="12">
        <v>754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220</v>
      </c>
      <c r="K23" s="12">
        <v>107</v>
      </c>
      <c r="L23" s="12">
        <v>1926</v>
      </c>
      <c r="M23" s="12">
        <v>1285</v>
      </c>
      <c r="N23" s="12">
        <v>641</v>
      </c>
      <c r="O23" s="12">
        <v>1079</v>
      </c>
      <c r="P23" s="12">
        <v>562</v>
      </c>
      <c r="Q23" s="12">
        <v>206</v>
      </c>
      <c r="R23" s="12">
        <v>79</v>
      </c>
      <c r="S23" s="12">
        <v>2236</v>
      </c>
      <c r="T23" s="12">
        <v>1272</v>
      </c>
      <c r="U23" s="12">
        <v>964</v>
      </c>
    </row>
    <row r="24" spans="1:36" ht="35.1" customHeight="1">
      <c r="A24" s="227" t="s">
        <v>275</v>
      </c>
      <c r="B24" s="12">
        <v>1579</v>
      </c>
      <c r="C24" s="12">
        <v>837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357</v>
      </c>
      <c r="K24" s="12">
        <v>199</v>
      </c>
      <c r="L24" s="12">
        <v>521</v>
      </c>
      <c r="M24" s="12">
        <v>374</v>
      </c>
      <c r="N24" s="12">
        <v>147</v>
      </c>
      <c r="O24" s="12">
        <v>374</v>
      </c>
      <c r="P24" s="12">
        <v>147</v>
      </c>
      <c r="Q24" s="12">
        <v>0</v>
      </c>
      <c r="R24" s="12">
        <v>0</v>
      </c>
      <c r="S24" s="12">
        <v>2299</v>
      </c>
      <c r="T24" s="12">
        <v>1471</v>
      </c>
      <c r="U24" s="12">
        <v>828</v>
      </c>
    </row>
    <row r="25" spans="1:36" ht="35.1" customHeight="1">
      <c r="A25" s="227" t="s">
        <v>276</v>
      </c>
      <c r="B25" s="12">
        <v>1640</v>
      </c>
      <c r="C25" s="12">
        <v>938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394</v>
      </c>
      <c r="K25" s="12">
        <v>145</v>
      </c>
      <c r="L25" s="12">
        <v>321</v>
      </c>
      <c r="M25" s="12">
        <v>231</v>
      </c>
      <c r="N25" s="12">
        <v>90</v>
      </c>
      <c r="O25" s="12">
        <v>231</v>
      </c>
      <c r="P25" s="12">
        <v>90</v>
      </c>
      <c r="Q25" s="12">
        <v>0</v>
      </c>
      <c r="R25" s="12">
        <v>0</v>
      </c>
      <c r="S25" s="12">
        <v>2543</v>
      </c>
      <c r="T25" s="12">
        <v>1541</v>
      </c>
      <c r="U25" s="12">
        <v>1002</v>
      </c>
    </row>
    <row r="26" spans="1:36" ht="35.1" customHeight="1">
      <c r="A26" s="227" t="s">
        <v>277</v>
      </c>
      <c r="B26" s="12">
        <v>1096</v>
      </c>
      <c r="C26" s="12">
        <v>1073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241</v>
      </c>
      <c r="K26" s="12">
        <v>105</v>
      </c>
      <c r="L26" s="12">
        <v>249</v>
      </c>
      <c r="M26" s="12">
        <v>143</v>
      </c>
      <c r="N26" s="12">
        <v>106</v>
      </c>
      <c r="O26" s="12">
        <v>143</v>
      </c>
      <c r="P26" s="12">
        <v>106</v>
      </c>
      <c r="Q26" s="12">
        <v>0</v>
      </c>
      <c r="R26" s="12">
        <v>0</v>
      </c>
      <c r="S26" s="12">
        <v>2679</v>
      </c>
      <c r="T26" s="12">
        <v>1355</v>
      </c>
      <c r="U26" s="12">
        <v>1324</v>
      </c>
    </row>
    <row r="27" spans="1:36" ht="35.1" customHeight="1">
      <c r="A27" s="227" t="s">
        <v>278</v>
      </c>
      <c r="B27" s="12">
        <v>890</v>
      </c>
      <c r="C27" s="12">
        <v>908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329</v>
      </c>
      <c r="K27" s="12">
        <v>167</v>
      </c>
      <c r="L27" s="12">
        <v>564</v>
      </c>
      <c r="M27" s="12">
        <v>346</v>
      </c>
      <c r="N27" s="12">
        <v>218</v>
      </c>
      <c r="O27" s="12">
        <v>346</v>
      </c>
      <c r="P27" s="12">
        <v>218</v>
      </c>
      <c r="Q27" s="12">
        <v>0</v>
      </c>
      <c r="R27" s="12">
        <v>0</v>
      </c>
      <c r="S27" s="12">
        <v>2057</v>
      </c>
      <c r="T27" s="12">
        <v>1030</v>
      </c>
      <c r="U27" s="12">
        <v>1027</v>
      </c>
    </row>
    <row r="28" spans="1:36" ht="35.1" customHeight="1">
      <c r="A28" s="227" t="s">
        <v>279</v>
      </c>
      <c r="B28" s="12">
        <v>109</v>
      </c>
      <c r="C28" s="12">
        <v>1845</v>
      </c>
      <c r="D28" s="12">
        <v>3</v>
      </c>
      <c r="E28" s="12">
        <v>79</v>
      </c>
      <c r="F28" s="12">
        <v>0</v>
      </c>
      <c r="G28" s="12">
        <v>0</v>
      </c>
      <c r="H28" s="12">
        <v>0</v>
      </c>
      <c r="I28" s="12">
        <v>0</v>
      </c>
      <c r="J28" s="12">
        <v>3</v>
      </c>
      <c r="K28" s="12">
        <v>20</v>
      </c>
      <c r="L28" s="12">
        <v>141</v>
      </c>
      <c r="M28" s="12">
        <v>1</v>
      </c>
      <c r="N28" s="12">
        <v>140</v>
      </c>
      <c r="O28" s="12">
        <v>1</v>
      </c>
      <c r="P28" s="12">
        <v>140</v>
      </c>
      <c r="Q28" s="12">
        <v>0</v>
      </c>
      <c r="R28" s="12">
        <v>0</v>
      </c>
      <c r="S28" s="12">
        <v>2326</v>
      </c>
      <c r="T28" s="12">
        <v>132</v>
      </c>
      <c r="U28" s="12">
        <v>2194</v>
      </c>
    </row>
    <row r="29" spans="1:36" ht="35.1" customHeight="1">
      <c r="A29" s="227" t="s">
        <v>280</v>
      </c>
      <c r="B29" s="12">
        <v>496</v>
      </c>
      <c r="C29" s="12">
        <v>400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153</v>
      </c>
      <c r="K29" s="12">
        <v>92</v>
      </c>
      <c r="L29" s="16">
        <v>37</v>
      </c>
      <c r="M29" s="16">
        <v>21</v>
      </c>
      <c r="N29" s="12">
        <v>16</v>
      </c>
      <c r="O29" s="12">
        <v>21</v>
      </c>
      <c r="P29" s="12">
        <v>16</v>
      </c>
      <c r="Q29" s="12">
        <v>0</v>
      </c>
      <c r="R29" s="12">
        <v>0</v>
      </c>
      <c r="S29" s="12">
        <v>1055</v>
      </c>
      <c r="T29" s="12">
        <v>570</v>
      </c>
      <c r="U29" s="12">
        <v>485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 ht="0.75" customHeight="1" thickBot="1">
      <c r="A30" s="18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3" spans="2:2" ht="19.899999999999999" customHeight="1">
      <c r="B33" s="17"/>
    </row>
  </sheetData>
  <sheetProtection formatCells="0" formatRows="0" insertRows="0" deleteRows="0"/>
  <mergeCells count="21">
    <mergeCell ref="L5:R5"/>
    <mergeCell ref="B6:K6"/>
    <mergeCell ref="L7:N7"/>
    <mergeCell ref="J7:K7"/>
    <mergeCell ref="Q7:R7"/>
    <mergeCell ref="U7:U8"/>
    <mergeCell ref="B5:K5"/>
    <mergeCell ref="T7:T8"/>
    <mergeCell ref="A2:I2"/>
    <mergeCell ref="A3:I3"/>
    <mergeCell ref="J2:U2"/>
    <mergeCell ref="J3:U3"/>
    <mergeCell ref="S5:U6"/>
    <mergeCell ref="D7:E7"/>
    <mergeCell ref="S7:S8"/>
    <mergeCell ref="O7:P7"/>
    <mergeCell ref="H7:I7"/>
    <mergeCell ref="A5:A8"/>
    <mergeCell ref="F7:G7"/>
    <mergeCell ref="B7:C7"/>
    <mergeCell ref="L6:R6"/>
  </mergeCells>
  <phoneticPr fontId="7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showGridLines="0" view="pageBreakPreview" zoomScaleNormal="130" zoomScaleSheetLayoutView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5" defaultRowHeight="19.899999999999999" customHeight="1"/>
  <cols>
    <col min="1" max="1" width="23.625" style="52" customWidth="1"/>
    <col min="2" max="2" width="14.625" style="52" customWidth="1"/>
    <col min="3" max="5" width="16.625" style="55" customWidth="1"/>
    <col min="6" max="6" width="13.625" style="55" customWidth="1"/>
    <col min="7" max="8" width="13.625" style="52" customWidth="1"/>
    <col min="9" max="9" width="16.125" style="52" customWidth="1"/>
    <col min="10" max="11" width="13.625" style="52" customWidth="1"/>
    <col min="12" max="16384" width="5" style="52"/>
  </cols>
  <sheetData>
    <row r="1" spans="1:22" s="2" customFormat="1" ht="18" customHeight="1">
      <c r="A1" s="1" t="s">
        <v>251</v>
      </c>
      <c r="K1" s="4" t="s">
        <v>30</v>
      </c>
      <c r="P1" s="3"/>
      <c r="Q1" s="3"/>
      <c r="V1" s="4"/>
    </row>
    <row r="2" spans="1:22" s="53" customFormat="1" ht="24.95" customHeight="1">
      <c r="A2" s="456" t="s">
        <v>322</v>
      </c>
      <c r="B2" s="275"/>
      <c r="C2" s="275"/>
      <c r="D2" s="275"/>
      <c r="E2" s="275"/>
      <c r="F2" s="456" t="s">
        <v>31</v>
      </c>
      <c r="G2" s="275"/>
      <c r="H2" s="275"/>
      <c r="I2" s="275"/>
      <c r="J2" s="275"/>
      <c r="K2" s="275"/>
    </row>
    <row r="3" spans="1:22" ht="15" customHeight="1" thickBot="1">
      <c r="A3" s="54"/>
      <c r="B3" s="54"/>
    </row>
    <row r="4" spans="1:22" s="56" customFormat="1" ht="26.1" customHeight="1">
      <c r="A4" s="422" t="s">
        <v>323</v>
      </c>
      <c r="B4" s="459" t="s">
        <v>324</v>
      </c>
      <c r="C4" s="431" t="s">
        <v>325</v>
      </c>
      <c r="D4" s="300"/>
      <c r="E4" s="300"/>
      <c r="F4" s="431" t="s">
        <v>62</v>
      </c>
      <c r="G4" s="431"/>
      <c r="H4" s="432"/>
      <c r="I4" s="461" t="s">
        <v>326</v>
      </c>
      <c r="J4" s="461" t="s">
        <v>327</v>
      </c>
      <c r="K4" s="462" t="s">
        <v>328</v>
      </c>
    </row>
    <row r="5" spans="1:22" s="56" customFormat="1" ht="26.1" customHeight="1">
      <c r="A5" s="452"/>
      <c r="B5" s="460"/>
      <c r="C5" s="427" t="s">
        <v>329</v>
      </c>
      <c r="D5" s="428"/>
      <c r="E5" s="428"/>
      <c r="F5" s="427" t="s">
        <v>330</v>
      </c>
      <c r="G5" s="428"/>
      <c r="H5" s="428"/>
      <c r="I5" s="336"/>
      <c r="J5" s="336"/>
      <c r="K5" s="463"/>
    </row>
    <row r="6" spans="1:22" s="56" customFormat="1" ht="42" customHeight="1" thickBot="1">
      <c r="A6" s="453"/>
      <c r="B6" s="442"/>
      <c r="C6" s="57" t="s">
        <v>258</v>
      </c>
      <c r="D6" s="58" t="s">
        <v>331</v>
      </c>
      <c r="E6" s="58" t="s">
        <v>332</v>
      </c>
      <c r="F6" s="57" t="s">
        <v>258</v>
      </c>
      <c r="G6" s="58" t="s">
        <v>331</v>
      </c>
      <c r="H6" s="58" t="s">
        <v>332</v>
      </c>
      <c r="I6" s="372"/>
      <c r="J6" s="372"/>
      <c r="K6" s="464"/>
    </row>
    <row r="7" spans="1:22" s="56" customFormat="1" ht="24.95" customHeight="1">
      <c r="A7" s="59" t="s">
        <v>85</v>
      </c>
      <c r="B7" s="60">
        <v>30</v>
      </c>
      <c r="C7" s="61">
        <v>1278636</v>
      </c>
      <c r="D7" s="61">
        <v>1251674</v>
      </c>
      <c r="E7" s="61">
        <v>26962</v>
      </c>
      <c r="F7" s="61">
        <v>2481</v>
      </c>
      <c r="G7" s="61">
        <v>2416</v>
      </c>
      <c r="H7" s="61">
        <v>65</v>
      </c>
      <c r="I7" s="61">
        <v>51</v>
      </c>
      <c r="J7" s="61">
        <v>754711</v>
      </c>
      <c r="K7" s="61">
        <v>2942722</v>
      </c>
    </row>
    <row r="8" spans="1:22" s="56" customFormat="1" ht="24.95" customHeight="1">
      <c r="A8" s="59" t="s">
        <v>86</v>
      </c>
      <c r="B8" s="60">
        <v>30</v>
      </c>
      <c r="C8" s="61">
        <v>1439523</v>
      </c>
      <c r="D8" s="61">
        <v>1402162</v>
      </c>
      <c r="E8" s="61">
        <v>37361</v>
      </c>
      <c r="F8" s="61">
        <v>1834</v>
      </c>
      <c r="G8" s="61">
        <v>1745</v>
      </c>
      <c r="H8" s="61">
        <v>89</v>
      </c>
      <c r="I8" s="61">
        <v>241</v>
      </c>
      <c r="J8" s="61">
        <v>893504</v>
      </c>
      <c r="K8" s="61">
        <v>3595053</v>
      </c>
    </row>
    <row r="9" spans="1:22" s="56" customFormat="1" ht="24.95" customHeight="1">
      <c r="A9" s="59" t="s">
        <v>87</v>
      </c>
      <c r="B9" s="60">
        <v>30</v>
      </c>
      <c r="C9" s="61">
        <v>1511493</v>
      </c>
      <c r="D9" s="61">
        <v>1485619</v>
      </c>
      <c r="E9" s="61">
        <v>25874</v>
      </c>
      <c r="F9" s="61">
        <v>2875</v>
      </c>
      <c r="G9" s="61">
        <v>2767</v>
      </c>
      <c r="H9" s="61">
        <v>108</v>
      </c>
      <c r="I9" s="61">
        <v>193</v>
      </c>
      <c r="J9" s="61">
        <v>927379</v>
      </c>
      <c r="K9" s="61">
        <v>3823394</v>
      </c>
    </row>
    <row r="10" spans="1:22" s="56" customFormat="1" ht="24.95" customHeight="1">
      <c r="A10" s="59" t="s">
        <v>88</v>
      </c>
      <c r="B10" s="60">
        <v>30</v>
      </c>
      <c r="C10" s="61">
        <v>1596492</v>
      </c>
      <c r="D10" s="61">
        <v>1560369</v>
      </c>
      <c r="E10" s="61">
        <v>36123</v>
      </c>
      <c r="F10" s="61">
        <v>3002</v>
      </c>
      <c r="G10" s="61">
        <v>2844</v>
      </c>
      <c r="H10" s="61">
        <v>158</v>
      </c>
      <c r="I10" s="61">
        <v>255</v>
      </c>
      <c r="J10" s="61">
        <v>1018973</v>
      </c>
      <c r="K10" s="61">
        <v>4277992</v>
      </c>
    </row>
    <row r="11" spans="1:22" s="56" customFormat="1" ht="24.95" customHeight="1">
      <c r="A11" s="59" t="s">
        <v>89</v>
      </c>
      <c r="B11" s="60">
        <v>30</v>
      </c>
      <c r="C11" s="61">
        <v>1637660</v>
      </c>
      <c r="D11" s="61">
        <v>1586895</v>
      </c>
      <c r="E11" s="61">
        <v>50765</v>
      </c>
      <c r="F11" s="61">
        <v>2813</v>
      </c>
      <c r="G11" s="61">
        <v>2691</v>
      </c>
      <c r="H11" s="61">
        <v>122</v>
      </c>
      <c r="I11" s="61">
        <v>255</v>
      </c>
      <c r="J11" s="61">
        <v>965463</v>
      </c>
      <c r="K11" s="61">
        <v>3489373</v>
      </c>
    </row>
    <row r="12" spans="1:22" s="56" customFormat="1" ht="24.95" customHeight="1">
      <c r="A12" s="59" t="s">
        <v>212</v>
      </c>
      <c r="B12" s="60">
        <v>30</v>
      </c>
      <c r="C12" s="61">
        <v>1801835</v>
      </c>
      <c r="D12" s="61">
        <v>1762987</v>
      </c>
      <c r="E12" s="61">
        <v>38848</v>
      </c>
      <c r="F12" s="61">
        <v>2548</v>
      </c>
      <c r="G12" s="61">
        <v>2426</v>
      </c>
      <c r="H12" s="61">
        <v>122</v>
      </c>
      <c r="I12" s="61">
        <v>3939</v>
      </c>
      <c r="J12" s="61">
        <v>866429</v>
      </c>
      <c r="K12" s="61">
        <v>3139158</v>
      </c>
    </row>
    <row r="13" spans="1:22" s="56" customFormat="1" ht="24.95" customHeight="1">
      <c r="A13" s="59" t="s">
        <v>209</v>
      </c>
      <c r="B13" s="60">
        <v>30</v>
      </c>
      <c r="C13" s="61">
        <v>1968551</v>
      </c>
      <c r="D13" s="61">
        <v>1931481</v>
      </c>
      <c r="E13" s="61">
        <v>37070</v>
      </c>
      <c r="F13" s="61">
        <v>2700</v>
      </c>
      <c r="G13" s="61">
        <v>2601</v>
      </c>
      <c r="H13" s="61">
        <v>99</v>
      </c>
      <c r="I13" s="61">
        <v>15039</v>
      </c>
      <c r="J13" s="61">
        <v>743423</v>
      </c>
      <c r="K13" s="61">
        <v>2912277</v>
      </c>
    </row>
    <row r="14" spans="1:22" s="56" customFormat="1" ht="24.95" customHeight="1">
      <c r="A14" s="59" t="s">
        <v>210</v>
      </c>
      <c r="B14" s="60">
        <v>34</v>
      </c>
      <c r="C14" s="61">
        <v>2235983</v>
      </c>
      <c r="D14" s="61">
        <v>2200687</v>
      </c>
      <c r="E14" s="61">
        <v>35296</v>
      </c>
      <c r="F14" s="61">
        <v>3623</v>
      </c>
      <c r="G14" s="61">
        <v>3565</v>
      </c>
      <c r="H14" s="61">
        <v>58</v>
      </c>
      <c r="I14" s="61">
        <v>46144</v>
      </c>
      <c r="J14" s="61">
        <v>994816</v>
      </c>
      <c r="K14" s="61">
        <v>3698728</v>
      </c>
    </row>
    <row r="15" spans="1:22" s="56" customFormat="1" ht="24.95" customHeight="1">
      <c r="A15" s="59" t="s">
        <v>211</v>
      </c>
      <c r="B15" s="60">
        <v>34</v>
      </c>
      <c r="C15" s="62">
        <v>2031442</v>
      </c>
      <c r="D15" s="62">
        <v>2008057</v>
      </c>
      <c r="E15" s="62">
        <v>23385</v>
      </c>
      <c r="F15" s="62">
        <v>2985</v>
      </c>
      <c r="G15" s="62">
        <v>2906</v>
      </c>
      <c r="H15" s="62">
        <v>79</v>
      </c>
      <c r="I15" s="61">
        <v>35916</v>
      </c>
      <c r="J15" s="61">
        <v>1351904</v>
      </c>
      <c r="K15" s="61">
        <v>4381920</v>
      </c>
    </row>
    <row r="16" spans="1:22" s="64" customFormat="1" ht="24.95" customHeight="1">
      <c r="A16" s="218" t="s">
        <v>317</v>
      </c>
      <c r="B16" s="219">
        <f t="shared" ref="B16:K16" si="0">SUM(B17:B30)</f>
        <v>34</v>
      </c>
      <c r="C16" s="220">
        <f t="shared" si="0"/>
        <v>2174352</v>
      </c>
      <c r="D16" s="220">
        <f t="shared" si="0"/>
        <v>2140514</v>
      </c>
      <c r="E16" s="220">
        <f t="shared" si="0"/>
        <v>33838</v>
      </c>
      <c r="F16" s="220">
        <f t="shared" si="0"/>
        <v>3019</v>
      </c>
      <c r="G16" s="220">
        <f t="shared" si="0"/>
        <v>2906</v>
      </c>
      <c r="H16" s="220">
        <f t="shared" si="0"/>
        <v>113</v>
      </c>
      <c r="I16" s="220">
        <f t="shared" si="0"/>
        <v>105452</v>
      </c>
      <c r="J16" s="220">
        <f t="shared" si="0"/>
        <v>1566407</v>
      </c>
      <c r="K16" s="220">
        <f t="shared" si="0"/>
        <v>4709818</v>
      </c>
    </row>
    <row r="17" spans="1:26" s="56" customFormat="1" ht="24.95" customHeight="1">
      <c r="A17" s="65" t="s">
        <v>333</v>
      </c>
      <c r="B17" s="63">
        <v>1</v>
      </c>
      <c r="C17" s="62">
        <f>SUM(D17:E17)</f>
        <v>356313</v>
      </c>
      <c r="D17" s="62">
        <v>341591</v>
      </c>
      <c r="E17" s="62">
        <v>14722</v>
      </c>
      <c r="F17" s="62">
        <f>SUM(G17:H17)</f>
        <v>432</v>
      </c>
      <c r="G17" s="62">
        <v>383</v>
      </c>
      <c r="H17" s="62">
        <v>49</v>
      </c>
      <c r="I17" s="61">
        <v>105452</v>
      </c>
      <c r="J17" s="61">
        <v>191781</v>
      </c>
      <c r="K17" s="61">
        <v>524897</v>
      </c>
    </row>
    <row r="18" spans="1:26" s="56" customFormat="1" ht="24.95" customHeight="1">
      <c r="A18" s="66" t="s">
        <v>334</v>
      </c>
      <c r="B18" s="63">
        <v>5</v>
      </c>
      <c r="C18" s="62">
        <f t="shared" ref="C18:C30" si="1">SUM(D18:E18)</f>
        <v>356558</v>
      </c>
      <c r="D18" s="62">
        <v>355327</v>
      </c>
      <c r="E18" s="62">
        <v>1231</v>
      </c>
      <c r="F18" s="62">
        <f t="shared" ref="F18:F30" si="2">SUM(G18:H18)</f>
        <v>452</v>
      </c>
      <c r="G18" s="62">
        <v>436</v>
      </c>
      <c r="H18" s="62">
        <v>16</v>
      </c>
      <c r="I18" s="62">
        <v>0</v>
      </c>
      <c r="J18" s="61">
        <v>265808</v>
      </c>
      <c r="K18" s="61">
        <v>894156</v>
      </c>
    </row>
    <row r="19" spans="1:26" s="56" customFormat="1" ht="24.95" customHeight="1">
      <c r="A19" s="66" t="s">
        <v>335</v>
      </c>
      <c r="B19" s="63">
        <v>3</v>
      </c>
      <c r="C19" s="62">
        <f t="shared" si="1"/>
        <v>389729</v>
      </c>
      <c r="D19" s="62">
        <v>381837</v>
      </c>
      <c r="E19" s="62">
        <v>7892</v>
      </c>
      <c r="F19" s="62">
        <f t="shared" si="2"/>
        <v>355</v>
      </c>
      <c r="G19" s="62">
        <v>332</v>
      </c>
      <c r="H19" s="62">
        <v>23</v>
      </c>
      <c r="I19" s="62">
        <v>0</v>
      </c>
      <c r="J19" s="61">
        <v>301175</v>
      </c>
      <c r="K19" s="61">
        <v>1150049</v>
      </c>
    </row>
    <row r="20" spans="1:26" s="56" customFormat="1" ht="24.95" customHeight="1">
      <c r="A20" s="66" t="s">
        <v>336</v>
      </c>
      <c r="B20" s="63">
        <v>2</v>
      </c>
      <c r="C20" s="62">
        <f t="shared" si="1"/>
        <v>66918</v>
      </c>
      <c r="D20" s="62">
        <v>66166</v>
      </c>
      <c r="E20" s="62">
        <v>752</v>
      </c>
      <c r="F20" s="62">
        <f t="shared" si="2"/>
        <v>151</v>
      </c>
      <c r="G20" s="62">
        <v>150</v>
      </c>
      <c r="H20" s="62">
        <v>1</v>
      </c>
      <c r="I20" s="62">
        <v>0</v>
      </c>
      <c r="J20" s="61">
        <v>46644</v>
      </c>
      <c r="K20" s="61">
        <v>148727</v>
      </c>
    </row>
    <row r="21" spans="1:26" s="56" customFormat="1" ht="24.95" customHeight="1">
      <c r="A21" s="66" t="s">
        <v>337</v>
      </c>
      <c r="B21" s="63">
        <v>3</v>
      </c>
      <c r="C21" s="62">
        <f t="shared" si="1"/>
        <v>100568</v>
      </c>
      <c r="D21" s="62">
        <v>100054</v>
      </c>
      <c r="E21" s="62">
        <v>514</v>
      </c>
      <c r="F21" s="62">
        <f t="shared" si="2"/>
        <v>158</v>
      </c>
      <c r="G21" s="62">
        <v>154</v>
      </c>
      <c r="H21" s="62">
        <v>4</v>
      </c>
      <c r="I21" s="62">
        <v>0</v>
      </c>
      <c r="J21" s="61">
        <v>220787</v>
      </c>
      <c r="K21" s="61">
        <v>251410</v>
      </c>
    </row>
    <row r="22" spans="1:26" s="56" customFormat="1" ht="24.95" customHeight="1">
      <c r="A22" s="66" t="s">
        <v>338</v>
      </c>
      <c r="B22" s="63">
        <v>4</v>
      </c>
      <c r="C22" s="62">
        <f t="shared" si="1"/>
        <v>159851</v>
      </c>
      <c r="D22" s="62">
        <v>159122</v>
      </c>
      <c r="E22" s="62">
        <v>729</v>
      </c>
      <c r="F22" s="62">
        <f t="shared" si="2"/>
        <v>297</v>
      </c>
      <c r="G22" s="62">
        <v>292</v>
      </c>
      <c r="H22" s="62">
        <v>5</v>
      </c>
      <c r="I22" s="62">
        <v>0</v>
      </c>
      <c r="J22" s="61">
        <v>113335</v>
      </c>
      <c r="K22" s="61">
        <v>390376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s="56" customFormat="1" ht="24.95" customHeight="1">
      <c r="A23" s="66" t="s">
        <v>339</v>
      </c>
      <c r="B23" s="63">
        <v>2</v>
      </c>
      <c r="C23" s="62">
        <f t="shared" si="1"/>
        <v>95421</v>
      </c>
      <c r="D23" s="62">
        <v>94328</v>
      </c>
      <c r="E23" s="62">
        <v>1093</v>
      </c>
      <c r="F23" s="62">
        <f t="shared" si="2"/>
        <v>166</v>
      </c>
      <c r="G23" s="62">
        <v>156</v>
      </c>
      <c r="H23" s="62">
        <v>10</v>
      </c>
      <c r="I23" s="62">
        <v>0</v>
      </c>
      <c r="J23" s="61">
        <v>53035</v>
      </c>
      <c r="K23" s="61">
        <v>152050</v>
      </c>
    </row>
    <row r="24" spans="1:26" s="56" customFormat="1" ht="24.95" customHeight="1">
      <c r="A24" s="66" t="s">
        <v>340</v>
      </c>
      <c r="B24" s="63">
        <v>4</v>
      </c>
      <c r="C24" s="62">
        <f t="shared" si="1"/>
        <v>140860</v>
      </c>
      <c r="D24" s="62">
        <v>139407</v>
      </c>
      <c r="E24" s="62">
        <v>1453</v>
      </c>
      <c r="F24" s="62">
        <f t="shared" si="2"/>
        <v>242</v>
      </c>
      <c r="G24" s="62">
        <v>242</v>
      </c>
      <c r="H24" s="62">
        <v>0</v>
      </c>
      <c r="I24" s="62">
        <v>0</v>
      </c>
      <c r="J24" s="61">
        <v>101407</v>
      </c>
      <c r="K24" s="61">
        <v>321284</v>
      </c>
    </row>
    <row r="25" spans="1:26" s="56" customFormat="1" ht="24.95" customHeight="1">
      <c r="A25" s="66" t="s">
        <v>341</v>
      </c>
      <c r="B25" s="63">
        <v>2</v>
      </c>
      <c r="C25" s="62">
        <f t="shared" si="1"/>
        <v>76735</v>
      </c>
      <c r="D25" s="62">
        <v>75159</v>
      </c>
      <c r="E25" s="62">
        <v>1576</v>
      </c>
      <c r="F25" s="62">
        <f t="shared" si="2"/>
        <v>135</v>
      </c>
      <c r="G25" s="62">
        <v>134</v>
      </c>
      <c r="H25" s="62">
        <v>1</v>
      </c>
      <c r="I25" s="62">
        <v>0</v>
      </c>
      <c r="J25" s="61">
        <v>69539</v>
      </c>
      <c r="K25" s="61">
        <v>216242</v>
      </c>
    </row>
    <row r="26" spans="1:26" s="56" customFormat="1" ht="24.95" customHeight="1">
      <c r="A26" s="66" t="s">
        <v>342</v>
      </c>
      <c r="B26" s="63">
        <v>1</v>
      </c>
      <c r="C26" s="62">
        <f t="shared" si="1"/>
        <v>87541</v>
      </c>
      <c r="D26" s="62">
        <v>86860</v>
      </c>
      <c r="E26" s="62">
        <v>681</v>
      </c>
      <c r="F26" s="62">
        <f t="shared" si="2"/>
        <v>98</v>
      </c>
      <c r="G26" s="62">
        <v>97</v>
      </c>
      <c r="H26" s="62">
        <v>1</v>
      </c>
      <c r="I26" s="62">
        <v>0</v>
      </c>
      <c r="J26" s="61">
        <v>79247</v>
      </c>
      <c r="K26" s="61">
        <v>258107</v>
      </c>
    </row>
    <row r="27" spans="1:26" s="56" customFormat="1" ht="24.95" customHeight="1">
      <c r="A27" s="66" t="s">
        <v>343</v>
      </c>
      <c r="B27" s="63">
        <v>2</v>
      </c>
      <c r="C27" s="62">
        <f t="shared" si="1"/>
        <v>124822</v>
      </c>
      <c r="D27" s="62">
        <v>123850</v>
      </c>
      <c r="E27" s="62">
        <v>972</v>
      </c>
      <c r="F27" s="62">
        <f t="shared" si="2"/>
        <v>153</v>
      </c>
      <c r="G27" s="62">
        <v>152</v>
      </c>
      <c r="H27" s="62">
        <v>1</v>
      </c>
      <c r="I27" s="62">
        <v>0</v>
      </c>
      <c r="J27" s="61">
        <v>58561</v>
      </c>
      <c r="K27" s="61">
        <v>219038</v>
      </c>
    </row>
    <row r="28" spans="1:26" s="56" customFormat="1" ht="24.95" customHeight="1">
      <c r="A28" s="66" t="s">
        <v>344</v>
      </c>
      <c r="B28" s="63">
        <v>1</v>
      </c>
      <c r="C28" s="62">
        <f t="shared" si="1"/>
        <v>74266</v>
      </c>
      <c r="D28" s="62">
        <v>73097</v>
      </c>
      <c r="E28" s="62">
        <v>1169</v>
      </c>
      <c r="F28" s="62">
        <f t="shared" si="2"/>
        <v>107</v>
      </c>
      <c r="G28" s="62">
        <v>106</v>
      </c>
      <c r="H28" s="62">
        <v>1</v>
      </c>
      <c r="I28" s="62">
        <v>0</v>
      </c>
      <c r="J28" s="61">
        <v>28740</v>
      </c>
      <c r="K28" s="61">
        <v>91511</v>
      </c>
    </row>
    <row r="29" spans="1:26" s="56" customFormat="1" ht="24.95" customHeight="1">
      <c r="A29" s="66" t="s">
        <v>345</v>
      </c>
      <c r="B29" s="63">
        <v>3</v>
      </c>
      <c r="C29" s="62">
        <f t="shared" si="1"/>
        <v>94543</v>
      </c>
      <c r="D29" s="62">
        <v>93607</v>
      </c>
      <c r="E29" s="62">
        <v>936</v>
      </c>
      <c r="F29" s="62">
        <f t="shared" si="2"/>
        <v>179</v>
      </c>
      <c r="G29" s="62">
        <v>178</v>
      </c>
      <c r="H29" s="62">
        <v>1</v>
      </c>
      <c r="I29" s="62">
        <v>0</v>
      </c>
      <c r="J29" s="61">
        <v>35505</v>
      </c>
      <c r="K29" s="61">
        <v>90172</v>
      </c>
    </row>
    <row r="30" spans="1:26" s="56" customFormat="1" ht="24.95" customHeight="1" thickBot="1">
      <c r="A30" s="67" t="s">
        <v>346</v>
      </c>
      <c r="B30" s="236">
        <v>1</v>
      </c>
      <c r="C30" s="68">
        <f t="shared" si="1"/>
        <v>50227</v>
      </c>
      <c r="D30" s="68">
        <v>50109</v>
      </c>
      <c r="E30" s="68">
        <v>118</v>
      </c>
      <c r="F30" s="68">
        <f t="shared" si="2"/>
        <v>94</v>
      </c>
      <c r="G30" s="68">
        <v>94</v>
      </c>
      <c r="H30" s="68">
        <v>0</v>
      </c>
      <c r="I30" s="68">
        <v>0</v>
      </c>
      <c r="J30" s="69">
        <v>843</v>
      </c>
      <c r="K30" s="69">
        <v>1799</v>
      </c>
    </row>
    <row r="31" spans="1:26" s="26" customFormat="1" ht="15" customHeight="1">
      <c r="A31" s="70" t="s">
        <v>347</v>
      </c>
      <c r="B31" s="71"/>
      <c r="C31" s="71"/>
      <c r="D31" s="71"/>
      <c r="E31" s="71"/>
      <c r="F31" s="30" t="s">
        <v>74</v>
      </c>
      <c r="G31" s="71"/>
      <c r="H31" s="71"/>
      <c r="I31" s="30"/>
      <c r="K31" s="30"/>
      <c r="T31" s="72"/>
    </row>
  </sheetData>
  <sheetProtection formatCells="0" formatRows="0" insertRows="0" deleteRows="0"/>
  <mergeCells count="11">
    <mergeCell ref="B4:B6"/>
    <mergeCell ref="A2:E2"/>
    <mergeCell ref="F2:K2"/>
    <mergeCell ref="A4:A6"/>
    <mergeCell ref="C4:E4"/>
    <mergeCell ref="F4:H4"/>
    <mergeCell ref="I4:I6"/>
    <mergeCell ref="J4:J6"/>
    <mergeCell ref="K4:K6"/>
    <mergeCell ref="C5:E5"/>
    <mergeCell ref="F5:H5"/>
  </mergeCells>
  <phoneticPr fontId="7" type="noConversion"/>
  <printOptions horizontalCentered="1" gridLinesSet="0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5" max="31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showGridLines="0" view="pageBreakPreview" zoomScaleNormal="130" zoomScaleSheetLayoutView="100" workbookViewId="0"/>
  </sheetViews>
  <sheetFormatPr defaultColWidth="8.75" defaultRowHeight="12.75"/>
  <cols>
    <col min="1" max="1" width="12.625" style="207" customWidth="1"/>
    <col min="2" max="5" width="9.625" style="51" customWidth="1"/>
    <col min="6" max="6" width="12.125" style="51" customWidth="1"/>
    <col min="7" max="8" width="9.625" style="51" customWidth="1"/>
    <col min="9" max="13" width="10.875" style="51" customWidth="1"/>
    <col min="14" max="14" width="10.875" style="52" customWidth="1"/>
    <col min="15" max="15" width="10.875" style="51" customWidth="1"/>
    <col min="16" max="16" width="11.375" style="51" customWidth="1"/>
    <col min="17" max="17" width="8" style="51" customWidth="1"/>
    <col min="18" max="19" width="8.625" style="51" customWidth="1"/>
    <col min="20" max="21" width="8.125" style="51" customWidth="1"/>
    <col min="22" max="22" width="12.125" style="51" customWidth="1"/>
    <col min="23" max="24" width="8.125" style="51" customWidth="1"/>
    <col min="25" max="16384" width="8.75" style="51"/>
  </cols>
  <sheetData>
    <row r="1" spans="1:24" s="2" customFormat="1" ht="18" customHeight="1">
      <c r="A1" s="201" t="s">
        <v>286</v>
      </c>
      <c r="P1" s="4" t="s">
        <v>32</v>
      </c>
      <c r="Q1" s="1"/>
    </row>
    <row r="2" spans="1:24" s="31" customFormat="1" ht="24.95" customHeight="1">
      <c r="A2" s="467" t="s">
        <v>287</v>
      </c>
      <c r="B2" s="467"/>
      <c r="C2" s="467"/>
      <c r="D2" s="467"/>
      <c r="E2" s="467"/>
      <c r="F2" s="467"/>
      <c r="G2" s="467"/>
      <c r="H2" s="467"/>
      <c r="I2" s="469" t="s">
        <v>66</v>
      </c>
      <c r="J2" s="470"/>
      <c r="K2" s="470"/>
      <c r="L2" s="470"/>
      <c r="M2" s="470"/>
      <c r="N2" s="470"/>
      <c r="O2" s="470"/>
      <c r="P2" s="470"/>
      <c r="Q2" s="467"/>
      <c r="R2" s="467"/>
      <c r="S2" s="467"/>
      <c r="T2" s="467"/>
      <c r="U2" s="467"/>
      <c r="V2" s="467"/>
      <c r="W2" s="467"/>
      <c r="X2" s="467"/>
    </row>
    <row r="3" spans="1:24" s="34" customFormat="1" ht="15" customHeight="1" thickBot="1">
      <c r="A3" s="32"/>
      <c r="B3" s="33"/>
      <c r="C3" s="33"/>
      <c r="D3" s="33"/>
      <c r="E3" s="33"/>
      <c r="F3" s="239"/>
      <c r="G3" s="471" t="s">
        <v>288</v>
      </c>
      <c r="H3" s="471"/>
      <c r="I3" s="239"/>
      <c r="J3" s="33"/>
      <c r="K3" s="239"/>
      <c r="L3" s="239"/>
      <c r="M3" s="33"/>
      <c r="N3" s="474" t="s">
        <v>289</v>
      </c>
      <c r="O3" s="474"/>
      <c r="P3" s="474"/>
      <c r="Q3" s="32"/>
      <c r="R3" s="33"/>
      <c r="S3" s="33"/>
      <c r="T3" s="33"/>
      <c r="U3" s="33"/>
      <c r="V3" s="239"/>
      <c r="W3" s="468"/>
      <c r="X3" s="468"/>
    </row>
    <row r="4" spans="1:24" s="35" customFormat="1" ht="35.1" customHeight="1">
      <c r="A4" s="472" t="s">
        <v>290</v>
      </c>
      <c r="B4" s="322" t="s">
        <v>291</v>
      </c>
      <c r="C4" s="301"/>
      <c r="D4" s="301"/>
      <c r="E4" s="301"/>
      <c r="F4" s="301"/>
      <c r="G4" s="301"/>
      <c r="H4" s="301"/>
      <c r="I4" s="300" t="s">
        <v>40</v>
      </c>
      <c r="J4" s="301"/>
      <c r="K4" s="301"/>
      <c r="L4" s="301"/>
      <c r="M4" s="301"/>
      <c r="N4" s="301"/>
      <c r="O4" s="311"/>
      <c r="P4" s="465" t="s">
        <v>292</v>
      </c>
      <c r="Q4" s="334"/>
      <c r="R4" s="334"/>
      <c r="S4" s="283"/>
      <c r="T4" s="283"/>
      <c r="U4" s="283"/>
      <c r="V4" s="283"/>
      <c r="W4" s="283"/>
      <c r="X4" s="283"/>
    </row>
    <row r="5" spans="1:24" s="35" customFormat="1" ht="42" customHeight="1" thickBot="1">
      <c r="A5" s="473"/>
      <c r="B5" s="36" t="s">
        <v>293</v>
      </c>
      <c r="C5" s="37" t="s">
        <v>294</v>
      </c>
      <c r="D5" s="37" t="s">
        <v>295</v>
      </c>
      <c r="E5" s="37" t="s">
        <v>296</v>
      </c>
      <c r="F5" s="37" t="s">
        <v>297</v>
      </c>
      <c r="G5" s="37" t="s">
        <v>298</v>
      </c>
      <c r="H5" s="37" t="s">
        <v>299</v>
      </c>
      <c r="I5" s="36" t="s">
        <v>300</v>
      </c>
      <c r="J5" s="37" t="s">
        <v>301</v>
      </c>
      <c r="K5" s="37" t="s">
        <v>302</v>
      </c>
      <c r="L5" s="37" t="s">
        <v>303</v>
      </c>
      <c r="M5" s="37" t="s">
        <v>304</v>
      </c>
      <c r="N5" s="37" t="s">
        <v>305</v>
      </c>
      <c r="O5" s="37" t="s">
        <v>306</v>
      </c>
      <c r="P5" s="466"/>
      <c r="Q5" s="283"/>
      <c r="R5" s="224"/>
      <c r="S5" s="224"/>
      <c r="T5" s="224"/>
      <c r="U5" s="224"/>
      <c r="V5" s="224"/>
      <c r="W5" s="224"/>
      <c r="X5" s="224"/>
    </row>
    <row r="6" spans="1:24" s="42" customFormat="1" ht="45.95" customHeight="1">
      <c r="A6" s="202" t="s">
        <v>85</v>
      </c>
      <c r="B6" s="38">
        <v>3834</v>
      </c>
      <c r="C6" s="38">
        <v>368</v>
      </c>
      <c r="D6" s="38">
        <v>159</v>
      </c>
      <c r="E6" s="38">
        <v>88</v>
      </c>
      <c r="F6" s="39">
        <v>565</v>
      </c>
      <c r="G6" s="39">
        <v>134</v>
      </c>
      <c r="H6" s="39">
        <v>81</v>
      </c>
      <c r="I6" s="39">
        <v>5</v>
      </c>
      <c r="J6" s="39">
        <v>902</v>
      </c>
      <c r="K6" s="39">
        <v>570</v>
      </c>
      <c r="L6" s="39">
        <v>360</v>
      </c>
      <c r="M6" s="39">
        <v>233</v>
      </c>
      <c r="N6" s="39">
        <v>151</v>
      </c>
      <c r="O6" s="39">
        <v>218</v>
      </c>
      <c r="P6" s="39">
        <v>10404</v>
      </c>
      <c r="Q6" s="41"/>
      <c r="R6" s="38"/>
      <c r="S6" s="38"/>
      <c r="T6" s="38"/>
      <c r="U6" s="38"/>
      <c r="V6" s="39"/>
      <c r="W6" s="39"/>
      <c r="X6" s="39"/>
    </row>
    <row r="7" spans="1:24" s="42" customFormat="1" ht="45.95" customHeight="1">
      <c r="A7" s="202" t="s">
        <v>86</v>
      </c>
      <c r="B7" s="38">
        <v>4266</v>
      </c>
      <c r="C7" s="38">
        <v>476</v>
      </c>
      <c r="D7" s="38">
        <v>135</v>
      </c>
      <c r="E7" s="38">
        <v>72</v>
      </c>
      <c r="F7" s="39">
        <v>472</v>
      </c>
      <c r="G7" s="39">
        <v>164</v>
      </c>
      <c r="H7" s="39">
        <v>53</v>
      </c>
      <c r="I7" s="39">
        <v>10</v>
      </c>
      <c r="J7" s="39">
        <v>1209</v>
      </c>
      <c r="K7" s="39">
        <v>504</v>
      </c>
      <c r="L7" s="39">
        <v>590</v>
      </c>
      <c r="M7" s="39">
        <v>285</v>
      </c>
      <c r="N7" s="39">
        <v>127</v>
      </c>
      <c r="O7" s="39">
        <v>169</v>
      </c>
      <c r="P7" s="39">
        <v>11240</v>
      </c>
      <c r="Q7" s="41"/>
      <c r="R7" s="38"/>
      <c r="S7" s="38"/>
      <c r="T7" s="38"/>
      <c r="U7" s="38"/>
      <c r="V7" s="39"/>
      <c r="W7" s="39"/>
      <c r="X7" s="39"/>
    </row>
    <row r="8" spans="1:24" s="42" customFormat="1" ht="45.95" customHeight="1">
      <c r="A8" s="202" t="s">
        <v>87</v>
      </c>
      <c r="B8" s="38">
        <v>3846</v>
      </c>
      <c r="C8" s="38">
        <v>454</v>
      </c>
      <c r="D8" s="38">
        <v>120</v>
      </c>
      <c r="E8" s="38">
        <v>92</v>
      </c>
      <c r="F8" s="39">
        <v>345</v>
      </c>
      <c r="G8" s="39">
        <v>129</v>
      </c>
      <c r="H8" s="39">
        <v>69</v>
      </c>
      <c r="I8" s="39">
        <v>5</v>
      </c>
      <c r="J8" s="39">
        <v>1146</v>
      </c>
      <c r="K8" s="39">
        <v>419</v>
      </c>
      <c r="L8" s="39">
        <v>538</v>
      </c>
      <c r="M8" s="39">
        <v>291</v>
      </c>
      <c r="N8" s="39">
        <v>82</v>
      </c>
      <c r="O8" s="39">
        <v>156</v>
      </c>
      <c r="P8" s="39">
        <v>12731</v>
      </c>
      <c r="Q8" s="41"/>
      <c r="R8" s="38"/>
      <c r="S8" s="38"/>
      <c r="T8" s="38"/>
      <c r="U8" s="38"/>
      <c r="V8" s="39"/>
      <c r="W8" s="39"/>
      <c r="X8" s="39"/>
    </row>
    <row r="9" spans="1:24" s="42" customFormat="1" ht="45.95" customHeight="1">
      <c r="A9" s="202" t="s">
        <v>88</v>
      </c>
      <c r="B9" s="38">
        <v>3773</v>
      </c>
      <c r="C9" s="38">
        <v>376</v>
      </c>
      <c r="D9" s="38">
        <v>90</v>
      </c>
      <c r="E9" s="38">
        <v>73</v>
      </c>
      <c r="F9" s="39">
        <v>409</v>
      </c>
      <c r="G9" s="39">
        <v>144</v>
      </c>
      <c r="H9" s="39">
        <v>59</v>
      </c>
      <c r="I9" s="39">
        <v>9</v>
      </c>
      <c r="J9" s="39">
        <v>1236</v>
      </c>
      <c r="K9" s="39">
        <v>304</v>
      </c>
      <c r="L9" s="39">
        <v>568</v>
      </c>
      <c r="M9" s="39">
        <v>320</v>
      </c>
      <c r="N9" s="39">
        <v>133</v>
      </c>
      <c r="O9" s="39">
        <v>52</v>
      </c>
      <c r="P9" s="39">
        <v>14002</v>
      </c>
      <c r="Q9" s="41"/>
      <c r="R9" s="38"/>
      <c r="S9" s="38"/>
      <c r="T9" s="38"/>
      <c r="U9" s="38"/>
      <c r="V9" s="39"/>
      <c r="W9" s="39"/>
      <c r="X9" s="39"/>
    </row>
    <row r="10" spans="1:24" s="42" customFormat="1" ht="45.95" customHeight="1">
      <c r="A10" s="202" t="s">
        <v>89</v>
      </c>
      <c r="B10" s="38">
        <v>4180</v>
      </c>
      <c r="C10" s="38">
        <v>367</v>
      </c>
      <c r="D10" s="38">
        <v>134</v>
      </c>
      <c r="E10" s="38">
        <v>57</v>
      </c>
      <c r="F10" s="39">
        <v>476</v>
      </c>
      <c r="G10" s="39">
        <v>189</v>
      </c>
      <c r="H10" s="39">
        <v>75</v>
      </c>
      <c r="I10" s="39">
        <v>10</v>
      </c>
      <c r="J10" s="39">
        <v>1284</v>
      </c>
      <c r="K10" s="39">
        <v>317</v>
      </c>
      <c r="L10" s="39">
        <v>751</v>
      </c>
      <c r="M10" s="39">
        <v>282</v>
      </c>
      <c r="N10" s="39">
        <v>207</v>
      </c>
      <c r="O10" s="39">
        <v>31</v>
      </c>
      <c r="P10" s="39">
        <v>12996</v>
      </c>
      <c r="Q10" s="41"/>
      <c r="R10" s="38"/>
      <c r="S10" s="38"/>
      <c r="T10" s="38"/>
      <c r="U10" s="38"/>
      <c r="V10" s="39"/>
      <c r="W10" s="39"/>
      <c r="X10" s="39"/>
    </row>
    <row r="11" spans="1:24" s="42" customFormat="1" ht="45.95" customHeight="1" thickBot="1">
      <c r="A11" s="203" t="s">
        <v>307</v>
      </c>
      <c r="B11" s="43">
        <v>4383</v>
      </c>
      <c r="C11" s="43">
        <v>382</v>
      </c>
      <c r="D11" s="43">
        <v>134</v>
      </c>
      <c r="E11" s="43">
        <v>88</v>
      </c>
      <c r="F11" s="44">
        <v>549</v>
      </c>
      <c r="G11" s="44">
        <v>186</v>
      </c>
      <c r="H11" s="44">
        <v>77</v>
      </c>
      <c r="I11" s="44">
        <v>9</v>
      </c>
      <c r="J11" s="44">
        <v>1223</v>
      </c>
      <c r="K11" s="44">
        <v>385</v>
      </c>
      <c r="L11" s="44">
        <v>811</v>
      </c>
      <c r="M11" s="44">
        <v>301</v>
      </c>
      <c r="N11" s="44">
        <v>220</v>
      </c>
      <c r="O11" s="44">
        <v>18</v>
      </c>
      <c r="P11" s="44">
        <v>17164</v>
      </c>
      <c r="Q11" s="41"/>
      <c r="R11" s="38"/>
      <c r="S11" s="38"/>
      <c r="T11" s="38"/>
      <c r="U11" s="38"/>
      <c r="V11" s="39"/>
      <c r="W11" s="39"/>
      <c r="X11" s="39"/>
    </row>
    <row r="12" spans="1:24" s="42" customFormat="1" ht="24.95" customHeight="1" thickBot="1">
      <c r="A12" s="204"/>
      <c r="B12" s="38"/>
      <c r="C12" s="38"/>
      <c r="D12" s="38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1"/>
      <c r="R12" s="38"/>
      <c r="S12" s="38"/>
      <c r="T12" s="38"/>
      <c r="U12" s="38"/>
      <c r="V12" s="39"/>
      <c r="W12" s="39"/>
      <c r="X12" s="39"/>
    </row>
    <row r="13" spans="1:24" s="35" customFormat="1" ht="35.1" customHeight="1">
      <c r="A13" s="472" t="s">
        <v>308</v>
      </c>
      <c r="B13" s="322" t="s">
        <v>309</v>
      </c>
      <c r="C13" s="301"/>
      <c r="D13" s="301"/>
      <c r="E13" s="301"/>
      <c r="F13" s="301"/>
      <c r="G13" s="301"/>
      <c r="H13" s="301"/>
      <c r="I13" s="300" t="s">
        <v>40</v>
      </c>
      <c r="J13" s="301"/>
      <c r="K13" s="301"/>
      <c r="L13" s="301"/>
      <c r="M13" s="301"/>
      <c r="N13" s="301"/>
      <c r="O13" s="311"/>
      <c r="P13" s="465" t="s">
        <v>310</v>
      </c>
      <c r="Q13" s="334"/>
      <c r="R13" s="334"/>
      <c r="S13" s="283"/>
      <c r="T13" s="283"/>
      <c r="U13" s="283"/>
      <c r="V13" s="283"/>
      <c r="W13" s="283"/>
      <c r="X13" s="283"/>
    </row>
    <row r="14" spans="1:24" s="35" customFormat="1" ht="69.95" customHeight="1" thickBot="1">
      <c r="A14" s="473"/>
      <c r="B14" s="36" t="s">
        <v>293</v>
      </c>
      <c r="C14" s="37" t="s">
        <v>294</v>
      </c>
      <c r="D14" s="37" t="s">
        <v>295</v>
      </c>
      <c r="E14" s="9" t="s">
        <v>296</v>
      </c>
      <c r="F14" s="9" t="s">
        <v>311</v>
      </c>
      <c r="G14" s="9" t="s">
        <v>312</v>
      </c>
      <c r="H14" s="9" t="s">
        <v>298</v>
      </c>
      <c r="I14" s="10" t="s">
        <v>299</v>
      </c>
      <c r="J14" s="10" t="s">
        <v>300</v>
      </c>
      <c r="K14" s="9" t="s">
        <v>313</v>
      </c>
      <c r="L14" s="9" t="s">
        <v>314</v>
      </c>
      <c r="M14" s="9" t="s">
        <v>315</v>
      </c>
      <c r="N14" s="9" t="s">
        <v>316</v>
      </c>
      <c r="O14" s="9" t="s">
        <v>306</v>
      </c>
      <c r="P14" s="466"/>
      <c r="Q14" s="283"/>
      <c r="R14" s="13"/>
      <c r="S14" s="224"/>
      <c r="T14" s="224"/>
      <c r="U14" s="45"/>
      <c r="V14" s="45"/>
      <c r="W14" s="45"/>
      <c r="X14" s="45"/>
    </row>
    <row r="15" spans="1:24" s="35" customFormat="1" ht="45.95" customHeight="1">
      <c r="A15" s="202" t="s">
        <v>209</v>
      </c>
      <c r="B15" s="38">
        <v>3848</v>
      </c>
      <c r="C15" s="38">
        <v>379</v>
      </c>
      <c r="D15" s="38">
        <v>104</v>
      </c>
      <c r="E15" s="38">
        <v>44</v>
      </c>
      <c r="F15" s="39">
        <v>328</v>
      </c>
      <c r="G15" s="39">
        <v>181</v>
      </c>
      <c r="H15" s="39">
        <v>211</v>
      </c>
      <c r="I15" s="39">
        <v>66</v>
      </c>
      <c r="J15" s="39">
        <v>8</v>
      </c>
      <c r="K15" s="39">
        <v>754</v>
      </c>
      <c r="L15" s="39">
        <v>533</v>
      </c>
      <c r="M15" s="39">
        <v>1051</v>
      </c>
      <c r="N15" s="39">
        <v>166</v>
      </c>
      <c r="O15" s="39">
        <v>23</v>
      </c>
      <c r="P15" s="39">
        <v>16648</v>
      </c>
      <c r="Q15" s="221"/>
      <c r="R15" s="13"/>
      <c r="S15" s="224"/>
      <c r="T15" s="224"/>
      <c r="U15" s="45"/>
      <c r="V15" s="45"/>
      <c r="W15" s="45"/>
      <c r="X15" s="45"/>
    </row>
    <row r="16" spans="1:24" s="42" customFormat="1" ht="45.95" customHeight="1">
      <c r="A16" s="202" t="s">
        <v>210</v>
      </c>
      <c r="B16" s="38">
        <v>2919</v>
      </c>
      <c r="C16" s="38">
        <v>345</v>
      </c>
      <c r="D16" s="38">
        <v>108</v>
      </c>
      <c r="E16" s="38">
        <v>62</v>
      </c>
      <c r="F16" s="39">
        <v>366</v>
      </c>
      <c r="G16" s="39">
        <v>130</v>
      </c>
      <c r="H16" s="39">
        <v>217</v>
      </c>
      <c r="I16" s="39">
        <v>60</v>
      </c>
      <c r="J16" s="39">
        <v>3</v>
      </c>
      <c r="K16" s="39">
        <v>492</v>
      </c>
      <c r="L16" s="39">
        <v>494</v>
      </c>
      <c r="M16" s="39">
        <v>497</v>
      </c>
      <c r="N16" s="39">
        <v>108</v>
      </c>
      <c r="O16" s="39">
        <v>37</v>
      </c>
      <c r="P16" s="39">
        <v>8609</v>
      </c>
      <c r="Q16" s="41"/>
      <c r="R16" s="13"/>
      <c r="S16" s="38"/>
      <c r="T16" s="38"/>
      <c r="U16" s="38"/>
      <c r="V16" s="39"/>
      <c r="W16" s="39"/>
      <c r="X16" s="39"/>
    </row>
    <row r="17" spans="1:24" s="42" customFormat="1" ht="45.95" customHeight="1">
      <c r="A17" s="214" t="s">
        <v>211</v>
      </c>
      <c r="B17" s="49">
        <v>3219</v>
      </c>
      <c r="C17" s="49">
        <v>315</v>
      </c>
      <c r="D17" s="49">
        <v>57</v>
      </c>
      <c r="E17" s="49">
        <v>41</v>
      </c>
      <c r="F17" s="40">
        <v>324</v>
      </c>
      <c r="G17" s="40">
        <v>87</v>
      </c>
      <c r="H17" s="40">
        <v>215</v>
      </c>
      <c r="I17" s="40">
        <v>53</v>
      </c>
      <c r="J17" s="40">
        <v>10</v>
      </c>
      <c r="K17" s="40">
        <v>726</v>
      </c>
      <c r="L17" s="40">
        <v>418</v>
      </c>
      <c r="M17" s="40">
        <v>868</v>
      </c>
      <c r="N17" s="40">
        <v>105</v>
      </c>
      <c r="O17" s="62">
        <v>0</v>
      </c>
      <c r="P17" s="40">
        <v>26888</v>
      </c>
      <c r="Q17" s="41"/>
      <c r="R17" s="13"/>
      <c r="S17" s="38"/>
      <c r="T17" s="38"/>
      <c r="U17" s="38"/>
      <c r="V17" s="39"/>
      <c r="W17" s="39"/>
      <c r="X17" s="39"/>
    </row>
    <row r="18" spans="1:24" s="42" customFormat="1" ht="45.95" customHeight="1" thickBot="1">
      <c r="A18" s="205" t="s">
        <v>317</v>
      </c>
      <c r="B18" s="200">
        <f>SUM(C18:O18)</f>
        <v>4819</v>
      </c>
      <c r="C18" s="46">
        <v>509</v>
      </c>
      <c r="D18" s="46">
        <v>118</v>
      </c>
      <c r="E18" s="46">
        <v>77</v>
      </c>
      <c r="F18" s="47">
        <v>391</v>
      </c>
      <c r="G18" s="47">
        <v>253</v>
      </c>
      <c r="H18" s="47">
        <v>331</v>
      </c>
      <c r="I18" s="47">
        <v>130</v>
      </c>
      <c r="J18" s="47">
        <v>9</v>
      </c>
      <c r="K18" s="47">
        <v>930</v>
      </c>
      <c r="L18" s="47">
        <v>684</v>
      </c>
      <c r="M18" s="47">
        <v>1182</v>
      </c>
      <c r="N18" s="68">
        <v>0</v>
      </c>
      <c r="O18" s="47">
        <v>205</v>
      </c>
      <c r="P18" s="47">
        <v>25008</v>
      </c>
      <c r="Q18" s="41"/>
      <c r="R18" s="13"/>
      <c r="S18" s="38"/>
      <c r="T18" s="38"/>
      <c r="U18" s="38"/>
      <c r="V18" s="39"/>
      <c r="W18" s="39"/>
      <c r="X18" s="39"/>
    </row>
    <row r="19" spans="1:24" s="42" customFormat="1" ht="15" customHeight="1">
      <c r="A19" s="206" t="s">
        <v>318</v>
      </c>
      <c r="B19" s="49"/>
      <c r="C19" s="49"/>
      <c r="D19" s="49"/>
      <c r="E19" s="49"/>
      <c r="F19" s="40"/>
      <c r="G19" s="40"/>
      <c r="H19" s="40"/>
      <c r="I19" s="50" t="s">
        <v>104</v>
      </c>
      <c r="J19" s="40"/>
      <c r="K19" s="40"/>
      <c r="L19" s="40"/>
      <c r="M19" s="40"/>
      <c r="N19" s="40"/>
      <c r="O19" s="40"/>
      <c r="P19" s="40"/>
      <c r="Q19" s="41"/>
      <c r="R19" s="13"/>
      <c r="S19" s="38"/>
      <c r="T19" s="38"/>
      <c r="U19" s="38"/>
      <c r="V19" s="39"/>
      <c r="W19" s="39"/>
      <c r="X19" s="39"/>
    </row>
    <row r="20" spans="1:24" s="42" customFormat="1" ht="15" customHeight="1">
      <c r="A20" s="206" t="s">
        <v>319</v>
      </c>
      <c r="B20" s="49"/>
      <c r="C20" s="49"/>
      <c r="D20" s="49"/>
      <c r="E20" s="49"/>
      <c r="F20" s="40"/>
      <c r="G20" s="40"/>
      <c r="H20" s="40"/>
      <c r="I20" s="50" t="s">
        <v>107</v>
      </c>
      <c r="J20" s="40"/>
      <c r="K20" s="40"/>
      <c r="L20" s="40"/>
      <c r="M20" s="40"/>
      <c r="N20" s="40"/>
      <c r="O20" s="40"/>
      <c r="P20" s="40"/>
      <c r="Q20" s="41"/>
      <c r="R20" s="13"/>
      <c r="S20" s="38"/>
      <c r="T20" s="38"/>
      <c r="U20" s="38"/>
      <c r="V20" s="39"/>
      <c r="W20" s="39"/>
      <c r="X20" s="39"/>
    </row>
    <row r="21" spans="1:24" s="42" customFormat="1" ht="15" customHeight="1">
      <c r="A21" s="206" t="s">
        <v>320</v>
      </c>
      <c r="B21" s="49"/>
      <c r="C21" s="49"/>
      <c r="D21" s="49"/>
      <c r="E21" s="49"/>
      <c r="F21" s="40"/>
      <c r="G21" s="40"/>
      <c r="H21" s="40"/>
      <c r="I21" s="40" t="s">
        <v>105</v>
      </c>
      <c r="J21" s="40"/>
      <c r="K21" s="40"/>
      <c r="L21" s="40"/>
      <c r="M21" s="40"/>
      <c r="N21" s="40"/>
      <c r="O21" s="40"/>
      <c r="P21" s="40"/>
      <c r="Q21" s="41"/>
      <c r="R21" s="13"/>
      <c r="S21" s="38"/>
      <c r="T21" s="38"/>
      <c r="U21" s="38"/>
      <c r="V21" s="39"/>
      <c r="W21" s="39"/>
      <c r="X21" s="39"/>
    </row>
    <row r="22" spans="1:24" s="42" customFormat="1" ht="15" customHeight="1">
      <c r="A22" s="206" t="s">
        <v>321</v>
      </c>
      <c r="B22" s="49"/>
      <c r="C22" s="49"/>
      <c r="D22" s="49"/>
      <c r="E22" s="49"/>
      <c r="F22" s="40"/>
      <c r="G22" s="40"/>
      <c r="H22" s="40"/>
      <c r="I22" s="40" t="s">
        <v>106</v>
      </c>
      <c r="J22" s="40"/>
      <c r="K22" s="40"/>
      <c r="L22" s="40"/>
      <c r="M22" s="40"/>
      <c r="N22" s="40"/>
      <c r="O22" s="40"/>
      <c r="P22" s="40"/>
      <c r="Q22" s="41"/>
      <c r="R22" s="13"/>
      <c r="S22" s="38"/>
      <c r="T22" s="38"/>
      <c r="U22" s="38"/>
      <c r="V22" s="39"/>
      <c r="W22" s="39"/>
      <c r="X22" s="39"/>
    </row>
  </sheetData>
  <sheetProtection formatCells="0" formatRows="0" insertRows="0" deleteRows="0"/>
  <mergeCells count="18">
    <mergeCell ref="A13:A14"/>
    <mergeCell ref="B13:H13"/>
    <mergeCell ref="I13:O13"/>
    <mergeCell ref="P13:P14"/>
    <mergeCell ref="N3:P3"/>
    <mergeCell ref="A2:H2"/>
    <mergeCell ref="I2:P2"/>
    <mergeCell ref="G3:H3"/>
    <mergeCell ref="A4:A5"/>
    <mergeCell ref="B4:H4"/>
    <mergeCell ref="Q13:Q14"/>
    <mergeCell ref="R13:X13"/>
    <mergeCell ref="I4:O4"/>
    <mergeCell ref="P4:P5"/>
    <mergeCell ref="Q2:X2"/>
    <mergeCell ref="W3:X3"/>
    <mergeCell ref="Q4:Q5"/>
    <mergeCell ref="R4:X4"/>
  </mergeCells>
  <phoneticPr fontId="7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2" manualBreakCount="2">
    <brk id="8" max="1048575" man="1"/>
    <brk id="16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GridLines="0" view="pageBreakPreview" zoomScaleNormal="115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" defaultRowHeight="19.899999999999999" customHeight="1"/>
  <cols>
    <col min="1" max="1" width="41.5" style="13" customWidth="1"/>
    <col min="2" max="5" width="11.625" style="13" customWidth="1"/>
    <col min="6" max="14" width="9.625" style="13" customWidth="1"/>
    <col min="15" max="16384" width="9" style="13"/>
  </cols>
  <sheetData>
    <row r="1" spans="1:21" s="2" customFormat="1" ht="18" customHeight="1">
      <c r="A1" s="1" t="s">
        <v>251</v>
      </c>
      <c r="N1" s="4" t="s">
        <v>5</v>
      </c>
      <c r="O1" s="3"/>
      <c r="P1" s="3"/>
      <c r="U1" s="4"/>
    </row>
    <row r="2" spans="1:21" s="5" customFormat="1" ht="24.95" customHeight="1">
      <c r="A2" s="275" t="s">
        <v>592</v>
      </c>
      <c r="B2" s="275"/>
      <c r="C2" s="275"/>
      <c r="D2" s="275"/>
      <c r="E2" s="275"/>
      <c r="F2" s="275" t="s">
        <v>55</v>
      </c>
      <c r="G2" s="275"/>
      <c r="H2" s="275"/>
      <c r="I2" s="275"/>
      <c r="J2" s="275"/>
      <c r="K2" s="275"/>
      <c r="L2" s="275"/>
      <c r="M2" s="275"/>
      <c r="N2" s="275"/>
    </row>
    <row r="3" spans="1:21" s="8" customFormat="1" ht="18" customHeight="1">
      <c r="A3" s="283" t="s">
        <v>578</v>
      </c>
      <c r="B3" s="283"/>
      <c r="C3" s="283"/>
      <c r="D3" s="283"/>
      <c r="E3" s="283"/>
      <c r="F3" s="283" t="s">
        <v>36</v>
      </c>
      <c r="G3" s="283"/>
      <c r="H3" s="283"/>
      <c r="I3" s="283"/>
      <c r="J3" s="283"/>
      <c r="K3" s="283"/>
      <c r="L3" s="283"/>
      <c r="M3" s="283"/>
      <c r="N3" s="283"/>
    </row>
    <row r="4" spans="1:21" s="8" customFormat="1" ht="3" customHeight="1" thickBot="1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pans="1:21" s="2" customFormat="1" ht="31.5" customHeight="1">
      <c r="A5" s="314" t="s">
        <v>254</v>
      </c>
      <c r="B5" s="317" t="s">
        <v>470</v>
      </c>
      <c r="C5" s="320" t="s">
        <v>256</v>
      </c>
      <c r="D5" s="301"/>
      <c r="E5" s="301"/>
      <c r="F5" s="300" t="s">
        <v>6</v>
      </c>
      <c r="G5" s="301"/>
      <c r="H5" s="301"/>
      <c r="I5" s="301"/>
      <c r="J5" s="301"/>
      <c r="K5" s="311"/>
      <c r="L5" s="320" t="s">
        <v>257</v>
      </c>
      <c r="M5" s="301"/>
      <c r="N5" s="301"/>
    </row>
    <row r="6" spans="1:21" s="2" customFormat="1" ht="31.5" customHeight="1">
      <c r="A6" s="315"/>
      <c r="B6" s="318"/>
      <c r="C6" s="298" t="s">
        <v>258</v>
      </c>
      <c r="D6" s="313"/>
      <c r="E6" s="310"/>
      <c r="F6" s="312" t="s">
        <v>259</v>
      </c>
      <c r="G6" s="313"/>
      <c r="H6" s="310"/>
      <c r="I6" s="298" t="s">
        <v>260</v>
      </c>
      <c r="J6" s="313"/>
      <c r="K6" s="310"/>
      <c r="L6" s="298" t="s">
        <v>258</v>
      </c>
      <c r="M6" s="313"/>
      <c r="N6" s="310"/>
    </row>
    <row r="7" spans="1:21" s="2" customFormat="1" ht="29.85" customHeight="1" thickBot="1">
      <c r="A7" s="316"/>
      <c r="B7" s="319"/>
      <c r="C7" s="37" t="s">
        <v>266</v>
      </c>
      <c r="D7" s="37" t="s">
        <v>267</v>
      </c>
      <c r="E7" s="37" t="s">
        <v>268</v>
      </c>
      <c r="F7" s="36" t="s">
        <v>266</v>
      </c>
      <c r="G7" s="37" t="s">
        <v>267</v>
      </c>
      <c r="H7" s="37" t="s">
        <v>268</v>
      </c>
      <c r="I7" s="36" t="s">
        <v>266</v>
      </c>
      <c r="J7" s="37" t="s">
        <v>267</v>
      </c>
      <c r="K7" s="37" t="s">
        <v>268</v>
      </c>
      <c r="L7" s="36" t="s">
        <v>266</v>
      </c>
      <c r="M7" s="37" t="s">
        <v>267</v>
      </c>
      <c r="N7" s="37" t="s">
        <v>268</v>
      </c>
    </row>
    <row r="8" spans="1:21" ht="24" customHeight="1">
      <c r="A8" s="11" t="s">
        <v>90</v>
      </c>
      <c r="B8" s="176">
        <v>1</v>
      </c>
      <c r="C8" s="176">
        <v>184</v>
      </c>
      <c r="D8" s="176">
        <v>44</v>
      </c>
      <c r="E8" s="176">
        <v>140</v>
      </c>
      <c r="F8" s="176">
        <v>139</v>
      </c>
      <c r="G8" s="176">
        <v>35</v>
      </c>
      <c r="H8" s="176">
        <v>104</v>
      </c>
      <c r="I8" s="176">
        <v>45</v>
      </c>
      <c r="J8" s="176">
        <v>9</v>
      </c>
      <c r="K8" s="176">
        <v>36</v>
      </c>
      <c r="L8" s="176">
        <v>7278</v>
      </c>
      <c r="M8" s="176">
        <v>312</v>
      </c>
      <c r="N8" s="176">
        <v>6966</v>
      </c>
    </row>
    <row r="9" spans="1:21" ht="24" customHeight="1">
      <c r="A9" s="11" t="s">
        <v>91</v>
      </c>
      <c r="B9" s="176">
        <v>1</v>
      </c>
      <c r="C9" s="176">
        <v>217</v>
      </c>
      <c r="D9" s="176">
        <v>50</v>
      </c>
      <c r="E9" s="176">
        <v>167</v>
      </c>
      <c r="F9" s="176">
        <v>169</v>
      </c>
      <c r="G9" s="176">
        <v>40</v>
      </c>
      <c r="H9" s="176">
        <v>129</v>
      </c>
      <c r="I9" s="176">
        <v>48</v>
      </c>
      <c r="J9" s="176">
        <v>10</v>
      </c>
      <c r="K9" s="176">
        <v>38</v>
      </c>
      <c r="L9" s="176">
        <v>7684</v>
      </c>
      <c r="M9" s="176">
        <v>359</v>
      </c>
      <c r="N9" s="176">
        <v>7325</v>
      </c>
    </row>
    <row r="10" spans="1:21" ht="24" customHeight="1">
      <c r="A10" s="11" t="s">
        <v>92</v>
      </c>
      <c r="B10" s="176">
        <v>1</v>
      </c>
      <c r="C10" s="176">
        <v>241</v>
      </c>
      <c r="D10" s="176">
        <v>61</v>
      </c>
      <c r="E10" s="176">
        <v>180</v>
      </c>
      <c r="F10" s="176">
        <v>183</v>
      </c>
      <c r="G10" s="176">
        <v>48</v>
      </c>
      <c r="H10" s="176">
        <v>135</v>
      </c>
      <c r="I10" s="176">
        <v>58</v>
      </c>
      <c r="J10" s="176">
        <v>13</v>
      </c>
      <c r="K10" s="176">
        <v>45</v>
      </c>
      <c r="L10" s="176">
        <v>7847</v>
      </c>
      <c r="M10" s="176">
        <v>469</v>
      </c>
      <c r="N10" s="176">
        <v>7378</v>
      </c>
    </row>
    <row r="11" spans="1:21" ht="24" customHeight="1">
      <c r="A11" s="11" t="s">
        <v>93</v>
      </c>
      <c r="B11" s="176">
        <v>1</v>
      </c>
      <c r="C11" s="176">
        <v>263</v>
      </c>
      <c r="D11" s="176">
        <v>64</v>
      </c>
      <c r="E11" s="176">
        <v>199</v>
      </c>
      <c r="F11" s="176">
        <v>196</v>
      </c>
      <c r="G11" s="176">
        <v>49</v>
      </c>
      <c r="H11" s="176">
        <v>147</v>
      </c>
      <c r="I11" s="176">
        <v>67</v>
      </c>
      <c r="J11" s="176">
        <v>15</v>
      </c>
      <c r="K11" s="176">
        <v>52</v>
      </c>
      <c r="L11" s="176">
        <v>8017</v>
      </c>
      <c r="M11" s="176">
        <v>594</v>
      </c>
      <c r="N11" s="176">
        <v>7423</v>
      </c>
    </row>
    <row r="12" spans="1:21" ht="24" customHeight="1">
      <c r="A12" s="11" t="s">
        <v>94</v>
      </c>
      <c r="B12" s="176">
        <v>1</v>
      </c>
      <c r="C12" s="176">
        <v>283</v>
      </c>
      <c r="D12" s="176">
        <v>74</v>
      </c>
      <c r="E12" s="176">
        <v>209</v>
      </c>
      <c r="F12" s="176">
        <v>204</v>
      </c>
      <c r="G12" s="176">
        <v>54</v>
      </c>
      <c r="H12" s="176">
        <v>150</v>
      </c>
      <c r="I12" s="176">
        <v>79</v>
      </c>
      <c r="J12" s="176">
        <v>20</v>
      </c>
      <c r="K12" s="176">
        <v>59</v>
      </c>
      <c r="L12" s="176">
        <v>8204</v>
      </c>
      <c r="M12" s="176">
        <v>877</v>
      </c>
      <c r="N12" s="176">
        <v>7327</v>
      </c>
    </row>
    <row r="13" spans="1:21" ht="24" customHeight="1">
      <c r="A13" s="11" t="s">
        <v>95</v>
      </c>
      <c r="B13" s="176">
        <v>1</v>
      </c>
      <c r="C13" s="176">
        <v>292</v>
      </c>
      <c r="D13" s="176">
        <v>83</v>
      </c>
      <c r="E13" s="176">
        <v>209</v>
      </c>
      <c r="F13" s="176">
        <v>209</v>
      </c>
      <c r="G13" s="176">
        <v>56</v>
      </c>
      <c r="H13" s="176">
        <v>153</v>
      </c>
      <c r="I13" s="176">
        <v>83</v>
      </c>
      <c r="J13" s="176">
        <v>27</v>
      </c>
      <c r="K13" s="176">
        <v>56</v>
      </c>
      <c r="L13" s="176">
        <v>8351</v>
      </c>
      <c r="M13" s="176">
        <v>1010</v>
      </c>
      <c r="N13" s="176">
        <v>7341</v>
      </c>
    </row>
    <row r="14" spans="1:21" ht="24" customHeight="1">
      <c r="A14" s="11" t="s">
        <v>96</v>
      </c>
      <c r="B14" s="149">
        <v>1</v>
      </c>
      <c r="C14" s="149">
        <v>291</v>
      </c>
      <c r="D14" s="149">
        <v>74</v>
      </c>
      <c r="E14" s="149">
        <v>217</v>
      </c>
      <c r="F14" s="149">
        <v>210</v>
      </c>
      <c r="G14" s="149">
        <v>54</v>
      </c>
      <c r="H14" s="149">
        <v>156</v>
      </c>
      <c r="I14" s="149">
        <v>81</v>
      </c>
      <c r="J14" s="149">
        <v>20</v>
      </c>
      <c r="K14" s="149">
        <v>61</v>
      </c>
      <c r="L14" s="149">
        <v>7975</v>
      </c>
      <c r="M14" s="149">
        <v>970</v>
      </c>
      <c r="N14" s="149">
        <v>7005</v>
      </c>
    </row>
    <row r="15" spans="1:21" ht="24" customHeight="1">
      <c r="A15" s="11" t="s">
        <v>97</v>
      </c>
      <c r="B15" s="149">
        <v>1</v>
      </c>
      <c r="C15" s="149">
        <v>281</v>
      </c>
      <c r="D15" s="149">
        <v>71</v>
      </c>
      <c r="E15" s="149">
        <v>210</v>
      </c>
      <c r="F15" s="149">
        <v>199</v>
      </c>
      <c r="G15" s="149">
        <v>50</v>
      </c>
      <c r="H15" s="149">
        <v>149</v>
      </c>
      <c r="I15" s="149">
        <v>82</v>
      </c>
      <c r="J15" s="149">
        <v>21</v>
      </c>
      <c r="K15" s="149">
        <v>61</v>
      </c>
      <c r="L15" s="149">
        <v>7680</v>
      </c>
      <c r="M15" s="149">
        <v>1037</v>
      </c>
      <c r="N15" s="149">
        <v>6643</v>
      </c>
    </row>
    <row r="16" spans="1:21" ht="24" customHeight="1">
      <c r="A16" s="11" t="s">
        <v>233</v>
      </c>
      <c r="B16" s="149">
        <v>1</v>
      </c>
      <c r="C16" s="149">
        <v>276</v>
      </c>
      <c r="D16" s="149">
        <v>67</v>
      </c>
      <c r="E16" s="149">
        <v>209</v>
      </c>
      <c r="F16" s="149">
        <v>190</v>
      </c>
      <c r="G16" s="149">
        <v>46</v>
      </c>
      <c r="H16" s="149">
        <v>144</v>
      </c>
      <c r="I16" s="149">
        <v>86</v>
      </c>
      <c r="J16" s="149">
        <v>21</v>
      </c>
      <c r="K16" s="149">
        <v>65</v>
      </c>
      <c r="L16" s="149">
        <v>7305</v>
      </c>
      <c r="M16" s="149">
        <v>1080</v>
      </c>
      <c r="N16" s="149">
        <v>6225</v>
      </c>
    </row>
    <row r="17" spans="1:27" s="15" customFormat="1" ht="24" customHeight="1">
      <c r="A17" s="14" t="s">
        <v>269</v>
      </c>
      <c r="B17" s="149">
        <v>1</v>
      </c>
      <c r="C17" s="186">
        <f t="shared" ref="C17:N17" si="0">SUM(C18:C26)</f>
        <v>300</v>
      </c>
      <c r="D17" s="186">
        <f>SUM(D18:D26)</f>
        <v>68</v>
      </c>
      <c r="E17" s="186">
        <f t="shared" si="0"/>
        <v>232</v>
      </c>
      <c r="F17" s="186">
        <f t="shared" si="0"/>
        <v>213</v>
      </c>
      <c r="G17" s="186">
        <f t="shared" si="0"/>
        <v>47</v>
      </c>
      <c r="H17" s="186">
        <f t="shared" si="0"/>
        <v>166</v>
      </c>
      <c r="I17" s="186">
        <f t="shared" si="0"/>
        <v>87</v>
      </c>
      <c r="J17" s="186">
        <f t="shared" si="0"/>
        <v>21</v>
      </c>
      <c r="K17" s="186">
        <f t="shared" si="0"/>
        <v>66</v>
      </c>
      <c r="L17" s="186">
        <f t="shared" si="0"/>
        <v>7105</v>
      </c>
      <c r="M17" s="186">
        <f t="shared" si="0"/>
        <v>1168</v>
      </c>
      <c r="N17" s="186">
        <f t="shared" si="0"/>
        <v>5937</v>
      </c>
    </row>
    <row r="18" spans="1:27" ht="33" customHeight="1">
      <c r="A18" s="177" t="s">
        <v>583</v>
      </c>
      <c r="B18" s="149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49">
        <v>1</v>
      </c>
      <c r="M18" s="12">
        <v>0</v>
      </c>
      <c r="N18" s="12">
        <v>1</v>
      </c>
    </row>
    <row r="19" spans="1:27" ht="33" customHeight="1">
      <c r="A19" s="177" t="s">
        <v>584</v>
      </c>
      <c r="B19" s="149"/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49">
        <v>108</v>
      </c>
      <c r="M19" s="12">
        <v>87</v>
      </c>
      <c r="N19" s="12">
        <v>21</v>
      </c>
    </row>
    <row r="20" spans="1:27" ht="33" customHeight="1">
      <c r="A20" s="177" t="s">
        <v>585</v>
      </c>
      <c r="B20" s="149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49">
        <v>1</v>
      </c>
      <c r="M20" s="12">
        <v>1</v>
      </c>
      <c r="N20" s="12">
        <v>0</v>
      </c>
    </row>
    <row r="21" spans="1:27" ht="33" customHeight="1">
      <c r="A21" s="177" t="s">
        <v>586</v>
      </c>
      <c r="B21" s="149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49">
        <v>26</v>
      </c>
      <c r="M21" s="12">
        <v>25</v>
      </c>
      <c r="N21" s="12">
        <v>1</v>
      </c>
    </row>
    <row r="22" spans="1:27" ht="33" customHeight="1">
      <c r="A22" s="177" t="s">
        <v>587</v>
      </c>
      <c r="B22" s="149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49">
        <v>557</v>
      </c>
      <c r="M22" s="12">
        <v>40</v>
      </c>
      <c r="N22" s="12">
        <v>517</v>
      </c>
    </row>
    <row r="23" spans="1:27" ht="33" customHeight="1">
      <c r="A23" s="178" t="s">
        <v>588</v>
      </c>
      <c r="B23" s="149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49">
        <v>92</v>
      </c>
      <c r="M23" s="12">
        <v>77</v>
      </c>
      <c r="N23" s="12">
        <v>15</v>
      </c>
    </row>
    <row r="24" spans="1:27" ht="33" customHeight="1">
      <c r="A24" s="178" t="s">
        <v>589</v>
      </c>
      <c r="B24" s="149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49">
        <v>296</v>
      </c>
      <c r="M24" s="12">
        <v>167</v>
      </c>
      <c r="N24" s="12">
        <v>129</v>
      </c>
    </row>
    <row r="25" spans="1:27" ht="37.5" customHeight="1">
      <c r="A25" s="178" t="s">
        <v>590</v>
      </c>
      <c r="B25" s="149"/>
      <c r="C25" s="149">
        <v>300</v>
      </c>
      <c r="D25" s="149">
        <v>68</v>
      </c>
      <c r="E25" s="149">
        <v>232</v>
      </c>
      <c r="F25" s="149">
        <v>213</v>
      </c>
      <c r="G25" s="149">
        <v>47</v>
      </c>
      <c r="H25" s="149">
        <v>166</v>
      </c>
      <c r="I25" s="149">
        <v>87</v>
      </c>
      <c r="J25" s="149">
        <v>21</v>
      </c>
      <c r="K25" s="149">
        <v>66</v>
      </c>
      <c r="L25" s="149">
        <v>5937</v>
      </c>
      <c r="M25" s="12">
        <v>740</v>
      </c>
      <c r="N25" s="12">
        <v>5197</v>
      </c>
    </row>
    <row r="26" spans="1:27" ht="42" customHeight="1">
      <c r="A26" s="178" t="s">
        <v>591</v>
      </c>
      <c r="B26" s="179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49">
        <v>87</v>
      </c>
      <c r="M26" s="12">
        <v>31</v>
      </c>
      <c r="N26" s="12">
        <v>56</v>
      </c>
      <c r="O26" s="17"/>
      <c r="P26" s="17"/>
      <c r="Q26" s="17"/>
      <c r="R26" s="17"/>
      <c r="S26" s="17"/>
      <c r="T26" s="17"/>
      <c r="U26" s="17"/>
      <c r="V26" s="17"/>
    </row>
    <row r="27" spans="1:27" ht="2.1" customHeight="1" thickBot="1">
      <c r="A27" s="18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</row>
    <row r="28" spans="1:27" s="182" customFormat="1" ht="12" customHeight="1">
      <c r="A28" s="171" t="s">
        <v>593</v>
      </c>
      <c r="B28" s="87"/>
      <c r="C28" s="87"/>
      <c r="D28" s="87"/>
      <c r="E28" s="87"/>
      <c r="F28" s="87" t="s">
        <v>200</v>
      </c>
      <c r="G28" s="87"/>
      <c r="H28" s="87"/>
      <c r="I28" s="87"/>
      <c r="J28" s="87"/>
      <c r="K28" s="87"/>
      <c r="L28" s="87"/>
      <c r="M28" s="97"/>
      <c r="N28" s="87"/>
      <c r="O28" s="50"/>
      <c r="AA28" s="50"/>
    </row>
    <row r="29" spans="1:27" s="182" customFormat="1" ht="12" customHeight="1">
      <c r="A29" s="208" t="s">
        <v>594</v>
      </c>
      <c r="B29" s="87"/>
      <c r="C29" s="87"/>
      <c r="D29" s="87"/>
      <c r="E29" s="87"/>
      <c r="F29" s="87" t="s">
        <v>595</v>
      </c>
      <c r="G29" s="87"/>
      <c r="H29" s="87"/>
      <c r="I29" s="87"/>
      <c r="J29" s="87"/>
      <c r="K29" s="87"/>
      <c r="L29" s="87"/>
      <c r="M29" s="97"/>
      <c r="N29" s="87"/>
      <c r="O29" s="50"/>
    </row>
    <row r="30" spans="1:27" s="182" customFormat="1" ht="12" customHeight="1">
      <c r="A30" s="182" t="s">
        <v>596</v>
      </c>
      <c r="B30" s="50"/>
      <c r="C30" s="50"/>
      <c r="D30" s="50"/>
      <c r="E30" s="50"/>
      <c r="F30" s="87" t="s">
        <v>597</v>
      </c>
      <c r="G30" s="50"/>
      <c r="H30" s="50"/>
      <c r="I30" s="50"/>
      <c r="J30" s="50"/>
      <c r="K30" s="87"/>
      <c r="L30" s="50"/>
      <c r="N30" s="87"/>
      <c r="O30" s="50"/>
    </row>
    <row r="31" spans="1:27" s="182" customFormat="1" ht="12" customHeight="1">
      <c r="A31" s="30"/>
      <c r="F31" s="87" t="s">
        <v>598</v>
      </c>
      <c r="K31" s="87"/>
      <c r="N31" s="87"/>
    </row>
    <row r="32" spans="1:27" s="182" customFormat="1" ht="12" customHeight="1">
      <c r="F32" s="87" t="s">
        <v>599</v>
      </c>
      <c r="K32" s="87"/>
    </row>
    <row r="33" spans="6:11" s="26" customFormat="1" ht="12" customHeight="1">
      <c r="F33" s="87"/>
      <c r="K33" s="87"/>
    </row>
    <row r="34" spans="6:11" s="26" customFormat="1" ht="12" customHeight="1">
      <c r="F34" s="13"/>
      <c r="K34" s="87"/>
    </row>
    <row r="35" spans="6:11" ht="19.899999999999999" customHeight="1">
      <c r="F35" s="89"/>
    </row>
    <row r="36" spans="6:11" ht="19.899999999999999" customHeight="1">
      <c r="F36" s="89"/>
    </row>
  </sheetData>
  <sheetProtection formatCells="0" formatRows="0" insertRows="0" deleteRows="0"/>
  <mergeCells count="13">
    <mergeCell ref="F6:H6"/>
    <mergeCell ref="I6:K6"/>
    <mergeCell ref="L6:N6"/>
    <mergeCell ref="A2:E2"/>
    <mergeCell ref="F2:N2"/>
    <mergeCell ref="A3:E3"/>
    <mergeCell ref="F3:N3"/>
    <mergeCell ref="A5:A7"/>
    <mergeCell ref="B5:B7"/>
    <mergeCell ref="C5:E5"/>
    <mergeCell ref="F5:K5"/>
    <mergeCell ref="L5:N5"/>
    <mergeCell ref="C6:E6"/>
  </mergeCells>
  <phoneticPr fontId="7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showGridLines="0" view="pageBreakPreview" zoomScaleNormal="115" zoomScaleSheetLayoutView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ColWidth="9" defaultRowHeight="19.899999999999999" customHeight="1"/>
  <cols>
    <col min="1" max="1" width="43.25" style="13" customWidth="1"/>
    <col min="2" max="7" width="7.125" style="13" customWidth="1"/>
    <col min="8" max="16" width="9.625" style="13" customWidth="1"/>
    <col min="17" max="16384" width="9" style="13"/>
  </cols>
  <sheetData>
    <row r="1" spans="1:22" s="2" customFormat="1" ht="18" customHeight="1">
      <c r="A1" s="1" t="s">
        <v>251</v>
      </c>
      <c r="P1" s="4" t="s">
        <v>1</v>
      </c>
      <c r="Q1" s="3"/>
      <c r="V1" s="4"/>
    </row>
    <row r="2" spans="1:22" s="5" customFormat="1" ht="24.95" customHeight="1">
      <c r="A2" s="275" t="s">
        <v>577</v>
      </c>
      <c r="B2" s="275"/>
      <c r="C2" s="275"/>
      <c r="D2" s="275"/>
      <c r="E2" s="275"/>
      <c r="F2" s="275"/>
      <c r="G2" s="275"/>
      <c r="H2" s="321" t="s">
        <v>56</v>
      </c>
      <c r="I2" s="321"/>
      <c r="J2" s="321"/>
      <c r="K2" s="321"/>
      <c r="L2" s="321"/>
      <c r="M2" s="321"/>
      <c r="N2" s="321"/>
      <c r="O2" s="321"/>
      <c r="P2" s="321"/>
    </row>
    <row r="3" spans="1:22" s="8" customFormat="1" ht="18" customHeight="1">
      <c r="A3" s="283" t="s">
        <v>578</v>
      </c>
      <c r="B3" s="283"/>
      <c r="C3" s="283"/>
      <c r="D3" s="283"/>
      <c r="E3" s="283"/>
      <c r="F3" s="283"/>
      <c r="G3" s="283"/>
      <c r="H3" s="283" t="s">
        <v>36</v>
      </c>
      <c r="I3" s="283"/>
      <c r="J3" s="283"/>
      <c r="K3" s="283"/>
      <c r="L3" s="283"/>
      <c r="M3" s="283"/>
      <c r="N3" s="283"/>
      <c r="O3" s="283"/>
      <c r="P3" s="283"/>
    </row>
    <row r="4" spans="1:22" s="8" customFormat="1" ht="3" customHeight="1" thickBo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22" s="2" customFormat="1" ht="31.5" customHeight="1">
      <c r="A5" s="314" t="s">
        <v>254</v>
      </c>
      <c r="B5" s="322" t="s">
        <v>579</v>
      </c>
      <c r="C5" s="301"/>
      <c r="D5" s="301"/>
      <c r="E5" s="301"/>
      <c r="F5" s="301"/>
      <c r="G5" s="301"/>
      <c r="H5" s="301"/>
      <c r="I5" s="300" t="s">
        <v>7</v>
      </c>
      <c r="J5" s="301"/>
      <c r="K5" s="301"/>
      <c r="L5" s="301"/>
      <c r="M5" s="311"/>
      <c r="N5" s="320" t="s">
        <v>448</v>
      </c>
      <c r="O5" s="301"/>
      <c r="P5" s="301"/>
    </row>
    <row r="6" spans="1:22" s="2" customFormat="1" ht="31.5" customHeight="1">
      <c r="A6" s="315"/>
      <c r="B6" s="298" t="s">
        <v>474</v>
      </c>
      <c r="C6" s="310"/>
      <c r="D6" s="298" t="s">
        <v>475</v>
      </c>
      <c r="E6" s="310"/>
      <c r="F6" s="298" t="s">
        <v>476</v>
      </c>
      <c r="G6" s="310"/>
      <c r="H6" s="312" t="s">
        <v>580</v>
      </c>
      <c r="I6" s="309"/>
      <c r="J6" s="309" t="s">
        <v>581</v>
      </c>
      <c r="K6" s="307"/>
      <c r="L6" s="302" t="s">
        <v>582</v>
      </c>
      <c r="M6" s="307"/>
      <c r="N6" s="302" t="s">
        <v>258</v>
      </c>
      <c r="O6" s="302" t="s">
        <v>267</v>
      </c>
      <c r="P6" s="298" t="s">
        <v>268</v>
      </c>
    </row>
    <row r="7" spans="1:22" s="2" customFormat="1" ht="29.85" customHeight="1" thickBot="1">
      <c r="A7" s="316"/>
      <c r="B7" s="37" t="s">
        <v>267</v>
      </c>
      <c r="C7" s="37" t="s">
        <v>268</v>
      </c>
      <c r="D7" s="37" t="s">
        <v>267</v>
      </c>
      <c r="E7" s="37" t="s">
        <v>268</v>
      </c>
      <c r="F7" s="37" t="s">
        <v>267</v>
      </c>
      <c r="G7" s="37" t="s">
        <v>268</v>
      </c>
      <c r="H7" s="36" t="s">
        <v>267</v>
      </c>
      <c r="I7" s="36" t="s">
        <v>268</v>
      </c>
      <c r="J7" s="36" t="s">
        <v>267</v>
      </c>
      <c r="K7" s="37" t="s">
        <v>268</v>
      </c>
      <c r="L7" s="37" t="s">
        <v>267</v>
      </c>
      <c r="M7" s="37" t="s">
        <v>268</v>
      </c>
      <c r="N7" s="303"/>
      <c r="O7" s="303"/>
      <c r="P7" s="299"/>
    </row>
    <row r="8" spans="1:22" ht="30.6" customHeight="1">
      <c r="A8" s="11" t="s">
        <v>90</v>
      </c>
      <c r="B8" s="170">
        <v>128</v>
      </c>
      <c r="C8" s="170">
        <v>1613</v>
      </c>
      <c r="D8" s="170">
        <v>171</v>
      </c>
      <c r="E8" s="170">
        <v>1769</v>
      </c>
      <c r="F8" s="170">
        <v>5</v>
      </c>
      <c r="G8" s="170">
        <v>1281</v>
      </c>
      <c r="H8" s="176" t="s">
        <v>4</v>
      </c>
      <c r="I8" s="176">
        <v>1258</v>
      </c>
      <c r="J8" s="176" t="s">
        <v>4</v>
      </c>
      <c r="K8" s="176">
        <v>758</v>
      </c>
      <c r="L8" s="176">
        <v>8</v>
      </c>
      <c r="M8" s="176">
        <v>287</v>
      </c>
      <c r="N8" s="176">
        <v>1245</v>
      </c>
      <c r="O8" s="176">
        <v>22</v>
      </c>
      <c r="P8" s="176">
        <v>1223</v>
      </c>
    </row>
    <row r="9" spans="1:22" ht="30.6" customHeight="1">
      <c r="A9" s="11" t="s">
        <v>91</v>
      </c>
      <c r="B9" s="170">
        <v>178</v>
      </c>
      <c r="C9" s="170">
        <v>1647</v>
      </c>
      <c r="D9" s="170">
        <v>120</v>
      </c>
      <c r="E9" s="170">
        <v>1579</v>
      </c>
      <c r="F9" s="170">
        <v>28</v>
      </c>
      <c r="G9" s="170">
        <v>1401</v>
      </c>
      <c r="H9" s="176">
        <v>5</v>
      </c>
      <c r="I9" s="176">
        <v>1260</v>
      </c>
      <c r="J9" s="176" t="s">
        <v>4</v>
      </c>
      <c r="K9" s="176">
        <v>1249</v>
      </c>
      <c r="L9" s="176">
        <v>28</v>
      </c>
      <c r="M9" s="176">
        <v>189</v>
      </c>
      <c r="N9" s="176">
        <v>1285</v>
      </c>
      <c r="O9" s="176">
        <v>126</v>
      </c>
      <c r="P9" s="176">
        <v>1159</v>
      </c>
    </row>
    <row r="10" spans="1:22" ht="30.6" customHeight="1">
      <c r="A10" s="11" t="s">
        <v>92</v>
      </c>
      <c r="B10" s="170">
        <v>227</v>
      </c>
      <c r="C10" s="170">
        <v>1687</v>
      </c>
      <c r="D10" s="170">
        <v>152</v>
      </c>
      <c r="E10" s="170">
        <v>1617</v>
      </c>
      <c r="F10" s="170">
        <v>45</v>
      </c>
      <c r="G10" s="170">
        <v>1298</v>
      </c>
      <c r="H10" s="176">
        <v>28</v>
      </c>
      <c r="I10" s="176">
        <v>1379</v>
      </c>
      <c r="J10" s="176">
        <v>5</v>
      </c>
      <c r="K10" s="176">
        <v>1239</v>
      </c>
      <c r="L10" s="176">
        <v>12</v>
      </c>
      <c r="M10" s="176">
        <v>158</v>
      </c>
      <c r="N10" s="176">
        <v>1578</v>
      </c>
      <c r="O10" s="176">
        <v>100</v>
      </c>
      <c r="P10" s="176">
        <v>1478</v>
      </c>
    </row>
    <row r="11" spans="1:22" ht="30.6" customHeight="1">
      <c r="A11" s="11" t="s">
        <v>93</v>
      </c>
      <c r="B11" s="170">
        <v>205</v>
      </c>
      <c r="C11" s="170">
        <v>1574</v>
      </c>
      <c r="D11" s="170">
        <v>207</v>
      </c>
      <c r="E11" s="170">
        <v>1634</v>
      </c>
      <c r="F11" s="170">
        <v>106</v>
      </c>
      <c r="G11" s="170">
        <v>1446</v>
      </c>
      <c r="H11" s="176">
        <v>44</v>
      </c>
      <c r="I11" s="176">
        <v>1269</v>
      </c>
      <c r="J11" s="176">
        <v>26</v>
      </c>
      <c r="K11" s="176">
        <v>1361</v>
      </c>
      <c r="L11" s="176">
        <v>6</v>
      </c>
      <c r="M11" s="176">
        <v>139</v>
      </c>
      <c r="N11" s="176">
        <v>1419</v>
      </c>
      <c r="O11" s="176">
        <v>46</v>
      </c>
      <c r="P11" s="176">
        <v>1373</v>
      </c>
    </row>
    <row r="12" spans="1:22" ht="30.6" customHeight="1">
      <c r="A12" s="11" t="s">
        <v>94</v>
      </c>
      <c r="B12" s="170">
        <v>364</v>
      </c>
      <c r="C12" s="170">
        <v>1489</v>
      </c>
      <c r="D12" s="170">
        <v>256</v>
      </c>
      <c r="E12" s="170">
        <v>1562</v>
      </c>
      <c r="F12" s="170">
        <v>117</v>
      </c>
      <c r="G12" s="170">
        <v>1514</v>
      </c>
      <c r="H12" s="176">
        <v>98</v>
      </c>
      <c r="I12" s="176">
        <v>1414</v>
      </c>
      <c r="J12" s="176">
        <v>35</v>
      </c>
      <c r="K12" s="176">
        <v>1245</v>
      </c>
      <c r="L12" s="176">
        <v>7</v>
      </c>
      <c r="M12" s="176">
        <v>103</v>
      </c>
      <c r="N12" s="176">
        <v>1662</v>
      </c>
      <c r="O12" s="176">
        <v>182</v>
      </c>
      <c r="P12" s="176">
        <v>1480</v>
      </c>
    </row>
    <row r="13" spans="1:22" ht="30.6" customHeight="1">
      <c r="A13" s="11" t="s">
        <v>95</v>
      </c>
      <c r="B13" s="170">
        <v>374</v>
      </c>
      <c r="C13" s="170">
        <v>1433</v>
      </c>
      <c r="D13" s="170">
        <v>313</v>
      </c>
      <c r="E13" s="170">
        <v>1456</v>
      </c>
      <c r="F13" s="170">
        <v>117</v>
      </c>
      <c r="G13" s="170">
        <v>1477</v>
      </c>
      <c r="H13" s="176">
        <v>110</v>
      </c>
      <c r="I13" s="176">
        <v>1490</v>
      </c>
      <c r="J13" s="176">
        <v>88</v>
      </c>
      <c r="K13" s="176">
        <v>1395</v>
      </c>
      <c r="L13" s="176">
        <v>8</v>
      </c>
      <c r="M13" s="176">
        <v>90</v>
      </c>
      <c r="N13" s="176">
        <v>1409</v>
      </c>
      <c r="O13" s="176">
        <v>144</v>
      </c>
      <c r="P13" s="176">
        <v>1265</v>
      </c>
    </row>
    <row r="14" spans="1:22" ht="30.6" customHeight="1">
      <c r="A14" s="11" t="s">
        <v>96</v>
      </c>
      <c r="B14" s="170">
        <v>276</v>
      </c>
      <c r="C14" s="170">
        <v>1346</v>
      </c>
      <c r="D14" s="170">
        <v>329</v>
      </c>
      <c r="E14" s="170">
        <v>1373</v>
      </c>
      <c r="F14" s="170">
        <v>131</v>
      </c>
      <c r="G14" s="170">
        <v>1310</v>
      </c>
      <c r="H14" s="176">
        <v>111</v>
      </c>
      <c r="I14" s="176">
        <v>1442</v>
      </c>
      <c r="J14" s="176">
        <v>97</v>
      </c>
      <c r="K14" s="176">
        <v>1455</v>
      </c>
      <c r="L14" s="176">
        <v>26</v>
      </c>
      <c r="M14" s="176">
        <v>79</v>
      </c>
      <c r="N14" s="176">
        <v>1705</v>
      </c>
      <c r="O14" s="176">
        <v>223</v>
      </c>
      <c r="P14" s="176">
        <v>1482</v>
      </c>
    </row>
    <row r="15" spans="1:22" ht="30.6" customHeight="1">
      <c r="A15" s="14" t="s">
        <v>97</v>
      </c>
      <c r="B15" s="154">
        <v>342</v>
      </c>
      <c r="C15" s="154">
        <v>1360</v>
      </c>
      <c r="D15" s="154">
        <v>281</v>
      </c>
      <c r="E15" s="154">
        <v>1280</v>
      </c>
      <c r="F15" s="154">
        <v>156</v>
      </c>
      <c r="G15" s="154">
        <v>1234</v>
      </c>
      <c r="H15" s="149">
        <v>124</v>
      </c>
      <c r="I15" s="149">
        <v>1273</v>
      </c>
      <c r="J15" s="149">
        <v>103</v>
      </c>
      <c r="K15" s="149">
        <v>1404</v>
      </c>
      <c r="L15" s="149">
        <v>31</v>
      </c>
      <c r="M15" s="149">
        <v>92</v>
      </c>
      <c r="N15" s="149">
        <v>1754</v>
      </c>
      <c r="O15" s="149">
        <v>226</v>
      </c>
      <c r="P15" s="149">
        <v>1528</v>
      </c>
    </row>
    <row r="16" spans="1:22" ht="30.6" customHeight="1">
      <c r="A16" s="14" t="s">
        <v>233</v>
      </c>
      <c r="B16" s="154">
        <v>338</v>
      </c>
      <c r="C16" s="154">
        <v>1246</v>
      </c>
      <c r="D16" s="154">
        <v>312</v>
      </c>
      <c r="E16" s="154">
        <v>1314</v>
      </c>
      <c r="F16" s="154">
        <v>148</v>
      </c>
      <c r="G16" s="154">
        <v>1139</v>
      </c>
      <c r="H16" s="149">
        <v>145</v>
      </c>
      <c r="I16" s="149">
        <v>1186</v>
      </c>
      <c r="J16" s="149">
        <v>105</v>
      </c>
      <c r="K16" s="149">
        <v>1232</v>
      </c>
      <c r="L16" s="149">
        <v>32</v>
      </c>
      <c r="M16" s="149">
        <v>108</v>
      </c>
      <c r="N16" s="149">
        <v>1629</v>
      </c>
      <c r="O16" s="149">
        <v>198</v>
      </c>
      <c r="P16" s="149">
        <v>1431</v>
      </c>
    </row>
    <row r="17" spans="1:25" s="15" customFormat="1" ht="30.6" customHeight="1">
      <c r="A17" s="14" t="s">
        <v>269</v>
      </c>
      <c r="B17" s="187">
        <f>SUM(B18:B26)</f>
        <v>281</v>
      </c>
      <c r="C17" s="186">
        <f>SUM(C18:C26)</f>
        <v>1158</v>
      </c>
      <c r="D17" s="186">
        <f>SUM(D18:D26)</f>
        <v>322</v>
      </c>
      <c r="E17" s="186">
        <f t="shared" ref="E17:P17" si="0">SUM(E18:E26)</f>
        <v>1212</v>
      </c>
      <c r="F17" s="186">
        <f t="shared" si="0"/>
        <v>282</v>
      </c>
      <c r="G17" s="186">
        <f t="shared" si="0"/>
        <v>1248</v>
      </c>
      <c r="H17" s="186">
        <f t="shared" si="0"/>
        <v>131</v>
      </c>
      <c r="I17" s="186">
        <f t="shared" si="0"/>
        <v>1067</v>
      </c>
      <c r="J17" s="186">
        <f t="shared" si="0"/>
        <v>133</v>
      </c>
      <c r="K17" s="186">
        <f t="shared" si="0"/>
        <v>1153</v>
      </c>
      <c r="L17" s="186">
        <f t="shared" si="0"/>
        <v>19</v>
      </c>
      <c r="M17" s="186">
        <f t="shared" si="0"/>
        <v>99</v>
      </c>
      <c r="N17" s="186">
        <f>SUM(N18:N26)</f>
        <v>1338</v>
      </c>
      <c r="O17" s="186">
        <f t="shared" si="0"/>
        <v>124</v>
      </c>
      <c r="P17" s="186">
        <f t="shared" si="0"/>
        <v>1214</v>
      </c>
    </row>
    <row r="18" spans="1:25" ht="36" customHeight="1">
      <c r="A18" s="177" t="s">
        <v>583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</v>
      </c>
      <c r="N18" s="12">
        <v>4</v>
      </c>
      <c r="O18" s="12">
        <v>1</v>
      </c>
      <c r="P18" s="12">
        <v>3</v>
      </c>
    </row>
    <row r="19" spans="1:25" ht="36" customHeight="1">
      <c r="A19" s="177" t="s">
        <v>584</v>
      </c>
      <c r="B19" s="12">
        <v>18</v>
      </c>
      <c r="C19" s="12">
        <v>5</v>
      </c>
      <c r="D19" s="12">
        <v>38</v>
      </c>
      <c r="E19" s="12">
        <v>11</v>
      </c>
      <c r="F19" s="12">
        <v>31</v>
      </c>
      <c r="G19" s="12">
        <v>5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</row>
    <row r="20" spans="1:25" ht="36" customHeight="1">
      <c r="A20" s="177" t="s">
        <v>585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</v>
      </c>
      <c r="M20" s="12">
        <v>0</v>
      </c>
      <c r="N20" s="12">
        <v>4</v>
      </c>
      <c r="O20" s="12">
        <v>4</v>
      </c>
      <c r="P20" s="12">
        <v>0</v>
      </c>
    </row>
    <row r="21" spans="1:25" ht="36" customHeight="1">
      <c r="A21" s="177" t="s">
        <v>586</v>
      </c>
      <c r="B21" s="12">
        <v>0</v>
      </c>
      <c r="C21" s="12">
        <v>0</v>
      </c>
      <c r="D21" s="12">
        <v>0</v>
      </c>
      <c r="E21" s="12">
        <v>0</v>
      </c>
      <c r="F21" s="12">
        <v>25</v>
      </c>
      <c r="G21" s="12">
        <v>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</row>
    <row r="22" spans="1:25" ht="36" customHeight="1">
      <c r="A22" s="177" t="s">
        <v>587</v>
      </c>
      <c r="B22" s="12">
        <v>0</v>
      </c>
      <c r="C22" s="12">
        <v>0</v>
      </c>
      <c r="D22" s="12">
        <v>0</v>
      </c>
      <c r="E22" s="12">
        <v>0</v>
      </c>
      <c r="F22" s="12">
        <v>7</v>
      </c>
      <c r="G22" s="12">
        <v>108</v>
      </c>
      <c r="H22" s="12">
        <v>17</v>
      </c>
      <c r="I22" s="12">
        <v>197</v>
      </c>
      <c r="J22" s="12">
        <v>14</v>
      </c>
      <c r="K22" s="12">
        <v>205</v>
      </c>
      <c r="L22" s="12">
        <v>2</v>
      </c>
      <c r="M22" s="12">
        <v>7</v>
      </c>
      <c r="N22" s="12">
        <v>284</v>
      </c>
      <c r="O22" s="12">
        <v>10</v>
      </c>
      <c r="P22" s="12">
        <v>274</v>
      </c>
    </row>
    <row r="23" spans="1:25" ht="36" customHeight="1">
      <c r="A23" s="178" t="s">
        <v>588</v>
      </c>
      <c r="B23" s="12">
        <v>28</v>
      </c>
      <c r="C23" s="12">
        <v>6</v>
      </c>
      <c r="D23" s="12">
        <v>49</v>
      </c>
      <c r="E23" s="12">
        <v>9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</row>
    <row r="24" spans="1:25" ht="36" customHeight="1">
      <c r="A24" s="178" t="s">
        <v>589</v>
      </c>
      <c r="B24" s="12">
        <v>42</v>
      </c>
      <c r="C24" s="12">
        <v>22</v>
      </c>
      <c r="D24" s="12">
        <v>56</v>
      </c>
      <c r="E24" s="12">
        <v>49</v>
      </c>
      <c r="F24" s="12">
        <v>69</v>
      </c>
      <c r="G24" s="12">
        <v>58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</row>
    <row r="25" spans="1:25" ht="36" customHeight="1">
      <c r="A25" s="178" t="s">
        <v>590</v>
      </c>
      <c r="B25" s="12">
        <v>171</v>
      </c>
      <c r="C25" s="12">
        <v>1091</v>
      </c>
      <c r="D25" s="12">
        <v>170</v>
      </c>
      <c r="E25" s="12">
        <v>1121</v>
      </c>
      <c r="F25" s="12">
        <v>150</v>
      </c>
      <c r="G25" s="12">
        <v>1076</v>
      </c>
      <c r="H25" s="12">
        <v>114</v>
      </c>
      <c r="I25" s="12">
        <v>870</v>
      </c>
      <c r="J25" s="12">
        <v>119</v>
      </c>
      <c r="K25" s="12">
        <v>948</v>
      </c>
      <c r="L25" s="12">
        <v>16</v>
      </c>
      <c r="M25" s="12">
        <v>91</v>
      </c>
      <c r="N25" s="12">
        <v>994</v>
      </c>
      <c r="O25" s="12">
        <v>88</v>
      </c>
      <c r="P25" s="12">
        <v>906</v>
      </c>
    </row>
    <row r="26" spans="1:25" ht="36" customHeight="1">
      <c r="A26" s="178" t="s">
        <v>591</v>
      </c>
      <c r="B26" s="12">
        <v>22</v>
      </c>
      <c r="C26" s="12">
        <v>34</v>
      </c>
      <c r="D26" s="12">
        <v>9</v>
      </c>
      <c r="E26" s="12">
        <v>22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6">
        <v>52</v>
      </c>
      <c r="O26" s="12">
        <v>21</v>
      </c>
      <c r="P26" s="12">
        <v>31</v>
      </c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3" customHeight="1" thickBot="1">
      <c r="A27" s="18"/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25" ht="7.5" customHeight="1"/>
    <row r="29" spans="1:25" ht="7.5" customHeight="1"/>
    <row r="30" spans="1:25" ht="8.25" customHeight="1"/>
    <row r="31" spans="1:25" ht="3.75" customHeight="1"/>
  </sheetData>
  <sheetProtection formatCells="0" formatRows="0" insertRows="0" deleteRows="0"/>
  <mergeCells count="17">
    <mergeCell ref="N6:N7"/>
    <mergeCell ref="O6:O7"/>
    <mergeCell ref="A2:G2"/>
    <mergeCell ref="H2:P2"/>
    <mergeCell ref="A3:G3"/>
    <mergeCell ref="H3:P3"/>
    <mergeCell ref="A5:A7"/>
    <mergeCell ref="B5:H5"/>
    <mergeCell ref="I5:M5"/>
    <mergeCell ref="N5:P5"/>
    <mergeCell ref="B6:C6"/>
    <mergeCell ref="D6:E6"/>
    <mergeCell ref="P6:P7"/>
    <mergeCell ref="F6:G6"/>
    <mergeCell ref="H6:I6"/>
    <mergeCell ref="J6:K6"/>
    <mergeCell ref="L6:M6"/>
  </mergeCells>
  <phoneticPr fontId="7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69"/>
  <sheetViews>
    <sheetView showGridLines="0" view="pageBreakPreview" zoomScaleNormal="115" zoomScaleSheetLayoutView="100" zoomScalePageLayoutView="130" workbookViewId="0">
      <pane xSplit="2" ySplit="6" topLeftCell="C22" activePane="bottomRight" state="frozen"/>
      <selection pane="topRight"/>
      <selection pane="bottomLeft"/>
      <selection pane="bottomRight"/>
    </sheetView>
  </sheetViews>
  <sheetFormatPr defaultColWidth="7.25" defaultRowHeight="19.899999999999999" customHeight="1"/>
  <cols>
    <col min="1" max="1" width="20.875" style="13" customWidth="1"/>
    <col min="2" max="2" width="21.125" style="13" customWidth="1"/>
    <col min="3" max="3" width="6.875" style="13" customWidth="1"/>
    <col min="4" max="6" width="6.125" style="13" customWidth="1"/>
    <col min="7" max="8" width="5.125" style="13" customWidth="1"/>
    <col min="9" max="9" width="5.625" style="13" customWidth="1"/>
    <col min="10" max="10" width="5.125" style="13" customWidth="1"/>
    <col min="11" max="11" width="7.625" style="13" customWidth="1"/>
    <col min="12" max="12" width="10.875" style="13" customWidth="1"/>
    <col min="13" max="13" width="9.375" style="13" customWidth="1"/>
    <col min="14" max="15" width="7.875" style="13" customWidth="1"/>
    <col min="16" max="18" width="6.625" style="13" customWidth="1"/>
    <col min="19" max="19" width="6.375" style="13" customWidth="1"/>
    <col min="20" max="22" width="6.125" style="13" customWidth="1"/>
    <col min="23" max="24" width="18.625" style="13" customWidth="1"/>
    <col min="25" max="31" width="6.625" style="13" customWidth="1"/>
    <col min="32" max="43" width="6.875" style="13" customWidth="1"/>
    <col min="44" max="16384" width="7.25" style="13"/>
  </cols>
  <sheetData>
    <row r="1" spans="1:44" s="2" customFormat="1" ht="18" customHeight="1">
      <c r="A1" s="1" t="s">
        <v>251</v>
      </c>
      <c r="P1" s="3"/>
      <c r="Q1" s="3"/>
      <c r="V1" s="4" t="s">
        <v>1</v>
      </c>
      <c r="W1" s="229"/>
      <c r="X1" s="221"/>
      <c r="Y1" s="221"/>
      <c r="Z1" s="221"/>
      <c r="AA1" s="221"/>
      <c r="AB1" s="221"/>
      <c r="AC1" s="167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167"/>
    </row>
    <row r="2" spans="1:44" s="172" customFormat="1" ht="17.45" customHeight="1">
      <c r="A2" s="275" t="s">
        <v>543</v>
      </c>
      <c r="B2" s="275"/>
      <c r="C2" s="275"/>
      <c r="D2" s="275"/>
      <c r="E2" s="275"/>
      <c r="F2" s="275"/>
      <c r="G2" s="275"/>
      <c r="H2" s="275"/>
      <c r="I2" s="275"/>
      <c r="J2" s="275"/>
      <c r="K2" s="321" t="s">
        <v>61</v>
      </c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35"/>
      <c r="X2" s="335"/>
      <c r="Y2" s="335"/>
      <c r="Z2" s="335"/>
      <c r="AA2" s="335"/>
      <c r="AB2" s="335"/>
      <c r="AC2" s="335"/>
      <c r="AD2" s="335"/>
      <c r="AE2" s="335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</row>
    <row r="3" spans="1:44" s="163" customFormat="1" ht="2.1" customHeight="1" thickBo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9"/>
      <c r="X3" s="169"/>
      <c r="Y3" s="169"/>
      <c r="Z3" s="169"/>
      <c r="AA3" s="169"/>
      <c r="AB3" s="169"/>
      <c r="AC3" s="169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</row>
    <row r="4" spans="1:44" s="2" customFormat="1" ht="24" customHeight="1">
      <c r="A4" s="324" t="s">
        <v>432</v>
      </c>
      <c r="B4" s="325"/>
      <c r="C4" s="317" t="s">
        <v>470</v>
      </c>
      <c r="D4" s="329" t="s">
        <v>471</v>
      </c>
      <c r="E4" s="330"/>
      <c r="F4" s="331"/>
      <c r="G4" s="329" t="s">
        <v>472</v>
      </c>
      <c r="H4" s="332"/>
      <c r="I4" s="333"/>
      <c r="J4" s="329" t="s">
        <v>473</v>
      </c>
      <c r="K4" s="330"/>
      <c r="L4" s="330"/>
      <c r="M4" s="330"/>
      <c r="N4" s="330"/>
      <c r="O4" s="331"/>
      <c r="P4" s="306" t="s">
        <v>531</v>
      </c>
      <c r="Q4" s="301"/>
      <c r="R4" s="301"/>
      <c r="S4" s="301"/>
      <c r="T4" s="301"/>
      <c r="U4" s="301"/>
      <c r="V4" s="301"/>
      <c r="W4" s="334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21"/>
    </row>
    <row r="5" spans="1:44" s="2" customFormat="1" ht="38.1" customHeight="1">
      <c r="A5" s="310"/>
      <c r="B5" s="326"/>
      <c r="C5" s="348"/>
      <c r="D5" s="336" t="s">
        <v>258</v>
      </c>
      <c r="E5" s="336" t="s">
        <v>267</v>
      </c>
      <c r="F5" s="336" t="s">
        <v>268</v>
      </c>
      <c r="G5" s="336" t="s">
        <v>258</v>
      </c>
      <c r="H5" s="336" t="s">
        <v>267</v>
      </c>
      <c r="I5" s="336" t="s">
        <v>268</v>
      </c>
      <c r="J5" s="338" t="s">
        <v>258</v>
      </c>
      <c r="K5" s="345" t="s">
        <v>505</v>
      </c>
      <c r="L5" s="338" t="s">
        <v>506</v>
      </c>
      <c r="M5" s="347" t="s">
        <v>532</v>
      </c>
      <c r="N5" s="347" t="s">
        <v>533</v>
      </c>
      <c r="O5" s="347" t="s">
        <v>534</v>
      </c>
      <c r="P5" s="343" t="s">
        <v>258</v>
      </c>
      <c r="Q5" s="344"/>
      <c r="R5" s="344"/>
      <c r="S5" s="298" t="s">
        <v>505</v>
      </c>
      <c r="T5" s="310"/>
      <c r="U5" s="298" t="s">
        <v>506</v>
      </c>
      <c r="V5" s="309"/>
      <c r="W5" s="283"/>
      <c r="X5" s="283"/>
      <c r="Y5" s="334"/>
      <c r="Z5" s="283"/>
      <c r="AA5" s="334"/>
      <c r="AB5" s="283"/>
      <c r="AC5" s="334"/>
      <c r="AD5" s="334"/>
      <c r="AE5" s="334"/>
      <c r="AF5" s="283"/>
      <c r="AG5" s="283"/>
      <c r="AH5" s="334"/>
      <c r="AI5" s="283"/>
      <c r="AJ5" s="334"/>
      <c r="AK5" s="283"/>
      <c r="AL5" s="334"/>
      <c r="AM5" s="283"/>
      <c r="AN5" s="334"/>
      <c r="AO5" s="283"/>
      <c r="AP5" s="334"/>
      <c r="AQ5" s="334"/>
      <c r="AR5" s="221"/>
    </row>
    <row r="6" spans="1:44" s="2" customFormat="1" ht="24.95" customHeight="1" thickBot="1">
      <c r="A6" s="327"/>
      <c r="B6" s="328"/>
      <c r="C6" s="349"/>
      <c r="D6" s="337"/>
      <c r="E6" s="337"/>
      <c r="F6" s="337"/>
      <c r="G6" s="337"/>
      <c r="H6" s="337"/>
      <c r="I6" s="337"/>
      <c r="J6" s="342"/>
      <c r="K6" s="346"/>
      <c r="L6" s="339"/>
      <c r="M6" s="342"/>
      <c r="N6" s="339"/>
      <c r="O6" s="339"/>
      <c r="P6" s="36" t="s">
        <v>266</v>
      </c>
      <c r="Q6" s="37" t="s">
        <v>267</v>
      </c>
      <c r="R6" s="37" t="s">
        <v>268</v>
      </c>
      <c r="S6" s="232" t="s">
        <v>267</v>
      </c>
      <c r="T6" s="232" t="s">
        <v>268</v>
      </c>
      <c r="U6" s="232" t="s">
        <v>267</v>
      </c>
      <c r="V6" s="232" t="s">
        <v>268</v>
      </c>
      <c r="W6" s="283"/>
      <c r="X6" s="283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1"/>
    </row>
    <row r="7" spans="1:44" s="258" customFormat="1" ht="11.25" customHeight="1">
      <c r="A7" s="240" t="s">
        <v>242</v>
      </c>
      <c r="B7" s="255"/>
      <c r="C7" s="254">
        <v>29</v>
      </c>
      <c r="D7" s="254">
        <v>3927</v>
      </c>
      <c r="E7" s="254">
        <v>1676</v>
      </c>
      <c r="F7" s="254">
        <v>2251</v>
      </c>
      <c r="G7" s="254">
        <v>708</v>
      </c>
      <c r="H7" s="254">
        <v>188</v>
      </c>
      <c r="I7" s="254">
        <v>520</v>
      </c>
      <c r="J7" s="254">
        <v>1950</v>
      </c>
      <c r="K7" s="254">
        <v>591</v>
      </c>
      <c r="L7" s="254">
        <v>237</v>
      </c>
      <c r="M7" s="254">
        <v>657</v>
      </c>
      <c r="N7" s="254">
        <v>109</v>
      </c>
      <c r="O7" s="254">
        <v>356</v>
      </c>
      <c r="P7" s="256" t="s">
        <v>109</v>
      </c>
      <c r="Q7" s="257" t="s">
        <v>143</v>
      </c>
      <c r="R7" s="254">
        <v>38573</v>
      </c>
      <c r="S7" s="257" t="s">
        <v>151</v>
      </c>
      <c r="T7" s="254">
        <v>12132</v>
      </c>
      <c r="U7" s="254">
        <v>5916</v>
      </c>
      <c r="V7" s="254">
        <v>4344</v>
      </c>
      <c r="W7" s="241"/>
      <c r="X7" s="241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</row>
    <row r="8" spans="1:44" s="258" customFormat="1" ht="11.25" customHeight="1">
      <c r="A8" s="241" t="s">
        <v>243</v>
      </c>
      <c r="B8" s="255"/>
      <c r="C8" s="254">
        <v>31</v>
      </c>
      <c r="D8" s="254">
        <v>4021</v>
      </c>
      <c r="E8" s="254">
        <v>1695</v>
      </c>
      <c r="F8" s="254">
        <v>2326</v>
      </c>
      <c r="G8" s="254">
        <v>735</v>
      </c>
      <c r="H8" s="254">
        <v>199</v>
      </c>
      <c r="I8" s="254">
        <v>536</v>
      </c>
      <c r="J8" s="254">
        <v>1971</v>
      </c>
      <c r="K8" s="254">
        <v>611</v>
      </c>
      <c r="L8" s="254">
        <v>217</v>
      </c>
      <c r="M8" s="254">
        <v>679</v>
      </c>
      <c r="N8" s="254">
        <v>113</v>
      </c>
      <c r="O8" s="254">
        <v>351</v>
      </c>
      <c r="P8" s="256" t="s">
        <v>110</v>
      </c>
      <c r="Q8" s="257" t="s">
        <v>118</v>
      </c>
      <c r="R8" s="254">
        <v>39127</v>
      </c>
      <c r="S8" s="257" t="s">
        <v>153</v>
      </c>
      <c r="T8" s="254">
        <v>12601</v>
      </c>
      <c r="U8" s="254">
        <v>5482</v>
      </c>
      <c r="V8" s="254">
        <v>4028</v>
      </c>
      <c r="W8" s="241"/>
      <c r="X8" s="241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  <c r="AN8" s="254"/>
      <c r="AO8" s="254"/>
      <c r="AP8" s="254"/>
      <c r="AQ8" s="254"/>
    </row>
    <row r="9" spans="1:44" s="258" customFormat="1" ht="11.25" customHeight="1">
      <c r="A9" s="241" t="s">
        <v>244</v>
      </c>
      <c r="B9" s="255"/>
      <c r="C9" s="254">
        <v>32</v>
      </c>
      <c r="D9" s="254">
        <v>4124</v>
      </c>
      <c r="E9" s="254">
        <v>1716</v>
      </c>
      <c r="F9" s="254">
        <v>2408</v>
      </c>
      <c r="G9" s="254">
        <v>746</v>
      </c>
      <c r="H9" s="254">
        <v>193</v>
      </c>
      <c r="I9" s="254">
        <v>553</v>
      </c>
      <c r="J9" s="254">
        <v>1992</v>
      </c>
      <c r="K9" s="254">
        <v>640</v>
      </c>
      <c r="L9" s="254">
        <v>195</v>
      </c>
      <c r="M9" s="254">
        <v>708</v>
      </c>
      <c r="N9" s="254">
        <v>112</v>
      </c>
      <c r="O9" s="254">
        <v>337</v>
      </c>
      <c r="P9" s="256" t="s">
        <v>112</v>
      </c>
      <c r="Q9" s="257" t="s">
        <v>120</v>
      </c>
      <c r="R9" s="254">
        <v>39572</v>
      </c>
      <c r="S9" s="257" t="s">
        <v>152</v>
      </c>
      <c r="T9" s="254">
        <v>13332</v>
      </c>
      <c r="U9" s="254">
        <v>4870</v>
      </c>
      <c r="V9" s="254">
        <v>3666</v>
      </c>
      <c r="W9" s="241"/>
      <c r="X9" s="241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  <c r="AN9" s="254"/>
      <c r="AO9" s="254"/>
      <c r="AP9" s="254"/>
      <c r="AQ9" s="254"/>
    </row>
    <row r="10" spans="1:44" s="258" customFormat="1" ht="11.25" customHeight="1">
      <c r="A10" s="241" t="s">
        <v>245</v>
      </c>
      <c r="B10" s="255"/>
      <c r="C10" s="254">
        <v>32</v>
      </c>
      <c r="D10" s="254">
        <v>4081</v>
      </c>
      <c r="E10" s="254">
        <v>1714</v>
      </c>
      <c r="F10" s="254">
        <v>2367</v>
      </c>
      <c r="G10" s="254">
        <v>739</v>
      </c>
      <c r="H10" s="254">
        <v>202</v>
      </c>
      <c r="I10" s="254">
        <v>537</v>
      </c>
      <c r="J10" s="254">
        <v>2034</v>
      </c>
      <c r="K10" s="254">
        <v>672</v>
      </c>
      <c r="L10" s="254">
        <v>179</v>
      </c>
      <c r="M10" s="254">
        <v>739</v>
      </c>
      <c r="N10" s="254">
        <v>113</v>
      </c>
      <c r="O10" s="254">
        <v>331</v>
      </c>
      <c r="P10" s="256" t="s">
        <v>111</v>
      </c>
      <c r="Q10" s="257" t="s">
        <v>119</v>
      </c>
      <c r="R10" s="254">
        <v>40461</v>
      </c>
      <c r="S10" s="257" t="s">
        <v>154</v>
      </c>
      <c r="T10" s="254">
        <v>14112</v>
      </c>
      <c r="U10" s="254">
        <v>4466</v>
      </c>
      <c r="V10" s="254">
        <v>3311</v>
      </c>
      <c r="W10" s="241"/>
      <c r="X10" s="241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</row>
    <row r="11" spans="1:44" s="258" customFormat="1" ht="11.25" customHeight="1">
      <c r="A11" s="241" t="s">
        <v>246</v>
      </c>
      <c r="B11" s="255"/>
      <c r="C11" s="254">
        <v>33</v>
      </c>
      <c r="D11" s="254">
        <v>4197</v>
      </c>
      <c r="E11" s="254">
        <v>1729</v>
      </c>
      <c r="F11" s="254">
        <v>2468</v>
      </c>
      <c r="G11" s="254">
        <v>751</v>
      </c>
      <c r="H11" s="254">
        <v>202</v>
      </c>
      <c r="I11" s="254">
        <v>549</v>
      </c>
      <c r="J11" s="254">
        <v>2050</v>
      </c>
      <c r="K11" s="254">
        <v>685</v>
      </c>
      <c r="L11" s="254">
        <v>162</v>
      </c>
      <c r="M11" s="254">
        <v>778</v>
      </c>
      <c r="N11" s="254">
        <v>115</v>
      </c>
      <c r="O11" s="254">
        <v>310</v>
      </c>
      <c r="P11" s="256" t="s">
        <v>113</v>
      </c>
      <c r="Q11" s="257" t="s">
        <v>121</v>
      </c>
      <c r="R11" s="254">
        <v>40876</v>
      </c>
      <c r="S11" s="257" t="s">
        <v>155</v>
      </c>
      <c r="T11" s="254">
        <v>14440</v>
      </c>
      <c r="U11" s="254">
        <v>4131</v>
      </c>
      <c r="V11" s="254">
        <v>3086</v>
      </c>
      <c r="W11" s="241"/>
      <c r="X11" s="241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</row>
    <row r="12" spans="1:44" s="258" customFormat="1" ht="11.25" customHeight="1">
      <c r="A12" s="241" t="s">
        <v>247</v>
      </c>
      <c r="B12" s="255"/>
      <c r="C12" s="254">
        <v>33</v>
      </c>
      <c r="D12" s="254">
        <v>4249</v>
      </c>
      <c r="E12" s="254">
        <v>1766</v>
      </c>
      <c r="F12" s="254">
        <v>2483</v>
      </c>
      <c r="G12" s="254">
        <v>779</v>
      </c>
      <c r="H12" s="254">
        <v>213</v>
      </c>
      <c r="I12" s="254">
        <v>566</v>
      </c>
      <c r="J12" s="254">
        <v>2040</v>
      </c>
      <c r="K12" s="254">
        <v>693</v>
      </c>
      <c r="L12" s="254">
        <v>151</v>
      </c>
      <c r="M12" s="254">
        <v>801</v>
      </c>
      <c r="N12" s="254">
        <v>115</v>
      </c>
      <c r="O12" s="254">
        <v>280</v>
      </c>
      <c r="P12" s="256" t="s">
        <v>114</v>
      </c>
      <c r="Q12" s="257" t="s">
        <v>122</v>
      </c>
      <c r="R12" s="254">
        <v>40178</v>
      </c>
      <c r="S12" s="257" t="s">
        <v>156</v>
      </c>
      <c r="T12" s="254">
        <v>14494</v>
      </c>
      <c r="U12" s="254">
        <v>3912</v>
      </c>
      <c r="V12" s="254">
        <v>2777</v>
      </c>
      <c r="W12" s="241"/>
      <c r="X12" s="241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</row>
    <row r="13" spans="1:44" s="258" customFormat="1" ht="11.25" customHeight="1">
      <c r="A13" s="241" t="s">
        <v>248</v>
      </c>
      <c r="B13" s="255"/>
      <c r="C13" s="254">
        <v>33</v>
      </c>
      <c r="D13" s="254">
        <v>4288</v>
      </c>
      <c r="E13" s="254">
        <v>1760</v>
      </c>
      <c r="F13" s="254">
        <v>2528</v>
      </c>
      <c r="G13" s="254">
        <v>794</v>
      </c>
      <c r="H13" s="254">
        <v>222</v>
      </c>
      <c r="I13" s="254">
        <v>572</v>
      </c>
      <c r="J13" s="254">
        <v>2033</v>
      </c>
      <c r="K13" s="254">
        <v>716</v>
      </c>
      <c r="L13" s="254">
        <v>128</v>
      </c>
      <c r="M13" s="254">
        <v>828</v>
      </c>
      <c r="N13" s="254">
        <v>114</v>
      </c>
      <c r="O13" s="254">
        <v>247</v>
      </c>
      <c r="P13" s="257" t="s">
        <v>116</v>
      </c>
      <c r="Q13" s="257" t="s">
        <v>123</v>
      </c>
      <c r="R13" s="254">
        <v>38704</v>
      </c>
      <c r="S13" s="257" t="s">
        <v>157</v>
      </c>
      <c r="T13" s="254">
        <v>14441</v>
      </c>
      <c r="U13" s="254">
        <v>3120</v>
      </c>
      <c r="V13" s="254">
        <v>2329</v>
      </c>
      <c r="W13" s="241"/>
      <c r="X13" s="241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</row>
    <row r="14" spans="1:44" s="258" customFormat="1" ht="11.25" customHeight="1">
      <c r="A14" s="241" t="s">
        <v>544</v>
      </c>
      <c r="B14" s="255"/>
      <c r="C14" s="254">
        <v>33</v>
      </c>
      <c r="D14" s="254">
        <v>4310</v>
      </c>
      <c r="E14" s="254">
        <v>1776</v>
      </c>
      <c r="F14" s="254">
        <v>2534</v>
      </c>
      <c r="G14" s="259">
        <v>785</v>
      </c>
      <c r="H14" s="259">
        <v>207</v>
      </c>
      <c r="I14" s="259">
        <v>578</v>
      </c>
      <c r="J14" s="254">
        <v>2019</v>
      </c>
      <c r="K14" s="254">
        <v>737</v>
      </c>
      <c r="L14" s="254">
        <v>104</v>
      </c>
      <c r="M14" s="254">
        <v>840</v>
      </c>
      <c r="N14" s="254">
        <v>112</v>
      </c>
      <c r="O14" s="254">
        <v>226</v>
      </c>
      <c r="P14" s="257" t="s">
        <v>115</v>
      </c>
      <c r="Q14" s="257" t="s">
        <v>124</v>
      </c>
      <c r="R14" s="254">
        <v>37667</v>
      </c>
      <c r="S14" s="257" t="s">
        <v>158</v>
      </c>
      <c r="T14" s="254">
        <v>14570</v>
      </c>
      <c r="U14" s="254">
        <v>2383</v>
      </c>
      <c r="V14" s="254">
        <v>1917</v>
      </c>
      <c r="W14" s="241"/>
      <c r="X14" s="241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</row>
    <row r="15" spans="1:44" s="258" customFormat="1" ht="11.25" customHeight="1">
      <c r="A15" s="242" t="s">
        <v>545</v>
      </c>
      <c r="B15" s="260"/>
      <c r="C15" s="259">
        <v>33</v>
      </c>
      <c r="D15" s="259">
        <v>4297</v>
      </c>
      <c r="E15" s="259">
        <v>1742</v>
      </c>
      <c r="F15" s="259">
        <v>2555</v>
      </c>
      <c r="G15" s="259">
        <v>795</v>
      </c>
      <c r="H15" s="259">
        <v>220</v>
      </c>
      <c r="I15" s="259">
        <v>575</v>
      </c>
      <c r="J15" s="259">
        <v>2029</v>
      </c>
      <c r="K15" s="259">
        <v>752</v>
      </c>
      <c r="L15" s="259">
        <v>85</v>
      </c>
      <c r="M15" s="259">
        <v>866</v>
      </c>
      <c r="N15" s="259">
        <v>114</v>
      </c>
      <c r="O15" s="259">
        <v>212</v>
      </c>
      <c r="P15" s="256" t="s">
        <v>546</v>
      </c>
      <c r="Q15" s="256" t="s">
        <v>547</v>
      </c>
      <c r="R15" s="259">
        <v>37280</v>
      </c>
      <c r="S15" s="256" t="s">
        <v>548</v>
      </c>
      <c r="T15" s="259">
        <v>14674</v>
      </c>
      <c r="U15" s="259">
        <v>1786</v>
      </c>
      <c r="V15" s="259">
        <v>1607</v>
      </c>
      <c r="W15" s="241"/>
      <c r="X15" s="241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</row>
    <row r="16" spans="1:44" s="263" customFormat="1" ht="11.25" customHeight="1">
      <c r="A16" s="242" t="s">
        <v>549</v>
      </c>
      <c r="B16" s="260"/>
      <c r="C16" s="261">
        <f>SUM(C17,'8-2 續2'!C7)</f>
        <v>34</v>
      </c>
      <c r="D16" s="261">
        <f>SUM(D17,'8-2 續2'!D7)</f>
        <v>4388</v>
      </c>
      <c r="E16" s="261">
        <f>SUM(E17,'8-2 續2'!E7)</f>
        <v>1784</v>
      </c>
      <c r="F16" s="261">
        <f>SUM(F17,'8-2 續2'!F7)</f>
        <v>2604</v>
      </c>
      <c r="G16" s="261">
        <f>SUM(G17,'8-2 續2'!G7)</f>
        <v>789</v>
      </c>
      <c r="H16" s="261">
        <f>SUM(H17,'8-2 續2'!H7)</f>
        <v>227</v>
      </c>
      <c r="I16" s="261">
        <f>SUM(I17,'8-2 續2'!I7)</f>
        <v>562</v>
      </c>
      <c r="J16" s="261">
        <f>SUM(J17,'8-2 續2'!J7)</f>
        <v>2016</v>
      </c>
      <c r="K16" s="261">
        <f>SUM(K17,'8-2 續2'!K7)</f>
        <v>762</v>
      </c>
      <c r="L16" s="261">
        <f>SUM(L17,'8-2 續2'!L7)</f>
        <v>79</v>
      </c>
      <c r="M16" s="261">
        <f>SUM(M17,'8-2 續2'!M7)</f>
        <v>865</v>
      </c>
      <c r="N16" s="261">
        <f>SUM(N17,'8-2 續2'!N7)</f>
        <v>114</v>
      </c>
      <c r="O16" s="261">
        <f>SUM(O17,'8-2 續2'!O7)</f>
        <v>196</v>
      </c>
      <c r="P16" s="257" t="s">
        <v>117</v>
      </c>
      <c r="Q16" s="262" t="s">
        <v>125</v>
      </c>
      <c r="R16" s="261">
        <v>36155</v>
      </c>
      <c r="S16" s="262" t="s">
        <v>159</v>
      </c>
      <c r="T16" s="261">
        <v>14693</v>
      </c>
      <c r="U16" s="261">
        <v>1596</v>
      </c>
      <c r="V16" s="261">
        <v>1436</v>
      </c>
      <c r="W16" s="242"/>
      <c r="X16" s="242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</row>
    <row r="17" spans="1:43" s="258" customFormat="1" ht="22.5" customHeight="1">
      <c r="A17" s="340" t="s">
        <v>550</v>
      </c>
      <c r="B17" s="341"/>
      <c r="C17" s="259">
        <v>18</v>
      </c>
      <c r="D17" s="264">
        <f>SUM(E17:F17)</f>
        <v>2331</v>
      </c>
      <c r="E17" s="264">
        <f>SUM(E18:E35)</f>
        <v>904</v>
      </c>
      <c r="F17" s="264">
        <f t="shared" ref="F17:O17" si="0">SUM(F18:F35)</f>
        <v>1427</v>
      </c>
      <c r="G17" s="264">
        <f>SUM(H17:I17)</f>
        <v>396</v>
      </c>
      <c r="H17" s="264">
        <f t="shared" si="0"/>
        <v>101</v>
      </c>
      <c r="I17" s="264">
        <f t="shared" si="0"/>
        <v>295</v>
      </c>
      <c r="J17" s="264">
        <f t="shared" si="0"/>
        <v>868</v>
      </c>
      <c r="K17" s="264">
        <f t="shared" si="0"/>
        <v>580</v>
      </c>
      <c r="L17" s="264">
        <f t="shared" si="0"/>
        <v>51</v>
      </c>
      <c r="M17" s="264">
        <f t="shared" si="0"/>
        <v>192</v>
      </c>
      <c r="N17" s="264">
        <f t="shared" si="0"/>
        <v>3</v>
      </c>
      <c r="O17" s="264">
        <f t="shared" si="0"/>
        <v>42</v>
      </c>
      <c r="P17" s="256" t="s">
        <v>127</v>
      </c>
      <c r="Q17" s="256" t="s">
        <v>126</v>
      </c>
      <c r="R17" s="254">
        <v>15283</v>
      </c>
      <c r="S17" s="256" t="s">
        <v>160</v>
      </c>
      <c r="T17" s="254">
        <v>11116</v>
      </c>
      <c r="U17" s="254">
        <v>939</v>
      </c>
      <c r="V17" s="259">
        <v>880</v>
      </c>
      <c r="W17" s="340"/>
      <c r="X17" s="340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</row>
    <row r="18" spans="1:43" s="258" customFormat="1" ht="23.65" customHeight="1">
      <c r="A18" s="340" t="s">
        <v>551</v>
      </c>
      <c r="B18" s="341"/>
      <c r="C18" s="259"/>
      <c r="D18" s="264">
        <v>117</v>
      </c>
      <c r="E18" s="264">
        <v>57</v>
      </c>
      <c r="F18" s="264">
        <v>60</v>
      </c>
      <c r="G18" s="264">
        <v>30</v>
      </c>
      <c r="H18" s="264">
        <v>10</v>
      </c>
      <c r="I18" s="264">
        <v>20</v>
      </c>
      <c r="J18" s="264">
        <v>45</v>
      </c>
      <c r="K18" s="264">
        <v>12</v>
      </c>
      <c r="L18" s="264">
        <v>0</v>
      </c>
      <c r="M18" s="264">
        <v>27</v>
      </c>
      <c r="N18" s="264">
        <v>0</v>
      </c>
      <c r="O18" s="264">
        <v>6</v>
      </c>
      <c r="P18" s="265" t="s">
        <v>128</v>
      </c>
      <c r="Q18" s="265">
        <v>951</v>
      </c>
      <c r="R18" s="264">
        <v>496</v>
      </c>
      <c r="S18" s="265">
        <v>237</v>
      </c>
      <c r="T18" s="264">
        <v>213</v>
      </c>
      <c r="U18" s="264">
        <v>0</v>
      </c>
      <c r="V18" s="264">
        <v>0</v>
      </c>
      <c r="W18" s="340"/>
      <c r="X18" s="340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</row>
    <row r="19" spans="1:43" s="258" customFormat="1" ht="23.65" customHeight="1">
      <c r="A19" s="340" t="s">
        <v>552</v>
      </c>
      <c r="B19" s="341"/>
      <c r="C19" s="259"/>
      <c r="D19" s="264">
        <v>154</v>
      </c>
      <c r="E19" s="264">
        <v>60</v>
      </c>
      <c r="F19" s="264">
        <v>94</v>
      </c>
      <c r="G19" s="264">
        <v>25</v>
      </c>
      <c r="H19" s="264">
        <v>5</v>
      </c>
      <c r="I19" s="264">
        <v>20</v>
      </c>
      <c r="J19" s="264">
        <v>66</v>
      </c>
      <c r="K19" s="264">
        <v>66</v>
      </c>
      <c r="L19" s="264">
        <v>0</v>
      </c>
      <c r="M19" s="264">
        <v>0</v>
      </c>
      <c r="N19" s="264">
        <v>0</v>
      </c>
      <c r="O19" s="264">
        <v>0</v>
      </c>
      <c r="P19" s="265" t="s">
        <v>129</v>
      </c>
      <c r="Q19" s="265" t="s">
        <v>144</v>
      </c>
      <c r="R19" s="264">
        <v>1263</v>
      </c>
      <c r="S19" s="265" t="s">
        <v>144</v>
      </c>
      <c r="T19" s="264">
        <v>1263</v>
      </c>
      <c r="U19" s="264">
        <v>0</v>
      </c>
      <c r="V19" s="264">
        <v>0</v>
      </c>
      <c r="W19" s="340"/>
      <c r="X19" s="340"/>
      <c r="Y19" s="266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</row>
    <row r="20" spans="1:43" s="258" customFormat="1" ht="23.65" customHeight="1">
      <c r="A20" s="340" t="s">
        <v>553</v>
      </c>
      <c r="B20" s="341"/>
      <c r="C20" s="259"/>
      <c r="D20" s="264">
        <v>143</v>
      </c>
      <c r="E20" s="264">
        <v>64</v>
      </c>
      <c r="F20" s="264">
        <v>79</v>
      </c>
      <c r="G20" s="264">
        <v>24</v>
      </c>
      <c r="H20" s="264">
        <v>3</v>
      </c>
      <c r="I20" s="264">
        <v>21</v>
      </c>
      <c r="J20" s="264">
        <v>60</v>
      </c>
      <c r="K20" s="264">
        <v>60</v>
      </c>
      <c r="L20" s="264">
        <v>0</v>
      </c>
      <c r="M20" s="264">
        <v>0</v>
      </c>
      <c r="N20" s="264">
        <v>0</v>
      </c>
      <c r="O20" s="264">
        <v>0</v>
      </c>
      <c r="P20" s="265" t="s">
        <v>130</v>
      </c>
      <c r="Q20" s="265" t="s">
        <v>145</v>
      </c>
      <c r="R20" s="264">
        <v>1144</v>
      </c>
      <c r="S20" s="265" t="s">
        <v>161</v>
      </c>
      <c r="T20" s="264">
        <v>1144</v>
      </c>
      <c r="U20" s="264">
        <v>0</v>
      </c>
      <c r="V20" s="264">
        <v>0</v>
      </c>
      <c r="W20" s="340"/>
      <c r="X20" s="340"/>
      <c r="Y20" s="266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</row>
    <row r="21" spans="1:43" s="258" customFormat="1" ht="23.65" customHeight="1">
      <c r="A21" s="340" t="s">
        <v>554</v>
      </c>
      <c r="B21" s="341"/>
      <c r="C21" s="259"/>
      <c r="D21" s="264">
        <v>151</v>
      </c>
      <c r="E21" s="264">
        <v>64</v>
      </c>
      <c r="F21" s="264">
        <v>87</v>
      </c>
      <c r="G21" s="264">
        <v>24</v>
      </c>
      <c r="H21" s="264">
        <v>5</v>
      </c>
      <c r="I21" s="264">
        <v>19</v>
      </c>
      <c r="J21" s="264">
        <v>63</v>
      </c>
      <c r="K21" s="264">
        <v>63</v>
      </c>
      <c r="L21" s="264">
        <v>0</v>
      </c>
      <c r="M21" s="264">
        <v>0</v>
      </c>
      <c r="N21" s="264">
        <v>0</v>
      </c>
      <c r="O21" s="264">
        <v>0</v>
      </c>
      <c r="P21" s="265" t="s">
        <v>131</v>
      </c>
      <c r="Q21" s="265" t="s">
        <v>146</v>
      </c>
      <c r="R21" s="264">
        <v>1062</v>
      </c>
      <c r="S21" s="265" t="s">
        <v>162</v>
      </c>
      <c r="T21" s="264">
        <v>1062</v>
      </c>
      <c r="U21" s="264">
        <v>0</v>
      </c>
      <c r="V21" s="264">
        <v>0</v>
      </c>
      <c r="W21" s="340"/>
      <c r="X21" s="340"/>
      <c r="Y21" s="266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  <c r="AN21" s="254"/>
      <c r="AO21" s="254"/>
      <c r="AP21" s="254"/>
      <c r="AQ21" s="254"/>
    </row>
    <row r="22" spans="1:43" s="258" customFormat="1" ht="23.65" customHeight="1">
      <c r="A22" s="340" t="s">
        <v>555</v>
      </c>
      <c r="B22" s="341"/>
      <c r="C22" s="259"/>
      <c r="D22" s="264">
        <v>116</v>
      </c>
      <c r="E22" s="264">
        <v>52</v>
      </c>
      <c r="F22" s="264">
        <v>64</v>
      </c>
      <c r="G22" s="264">
        <v>24</v>
      </c>
      <c r="H22" s="264">
        <v>7</v>
      </c>
      <c r="I22" s="264">
        <v>17</v>
      </c>
      <c r="J22" s="264">
        <v>48</v>
      </c>
      <c r="K22" s="264">
        <v>0</v>
      </c>
      <c r="L22" s="264">
        <v>39</v>
      </c>
      <c r="M22" s="264">
        <v>9</v>
      </c>
      <c r="N22" s="264">
        <v>0</v>
      </c>
      <c r="O22" s="264">
        <v>0</v>
      </c>
      <c r="P22" s="265" t="s">
        <v>132</v>
      </c>
      <c r="Q22" s="265" t="s">
        <v>147</v>
      </c>
      <c r="R22" s="264">
        <v>677</v>
      </c>
      <c r="S22" s="264">
        <v>0</v>
      </c>
      <c r="T22" s="264">
        <v>0</v>
      </c>
      <c r="U22" s="264">
        <v>729</v>
      </c>
      <c r="V22" s="264">
        <v>654</v>
      </c>
      <c r="W22" s="340"/>
      <c r="X22" s="340"/>
      <c r="Y22" s="266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4"/>
      <c r="AP22" s="254"/>
      <c r="AQ22" s="254"/>
    </row>
    <row r="23" spans="1:43" s="258" customFormat="1" ht="23.65" customHeight="1">
      <c r="A23" s="340" t="s">
        <v>556</v>
      </c>
      <c r="B23" s="341"/>
      <c r="C23" s="259"/>
      <c r="D23" s="264">
        <v>141</v>
      </c>
      <c r="E23" s="264">
        <v>44</v>
      </c>
      <c r="F23" s="264">
        <v>97</v>
      </c>
      <c r="G23" s="264">
        <v>27</v>
      </c>
      <c r="H23" s="264">
        <v>4</v>
      </c>
      <c r="I23" s="264">
        <v>23</v>
      </c>
      <c r="J23" s="264">
        <v>60</v>
      </c>
      <c r="K23" s="264">
        <v>60</v>
      </c>
      <c r="L23" s="264">
        <v>0</v>
      </c>
      <c r="M23" s="264">
        <v>0</v>
      </c>
      <c r="N23" s="264">
        <v>0</v>
      </c>
      <c r="O23" s="264">
        <v>0</v>
      </c>
      <c r="P23" s="265" t="s">
        <v>133</v>
      </c>
      <c r="Q23" s="265" t="s">
        <v>148</v>
      </c>
      <c r="R23" s="264">
        <v>1229</v>
      </c>
      <c r="S23" s="265" t="s">
        <v>163</v>
      </c>
      <c r="T23" s="264">
        <v>1229</v>
      </c>
      <c r="U23" s="264">
        <v>0</v>
      </c>
      <c r="V23" s="264">
        <v>0</v>
      </c>
      <c r="W23" s="340"/>
      <c r="X23" s="340"/>
      <c r="Y23" s="266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/>
    </row>
    <row r="24" spans="1:43" s="258" customFormat="1" ht="23.65" customHeight="1">
      <c r="A24" s="340" t="s">
        <v>557</v>
      </c>
      <c r="B24" s="341"/>
      <c r="C24" s="259"/>
      <c r="D24" s="264">
        <v>135</v>
      </c>
      <c r="E24" s="264">
        <v>43</v>
      </c>
      <c r="F24" s="264">
        <v>92</v>
      </c>
      <c r="G24" s="264">
        <v>23</v>
      </c>
      <c r="H24" s="264">
        <v>4</v>
      </c>
      <c r="I24" s="264">
        <v>19</v>
      </c>
      <c r="J24" s="264">
        <v>57</v>
      </c>
      <c r="K24" s="264">
        <v>57</v>
      </c>
      <c r="L24" s="264">
        <v>0</v>
      </c>
      <c r="M24" s="264">
        <v>0</v>
      </c>
      <c r="N24" s="264">
        <v>0</v>
      </c>
      <c r="O24" s="264">
        <v>0</v>
      </c>
      <c r="P24" s="265" t="s">
        <v>134</v>
      </c>
      <c r="Q24" s="265" t="s">
        <v>149</v>
      </c>
      <c r="R24" s="264">
        <v>1159</v>
      </c>
      <c r="S24" s="265" t="s">
        <v>164</v>
      </c>
      <c r="T24" s="264">
        <v>1159</v>
      </c>
      <c r="U24" s="264">
        <v>0</v>
      </c>
      <c r="V24" s="264">
        <v>0</v>
      </c>
      <c r="W24" s="340"/>
      <c r="X24" s="340"/>
      <c r="Y24" s="266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  <c r="AN24" s="254"/>
      <c r="AO24" s="254"/>
      <c r="AP24" s="254"/>
      <c r="AQ24" s="254"/>
    </row>
    <row r="25" spans="1:43" s="258" customFormat="1" ht="36.200000000000003" customHeight="1">
      <c r="A25" s="340" t="s">
        <v>558</v>
      </c>
      <c r="B25" s="341"/>
      <c r="C25" s="259"/>
      <c r="D25" s="264">
        <v>172</v>
      </c>
      <c r="E25" s="264">
        <v>97</v>
      </c>
      <c r="F25" s="264">
        <v>75</v>
      </c>
      <c r="G25" s="264">
        <v>43</v>
      </c>
      <c r="H25" s="264">
        <v>23</v>
      </c>
      <c r="I25" s="264">
        <v>20</v>
      </c>
      <c r="J25" s="264">
        <v>90</v>
      </c>
      <c r="K25" s="264">
        <v>3</v>
      </c>
      <c r="L25" s="264">
        <v>0</v>
      </c>
      <c r="M25" s="264">
        <v>59</v>
      </c>
      <c r="N25" s="264">
        <v>3</v>
      </c>
      <c r="O25" s="264">
        <v>25</v>
      </c>
      <c r="P25" s="265" t="s">
        <v>135</v>
      </c>
      <c r="Q25" s="265" t="s">
        <v>150</v>
      </c>
      <c r="R25" s="264">
        <v>401</v>
      </c>
      <c r="S25" s="265">
        <v>59</v>
      </c>
      <c r="T25" s="264">
        <v>26</v>
      </c>
      <c r="U25" s="264">
        <v>0</v>
      </c>
      <c r="V25" s="264">
        <v>0</v>
      </c>
      <c r="W25" s="340"/>
      <c r="X25" s="340"/>
      <c r="Y25" s="266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  <c r="AN25" s="254"/>
      <c r="AO25" s="254"/>
      <c r="AP25" s="254"/>
      <c r="AQ25" s="254"/>
    </row>
    <row r="26" spans="1:43" s="258" customFormat="1" ht="23.65" customHeight="1">
      <c r="A26" s="340" t="s">
        <v>605</v>
      </c>
      <c r="B26" s="341"/>
      <c r="C26" s="259"/>
      <c r="D26" s="264">
        <v>152</v>
      </c>
      <c r="E26" s="264">
        <v>45</v>
      </c>
      <c r="F26" s="264">
        <v>107</v>
      </c>
      <c r="G26" s="264">
        <v>26</v>
      </c>
      <c r="H26" s="264">
        <v>7</v>
      </c>
      <c r="I26" s="264">
        <v>19</v>
      </c>
      <c r="J26" s="264">
        <v>60</v>
      </c>
      <c r="K26" s="264">
        <v>0</v>
      </c>
      <c r="L26" s="264">
        <v>12</v>
      </c>
      <c r="M26" s="264">
        <v>42</v>
      </c>
      <c r="N26" s="264">
        <v>0</v>
      </c>
      <c r="O26" s="264">
        <v>6</v>
      </c>
      <c r="P26" s="265" t="s">
        <v>136</v>
      </c>
      <c r="Q26" s="265">
        <v>794</v>
      </c>
      <c r="R26" s="264">
        <v>1243</v>
      </c>
      <c r="S26" s="264">
        <v>0</v>
      </c>
      <c r="T26" s="264">
        <v>0</v>
      </c>
      <c r="U26" s="264">
        <v>210</v>
      </c>
      <c r="V26" s="264">
        <v>226</v>
      </c>
      <c r="W26" s="340"/>
      <c r="X26" s="340"/>
      <c r="Y26" s="266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</row>
    <row r="27" spans="1:43" s="258" customFormat="1" ht="36.200000000000003" customHeight="1">
      <c r="A27" s="350" t="s">
        <v>606</v>
      </c>
      <c r="B27" s="351"/>
      <c r="C27" s="259"/>
      <c r="D27" s="264">
        <v>74</v>
      </c>
      <c r="E27" s="264">
        <v>18</v>
      </c>
      <c r="F27" s="264">
        <v>56</v>
      </c>
      <c r="G27" s="264">
        <v>20</v>
      </c>
      <c r="H27" s="264">
        <v>6</v>
      </c>
      <c r="I27" s="264">
        <v>14</v>
      </c>
      <c r="J27" s="264">
        <v>30</v>
      </c>
      <c r="K27" s="264">
        <v>0</v>
      </c>
      <c r="L27" s="264">
        <v>0</v>
      </c>
      <c r="M27" s="264">
        <v>25</v>
      </c>
      <c r="N27" s="264">
        <v>0</v>
      </c>
      <c r="O27" s="264">
        <v>5</v>
      </c>
      <c r="P27" s="265">
        <v>994</v>
      </c>
      <c r="Q27" s="265">
        <v>70</v>
      </c>
      <c r="R27" s="264">
        <v>924</v>
      </c>
      <c r="S27" s="264">
        <v>0</v>
      </c>
      <c r="T27" s="264">
        <v>0</v>
      </c>
      <c r="U27" s="264">
        <v>0</v>
      </c>
      <c r="V27" s="264">
        <v>0</v>
      </c>
      <c r="W27" s="352"/>
      <c r="X27" s="352"/>
      <c r="Y27" s="266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</row>
    <row r="28" spans="1:43" s="258" customFormat="1" ht="23.65" customHeight="1">
      <c r="A28" s="340" t="s">
        <v>559</v>
      </c>
      <c r="B28" s="341"/>
      <c r="C28" s="259"/>
      <c r="D28" s="264">
        <v>101</v>
      </c>
      <c r="E28" s="264">
        <v>31</v>
      </c>
      <c r="F28" s="264">
        <v>70</v>
      </c>
      <c r="G28" s="264">
        <v>17</v>
      </c>
      <c r="H28" s="264">
        <v>3</v>
      </c>
      <c r="I28" s="264">
        <v>14</v>
      </c>
      <c r="J28" s="264">
        <v>42</v>
      </c>
      <c r="K28" s="264">
        <v>42</v>
      </c>
      <c r="L28" s="264">
        <v>0</v>
      </c>
      <c r="M28" s="264">
        <v>0</v>
      </c>
      <c r="N28" s="264">
        <v>0</v>
      </c>
      <c r="O28" s="264">
        <v>0</v>
      </c>
      <c r="P28" s="265" t="s">
        <v>137</v>
      </c>
      <c r="Q28" s="265">
        <v>742</v>
      </c>
      <c r="R28" s="264">
        <v>821</v>
      </c>
      <c r="S28" s="265">
        <v>742</v>
      </c>
      <c r="T28" s="264">
        <v>821</v>
      </c>
      <c r="U28" s="264">
        <v>0</v>
      </c>
      <c r="V28" s="264">
        <v>0</v>
      </c>
      <c r="W28" s="340"/>
      <c r="X28" s="340"/>
      <c r="Y28" s="266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</row>
    <row r="29" spans="1:43" s="258" customFormat="1" ht="23.65" customHeight="1">
      <c r="A29" s="340" t="s">
        <v>560</v>
      </c>
      <c r="B29" s="341"/>
      <c r="C29" s="259"/>
      <c r="D29" s="264">
        <v>81</v>
      </c>
      <c r="E29" s="264">
        <v>31</v>
      </c>
      <c r="F29" s="264">
        <v>50</v>
      </c>
      <c r="G29" s="264">
        <v>16</v>
      </c>
      <c r="H29" s="264">
        <v>4</v>
      </c>
      <c r="I29" s="264">
        <v>12</v>
      </c>
      <c r="J29" s="264">
        <v>33</v>
      </c>
      <c r="K29" s="264">
        <v>33</v>
      </c>
      <c r="L29" s="264">
        <v>0</v>
      </c>
      <c r="M29" s="264">
        <v>0</v>
      </c>
      <c r="N29" s="264">
        <v>0</v>
      </c>
      <c r="O29" s="264">
        <v>0</v>
      </c>
      <c r="P29" s="265" t="s">
        <v>138</v>
      </c>
      <c r="Q29" s="265">
        <v>633</v>
      </c>
      <c r="R29" s="264">
        <v>589</v>
      </c>
      <c r="S29" s="265">
        <v>633</v>
      </c>
      <c r="T29" s="264">
        <v>589</v>
      </c>
      <c r="U29" s="264">
        <v>0</v>
      </c>
      <c r="V29" s="264">
        <v>0</v>
      </c>
      <c r="W29" s="340"/>
      <c r="X29" s="340"/>
      <c r="Y29" s="266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</row>
    <row r="30" spans="1:43" s="258" customFormat="1" ht="23.65" customHeight="1">
      <c r="A30" s="340" t="s">
        <v>561</v>
      </c>
      <c r="B30" s="341"/>
      <c r="C30" s="259"/>
      <c r="D30" s="264">
        <v>143</v>
      </c>
      <c r="E30" s="264">
        <v>64</v>
      </c>
      <c r="F30" s="264">
        <v>79</v>
      </c>
      <c r="G30" s="264">
        <v>18</v>
      </c>
      <c r="H30" s="264">
        <v>4</v>
      </c>
      <c r="I30" s="264">
        <v>14</v>
      </c>
      <c r="J30" s="264">
        <v>54</v>
      </c>
      <c r="K30" s="264">
        <v>36</v>
      </c>
      <c r="L30" s="264">
        <v>0</v>
      </c>
      <c r="M30" s="264">
        <v>18</v>
      </c>
      <c r="N30" s="264">
        <v>0</v>
      </c>
      <c r="O30" s="264">
        <v>0</v>
      </c>
      <c r="P30" s="265" t="s">
        <v>139</v>
      </c>
      <c r="Q30" s="265">
        <v>826</v>
      </c>
      <c r="R30" s="264">
        <v>1199</v>
      </c>
      <c r="S30" s="265">
        <v>653</v>
      </c>
      <c r="T30" s="264">
        <v>684</v>
      </c>
      <c r="U30" s="264">
        <v>0</v>
      </c>
      <c r="V30" s="264">
        <v>0</v>
      </c>
      <c r="W30" s="340"/>
      <c r="X30" s="340"/>
      <c r="Y30" s="266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  <c r="AN30" s="254"/>
      <c r="AO30" s="254"/>
      <c r="AP30" s="254"/>
      <c r="AQ30" s="254"/>
    </row>
    <row r="31" spans="1:43" s="258" customFormat="1" ht="23.65" customHeight="1">
      <c r="A31" s="340" t="s">
        <v>562</v>
      </c>
      <c r="B31" s="341"/>
      <c r="C31" s="259"/>
      <c r="D31" s="264">
        <v>118</v>
      </c>
      <c r="E31" s="264">
        <v>46</v>
      </c>
      <c r="F31" s="264">
        <v>72</v>
      </c>
      <c r="G31" s="264">
        <v>16</v>
      </c>
      <c r="H31" s="264">
        <v>4</v>
      </c>
      <c r="I31" s="264">
        <v>12</v>
      </c>
      <c r="J31" s="264">
        <v>48</v>
      </c>
      <c r="K31" s="264">
        <v>48</v>
      </c>
      <c r="L31" s="264">
        <v>0</v>
      </c>
      <c r="M31" s="264">
        <v>0</v>
      </c>
      <c r="N31" s="264">
        <v>0</v>
      </c>
      <c r="O31" s="264">
        <v>0</v>
      </c>
      <c r="P31" s="265" t="s">
        <v>140</v>
      </c>
      <c r="Q31" s="265">
        <v>916</v>
      </c>
      <c r="R31" s="264">
        <v>897</v>
      </c>
      <c r="S31" s="265">
        <v>916</v>
      </c>
      <c r="T31" s="264">
        <v>897</v>
      </c>
      <c r="U31" s="264">
        <v>0</v>
      </c>
      <c r="V31" s="264">
        <v>0</v>
      </c>
      <c r="W31" s="340"/>
      <c r="X31" s="340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</row>
    <row r="32" spans="1:43" s="258" customFormat="1" ht="23.65" customHeight="1">
      <c r="A32" s="340" t="s">
        <v>563</v>
      </c>
      <c r="B32" s="341"/>
      <c r="C32" s="259"/>
      <c r="D32" s="264">
        <v>137</v>
      </c>
      <c r="E32" s="264">
        <v>51</v>
      </c>
      <c r="F32" s="264">
        <v>86</v>
      </c>
      <c r="G32" s="264">
        <v>19</v>
      </c>
      <c r="H32" s="264">
        <v>6</v>
      </c>
      <c r="I32" s="264">
        <v>13</v>
      </c>
      <c r="J32" s="264">
        <v>25</v>
      </c>
      <c r="K32" s="264">
        <v>13</v>
      </c>
      <c r="L32" s="264">
        <v>0</v>
      </c>
      <c r="M32" s="264">
        <v>12</v>
      </c>
      <c r="N32" s="264">
        <v>0</v>
      </c>
      <c r="O32" s="264">
        <v>0</v>
      </c>
      <c r="P32" s="265">
        <v>894</v>
      </c>
      <c r="Q32" s="265">
        <v>505</v>
      </c>
      <c r="R32" s="264">
        <v>389</v>
      </c>
      <c r="S32" s="265">
        <v>239</v>
      </c>
      <c r="T32" s="264">
        <v>239</v>
      </c>
      <c r="U32" s="264">
        <v>0</v>
      </c>
      <c r="V32" s="264">
        <v>0</v>
      </c>
      <c r="W32" s="340"/>
      <c r="X32" s="340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</row>
    <row r="33" spans="1:55" s="258" customFormat="1" ht="23.65" customHeight="1">
      <c r="A33" s="340" t="s">
        <v>564</v>
      </c>
      <c r="B33" s="341"/>
      <c r="C33" s="259"/>
      <c r="D33" s="264">
        <v>101</v>
      </c>
      <c r="E33" s="264">
        <v>34</v>
      </c>
      <c r="F33" s="264">
        <v>67</v>
      </c>
      <c r="G33" s="264">
        <v>11</v>
      </c>
      <c r="H33" s="264">
        <v>3</v>
      </c>
      <c r="I33" s="264">
        <v>8</v>
      </c>
      <c r="J33" s="264">
        <v>7</v>
      </c>
      <c r="K33" s="264">
        <v>7</v>
      </c>
      <c r="L33" s="264">
        <v>0</v>
      </c>
      <c r="M33" s="264">
        <v>0</v>
      </c>
      <c r="N33" s="264">
        <v>0</v>
      </c>
      <c r="O33" s="264">
        <v>0</v>
      </c>
      <c r="P33" s="265">
        <v>195</v>
      </c>
      <c r="Q33" s="265">
        <v>122</v>
      </c>
      <c r="R33" s="264">
        <v>73</v>
      </c>
      <c r="S33" s="265">
        <v>122</v>
      </c>
      <c r="T33" s="264">
        <v>73</v>
      </c>
      <c r="U33" s="264">
        <v>0</v>
      </c>
      <c r="V33" s="264">
        <v>0</v>
      </c>
      <c r="W33" s="267"/>
      <c r="X33" s="267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</row>
    <row r="34" spans="1:55" s="258" customFormat="1" ht="23.65" customHeight="1">
      <c r="A34" s="340" t="s">
        <v>565</v>
      </c>
      <c r="B34" s="341"/>
      <c r="C34" s="259"/>
      <c r="D34" s="264">
        <v>179</v>
      </c>
      <c r="E34" s="264">
        <v>52</v>
      </c>
      <c r="F34" s="264">
        <v>127</v>
      </c>
      <c r="G34" s="264">
        <v>20</v>
      </c>
      <c r="H34" s="264">
        <v>1</v>
      </c>
      <c r="I34" s="264">
        <v>19</v>
      </c>
      <c r="J34" s="264">
        <v>35</v>
      </c>
      <c r="K34" s="264">
        <v>35</v>
      </c>
      <c r="L34" s="264">
        <v>0</v>
      </c>
      <c r="M34" s="264">
        <v>0</v>
      </c>
      <c r="N34" s="264">
        <v>0</v>
      </c>
      <c r="O34" s="264">
        <v>0</v>
      </c>
      <c r="P34" s="265" t="s">
        <v>141</v>
      </c>
      <c r="Q34" s="265">
        <v>684</v>
      </c>
      <c r="R34" s="264">
        <v>634</v>
      </c>
      <c r="S34" s="265">
        <v>684</v>
      </c>
      <c r="T34" s="264">
        <v>634</v>
      </c>
      <c r="U34" s="264">
        <v>0</v>
      </c>
      <c r="V34" s="264">
        <v>0</v>
      </c>
      <c r="W34" s="340"/>
      <c r="X34" s="340"/>
      <c r="Y34" s="266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  <c r="AN34" s="254"/>
      <c r="AO34" s="254"/>
      <c r="AP34" s="254"/>
      <c r="AQ34" s="254"/>
    </row>
    <row r="35" spans="1:55" s="258" customFormat="1" ht="23.65" customHeight="1" thickBot="1">
      <c r="A35" s="353" t="s">
        <v>566</v>
      </c>
      <c r="B35" s="354"/>
      <c r="C35" s="268"/>
      <c r="D35" s="269">
        <v>116</v>
      </c>
      <c r="E35" s="269">
        <v>51</v>
      </c>
      <c r="F35" s="269">
        <v>65</v>
      </c>
      <c r="G35" s="269">
        <v>13</v>
      </c>
      <c r="H35" s="269">
        <v>2</v>
      </c>
      <c r="I35" s="269">
        <v>11</v>
      </c>
      <c r="J35" s="269">
        <v>45</v>
      </c>
      <c r="K35" s="269">
        <v>45</v>
      </c>
      <c r="L35" s="269">
        <v>0</v>
      </c>
      <c r="M35" s="269">
        <v>0</v>
      </c>
      <c r="N35" s="269">
        <v>0</v>
      </c>
      <c r="O35" s="269">
        <v>0</v>
      </c>
      <c r="P35" s="270" t="s">
        <v>142</v>
      </c>
      <c r="Q35" s="270">
        <v>641</v>
      </c>
      <c r="R35" s="269">
        <v>1083</v>
      </c>
      <c r="S35" s="270">
        <v>641</v>
      </c>
      <c r="T35" s="269">
        <v>1083</v>
      </c>
      <c r="U35" s="269">
        <v>0</v>
      </c>
      <c r="V35" s="269">
        <v>0</v>
      </c>
      <c r="W35" s="340"/>
      <c r="X35" s="340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  <c r="AN35" s="254"/>
      <c r="AO35" s="254"/>
      <c r="AP35" s="254"/>
      <c r="AQ35" s="254"/>
      <c r="AR35" s="271"/>
      <c r="AS35" s="271"/>
      <c r="AT35" s="271"/>
      <c r="AU35" s="271"/>
      <c r="AV35" s="271"/>
      <c r="AW35" s="271"/>
      <c r="AX35" s="271"/>
      <c r="AY35" s="271"/>
      <c r="AZ35" s="271"/>
      <c r="BA35" s="271"/>
      <c r="BB35" s="271"/>
      <c r="BC35" s="271"/>
    </row>
    <row r="36" spans="1:55" s="258" customFormat="1" ht="11.25" customHeight="1">
      <c r="A36" s="243" t="s">
        <v>249</v>
      </c>
      <c r="B36" s="244"/>
      <c r="C36" s="244"/>
      <c r="D36" s="244"/>
      <c r="E36" s="244"/>
      <c r="F36" s="244"/>
      <c r="G36" s="244"/>
      <c r="H36" s="244"/>
      <c r="I36" s="252"/>
      <c r="J36" s="253"/>
      <c r="K36" s="252" t="s">
        <v>53</v>
      </c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67"/>
      <c r="X36" s="267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71"/>
      <c r="AS36" s="271"/>
      <c r="AT36" s="271"/>
      <c r="AU36" s="271"/>
      <c r="AV36" s="271"/>
      <c r="AW36" s="271"/>
      <c r="AX36" s="271"/>
      <c r="AY36" s="271"/>
      <c r="AZ36" s="271"/>
      <c r="BA36" s="271"/>
      <c r="BB36" s="271"/>
      <c r="BC36" s="271"/>
    </row>
    <row r="37" spans="1:55" s="246" customFormat="1" ht="11.85" customHeight="1">
      <c r="A37" s="245" t="s">
        <v>567</v>
      </c>
      <c r="K37" s="272" t="s">
        <v>108</v>
      </c>
      <c r="L37" s="253"/>
      <c r="M37" s="253"/>
      <c r="O37" s="253"/>
      <c r="P37" s="253"/>
      <c r="Q37" s="253"/>
      <c r="R37" s="253"/>
      <c r="S37" s="253"/>
      <c r="T37" s="253"/>
      <c r="U37" s="253"/>
      <c r="V37" s="253"/>
      <c r="W37" s="243"/>
      <c r="X37" s="244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</row>
    <row r="38" spans="1:55" s="246" customFormat="1" ht="11.85" customHeight="1">
      <c r="A38" s="247" t="s">
        <v>568</v>
      </c>
      <c r="K38" s="272" t="s">
        <v>569</v>
      </c>
      <c r="L38" s="253"/>
      <c r="M38" s="253"/>
      <c r="O38" s="253"/>
      <c r="P38" s="253"/>
      <c r="Q38" s="253"/>
      <c r="R38" s="253"/>
      <c r="S38" s="253"/>
      <c r="T38" s="253"/>
      <c r="U38" s="253"/>
      <c r="V38" s="253"/>
      <c r="W38" s="243"/>
      <c r="X38" s="244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  <c r="AI38" s="253"/>
      <c r="AJ38" s="253"/>
      <c r="AK38" s="253"/>
      <c r="AL38" s="253"/>
      <c r="AM38" s="253"/>
      <c r="AN38" s="253"/>
      <c r="AO38" s="253"/>
      <c r="AP38" s="253"/>
      <c r="AQ38" s="253"/>
    </row>
    <row r="39" spans="1:55" s="241" customFormat="1" ht="11.85" customHeight="1">
      <c r="A39" s="248" t="s">
        <v>570</v>
      </c>
      <c r="B39" s="249"/>
      <c r="C39" s="249"/>
      <c r="D39" s="249"/>
      <c r="E39" s="249"/>
      <c r="G39" s="249"/>
      <c r="H39" s="249"/>
      <c r="I39" s="249"/>
      <c r="J39" s="254"/>
      <c r="K39" s="241" t="s">
        <v>571</v>
      </c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67"/>
      <c r="X39" s="267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  <c r="AN39" s="254"/>
      <c r="AO39" s="254"/>
      <c r="AP39" s="254"/>
      <c r="AQ39" s="254"/>
    </row>
    <row r="40" spans="1:55" s="251" customFormat="1" ht="11.85" customHeight="1">
      <c r="A40" s="250" t="s">
        <v>572</v>
      </c>
      <c r="K40" s="241" t="s">
        <v>573</v>
      </c>
      <c r="P40" s="241"/>
      <c r="Q40" s="241"/>
      <c r="V40" s="266"/>
      <c r="W40" s="273"/>
      <c r="AC40" s="266"/>
      <c r="AQ40" s="266"/>
    </row>
    <row r="41" spans="1:55" s="251" customFormat="1" ht="10.5" customHeight="1">
      <c r="A41" s="357" t="s">
        <v>574</v>
      </c>
      <c r="B41" s="358"/>
      <c r="C41" s="358"/>
      <c r="D41" s="358"/>
      <c r="E41" s="358"/>
      <c r="F41" s="358"/>
      <c r="G41" s="358"/>
      <c r="H41" s="358"/>
      <c r="I41" s="358"/>
      <c r="J41" s="358"/>
      <c r="K41" s="241" t="s">
        <v>575</v>
      </c>
      <c r="P41" s="241"/>
      <c r="Q41" s="241"/>
      <c r="V41" s="266"/>
      <c r="W41" s="273"/>
      <c r="AC41" s="266"/>
      <c r="AQ41" s="266"/>
    </row>
    <row r="42" spans="1:55" s="251" customFormat="1" ht="10.5" customHeight="1">
      <c r="A42" s="358"/>
      <c r="B42" s="358"/>
      <c r="C42" s="358"/>
      <c r="D42" s="358"/>
      <c r="E42" s="358"/>
      <c r="F42" s="358"/>
      <c r="G42" s="358"/>
      <c r="H42" s="358"/>
      <c r="I42" s="358"/>
      <c r="J42" s="358"/>
      <c r="K42" s="241" t="s">
        <v>576</v>
      </c>
      <c r="P42" s="241"/>
      <c r="Q42" s="241"/>
      <c r="V42" s="266"/>
      <c r="W42" s="273"/>
      <c r="AC42" s="266"/>
      <c r="AQ42" s="266"/>
    </row>
    <row r="43" spans="1:55" s="174" customFormat="1" ht="36" customHeight="1">
      <c r="A43" s="355"/>
      <c r="B43" s="355"/>
      <c r="C43" s="355"/>
      <c r="D43" s="355"/>
      <c r="E43" s="355"/>
      <c r="F43" s="355"/>
      <c r="G43" s="355"/>
      <c r="H43" s="355"/>
      <c r="I43" s="355"/>
      <c r="J43" s="355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5"/>
      <c r="X43" s="355"/>
      <c r="Y43" s="355"/>
      <c r="Z43" s="355"/>
      <c r="AA43" s="355"/>
      <c r="AB43" s="355"/>
      <c r="AC43" s="355"/>
      <c r="AD43" s="355"/>
      <c r="AE43" s="355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</row>
    <row r="44" spans="1:55" s="228" customFormat="1" ht="18" customHeight="1">
      <c r="A44" s="355"/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  <c r="AA44" s="355"/>
      <c r="AB44" s="355"/>
      <c r="AC44" s="355"/>
    </row>
    <row r="45" spans="1:55" s="221" customFormat="1" ht="33" customHeight="1">
      <c r="A45" s="334"/>
      <c r="B45" s="283"/>
      <c r="C45" s="224"/>
      <c r="D45" s="334"/>
      <c r="E45" s="334"/>
      <c r="F45" s="334"/>
      <c r="G45" s="334"/>
      <c r="H45" s="283"/>
      <c r="I45" s="283"/>
      <c r="J45" s="334"/>
      <c r="K45" s="334"/>
      <c r="L45" s="334"/>
      <c r="M45" s="334"/>
      <c r="N45" s="334"/>
      <c r="O45" s="334"/>
      <c r="P45" s="283"/>
      <c r="Q45" s="283"/>
      <c r="R45" s="283"/>
      <c r="S45" s="283"/>
      <c r="T45" s="283"/>
      <c r="U45" s="283"/>
      <c r="V45" s="283"/>
      <c r="W45" s="334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  <c r="AQ45" s="283"/>
    </row>
    <row r="46" spans="1:55" s="221" customFormat="1" ht="33" customHeight="1">
      <c r="A46" s="283"/>
      <c r="B46" s="283"/>
      <c r="C46" s="334"/>
      <c r="D46" s="334"/>
      <c r="E46" s="334"/>
      <c r="F46" s="334"/>
      <c r="G46" s="334"/>
      <c r="H46" s="334"/>
      <c r="I46" s="334"/>
      <c r="J46" s="334"/>
      <c r="K46" s="334"/>
      <c r="L46" s="224"/>
      <c r="M46" s="334"/>
      <c r="N46" s="334"/>
      <c r="O46" s="334"/>
      <c r="P46" s="334"/>
      <c r="Q46" s="283"/>
      <c r="R46" s="283"/>
      <c r="S46" s="334"/>
      <c r="T46" s="283"/>
      <c r="U46" s="334"/>
      <c r="V46" s="334"/>
      <c r="W46" s="283"/>
      <c r="X46" s="283"/>
      <c r="Y46" s="334"/>
      <c r="Z46" s="283"/>
      <c r="AA46" s="334"/>
      <c r="AB46" s="283"/>
      <c r="AC46" s="334"/>
      <c r="AD46" s="334"/>
      <c r="AE46" s="334"/>
      <c r="AF46" s="283"/>
      <c r="AG46" s="283"/>
      <c r="AH46" s="334"/>
      <c r="AI46" s="283"/>
      <c r="AJ46" s="334"/>
      <c r="AK46" s="283"/>
      <c r="AL46" s="334"/>
      <c r="AM46" s="283"/>
      <c r="AN46" s="334"/>
      <c r="AO46" s="283"/>
      <c r="AP46" s="334"/>
      <c r="AQ46" s="334"/>
    </row>
    <row r="47" spans="1:55" s="221" customFormat="1" ht="36" customHeight="1">
      <c r="A47" s="283"/>
      <c r="B47" s="283"/>
      <c r="C47" s="334"/>
      <c r="D47" s="283"/>
      <c r="E47" s="283"/>
      <c r="F47" s="283"/>
      <c r="G47" s="283"/>
      <c r="H47" s="283"/>
      <c r="I47" s="283"/>
      <c r="J47" s="283"/>
      <c r="K47" s="283"/>
      <c r="L47" s="224"/>
      <c r="M47" s="283"/>
      <c r="N47" s="334"/>
      <c r="O47" s="334"/>
      <c r="P47" s="224"/>
      <c r="Q47" s="224"/>
      <c r="R47" s="224"/>
      <c r="S47" s="224"/>
      <c r="T47" s="224"/>
      <c r="U47" s="224"/>
      <c r="V47" s="224"/>
      <c r="W47" s="283"/>
      <c r="X47" s="283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</row>
    <row r="48" spans="1:55" s="17" customFormat="1" ht="27.95" customHeight="1">
      <c r="A48" s="359"/>
      <c r="B48" s="359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359"/>
      <c r="X48" s="359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</row>
    <row r="49" spans="1:43" s="17" customFormat="1" ht="27.95" customHeight="1">
      <c r="A49" s="360"/>
      <c r="B49" s="36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360"/>
      <c r="X49" s="36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</row>
    <row r="50" spans="1:43" s="17" customFormat="1" ht="27.95" customHeight="1">
      <c r="A50" s="360"/>
      <c r="B50" s="36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360"/>
      <c r="X50" s="36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</row>
    <row r="51" spans="1:43" s="17" customFormat="1" ht="27.95" customHeight="1">
      <c r="A51" s="360"/>
      <c r="B51" s="36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360"/>
      <c r="X51" s="36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</row>
    <row r="52" spans="1:43" s="17" customFormat="1" ht="27.95" customHeight="1">
      <c r="A52" s="360"/>
      <c r="B52" s="36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360"/>
      <c r="X52" s="36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</row>
    <row r="53" spans="1:43" s="17" customFormat="1" ht="27.95" customHeight="1">
      <c r="A53" s="360"/>
      <c r="B53" s="36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360"/>
      <c r="X53" s="36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</row>
    <row r="54" spans="1:43" s="17" customFormat="1" ht="27.95" customHeight="1">
      <c r="A54" s="360"/>
      <c r="B54" s="36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360"/>
      <c r="X54" s="36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</row>
    <row r="55" spans="1:43" s="17" customFormat="1" ht="27.95" customHeight="1">
      <c r="A55" s="360"/>
      <c r="B55" s="36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360"/>
      <c r="X55" s="36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</row>
    <row r="56" spans="1:43" s="17" customFormat="1" ht="27.95" customHeight="1">
      <c r="A56" s="360"/>
      <c r="B56" s="36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360"/>
      <c r="X56" s="36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</row>
    <row r="57" spans="1:43" s="17" customFormat="1" ht="27.95" customHeight="1">
      <c r="A57" s="360"/>
      <c r="B57" s="36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360"/>
      <c r="X57" s="36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</row>
    <row r="58" spans="1:43" s="17" customFormat="1" ht="27.95" customHeight="1">
      <c r="A58" s="360"/>
      <c r="B58" s="36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360"/>
      <c r="X58" s="36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</row>
    <row r="59" spans="1:43" s="17" customFormat="1" ht="27.95" customHeight="1">
      <c r="A59" s="360"/>
      <c r="B59" s="36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360"/>
      <c r="X59" s="36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</row>
    <row r="60" spans="1:43" s="17" customFormat="1" ht="27.95" customHeight="1">
      <c r="A60" s="360"/>
      <c r="B60" s="36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360"/>
      <c r="X60" s="36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</row>
    <row r="61" spans="1:43" s="17" customFormat="1" ht="27.95" customHeight="1">
      <c r="A61" s="360"/>
      <c r="B61" s="36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360"/>
      <c r="X61" s="36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</row>
    <row r="62" spans="1:43" s="17" customFormat="1" ht="27.95" customHeight="1">
      <c r="A62" s="364"/>
      <c r="B62" s="364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364"/>
      <c r="X62" s="364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</row>
    <row r="63" spans="1:43" s="17" customFormat="1" ht="27.95" customHeight="1">
      <c r="A63" s="364"/>
      <c r="B63" s="364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364"/>
      <c r="X63" s="364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</row>
    <row r="64" spans="1:43" s="17" customFormat="1" ht="27.95" customHeight="1">
      <c r="A64" s="364"/>
      <c r="B64" s="364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364"/>
      <c r="X64" s="364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</row>
    <row r="65" spans="1:43" s="17" customFormat="1" ht="27.95" customHeight="1">
      <c r="A65" s="364"/>
      <c r="B65" s="364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364"/>
      <c r="X65" s="364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</row>
    <row r="66" spans="1:43" s="17" customFormat="1" ht="12" customHeight="1">
      <c r="A66" s="359"/>
      <c r="B66" s="359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359"/>
      <c r="X66" s="359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</row>
    <row r="67" spans="1:43" s="17" customFormat="1" ht="12" customHeight="1">
      <c r="A67" s="361"/>
      <c r="B67" s="362"/>
      <c r="C67" s="362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5"/>
      <c r="O67" s="366"/>
      <c r="P67" s="366"/>
      <c r="Q67" s="366"/>
      <c r="R67" s="366"/>
      <c r="S67" s="366"/>
      <c r="T67" s="366"/>
      <c r="U67" s="366"/>
      <c r="V67" s="366"/>
      <c r="W67" s="366"/>
      <c r="X67" s="366"/>
      <c r="Y67" s="366"/>
      <c r="Z67" s="366"/>
      <c r="AA67" s="366"/>
      <c r="AB67" s="366"/>
      <c r="AC67" s="366"/>
    </row>
    <row r="68" spans="1:43" s="17" customFormat="1" ht="12" customHeight="1">
      <c r="A68" s="361"/>
      <c r="B68" s="362"/>
      <c r="C68" s="362"/>
      <c r="D68" s="362"/>
      <c r="E68" s="362"/>
      <c r="F68" s="362"/>
      <c r="G68" s="362"/>
      <c r="H68" s="362"/>
      <c r="I68" s="362"/>
      <c r="J68" s="362"/>
      <c r="K68" s="362"/>
      <c r="L68" s="362"/>
      <c r="M68" s="362"/>
      <c r="N68" s="363"/>
      <c r="O68" s="362"/>
      <c r="P68" s="362"/>
      <c r="Q68" s="362"/>
      <c r="R68" s="362"/>
      <c r="S68" s="362"/>
      <c r="T68" s="362"/>
      <c r="U68" s="362"/>
      <c r="V68" s="362"/>
      <c r="W68" s="362"/>
      <c r="X68" s="362"/>
      <c r="Y68" s="362"/>
      <c r="Z68" s="362"/>
      <c r="AA68" s="362"/>
      <c r="AB68" s="362"/>
      <c r="AC68" s="362"/>
    </row>
    <row r="69" spans="1:43" s="17" customFormat="1" ht="12" customHeight="1"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  <c r="Z69" s="362"/>
      <c r="AA69" s="362"/>
      <c r="AB69" s="362"/>
      <c r="AC69" s="362"/>
    </row>
  </sheetData>
  <sheetProtection formatCells="0" formatRows="0" insertRows="0" deleteRows="0"/>
  <mergeCells count="155">
    <mergeCell ref="A68:M68"/>
    <mergeCell ref="N68:AC69"/>
    <mergeCell ref="A65:B65"/>
    <mergeCell ref="W65:X65"/>
    <mergeCell ref="A66:B66"/>
    <mergeCell ref="W66:X66"/>
    <mergeCell ref="A67:M67"/>
    <mergeCell ref="N67:AC67"/>
    <mergeCell ref="A62:B62"/>
    <mergeCell ref="W62:X62"/>
    <mergeCell ref="A63:B63"/>
    <mergeCell ref="W63:X63"/>
    <mergeCell ref="A64:B64"/>
    <mergeCell ref="W64:X64"/>
    <mergeCell ref="A59:B59"/>
    <mergeCell ref="W59:X59"/>
    <mergeCell ref="A60:B60"/>
    <mergeCell ref="W60:X60"/>
    <mergeCell ref="A61:B61"/>
    <mergeCell ref="W61:X61"/>
    <mergeCell ref="A56:B56"/>
    <mergeCell ref="W56:X56"/>
    <mergeCell ref="A57:B57"/>
    <mergeCell ref="W57:X57"/>
    <mergeCell ref="A58:B58"/>
    <mergeCell ref="W58:X58"/>
    <mergeCell ref="A53:B53"/>
    <mergeCell ref="W53:X53"/>
    <mergeCell ref="A54:B54"/>
    <mergeCell ref="W54:X54"/>
    <mergeCell ref="A55:B55"/>
    <mergeCell ref="W55:X55"/>
    <mergeCell ref="A50:B50"/>
    <mergeCell ref="W50:X50"/>
    <mergeCell ref="A51:B51"/>
    <mergeCell ref="W51:X51"/>
    <mergeCell ref="A52:B52"/>
    <mergeCell ref="W52:X52"/>
    <mergeCell ref="A48:B48"/>
    <mergeCell ref="W48:X48"/>
    <mergeCell ref="A49:B49"/>
    <mergeCell ref="W49:X49"/>
    <mergeCell ref="Y46:Z46"/>
    <mergeCell ref="AA46:AB46"/>
    <mergeCell ref="AC46:AD46"/>
    <mergeCell ref="H46:H47"/>
    <mergeCell ref="I46:I47"/>
    <mergeCell ref="J46:J47"/>
    <mergeCell ref="P46:R46"/>
    <mergeCell ref="S46:T46"/>
    <mergeCell ref="U46:V46"/>
    <mergeCell ref="M46:M47"/>
    <mergeCell ref="N46:N47"/>
    <mergeCell ref="O46:O47"/>
    <mergeCell ref="AF43:AQ43"/>
    <mergeCell ref="A44:M44"/>
    <mergeCell ref="N44:AC44"/>
    <mergeCell ref="A45:B47"/>
    <mergeCell ref="D45:F45"/>
    <mergeCell ref="G45:I45"/>
    <mergeCell ref="J45:O45"/>
    <mergeCell ref="P45:V45"/>
    <mergeCell ref="W45:X47"/>
    <mergeCell ref="K46:K47"/>
    <mergeCell ref="Y45:AD45"/>
    <mergeCell ref="AE45:AQ45"/>
    <mergeCell ref="C46:C47"/>
    <mergeCell ref="D46:D47"/>
    <mergeCell ref="E46:E47"/>
    <mergeCell ref="F46:F47"/>
    <mergeCell ref="G46:G47"/>
    <mergeCell ref="AE46:AG46"/>
    <mergeCell ref="AH46:AI46"/>
    <mergeCell ref="AJ46:AK46"/>
    <mergeCell ref="AL46:AM46"/>
    <mergeCell ref="AN46:AO46"/>
    <mergeCell ref="AP46:AQ46"/>
    <mergeCell ref="A34:B34"/>
    <mergeCell ref="W34:X34"/>
    <mergeCell ref="A35:B35"/>
    <mergeCell ref="W35:X35"/>
    <mergeCell ref="A43:J43"/>
    <mergeCell ref="K43:V43"/>
    <mergeCell ref="W43:AE43"/>
    <mergeCell ref="A30:B30"/>
    <mergeCell ref="W30:X30"/>
    <mergeCell ref="A31:B31"/>
    <mergeCell ref="W31:X31"/>
    <mergeCell ref="A32:B32"/>
    <mergeCell ref="W32:X32"/>
    <mergeCell ref="A33:B33"/>
    <mergeCell ref="A41:J42"/>
    <mergeCell ref="A27:B27"/>
    <mergeCell ref="W27:X27"/>
    <mergeCell ref="A28:B28"/>
    <mergeCell ref="W28:X28"/>
    <mergeCell ref="A29:B29"/>
    <mergeCell ref="W29:X29"/>
    <mergeCell ref="A24:B24"/>
    <mergeCell ref="W24:X24"/>
    <mergeCell ref="A25:B25"/>
    <mergeCell ref="W25:X25"/>
    <mergeCell ref="A26:B26"/>
    <mergeCell ref="W26:X26"/>
    <mergeCell ref="A21:B21"/>
    <mergeCell ref="W21:X21"/>
    <mergeCell ref="A22:B22"/>
    <mergeCell ref="W22:X22"/>
    <mergeCell ref="A23:B23"/>
    <mergeCell ref="W23:X23"/>
    <mergeCell ref="A18:B18"/>
    <mergeCell ref="W18:X18"/>
    <mergeCell ref="A19:B19"/>
    <mergeCell ref="W19:X19"/>
    <mergeCell ref="A20:B20"/>
    <mergeCell ref="W20:X20"/>
    <mergeCell ref="D5:D6"/>
    <mergeCell ref="E5:E6"/>
    <mergeCell ref="F5:F6"/>
    <mergeCell ref="G5:G6"/>
    <mergeCell ref="A17:B17"/>
    <mergeCell ref="W17:X17"/>
    <mergeCell ref="I5:I6"/>
    <mergeCell ref="J5:J6"/>
    <mergeCell ref="P5:R5"/>
    <mergeCell ref="S5:T5"/>
    <mergeCell ref="K5:K6"/>
    <mergeCell ref="M5:M6"/>
    <mergeCell ref="N5:N6"/>
    <mergeCell ref="O5:O6"/>
    <mergeCell ref="C4:C6"/>
    <mergeCell ref="AF2:AQ2"/>
    <mergeCell ref="A4:B6"/>
    <mergeCell ref="D4:F4"/>
    <mergeCell ref="G4:I4"/>
    <mergeCell ref="J4:O4"/>
    <mergeCell ref="Y4:AD4"/>
    <mergeCell ref="AE4:AQ4"/>
    <mergeCell ref="AA5:AB5"/>
    <mergeCell ref="AC5:AD5"/>
    <mergeCell ref="AE5:AG5"/>
    <mergeCell ref="P4:V4"/>
    <mergeCell ref="W4:X6"/>
    <mergeCell ref="U5:V5"/>
    <mergeCell ref="Y5:Z5"/>
    <mergeCell ref="A2:J2"/>
    <mergeCell ref="K2:V2"/>
    <mergeCell ref="W2:AE2"/>
    <mergeCell ref="H5:H6"/>
    <mergeCell ref="L5:L6"/>
    <mergeCell ref="AH5:AI5"/>
    <mergeCell ref="AJ5:AK5"/>
    <mergeCell ref="AL5:AM5"/>
    <mergeCell ref="AN5:AO5"/>
    <mergeCell ref="AP5:AQ5"/>
  </mergeCells>
  <phoneticPr fontId="7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1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4"/>
  <sheetViews>
    <sheetView showGridLines="0" view="pageBreakPreview" zoomScaleNormal="115" zoomScaleSheetLayoutView="100" zoomScalePageLayoutView="13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7.25" defaultRowHeight="19.899999999999999" customHeight="1"/>
  <cols>
    <col min="1" max="1" width="20.875" style="13" customWidth="1"/>
    <col min="2" max="2" width="21.125" style="13" customWidth="1"/>
    <col min="3" max="8" width="7.375" style="13" customWidth="1"/>
    <col min="9" max="10" width="6.625" style="13" customWidth="1"/>
    <col min="11" max="11" width="7.625" style="13" customWidth="1"/>
    <col min="12" max="19" width="6.625" style="13" customWidth="1"/>
    <col min="20" max="20" width="6.125" style="13" customWidth="1"/>
    <col min="21" max="21" width="6.625" style="13" customWidth="1"/>
    <col min="22" max="16384" width="7.25" style="13"/>
  </cols>
  <sheetData>
    <row r="1" spans="1:22" s="2" customFormat="1" ht="18" customHeight="1">
      <c r="A1" s="1" t="s">
        <v>251</v>
      </c>
      <c r="G1" s="4"/>
      <c r="U1" s="4" t="s">
        <v>1</v>
      </c>
    </row>
    <row r="2" spans="1:22" s="172" customFormat="1" ht="17.45" customHeight="1">
      <c r="A2" s="275" t="s">
        <v>540</v>
      </c>
      <c r="B2" s="275"/>
      <c r="C2" s="275"/>
      <c r="D2" s="275"/>
      <c r="E2" s="275"/>
      <c r="F2" s="275"/>
      <c r="G2" s="275"/>
      <c r="H2" s="275"/>
      <c r="I2" s="275"/>
      <c r="J2" s="321" t="s">
        <v>64</v>
      </c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</row>
    <row r="3" spans="1:22" s="163" customFormat="1" ht="2.1" customHeight="1" thickBot="1">
      <c r="A3" s="168"/>
      <c r="B3" s="168"/>
      <c r="C3" s="168"/>
      <c r="D3" s="168"/>
      <c r="E3" s="168"/>
      <c r="F3" s="168"/>
      <c r="G3" s="168"/>
      <c r="V3" s="228"/>
    </row>
    <row r="4" spans="1:22" s="2" customFormat="1" ht="24.95" customHeight="1">
      <c r="A4" s="324" t="s">
        <v>432</v>
      </c>
      <c r="B4" s="325"/>
      <c r="C4" s="368" t="s">
        <v>531</v>
      </c>
      <c r="D4" s="301"/>
      <c r="E4" s="301"/>
      <c r="F4" s="301"/>
      <c r="G4" s="301"/>
      <c r="H4" s="311"/>
      <c r="I4" s="301" t="s">
        <v>541</v>
      </c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221"/>
    </row>
    <row r="5" spans="1:22" s="2" customFormat="1" ht="41.1" customHeight="1">
      <c r="A5" s="310"/>
      <c r="B5" s="326"/>
      <c r="C5" s="367" t="s">
        <v>502</v>
      </c>
      <c r="D5" s="310"/>
      <c r="E5" s="298" t="s">
        <v>503</v>
      </c>
      <c r="F5" s="310"/>
      <c r="G5" s="298" t="s">
        <v>504</v>
      </c>
      <c r="H5" s="309"/>
      <c r="I5" s="369" t="s">
        <v>258</v>
      </c>
      <c r="J5" s="344"/>
      <c r="K5" s="344"/>
      <c r="L5" s="298" t="s">
        <v>505</v>
      </c>
      <c r="M5" s="310"/>
      <c r="N5" s="298" t="s">
        <v>506</v>
      </c>
      <c r="O5" s="310"/>
      <c r="P5" s="298" t="s">
        <v>502</v>
      </c>
      <c r="Q5" s="310"/>
      <c r="R5" s="298" t="s">
        <v>503</v>
      </c>
      <c r="S5" s="310"/>
      <c r="T5" s="298" t="s">
        <v>504</v>
      </c>
      <c r="U5" s="312"/>
      <c r="V5" s="221"/>
    </row>
    <row r="6" spans="1:22" s="2" customFormat="1" ht="26.1" customHeight="1" thickBot="1">
      <c r="A6" s="327"/>
      <c r="B6" s="328"/>
      <c r="C6" s="225" t="s">
        <v>267</v>
      </c>
      <c r="D6" s="232" t="s">
        <v>268</v>
      </c>
      <c r="E6" s="232" t="s">
        <v>267</v>
      </c>
      <c r="F6" s="232" t="s">
        <v>268</v>
      </c>
      <c r="G6" s="232" t="s">
        <v>267</v>
      </c>
      <c r="H6" s="232" t="s">
        <v>268</v>
      </c>
      <c r="I6" s="36" t="s">
        <v>266</v>
      </c>
      <c r="J6" s="36" t="s">
        <v>267</v>
      </c>
      <c r="K6" s="37" t="s">
        <v>268</v>
      </c>
      <c r="L6" s="232" t="s">
        <v>267</v>
      </c>
      <c r="M6" s="232" t="s">
        <v>268</v>
      </c>
      <c r="N6" s="232" t="s">
        <v>267</v>
      </c>
      <c r="O6" s="232" t="s">
        <v>268</v>
      </c>
      <c r="P6" s="232" t="s">
        <v>267</v>
      </c>
      <c r="Q6" s="232" t="s">
        <v>268</v>
      </c>
      <c r="R6" s="232" t="s">
        <v>267</v>
      </c>
      <c r="S6" s="232" t="s">
        <v>268</v>
      </c>
      <c r="T6" s="232" t="s">
        <v>267</v>
      </c>
      <c r="U6" s="238" t="s">
        <v>268</v>
      </c>
      <c r="V6" s="221"/>
    </row>
    <row r="7" spans="1:22" ht="16.5" customHeight="1">
      <c r="A7" s="173" t="s">
        <v>90</v>
      </c>
      <c r="B7" s="11"/>
      <c r="C7" s="170">
        <v>16946</v>
      </c>
      <c r="D7" s="170">
        <v>14111</v>
      </c>
      <c r="E7" s="170">
        <v>2909</v>
      </c>
      <c r="F7" s="170">
        <v>1780</v>
      </c>
      <c r="G7" s="170">
        <v>8700</v>
      </c>
      <c r="H7" s="170">
        <v>6206</v>
      </c>
      <c r="I7" s="170">
        <v>26348</v>
      </c>
      <c r="J7" s="170">
        <v>14310</v>
      </c>
      <c r="K7" s="170">
        <v>12038</v>
      </c>
      <c r="L7" s="170">
        <v>4053</v>
      </c>
      <c r="M7" s="170">
        <v>3948</v>
      </c>
      <c r="N7" s="170">
        <v>2157</v>
      </c>
      <c r="O7" s="170">
        <v>1524</v>
      </c>
      <c r="P7" s="170">
        <v>4849</v>
      </c>
      <c r="Q7" s="170">
        <v>4322</v>
      </c>
      <c r="R7" s="170">
        <v>777</v>
      </c>
      <c r="S7" s="170">
        <v>422</v>
      </c>
      <c r="T7" s="170">
        <v>2474</v>
      </c>
      <c r="U7" s="170">
        <v>1822</v>
      </c>
    </row>
    <row r="8" spans="1:22" ht="16.5" customHeight="1">
      <c r="A8" s="231" t="s">
        <v>91</v>
      </c>
      <c r="B8" s="11"/>
      <c r="C8" s="170">
        <v>17423</v>
      </c>
      <c r="D8" s="170">
        <v>14583</v>
      </c>
      <c r="E8" s="170">
        <v>2979</v>
      </c>
      <c r="F8" s="170">
        <v>2011</v>
      </c>
      <c r="G8" s="170">
        <v>8270</v>
      </c>
      <c r="H8" s="170">
        <v>5904</v>
      </c>
      <c r="I8" s="170">
        <v>26595</v>
      </c>
      <c r="J8" s="170">
        <v>14375</v>
      </c>
      <c r="K8" s="170">
        <v>12220</v>
      </c>
      <c r="L8" s="170">
        <v>3973</v>
      </c>
      <c r="M8" s="170">
        <v>4007</v>
      </c>
      <c r="N8" s="170">
        <v>1932</v>
      </c>
      <c r="O8" s="170">
        <v>1508</v>
      </c>
      <c r="P8" s="170">
        <v>5048</v>
      </c>
      <c r="Q8" s="170">
        <v>4393</v>
      </c>
      <c r="R8" s="170">
        <v>842</v>
      </c>
      <c r="S8" s="170">
        <v>444</v>
      </c>
      <c r="T8" s="170">
        <v>2580</v>
      </c>
      <c r="U8" s="170">
        <v>1868</v>
      </c>
    </row>
    <row r="9" spans="1:22" ht="16.5" customHeight="1">
      <c r="A9" s="231" t="s">
        <v>92</v>
      </c>
      <c r="B9" s="11"/>
      <c r="C9" s="170">
        <v>18112</v>
      </c>
      <c r="D9" s="170">
        <v>15159</v>
      </c>
      <c r="E9" s="170">
        <v>2849</v>
      </c>
      <c r="F9" s="170">
        <v>2003</v>
      </c>
      <c r="G9" s="170">
        <v>7965</v>
      </c>
      <c r="H9" s="170">
        <v>5412</v>
      </c>
      <c r="I9" s="170">
        <v>27335</v>
      </c>
      <c r="J9" s="170">
        <v>14816</v>
      </c>
      <c r="K9" s="170">
        <v>12519</v>
      </c>
      <c r="L9" s="170">
        <v>4148</v>
      </c>
      <c r="M9" s="170">
        <v>4010</v>
      </c>
      <c r="N9" s="170">
        <v>1884</v>
      </c>
      <c r="O9" s="170">
        <v>1423</v>
      </c>
      <c r="P9" s="170">
        <v>5338</v>
      </c>
      <c r="Q9" s="170">
        <v>4634</v>
      </c>
      <c r="R9" s="170">
        <v>852</v>
      </c>
      <c r="S9" s="170">
        <v>557</v>
      </c>
      <c r="T9" s="170">
        <v>2594</v>
      </c>
      <c r="U9" s="170">
        <v>1895</v>
      </c>
    </row>
    <row r="10" spans="1:22" ht="16.5" customHeight="1">
      <c r="A10" s="231" t="s">
        <v>93</v>
      </c>
      <c r="B10" s="11"/>
      <c r="C10" s="170">
        <v>18559</v>
      </c>
      <c r="D10" s="170">
        <v>15785</v>
      </c>
      <c r="E10" s="170">
        <v>2768</v>
      </c>
      <c r="F10" s="170">
        <v>2056</v>
      </c>
      <c r="G10" s="170">
        <v>7844</v>
      </c>
      <c r="H10" s="170">
        <v>5197</v>
      </c>
      <c r="I10" s="170">
        <v>26942</v>
      </c>
      <c r="J10" s="170">
        <v>14608</v>
      </c>
      <c r="K10" s="170">
        <v>12334</v>
      </c>
      <c r="L10" s="170">
        <v>4198</v>
      </c>
      <c r="M10" s="170">
        <v>3941</v>
      </c>
      <c r="N10" s="170">
        <v>1727</v>
      </c>
      <c r="O10" s="170">
        <v>1325</v>
      </c>
      <c r="P10" s="170">
        <v>5368</v>
      </c>
      <c r="Q10" s="170">
        <v>4697</v>
      </c>
      <c r="R10" s="170">
        <v>823</v>
      </c>
      <c r="S10" s="170">
        <v>597</v>
      </c>
      <c r="T10" s="170">
        <v>2492</v>
      </c>
      <c r="U10" s="170">
        <v>1774</v>
      </c>
    </row>
    <row r="11" spans="1:22" ht="16.5" customHeight="1">
      <c r="A11" s="231" t="s">
        <v>94</v>
      </c>
      <c r="B11" s="11"/>
      <c r="C11" s="170">
        <v>19214</v>
      </c>
      <c r="D11" s="170">
        <v>16783</v>
      </c>
      <c r="E11" s="170">
        <v>2824</v>
      </c>
      <c r="F11" s="170">
        <v>2061</v>
      </c>
      <c r="G11" s="170">
        <v>7046</v>
      </c>
      <c r="H11" s="170">
        <v>4506</v>
      </c>
      <c r="I11" s="170">
        <v>27540</v>
      </c>
      <c r="J11" s="170">
        <v>14772</v>
      </c>
      <c r="K11" s="170">
        <v>12768</v>
      </c>
      <c r="L11" s="170">
        <v>4683</v>
      </c>
      <c r="M11" s="170">
        <v>4434</v>
      </c>
      <c r="N11" s="170">
        <v>1497</v>
      </c>
      <c r="O11" s="170">
        <v>1187</v>
      </c>
      <c r="P11" s="170">
        <v>5472</v>
      </c>
      <c r="Q11" s="170">
        <v>4807</v>
      </c>
      <c r="R11" s="170">
        <v>856</v>
      </c>
      <c r="S11" s="170">
        <v>649</v>
      </c>
      <c r="T11" s="170">
        <v>2264</v>
      </c>
      <c r="U11" s="170">
        <v>1691</v>
      </c>
    </row>
    <row r="12" spans="1:22" ht="16.5" customHeight="1">
      <c r="A12" s="231" t="s">
        <v>95</v>
      </c>
      <c r="B12" s="11"/>
      <c r="C12" s="170">
        <v>19227</v>
      </c>
      <c r="D12" s="170">
        <v>16948</v>
      </c>
      <c r="E12" s="170">
        <v>2897</v>
      </c>
      <c r="F12" s="170">
        <v>2065</v>
      </c>
      <c r="G12" s="170">
        <v>6062</v>
      </c>
      <c r="H12" s="170">
        <v>3894</v>
      </c>
      <c r="I12" s="170">
        <v>27689</v>
      </c>
      <c r="J12" s="170">
        <v>14787</v>
      </c>
      <c r="K12" s="170">
        <v>12902</v>
      </c>
      <c r="L12" s="170">
        <v>4816</v>
      </c>
      <c r="M12" s="170">
        <v>4725</v>
      </c>
      <c r="N12" s="170">
        <v>1257</v>
      </c>
      <c r="O12" s="170">
        <v>1035</v>
      </c>
      <c r="P12" s="170">
        <v>5774</v>
      </c>
      <c r="Q12" s="170">
        <v>5068</v>
      </c>
      <c r="R12" s="170">
        <v>763</v>
      </c>
      <c r="S12" s="170">
        <v>581</v>
      </c>
      <c r="T12" s="170">
        <v>2177</v>
      </c>
      <c r="U12" s="170">
        <v>1493</v>
      </c>
    </row>
    <row r="13" spans="1:22" ht="16.5" customHeight="1">
      <c r="A13" s="142" t="s">
        <v>96</v>
      </c>
      <c r="B13" s="14"/>
      <c r="C13" s="154">
        <v>19488</v>
      </c>
      <c r="D13" s="154">
        <v>16774</v>
      </c>
      <c r="E13" s="154">
        <v>2890</v>
      </c>
      <c r="F13" s="154">
        <v>1987</v>
      </c>
      <c r="G13" s="154">
        <v>5189</v>
      </c>
      <c r="H13" s="154">
        <v>3173</v>
      </c>
      <c r="I13" s="154">
        <v>27918</v>
      </c>
      <c r="J13" s="154">
        <v>14753</v>
      </c>
      <c r="K13" s="154">
        <v>13165</v>
      </c>
      <c r="L13" s="154">
        <v>4780</v>
      </c>
      <c r="M13" s="154">
        <v>4674</v>
      </c>
      <c r="N13" s="154">
        <v>1226</v>
      </c>
      <c r="O13" s="154">
        <v>988</v>
      </c>
      <c r="P13" s="154">
        <v>5813</v>
      </c>
      <c r="Q13" s="154">
        <v>5359</v>
      </c>
      <c r="R13" s="154">
        <v>770</v>
      </c>
      <c r="S13" s="154">
        <v>661</v>
      </c>
      <c r="T13" s="154">
        <v>2164</v>
      </c>
      <c r="U13" s="154">
        <v>1483</v>
      </c>
    </row>
    <row r="14" spans="1:22" ht="16.5" customHeight="1">
      <c r="A14" s="142" t="s">
        <v>97</v>
      </c>
      <c r="B14" s="14"/>
      <c r="C14" s="154">
        <v>19601</v>
      </c>
      <c r="D14" s="154">
        <v>16459</v>
      </c>
      <c r="E14" s="154">
        <v>3010</v>
      </c>
      <c r="F14" s="154">
        <v>1953</v>
      </c>
      <c r="G14" s="154">
        <v>4855</v>
      </c>
      <c r="H14" s="154">
        <v>2768</v>
      </c>
      <c r="I14" s="154">
        <v>27741</v>
      </c>
      <c r="J14" s="154">
        <v>14609</v>
      </c>
      <c r="K14" s="154">
        <v>13132</v>
      </c>
      <c r="L14" s="154">
        <v>5036</v>
      </c>
      <c r="M14" s="154">
        <v>4790</v>
      </c>
      <c r="N14" s="154">
        <v>1199</v>
      </c>
      <c r="O14" s="154">
        <v>916</v>
      </c>
      <c r="P14" s="154">
        <v>5931</v>
      </c>
      <c r="Q14" s="154">
        <v>5661</v>
      </c>
      <c r="R14" s="154">
        <v>836</v>
      </c>
      <c r="S14" s="154">
        <v>633</v>
      </c>
      <c r="T14" s="154">
        <v>1607</v>
      </c>
      <c r="U14" s="154">
        <v>1132</v>
      </c>
    </row>
    <row r="15" spans="1:22" ht="16.5" customHeight="1">
      <c r="A15" s="142" t="s">
        <v>233</v>
      </c>
      <c r="B15" s="14"/>
      <c r="C15" s="154">
        <v>20093</v>
      </c>
      <c r="D15" s="154">
        <v>16507</v>
      </c>
      <c r="E15" s="154">
        <v>3015</v>
      </c>
      <c r="F15" s="154">
        <v>1929</v>
      </c>
      <c r="G15" s="154">
        <v>4478</v>
      </c>
      <c r="H15" s="154">
        <v>2563</v>
      </c>
      <c r="I15" s="154">
        <v>25917</v>
      </c>
      <c r="J15" s="154">
        <v>13661</v>
      </c>
      <c r="K15" s="154">
        <v>12256</v>
      </c>
      <c r="L15" s="154">
        <v>4647</v>
      </c>
      <c r="M15" s="154">
        <v>4727</v>
      </c>
      <c r="N15" s="154">
        <v>1059</v>
      </c>
      <c r="O15" s="154">
        <v>771</v>
      </c>
      <c r="P15" s="154">
        <v>5673</v>
      </c>
      <c r="Q15" s="154">
        <v>5207</v>
      </c>
      <c r="R15" s="154">
        <v>829</v>
      </c>
      <c r="S15" s="154">
        <v>607</v>
      </c>
      <c r="T15" s="154">
        <v>1453</v>
      </c>
      <c r="U15" s="154">
        <v>944</v>
      </c>
    </row>
    <row r="16" spans="1:22" s="15" customFormat="1" ht="16.5" customHeight="1">
      <c r="A16" s="142" t="s">
        <v>269</v>
      </c>
      <c r="B16" s="14"/>
      <c r="C16" s="187">
        <f>SUM(C17,'8-2 續3完'!C7)</f>
        <v>19446</v>
      </c>
      <c r="D16" s="187">
        <f>SUM(D17,'8-2 續3完'!D7)</f>
        <v>15974</v>
      </c>
      <c r="E16" s="187">
        <f>SUM(E17,'8-2 續3完'!E7)</f>
        <v>2910</v>
      </c>
      <c r="F16" s="187">
        <f>SUM(F17,'8-2 續3完'!F7)</f>
        <v>1860</v>
      </c>
      <c r="G16" s="187">
        <f>SUM(G17,'8-2 續3完'!G7)</f>
        <v>3773</v>
      </c>
      <c r="H16" s="187">
        <f>SUM(H17,'8-2 續3完'!H7)</f>
        <v>2192</v>
      </c>
      <c r="I16" s="187">
        <f>SUM(I17,'8-2 續3完'!I7)</f>
        <v>24721</v>
      </c>
      <c r="J16" s="187">
        <f>SUM(J17,'8-2 續3完'!J7)</f>
        <v>13128</v>
      </c>
      <c r="K16" s="187">
        <f>SUM(K17,'8-2 續3完'!K7)</f>
        <v>11593</v>
      </c>
      <c r="L16" s="187">
        <f>SUM(L17,'8-2 續3完'!L7)</f>
        <v>4488</v>
      </c>
      <c r="M16" s="187">
        <f>SUM(M17,'8-2 續3完'!M7)</f>
        <v>4545</v>
      </c>
      <c r="N16" s="187">
        <f>SUM(N17,'8-2 續3完'!N7)</f>
        <v>516</v>
      </c>
      <c r="O16" s="187">
        <f>SUM(O17,'8-2 續3完'!O7)</f>
        <v>555</v>
      </c>
      <c r="P16" s="187">
        <f>SUM(P17,'8-2 續3完'!P7)</f>
        <v>5928</v>
      </c>
      <c r="Q16" s="187">
        <f>SUM(Q17,'8-2 續3完'!Q7)</f>
        <v>5098</v>
      </c>
      <c r="R16" s="187">
        <f>SUM(R17,'8-2 續3完'!R7)</f>
        <v>777</v>
      </c>
      <c r="S16" s="187">
        <f>SUM(S17,'8-2 續3完'!S7)</f>
        <v>605</v>
      </c>
      <c r="T16" s="187">
        <f>SUM(T17,'8-2 續3完'!T7)</f>
        <v>1419</v>
      </c>
      <c r="U16" s="187">
        <f>SUM(U17,'8-2 續3完'!U7)</f>
        <v>819</v>
      </c>
    </row>
    <row r="17" spans="1:22" ht="24.6" customHeight="1">
      <c r="A17" s="340" t="s">
        <v>550</v>
      </c>
      <c r="B17" s="341"/>
      <c r="C17" s="187">
        <f>SUM(C18:C35)</f>
        <v>3837</v>
      </c>
      <c r="D17" s="187">
        <f t="shared" ref="D17:U17" si="0">SUM(D18:D35)</f>
        <v>3034</v>
      </c>
      <c r="E17" s="187">
        <f t="shared" si="0"/>
        <v>85</v>
      </c>
      <c r="F17" s="187">
        <f t="shared" si="0"/>
        <v>41</v>
      </c>
      <c r="G17" s="187">
        <f t="shared" si="0"/>
        <v>661</v>
      </c>
      <c r="H17" s="187">
        <f t="shared" si="0"/>
        <v>212</v>
      </c>
      <c r="I17" s="187">
        <f t="shared" si="0"/>
        <v>9695</v>
      </c>
      <c r="J17" s="187">
        <f>SUM(J18:J35)</f>
        <v>4862</v>
      </c>
      <c r="K17" s="187">
        <f t="shared" si="0"/>
        <v>4833</v>
      </c>
      <c r="L17" s="187">
        <f>SUM(L18:L35)</f>
        <v>3258</v>
      </c>
      <c r="M17" s="187">
        <f t="shared" si="0"/>
        <v>3421</v>
      </c>
      <c r="N17" s="187">
        <f t="shared" si="0"/>
        <v>231</v>
      </c>
      <c r="O17" s="187">
        <f t="shared" si="0"/>
        <v>309</v>
      </c>
      <c r="P17" s="187">
        <f t="shared" si="0"/>
        <v>1154</v>
      </c>
      <c r="Q17" s="187">
        <f t="shared" si="0"/>
        <v>989</v>
      </c>
      <c r="R17" s="187">
        <f t="shared" si="0"/>
        <v>18</v>
      </c>
      <c r="S17" s="187">
        <f t="shared" si="0"/>
        <v>39</v>
      </c>
      <c r="T17" s="187">
        <f t="shared" si="0"/>
        <v>201</v>
      </c>
      <c r="U17" s="187">
        <f t="shared" si="0"/>
        <v>104</v>
      </c>
    </row>
    <row r="18" spans="1:22" ht="24.6" customHeight="1">
      <c r="A18" s="340" t="s">
        <v>551</v>
      </c>
      <c r="B18" s="341"/>
      <c r="C18" s="12">
        <v>631</v>
      </c>
      <c r="D18" s="12">
        <v>248</v>
      </c>
      <c r="E18" s="12">
        <v>0</v>
      </c>
      <c r="F18" s="12">
        <v>0</v>
      </c>
      <c r="G18" s="12">
        <v>83</v>
      </c>
      <c r="H18" s="12">
        <v>35</v>
      </c>
      <c r="I18" s="12">
        <v>492</v>
      </c>
      <c r="J18" s="12">
        <v>322</v>
      </c>
      <c r="K18" s="12">
        <v>170</v>
      </c>
      <c r="L18" s="12">
        <v>76</v>
      </c>
      <c r="M18" s="12">
        <v>61</v>
      </c>
      <c r="N18" s="12">
        <v>0</v>
      </c>
      <c r="O18" s="12">
        <v>0</v>
      </c>
      <c r="P18" s="12">
        <v>194</v>
      </c>
      <c r="Q18" s="12">
        <v>83</v>
      </c>
      <c r="R18" s="12">
        <v>0</v>
      </c>
      <c r="S18" s="12">
        <v>0</v>
      </c>
      <c r="T18" s="12">
        <v>52</v>
      </c>
      <c r="U18" s="12">
        <v>26</v>
      </c>
    </row>
    <row r="19" spans="1:22" ht="24.6" customHeight="1">
      <c r="A19" s="340" t="s">
        <v>552</v>
      </c>
      <c r="B19" s="341"/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731</v>
      </c>
      <c r="J19" s="12">
        <v>381</v>
      </c>
      <c r="K19" s="12">
        <v>350</v>
      </c>
      <c r="L19" s="12">
        <v>381</v>
      </c>
      <c r="M19" s="12">
        <v>350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</row>
    <row r="20" spans="1:22" ht="24.6" customHeight="1">
      <c r="A20" s="340" t="s">
        <v>553</v>
      </c>
      <c r="B20" s="341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714</v>
      </c>
      <c r="J20" s="12">
        <v>369</v>
      </c>
      <c r="K20" s="12">
        <v>345</v>
      </c>
      <c r="L20" s="12">
        <v>369</v>
      </c>
      <c r="M20" s="12">
        <v>345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</row>
    <row r="21" spans="1:22" ht="24.6" customHeight="1">
      <c r="A21" s="340" t="s">
        <v>554</v>
      </c>
      <c r="B21" s="341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803</v>
      </c>
      <c r="J21" s="12">
        <v>432</v>
      </c>
      <c r="K21" s="12">
        <v>371</v>
      </c>
      <c r="L21" s="12">
        <v>432</v>
      </c>
      <c r="M21" s="12">
        <v>371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</row>
    <row r="22" spans="1:22" ht="24.6" customHeight="1">
      <c r="A22" s="340" t="s">
        <v>555</v>
      </c>
      <c r="B22" s="341"/>
      <c r="C22" s="12">
        <v>311</v>
      </c>
      <c r="D22" s="12">
        <v>23</v>
      </c>
      <c r="E22" s="12">
        <v>0</v>
      </c>
      <c r="F22" s="12">
        <v>0</v>
      </c>
      <c r="G22" s="12">
        <v>0</v>
      </c>
      <c r="H22" s="12">
        <v>0</v>
      </c>
      <c r="I22" s="12">
        <v>511</v>
      </c>
      <c r="J22" s="12">
        <v>272</v>
      </c>
      <c r="K22" s="12">
        <v>239</v>
      </c>
      <c r="L22" s="12">
        <v>0</v>
      </c>
      <c r="M22" s="12">
        <v>0</v>
      </c>
      <c r="N22" s="12">
        <v>174</v>
      </c>
      <c r="O22" s="12">
        <v>226</v>
      </c>
      <c r="P22" s="12">
        <v>98</v>
      </c>
      <c r="Q22" s="12">
        <v>13</v>
      </c>
      <c r="R22" s="12">
        <v>0</v>
      </c>
      <c r="S22" s="12">
        <v>0</v>
      </c>
      <c r="T22" s="12">
        <v>0</v>
      </c>
      <c r="U22" s="12">
        <v>0</v>
      </c>
    </row>
    <row r="23" spans="1:22" ht="24.6" customHeight="1">
      <c r="A23" s="340" t="s">
        <v>556</v>
      </c>
      <c r="B23" s="341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703</v>
      </c>
      <c r="J23" s="12">
        <v>314</v>
      </c>
      <c r="K23" s="12">
        <v>389</v>
      </c>
      <c r="L23" s="12">
        <v>314</v>
      </c>
      <c r="M23" s="12">
        <v>389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</row>
    <row r="24" spans="1:22" ht="24.6" customHeight="1">
      <c r="A24" s="340" t="s">
        <v>557</v>
      </c>
      <c r="B24" s="341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640</v>
      </c>
      <c r="J24" s="12">
        <v>280</v>
      </c>
      <c r="K24" s="12">
        <v>360</v>
      </c>
      <c r="L24" s="12">
        <v>280</v>
      </c>
      <c r="M24" s="12">
        <v>360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</row>
    <row r="25" spans="1:22" ht="37.5" customHeight="1">
      <c r="A25" s="340" t="s">
        <v>558</v>
      </c>
      <c r="B25" s="341"/>
      <c r="C25" s="12">
        <v>1848</v>
      </c>
      <c r="D25" s="12">
        <v>288</v>
      </c>
      <c r="E25" s="12">
        <v>85</v>
      </c>
      <c r="F25" s="12">
        <v>41</v>
      </c>
      <c r="G25" s="12">
        <v>532</v>
      </c>
      <c r="H25" s="12">
        <v>46</v>
      </c>
      <c r="I25" s="12">
        <v>826</v>
      </c>
      <c r="J25" s="12">
        <v>693</v>
      </c>
      <c r="K25" s="12">
        <v>133</v>
      </c>
      <c r="L25" s="12">
        <v>16</v>
      </c>
      <c r="M25" s="12">
        <v>11</v>
      </c>
      <c r="N25" s="12">
        <v>0</v>
      </c>
      <c r="O25" s="12">
        <v>0</v>
      </c>
      <c r="P25" s="12">
        <v>539</v>
      </c>
      <c r="Q25" s="12">
        <v>84</v>
      </c>
      <c r="R25" s="12">
        <v>18</v>
      </c>
      <c r="S25" s="12">
        <v>10</v>
      </c>
      <c r="T25" s="12">
        <v>120</v>
      </c>
      <c r="U25" s="12">
        <v>28</v>
      </c>
      <c r="V25" s="13" t="s">
        <v>542</v>
      </c>
    </row>
    <row r="26" spans="1:22" s="3" customFormat="1" ht="24.6" customHeight="1">
      <c r="A26" s="340" t="s">
        <v>605</v>
      </c>
      <c r="B26" s="341"/>
      <c r="C26" s="12">
        <v>538</v>
      </c>
      <c r="D26" s="12">
        <v>957</v>
      </c>
      <c r="E26" s="12">
        <v>0</v>
      </c>
      <c r="F26" s="12">
        <v>0</v>
      </c>
      <c r="G26" s="12">
        <v>46</v>
      </c>
      <c r="H26" s="12">
        <v>60</v>
      </c>
      <c r="I26" s="12">
        <v>662</v>
      </c>
      <c r="J26" s="12">
        <v>289</v>
      </c>
      <c r="K26" s="12">
        <v>373</v>
      </c>
      <c r="L26" s="12">
        <v>0</v>
      </c>
      <c r="M26" s="12">
        <v>0</v>
      </c>
      <c r="N26" s="12">
        <v>57</v>
      </c>
      <c r="O26" s="12">
        <v>83</v>
      </c>
      <c r="P26" s="12">
        <v>203</v>
      </c>
      <c r="Q26" s="12">
        <v>274</v>
      </c>
      <c r="R26" s="12">
        <v>0</v>
      </c>
      <c r="S26" s="12">
        <v>29</v>
      </c>
      <c r="T26" s="12">
        <v>29</v>
      </c>
      <c r="U26" s="12">
        <v>16</v>
      </c>
    </row>
    <row r="27" spans="1:22" s="3" customFormat="1" ht="37.5" customHeight="1">
      <c r="A27" s="350" t="s">
        <v>606</v>
      </c>
      <c r="B27" s="351"/>
      <c r="C27" s="12">
        <v>70</v>
      </c>
      <c r="D27" s="12">
        <v>853</v>
      </c>
      <c r="E27" s="12">
        <v>0</v>
      </c>
      <c r="F27" s="12">
        <v>0</v>
      </c>
      <c r="G27" s="12">
        <v>0</v>
      </c>
      <c r="H27" s="12">
        <v>71</v>
      </c>
      <c r="I27" s="12">
        <v>357</v>
      </c>
      <c r="J27" s="12">
        <v>0</v>
      </c>
      <c r="K27" s="12">
        <v>357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323</v>
      </c>
      <c r="R27" s="12">
        <v>0</v>
      </c>
      <c r="S27" s="12">
        <v>0</v>
      </c>
      <c r="T27" s="12">
        <v>0</v>
      </c>
      <c r="U27" s="12">
        <v>34</v>
      </c>
    </row>
    <row r="28" spans="1:22" s="3" customFormat="1" ht="24.6" customHeight="1">
      <c r="A28" s="340" t="s">
        <v>559</v>
      </c>
      <c r="B28" s="341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506</v>
      </c>
      <c r="J28" s="12">
        <v>246</v>
      </c>
      <c r="K28" s="12">
        <v>260</v>
      </c>
      <c r="L28" s="12">
        <v>246</v>
      </c>
      <c r="M28" s="12">
        <v>260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</row>
    <row r="29" spans="1:22" s="3" customFormat="1" ht="24.6" customHeight="1">
      <c r="A29" s="340" t="s">
        <v>560</v>
      </c>
      <c r="B29" s="341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371</v>
      </c>
      <c r="J29" s="12">
        <v>200</v>
      </c>
      <c r="K29" s="12">
        <v>171</v>
      </c>
      <c r="L29" s="12">
        <v>200</v>
      </c>
      <c r="M29" s="12">
        <v>171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</row>
    <row r="30" spans="1:22" s="3" customFormat="1" ht="24.6" customHeight="1">
      <c r="A30" s="340" t="s">
        <v>561</v>
      </c>
      <c r="B30" s="341"/>
      <c r="C30" s="12">
        <v>173</v>
      </c>
      <c r="D30" s="12">
        <v>515</v>
      </c>
      <c r="E30" s="12">
        <v>0</v>
      </c>
      <c r="F30" s="12">
        <v>0</v>
      </c>
      <c r="G30" s="12">
        <v>0</v>
      </c>
      <c r="H30" s="12">
        <v>0</v>
      </c>
      <c r="I30" s="12">
        <v>606</v>
      </c>
      <c r="J30" s="12">
        <v>216</v>
      </c>
      <c r="K30" s="12">
        <v>390</v>
      </c>
      <c r="L30" s="12">
        <v>164</v>
      </c>
      <c r="M30" s="12">
        <v>231</v>
      </c>
      <c r="N30" s="12">
        <v>0</v>
      </c>
      <c r="O30" s="12">
        <v>0</v>
      </c>
      <c r="P30" s="12">
        <v>52</v>
      </c>
      <c r="Q30" s="12">
        <v>159</v>
      </c>
      <c r="R30" s="12">
        <v>0</v>
      </c>
      <c r="S30" s="12">
        <v>0</v>
      </c>
      <c r="T30" s="12">
        <v>0</v>
      </c>
      <c r="U30" s="12">
        <v>0</v>
      </c>
    </row>
    <row r="31" spans="1:22" s="3" customFormat="1" ht="24.6" customHeight="1">
      <c r="A31" s="340" t="s">
        <v>562</v>
      </c>
      <c r="B31" s="341"/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554</v>
      </c>
      <c r="J31" s="12">
        <v>296</v>
      </c>
      <c r="K31" s="12">
        <v>258</v>
      </c>
      <c r="L31" s="12">
        <v>296</v>
      </c>
      <c r="M31" s="12">
        <v>258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</row>
    <row r="32" spans="1:22" s="3" customFormat="1" ht="24.6" customHeight="1">
      <c r="A32" s="340" t="s">
        <v>563</v>
      </c>
      <c r="B32" s="341"/>
      <c r="C32" s="12">
        <v>266</v>
      </c>
      <c r="D32" s="12">
        <v>150</v>
      </c>
      <c r="E32" s="12">
        <v>0</v>
      </c>
      <c r="F32" s="12">
        <v>0</v>
      </c>
      <c r="G32" s="12">
        <v>0</v>
      </c>
      <c r="H32" s="12">
        <v>0</v>
      </c>
      <c r="I32" s="12">
        <v>253</v>
      </c>
      <c r="J32" s="12">
        <v>141</v>
      </c>
      <c r="K32" s="12">
        <v>112</v>
      </c>
      <c r="L32" s="12">
        <v>73</v>
      </c>
      <c r="M32" s="12">
        <v>59</v>
      </c>
      <c r="N32" s="12">
        <v>0</v>
      </c>
      <c r="O32" s="12">
        <v>0</v>
      </c>
      <c r="P32" s="12">
        <v>68</v>
      </c>
      <c r="Q32" s="12">
        <v>53</v>
      </c>
      <c r="R32" s="12">
        <v>0</v>
      </c>
      <c r="S32" s="12">
        <v>0</v>
      </c>
      <c r="T32" s="12">
        <v>0</v>
      </c>
      <c r="U32" s="12">
        <v>0</v>
      </c>
    </row>
    <row r="33" spans="1:33" s="3" customFormat="1" ht="24.6" customHeight="1">
      <c r="A33" s="340" t="s">
        <v>564</v>
      </c>
      <c r="B33" s="341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</row>
    <row r="34" spans="1:33" s="3" customFormat="1" ht="24.6" customHeight="1">
      <c r="A34" s="340" t="s">
        <v>565</v>
      </c>
      <c r="B34" s="341"/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402</v>
      </c>
      <c r="J34" s="12">
        <v>208</v>
      </c>
      <c r="K34" s="12">
        <v>194</v>
      </c>
      <c r="L34" s="12">
        <v>208</v>
      </c>
      <c r="M34" s="12">
        <v>194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</row>
    <row r="35" spans="1:33" s="3" customFormat="1" ht="24.6" customHeight="1" thickBot="1">
      <c r="A35" s="353" t="s">
        <v>566</v>
      </c>
      <c r="B35" s="354"/>
      <c r="C35" s="210">
        <v>0</v>
      </c>
      <c r="D35" s="209">
        <v>0</v>
      </c>
      <c r="E35" s="209">
        <v>0</v>
      </c>
      <c r="F35" s="209">
        <v>0</v>
      </c>
      <c r="G35" s="209">
        <v>0</v>
      </c>
      <c r="H35" s="209">
        <v>0</v>
      </c>
      <c r="I35" s="209">
        <v>564</v>
      </c>
      <c r="J35" s="209">
        <v>203</v>
      </c>
      <c r="K35" s="209">
        <v>361</v>
      </c>
      <c r="L35" s="209">
        <v>203</v>
      </c>
      <c r="M35" s="209">
        <v>361</v>
      </c>
      <c r="N35" s="209">
        <v>0</v>
      </c>
      <c r="O35" s="209">
        <v>0</v>
      </c>
      <c r="P35" s="209">
        <v>0</v>
      </c>
      <c r="Q35" s="209">
        <v>0</v>
      </c>
      <c r="R35" s="209">
        <v>0</v>
      </c>
      <c r="S35" s="209">
        <v>0</v>
      </c>
      <c r="T35" s="209">
        <v>0</v>
      </c>
      <c r="U35" s="209">
        <v>0</v>
      </c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</row>
    <row r="36" spans="1:33" s="17" customFormat="1" ht="27" customHeight="1">
      <c r="A36" s="226"/>
      <c r="B36" s="226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</row>
    <row r="37" spans="1:33" s="221" customFormat="1" ht="18" customHeight="1">
      <c r="A37" s="229"/>
      <c r="G37" s="167"/>
      <c r="U37" s="167"/>
    </row>
    <row r="38" spans="1:33" s="174" customFormat="1" ht="36" customHeight="1">
      <c r="A38" s="370"/>
      <c r="B38" s="355"/>
      <c r="C38" s="355"/>
      <c r="D38" s="355"/>
      <c r="E38" s="355"/>
      <c r="F38" s="355"/>
      <c r="G38" s="355"/>
      <c r="H38" s="355"/>
      <c r="I38" s="355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</row>
    <row r="39" spans="1:33" s="228" customFormat="1" ht="18" customHeight="1">
      <c r="A39" s="355"/>
      <c r="B39" s="355"/>
      <c r="C39" s="355"/>
      <c r="D39" s="355"/>
      <c r="E39" s="355"/>
      <c r="F39" s="355"/>
      <c r="G39" s="355"/>
    </row>
    <row r="40" spans="1:33" s="221" customFormat="1" ht="33" customHeight="1">
      <c r="A40" s="334"/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</row>
    <row r="41" spans="1:33" s="221" customFormat="1" ht="33" customHeight="1">
      <c r="A41" s="283"/>
      <c r="B41" s="283"/>
      <c r="C41" s="334"/>
      <c r="D41" s="283"/>
      <c r="E41" s="334"/>
      <c r="F41" s="283"/>
      <c r="G41" s="334"/>
      <c r="H41" s="334"/>
      <c r="I41" s="334"/>
      <c r="J41" s="283"/>
      <c r="K41" s="283"/>
      <c r="L41" s="334"/>
      <c r="M41" s="283"/>
      <c r="N41" s="334"/>
      <c r="O41" s="283"/>
      <c r="P41" s="334"/>
      <c r="Q41" s="283"/>
      <c r="R41" s="334"/>
      <c r="S41" s="283"/>
      <c r="T41" s="334"/>
      <c r="U41" s="334"/>
    </row>
    <row r="42" spans="1:33" s="221" customFormat="1" ht="36" customHeight="1">
      <c r="A42" s="283"/>
      <c r="B42" s="283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</row>
    <row r="43" spans="1:33" s="17" customFormat="1" ht="27.95" customHeight="1">
      <c r="A43" s="359"/>
      <c r="B43" s="35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</row>
    <row r="44" spans="1:33" s="17" customFormat="1" ht="27.95" customHeight="1">
      <c r="A44" s="360"/>
      <c r="B44" s="36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</row>
    <row r="45" spans="1:33" s="17" customFormat="1" ht="27.95" customHeight="1">
      <c r="A45" s="360"/>
      <c r="B45" s="36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</row>
    <row r="46" spans="1:33" s="17" customFormat="1" ht="27.95" customHeight="1">
      <c r="A46" s="360"/>
      <c r="B46" s="36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</row>
    <row r="47" spans="1:33" s="17" customFormat="1" ht="27.95" customHeight="1">
      <c r="A47" s="360"/>
      <c r="B47" s="36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</row>
    <row r="48" spans="1:33" s="17" customFormat="1" ht="27.95" customHeight="1">
      <c r="A48" s="360"/>
      <c r="B48" s="36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</row>
    <row r="49" spans="1:21" s="17" customFormat="1" ht="27.95" customHeight="1">
      <c r="A49" s="360"/>
      <c r="B49" s="36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</row>
    <row r="50" spans="1:21" s="17" customFormat="1" ht="27.95" customHeight="1">
      <c r="A50" s="360"/>
      <c r="B50" s="36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</row>
    <row r="51" spans="1:21" s="17" customFormat="1" ht="27.95" customHeight="1">
      <c r="A51" s="360"/>
      <c r="B51" s="36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</row>
    <row r="52" spans="1:21" s="17" customFormat="1" ht="27.95" customHeight="1">
      <c r="A52" s="360"/>
      <c r="B52" s="36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</row>
    <row r="53" spans="1:21" s="17" customFormat="1" ht="27.95" customHeight="1">
      <c r="A53" s="360"/>
      <c r="B53" s="36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</row>
    <row r="54" spans="1:21" s="17" customFormat="1" ht="27.95" customHeight="1">
      <c r="A54" s="360"/>
      <c r="B54" s="36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</row>
    <row r="55" spans="1:21" s="17" customFormat="1" ht="27.95" customHeight="1">
      <c r="A55" s="360"/>
      <c r="B55" s="36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</row>
    <row r="56" spans="1:21" s="17" customFormat="1" ht="27.95" customHeight="1">
      <c r="A56" s="360"/>
      <c r="B56" s="36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</row>
    <row r="57" spans="1:21" s="17" customFormat="1" ht="27.95" customHeight="1">
      <c r="A57" s="364"/>
      <c r="B57" s="364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</row>
    <row r="58" spans="1:21" s="17" customFormat="1" ht="27.95" customHeight="1">
      <c r="A58" s="364"/>
      <c r="B58" s="364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</row>
    <row r="59" spans="1:21" s="17" customFormat="1" ht="27.95" customHeight="1">
      <c r="A59" s="364"/>
      <c r="B59" s="364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</row>
    <row r="60" spans="1:21" s="17" customFormat="1" ht="27.95" customHeight="1">
      <c r="A60" s="364"/>
      <c r="B60" s="364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</row>
    <row r="61" spans="1:21" s="17" customFormat="1" ht="12" customHeight="1">
      <c r="A61" s="359"/>
      <c r="B61" s="359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</row>
    <row r="62" spans="1:21" s="17" customFormat="1" ht="12" customHeight="1">
      <c r="A62" s="366"/>
      <c r="B62" s="366"/>
      <c r="C62" s="366"/>
      <c r="D62" s="366"/>
      <c r="E62" s="366"/>
      <c r="F62" s="366"/>
      <c r="G62" s="366"/>
    </row>
    <row r="63" spans="1:21" s="17" customFormat="1" ht="12" customHeight="1">
      <c r="A63" s="362"/>
      <c r="B63" s="362"/>
      <c r="C63" s="362"/>
      <c r="D63" s="362"/>
      <c r="E63" s="362"/>
      <c r="F63" s="362"/>
      <c r="G63" s="362"/>
    </row>
    <row r="64" spans="1:21" s="17" customFormat="1" ht="12" customHeight="1">
      <c r="A64" s="362"/>
      <c r="B64" s="362"/>
      <c r="C64" s="362"/>
      <c r="D64" s="362"/>
      <c r="E64" s="362"/>
      <c r="F64" s="362"/>
      <c r="G64" s="362"/>
    </row>
  </sheetData>
  <sheetProtection formatCells="0" formatRows="0" insertRows="0" deleteRows="0"/>
  <mergeCells count="69">
    <mergeCell ref="A33:B33"/>
    <mergeCell ref="A61:B61"/>
    <mergeCell ref="A62:G62"/>
    <mergeCell ref="A63:G64"/>
    <mergeCell ref="A58:B58"/>
    <mergeCell ref="A59:B59"/>
    <mergeCell ref="A60:B60"/>
    <mergeCell ref="A55:B55"/>
    <mergeCell ref="A56:B56"/>
    <mergeCell ref="A57:B57"/>
    <mergeCell ref="A52:B52"/>
    <mergeCell ref="A53:B53"/>
    <mergeCell ref="A54:B54"/>
    <mergeCell ref="A50:B50"/>
    <mergeCell ref="A51:B51"/>
    <mergeCell ref="A46:B46"/>
    <mergeCell ref="L41:M41"/>
    <mergeCell ref="A49:B49"/>
    <mergeCell ref="T41:U41"/>
    <mergeCell ref="C41:D41"/>
    <mergeCell ref="E41:F41"/>
    <mergeCell ref="G41:H41"/>
    <mergeCell ref="A43:B43"/>
    <mergeCell ref="A47:B47"/>
    <mergeCell ref="A48:B48"/>
    <mergeCell ref="A44:B44"/>
    <mergeCell ref="A45:B45"/>
    <mergeCell ref="I41:K41"/>
    <mergeCell ref="A32:B32"/>
    <mergeCell ref="A27:B27"/>
    <mergeCell ref="I40:U40"/>
    <mergeCell ref="A40:B42"/>
    <mergeCell ref="A38:I38"/>
    <mergeCell ref="J38:U38"/>
    <mergeCell ref="A39:G39"/>
    <mergeCell ref="A35:B35"/>
    <mergeCell ref="A29:B29"/>
    <mergeCell ref="A30:B30"/>
    <mergeCell ref="A31:B31"/>
    <mergeCell ref="C40:H40"/>
    <mergeCell ref="A34:B34"/>
    <mergeCell ref="N41:O41"/>
    <mergeCell ref="P41:Q41"/>
    <mergeCell ref="R41:S41"/>
    <mergeCell ref="A26:B26"/>
    <mergeCell ref="A21:B21"/>
    <mergeCell ref="A28:B28"/>
    <mergeCell ref="A23:B23"/>
    <mergeCell ref="A24:B24"/>
    <mergeCell ref="A25:B25"/>
    <mergeCell ref="A20:B20"/>
    <mergeCell ref="A22:B22"/>
    <mergeCell ref="A17:B17"/>
    <mergeCell ref="A18:B18"/>
    <mergeCell ref="A19:B19"/>
    <mergeCell ref="A2:I2"/>
    <mergeCell ref="J2:U2"/>
    <mergeCell ref="C5:D5"/>
    <mergeCell ref="E5:F5"/>
    <mergeCell ref="G5:H5"/>
    <mergeCell ref="C4:H4"/>
    <mergeCell ref="I4:U4"/>
    <mergeCell ref="A4:B6"/>
    <mergeCell ref="I5:K5"/>
    <mergeCell ref="L5:M5"/>
    <mergeCell ref="N5:O5"/>
    <mergeCell ref="P5:Q5"/>
    <mergeCell ref="R5:S5"/>
    <mergeCell ref="T5:U5"/>
  </mergeCells>
  <phoneticPr fontId="7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8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"/>
  <sheetViews>
    <sheetView showGridLines="0" view="pageBreakPreview" zoomScaleNormal="130" zoomScaleSheetLayoutView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7.25" defaultRowHeight="19.899999999999999" customHeight="1"/>
  <cols>
    <col min="1" max="1" width="1.625" style="13" customWidth="1"/>
    <col min="2" max="2" width="30.125" style="13" customWidth="1"/>
    <col min="3" max="3" width="10" style="13" customWidth="1"/>
    <col min="4" max="10" width="6.625" style="13" customWidth="1"/>
    <col min="11" max="11" width="7.625" style="13" customWidth="1"/>
    <col min="12" max="12" width="11.625" style="13" customWidth="1"/>
    <col min="13" max="15" width="8.25" style="13" customWidth="1"/>
    <col min="16" max="22" width="6.125" style="13" customWidth="1"/>
    <col min="23" max="24" width="18.625" style="13" customWidth="1"/>
    <col min="25" max="31" width="6.625" style="13" customWidth="1"/>
    <col min="32" max="43" width="6.875" style="13" customWidth="1"/>
    <col min="44" max="16384" width="7.25" style="13"/>
  </cols>
  <sheetData>
    <row r="1" spans="1:55" s="2" customFormat="1" ht="18" customHeight="1">
      <c r="A1" s="1" t="s">
        <v>251</v>
      </c>
      <c r="P1" s="3"/>
      <c r="Q1" s="3"/>
      <c r="V1" s="4" t="s">
        <v>1</v>
      </c>
      <c r="W1" s="229"/>
      <c r="X1" s="221"/>
      <c r="Y1" s="221"/>
      <c r="Z1" s="221"/>
      <c r="AA1" s="221"/>
      <c r="AB1" s="221"/>
      <c r="AC1" s="167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167"/>
    </row>
    <row r="2" spans="1:55" s="120" customFormat="1" ht="17.45" customHeight="1">
      <c r="A2" s="275" t="s">
        <v>527</v>
      </c>
      <c r="B2" s="275"/>
      <c r="C2" s="275"/>
      <c r="D2" s="275"/>
      <c r="E2" s="275"/>
      <c r="F2" s="275"/>
      <c r="G2" s="275"/>
      <c r="H2" s="275"/>
      <c r="I2" s="275"/>
      <c r="J2" s="275"/>
      <c r="K2" s="321" t="s">
        <v>50</v>
      </c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35"/>
      <c r="X2" s="335"/>
      <c r="Y2" s="335"/>
      <c r="Z2" s="335"/>
      <c r="AA2" s="335"/>
      <c r="AB2" s="335"/>
      <c r="AC2" s="335"/>
      <c r="AD2" s="335"/>
      <c r="AE2" s="335"/>
      <c r="AF2" s="323"/>
      <c r="AG2" s="323"/>
      <c r="AH2" s="323"/>
      <c r="AI2" s="323"/>
      <c r="AJ2" s="323"/>
      <c r="AK2" s="323"/>
      <c r="AL2" s="323"/>
      <c r="AM2" s="323"/>
      <c r="AN2" s="323"/>
      <c r="AO2" s="323"/>
      <c r="AP2" s="323"/>
      <c r="AQ2" s="323"/>
    </row>
    <row r="3" spans="1:55" s="163" customFormat="1" ht="2.1" customHeight="1" thickBo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9"/>
      <c r="X3" s="169"/>
      <c r="Y3" s="169"/>
      <c r="Z3" s="169"/>
      <c r="AA3" s="169"/>
      <c r="AB3" s="169"/>
      <c r="AC3" s="169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</row>
    <row r="4" spans="1:55" s="2" customFormat="1" ht="27.95" customHeight="1">
      <c r="A4" s="324" t="s">
        <v>432</v>
      </c>
      <c r="B4" s="325"/>
      <c r="C4" s="223" t="s">
        <v>528</v>
      </c>
      <c r="D4" s="320" t="s">
        <v>471</v>
      </c>
      <c r="E4" s="300"/>
      <c r="F4" s="324"/>
      <c r="G4" s="320" t="s">
        <v>529</v>
      </c>
      <c r="H4" s="301"/>
      <c r="I4" s="311"/>
      <c r="J4" s="300" t="s">
        <v>530</v>
      </c>
      <c r="K4" s="300"/>
      <c r="L4" s="300"/>
      <c r="M4" s="300"/>
      <c r="N4" s="300"/>
      <c r="O4" s="324"/>
      <c r="P4" s="306" t="s">
        <v>531</v>
      </c>
      <c r="Q4" s="301"/>
      <c r="R4" s="301"/>
      <c r="S4" s="301"/>
      <c r="T4" s="301"/>
      <c r="U4" s="301"/>
      <c r="V4" s="301"/>
      <c r="W4" s="334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21"/>
    </row>
    <row r="5" spans="1:55" s="2" customFormat="1" ht="41.25" customHeight="1">
      <c r="A5" s="310"/>
      <c r="B5" s="326"/>
      <c r="C5" s="348" t="s">
        <v>46</v>
      </c>
      <c r="D5" s="336" t="s">
        <v>258</v>
      </c>
      <c r="E5" s="336" t="s">
        <v>267</v>
      </c>
      <c r="F5" s="336" t="s">
        <v>268</v>
      </c>
      <c r="G5" s="336" t="s">
        <v>258</v>
      </c>
      <c r="H5" s="336" t="s">
        <v>267</v>
      </c>
      <c r="I5" s="336" t="s">
        <v>268</v>
      </c>
      <c r="J5" s="375" t="s">
        <v>258</v>
      </c>
      <c r="K5" s="377" t="s">
        <v>505</v>
      </c>
      <c r="L5" s="371" t="s">
        <v>506</v>
      </c>
      <c r="M5" s="336" t="s">
        <v>532</v>
      </c>
      <c r="N5" s="336" t="s">
        <v>533</v>
      </c>
      <c r="O5" s="336" t="s">
        <v>534</v>
      </c>
      <c r="P5" s="343" t="s">
        <v>258</v>
      </c>
      <c r="Q5" s="344"/>
      <c r="R5" s="344"/>
      <c r="S5" s="298" t="s">
        <v>505</v>
      </c>
      <c r="T5" s="310"/>
      <c r="U5" s="298" t="s">
        <v>535</v>
      </c>
      <c r="V5" s="309"/>
      <c r="W5" s="283"/>
      <c r="X5" s="283"/>
      <c r="Y5" s="334"/>
      <c r="Z5" s="283"/>
      <c r="AA5" s="334"/>
      <c r="AB5" s="283"/>
      <c r="AC5" s="334"/>
      <c r="AD5" s="334"/>
      <c r="AE5" s="334"/>
      <c r="AF5" s="283"/>
      <c r="AG5" s="283"/>
      <c r="AH5" s="334"/>
      <c r="AI5" s="283"/>
      <c r="AJ5" s="334"/>
      <c r="AK5" s="283"/>
      <c r="AL5" s="334"/>
      <c r="AM5" s="283"/>
      <c r="AN5" s="334"/>
      <c r="AO5" s="283"/>
      <c r="AP5" s="334"/>
      <c r="AQ5" s="334"/>
      <c r="AR5" s="221"/>
    </row>
    <row r="6" spans="1:55" s="2" customFormat="1" ht="35.25" customHeight="1" thickBot="1">
      <c r="A6" s="327"/>
      <c r="B6" s="328"/>
      <c r="C6" s="349"/>
      <c r="D6" s="337"/>
      <c r="E6" s="337"/>
      <c r="F6" s="337"/>
      <c r="G6" s="337"/>
      <c r="H6" s="337"/>
      <c r="I6" s="337"/>
      <c r="J6" s="376"/>
      <c r="K6" s="376"/>
      <c r="L6" s="372"/>
      <c r="M6" s="337"/>
      <c r="N6" s="372"/>
      <c r="O6" s="372"/>
      <c r="P6" s="36" t="s">
        <v>266</v>
      </c>
      <c r="Q6" s="37" t="s">
        <v>267</v>
      </c>
      <c r="R6" s="37" t="s">
        <v>268</v>
      </c>
      <c r="S6" s="232" t="s">
        <v>267</v>
      </c>
      <c r="T6" s="232" t="s">
        <v>268</v>
      </c>
      <c r="U6" s="232" t="s">
        <v>267</v>
      </c>
      <c r="V6" s="232" t="s">
        <v>268</v>
      </c>
      <c r="W6" s="283"/>
      <c r="X6" s="283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1"/>
    </row>
    <row r="7" spans="1:55" ht="32.1" customHeight="1">
      <c r="A7" s="373" t="s">
        <v>536</v>
      </c>
      <c r="B7" s="374"/>
      <c r="C7" s="154">
        <v>16</v>
      </c>
      <c r="D7" s="12">
        <f>SUM(D8:D24)</f>
        <v>2057</v>
      </c>
      <c r="E7" s="12">
        <f t="shared" ref="E7:V7" si="0">SUM(E8:E24)</f>
        <v>880</v>
      </c>
      <c r="F7" s="12">
        <f t="shared" si="0"/>
        <v>1177</v>
      </c>
      <c r="G7" s="12">
        <f t="shared" si="0"/>
        <v>393</v>
      </c>
      <c r="H7" s="12">
        <f t="shared" si="0"/>
        <v>126</v>
      </c>
      <c r="I7" s="12">
        <f t="shared" si="0"/>
        <v>267</v>
      </c>
      <c r="J7" s="12">
        <f t="shared" si="0"/>
        <v>1148</v>
      </c>
      <c r="K7" s="12">
        <f t="shared" si="0"/>
        <v>182</v>
      </c>
      <c r="L7" s="12">
        <f t="shared" si="0"/>
        <v>28</v>
      </c>
      <c r="M7" s="12">
        <f t="shared" si="0"/>
        <v>673</v>
      </c>
      <c r="N7" s="12">
        <f t="shared" si="0"/>
        <v>111</v>
      </c>
      <c r="O7" s="12">
        <f t="shared" si="0"/>
        <v>154</v>
      </c>
      <c r="P7" s="12">
        <f t="shared" si="0"/>
        <v>46971</v>
      </c>
      <c r="Q7" s="12">
        <f t="shared" si="0"/>
        <v>26099</v>
      </c>
      <c r="R7" s="12">
        <f t="shared" si="0"/>
        <v>20872</v>
      </c>
      <c r="S7" s="12">
        <f t="shared" si="0"/>
        <v>3896</v>
      </c>
      <c r="T7" s="12">
        <f t="shared" si="0"/>
        <v>3577</v>
      </c>
      <c r="U7" s="12">
        <f t="shared" si="0"/>
        <v>657</v>
      </c>
      <c r="V7" s="12">
        <f t="shared" si="0"/>
        <v>556</v>
      </c>
      <c r="W7" s="359"/>
      <c r="X7" s="359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</row>
    <row r="8" spans="1:55" ht="32.1" customHeight="1">
      <c r="A8" s="17"/>
      <c r="B8" s="165" t="s">
        <v>510</v>
      </c>
      <c r="C8" s="154"/>
      <c r="D8" s="12">
        <v>8</v>
      </c>
      <c r="E8" s="12">
        <v>5</v>
      </c>
      <c r="F8" s="12">
        <v>3</v>
      </c>
      <c r="G8" s="12">
        <v>20</v>
      </c>
      <c r="H8" s="12">
        <v>6</v>
      </c>
      <c r="I8" s="12">
        <v>14</v>
      </c>
      <c r="J8" s="12">
        <v>12</v>
      </c>
      <c r="K8" s="12">
        <v>8</v>
      </c>
      <c r="L8" s="12">
        <v>0</v>
      </c>
      <c r="M8" s="12">
        <v>4</v>
      </c>
      <c r="N8" s="12">
        <v>0</v>
      </c>
      <c r="O8" s="12">
        <v>0</v>
      </c>
      <c r="P8" s="12">
        <v>221</v>
      </c>
      <c r="Q8" s="12">
        <v>136</v>
      </c>
      <c r="R8" s="12">
        <v>85</v>
      </c>
      <c r="S8" s="12">
        <v>116</v>
      </c>
      <c r="T8" s="12">
        <v>68</v>
      </c>
      <c r="U8" s="12">
        <v>0</v>
      </c>
      <c r="V8" s="12">
        <v>0</v>
      </c>
      <c r="W8" s="360"/>
      <c r="X8" s="36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55" ht="32.1" customHeight="1">
      <c r="A9" s="17"/>
      <c r="B9" s="165" t="s">
        <v>511</v>
      </c>
      <c r="C9" s="154"/>
      <c r="D9" s="12">
        <v>206</v>
      </c>
      <c r="E9" s="12">
        <v>74</v>
      </c>
      <c r="F9" s="12">
        <v>132</v>
      </c>
      <c r="G9" s="12">
        <v>27</v>
      </c>
      <c r="H9" s="12">
        <v>9</v>
      </c>
      <c r="I9" s="12">
        <v>18</v>
      </c>
      <c r="J9" s="12">
        <v>152</v>
      </c>
      <c r="K9" s="12">
        <v>16</v>
      </c>
      <c r="L9" s="12">
        <v>4</v>
      </c>
      <c r="M9" s="12">
        <v>86</v>
      </c>
      <c r="N9" s="12">
        <v>8</v>
      </c>
      <c r="O9" s="12">
        <v>38</v>
      </c>
      <c r="P9" s="12">
        <v>6356</v>
      </c>
      <c r="Q9" s="12">
        <v>2678</v>
      </c>
      <c r="R9" s="12">
        <v>3678</v>
      </c>
      <c r="S9" s="12">
        <v>329</v>
      </c>
      <c r="T9" s="12">
        <v>349</v>
      </c>
      <c r="U9" s="12">
        <v>82</v>
      </c>
      <c r="V9" s="12">
        <v>110</v>
      </c>
      <c r="W9" s="360"/>
      <c r="X9" s="36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</row>
    <row r="10" spans="1:55" ht="32.1" customHeight="1">
      <c r="A10" s="17"/>
      <c r="B10" s="165" t="s">
        <v>512</v>
      </c>
      <c r="C10" s="154"/>
      <c r="D10" s="12">
        <v>129</v>
      </c>
      <c r="E10" s="12">
        <v>45</v>
      </c>
      <c r="F10" s="12">
        <v>84</v>
      </c>
      <c r="G10" s="12">
        <v>22</v>
      </c>
      <c r="H10" s="12">
        <v>8</v>
      </c>
      <c r="I10" s="12">
        <v>14</v>
      </c>
      <c r="J10" s="12">
        <v>30</v>
      </c>
      <c r="K10" s="12">
        <v>12</v>
      </c>
      <c r="L10" s="12">
        <v>0</v>
      </c>
      <c r="M10" s="12">
        <v>18</v>
      </c>
      <c r="N10" s="12">
        <v>0</v>
      </c>
      <c r="O10" s="12">
        <v>0</v>
      </c>
      <c r="P10" s="12">
        <v>1212</v>
      </c>
      <c r="Q10" s="12">
        <v>761</v>
      </c>
      <c r="R10" s="12">
        <v>451</v>
      </c>
      <c r="S10" s="12">
        <v>241</v>
      </c>
      <c r="T10" s="12">
        <v>218</v>
      </c>
      <c r="U10" s="12">
        <v>0</v>
      </c>
      <c r="V10" s="12">
        <v>0</v>
      </c>
      <c r="W10" s="360"/>
      <c r="X10" s="36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</row>
    <row r="11" spans="1:55" ht="32.1" customHeight="1">
      <c r="A11" s="17"/>
      <c r="B11" s="165" t="s">
        <v>513</v>
      </c>
      <c r="C11" s="154"/>
      <c r="D11" s="12">
        <v>147</v>
      </c>
      <c r="E11" s="12">
        <v>54</v>
      </c>
      <c r="F11" s="12">
        <v>93</v>
      </c>
      <c r="G11" s="12">
        <v>22</v>
      </c>
      <c r="H11" s="12">
        <v>6</v>
      </c>
      <c r="I11" s="12">
        <v>16</v>
      </c>
      <c r="J11" s="12">
        <v>36</v>
      </c>
      <c r="K11" s="12">
        <v>36</v>
      </c>
      <c r="L11" s="12">
        <v>0</v>
      </c>
      <c r="M11" s="12">
        <v>0</v>
      </c>
      <c r="N11" s="12">
        <v>0</v>
      </c>
      <c r="O11" s="12">
        <v>0</v>
      </c>
      <c r="P11" s="12">
        <v>1623</v>
      </c>
      <c r="Q11" s="12">
        <v>859</v>
      </c>
      <c r="R11" s="12">
        <v>764</v>
      </c>
      <c r="S11" s="12">
        <v>859</v>
      </c>
      <c r="T11" s="12">
        <v>764</v>
      </c>
      <c r="U11" s="12">
        <v>0</v>
      </c>
      <c r="V11" s="12">
        <v>0</v>
      </c>
      <c r="W11" s="360"/>
      <c r="X11" s="36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</row>
    <row r="12" spans="1:55" ht="32.1" customHeight="1">
      <c r="A12" s="17"/>
      <c r="B12" s="165" t="s">
        <v>514</v>
      </c>
      <c r="C12" s="154"/>
      <c r="D12" s="12">
        <v>234</v>
      </c>
      <c r="E12" s="12">
        <v>113</v>
      </c>
      <c r="F12" s="12">
        <v>121</v>
      </c>
      <c r="G12" s="12">
        <v>44</v>
      </c>
      <c r="H12" s="12">
        <v>9</v>
      </c>
      <c r="I12" s="12">
        <v>35</v>
      </c>
      <c r="J12" s="12">
        <v>152</v>
      </c>
      <c r="K12" s="12">
        <v>24</v>
      </c>
      <c r="L12" s="12">
        <v>12</v>
      </c>
      <c r="M12" s="12">
        <v>70</v>
      </c>
      <c r="N12" s="12">
        <v>26</v>
      </c>
      <c r="O12" s="12">
        <v>20</v>
      </c>
      <c r="P12" s="12">
        <v>6227</v>
      </c>
      <c r="Q12" s="12">
        <v>3405</v>
      </c>
      <c r="R12" s="12">
        <v>2822</v>
      </c>
      <c r="S12" s="12">
        <v>489</v>
      </c>
      <c r="T12" s="12">
        <v>413</v>
      </c>
      <c r="U12" s="12">
        <v>220</v>
      </c>
      <c r="V12" s="12">
        <v>229</v>
      </c>
      <c r="W12" s="360"/>
      <c r="X12" s="36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</row>
    <row r="13" spans="1:55" ht="32.1" customHeight="1">
      <c r="A13" s="17"/>
      <c r="B13" s="165" t="s">
        <v>515</v>
      </c>
      <c r="C13" s="154"/>
      <c r="D13" s="12">
        <v>182</v>
      </c>
      <c r="E13" s="12">
        <v>76</v>
      </c>
      <c r="F13" s="12">
        <v>106</v>
      </c>
      <c r="G13" s="12">
        <v>27</v>
      </c>
      <c r="H13" s="12">
        <v>10</v>
      </c>
      <c r="I13" s="12">
        <v>17</v>
      </c>
      <c r="J13" s="12">
        <v>76</v>
      </c>
      <c r="K13" s="12">
        <v>21</v>
      </c>
      <c r="L13" s="12">
        <v>0</v>
      </c>
      <c r="M13" s="12">
        <v>42</v>
      </c>
      <c r="N13" s="12">
        <v>0</v>
      </c>
      <c r="O13" s="12">
        <v>13</v>
      </c>
      <c r="P13" s="12">
        <v>3419</v>
      </c>
      <c r="Q13" s="12">
        <v>1447</v>
      </c>
      <c r="R13" s="12">
        <v>1972</v>
      </c>
      <c r="S13" s="12">
        <v>402</v>
      </c>
      <c r="T13" s="12">
        <v>532</v>
      </c>
      <c r="U13" s="12">
        <v>0</v>
      </c>
      <c r="V13" s="12">
        <v>0</v>
      </c>
      <c r="W13" s="360"/>
      <c r="X13" s="36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</row>
    <row r="14" spans="1:55" ht="32.1" customHeight="1">
      <c r="A14" s="17"/>
      <c r="B14" s="165" t="s">
        <v>516</v>
      </c>
      <c r="C14" s="154"/>
      <c r="D14" s="12">
        <v>76</v>
      </c>
      <c r="E14" s="12">
        <v>38</v>
      </c>
      <c r="F14" s="12">
        <v>38</v>
      </c>
      <c r="G14" s="12">
        <v>15</v>
      </c>
      <c r="H14" s="12">
        <v>3</v>
      </c>
      <c r="I14" s="12">
        <v>12</v>
      </c>
      <c r="J14" s="12">
        <v>53</v>
      </c>
      <c r="K14" s="12">
        <v>5</v>
      </c>
      <c r="L14" s="12">
        <v>1</v>
      </c>
      <c r="M14" s="12">
        <v>33</v>
      </c>
      <c r="N14" s="12">
        <v>4</v>
      </c>
      <c r="O14" s="12">
        <v>10</v>
      </c>
      <c r="P14" s="12">
        <v>1840</v>
      </c>
      <c r="Q14" s="12">
        <v>1412</v>
      </c>
      <c r="R14" s="12">
        <v>428</v>
      </c>
      <c r="S14" s="12">
        <v>132</v>
      </c>
      <c r="T14" s="12">
        <v>48</v>
      </c>
      <c r="U14" s="12">
        <v>32</v>
      </c>
      <c r="V14" s="12">
        <v>0</v>
      </c>
      <c r="W14" s="360"/>
      <c r="X14" s="36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</row>
    <row r="15" spans="1:55" ht="32.1" customHeight="1">
      <c r="A15" s="17"/>
      <c r="B15" s="165" t="s">
        <v>517</v>
      </c>
      <c r="C15" s="154"/>
      <c r="D15" s="12">
        <v>252</v>
      </c>
      <c r="E15" s="12">
        <v>110</v>
      </c>
      <c r="F15" s="12">
        <v>142</v>
      </c>
      <c r="G15" s="12">
        <v>30</v>
      </c>
      <c r="H15" s="12">
        <v>7</v>
      </c>
      <c r="I15" s="12">
        <v>23</v>
      </c>
      <c r="J15" s="12">
        <v>156</v>
      </c>
      <c r="K15" s="12">
        <v>12</v>
      </c>
      <c r="L15" s="12">
        <v>0</v>
      </c>
      <c r="M15" s="12">
        <v>101</v>
      </c>
      <c r="N15" s="12">
        <v>30</v>
      </c>
      <c r="O15" s="12">
        <v>13</v>
      </c>
      <c r="P15" s="12">
        <v>7371</v>
      </c>
      <c r="Q15" s="12">
        <v>3973</v>
      </c>
      <c r="R15" s="12">
        <v>3398</v>
      </c>
      <c r="S15" s="12">
        <v>283</v>
      </c>
      <c r="T15" s="12">
        <v>247</v>
      </c>
      <c r="U15" s="12">
        <v>0</v>
      </c>
      <c r="V15" s="12">
        <v>0</v>
      </c>
      <c r="W15" s="360"/>
      <c r="X15" s="36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</row>
    <row r="16" spans="1:55" ht="32.1" customHeight="1">
      <c r="A16" s="17"/>
      <c r="B16" s="165" t="s">
        <v>518</v>
      </c>
      <c r="C16" s="154"/>
      <c r="D16" s="12">
        <v>41</v>
      </c>
      <c r="E16" s="12">
        <v>22</v>
      </c>
      <c r="F16" s="12">
        <v>19</v>
      </c>
      <c r="G16" s="12">
        <v>19</v>
      </c>
      <c r="H16" s="12">
        <v>8</v>
      </c>
      <c r="I16" s="12">
        <v>11</v>
      </c>
      <c r="J16" s="12">
        <v>33</v>
      </c>
      <c r="K16" s="12">
        <v>2</v>
      </c>
      <c r="L16" s="12">
        <v>0</v>
      </c>
      <c r="M16" s="12">
        <v>21</v>
      </c>
      <c r="N16" s="12">
        <v>4</v>
      </c>
      <c r="O16" s="12">
        <v>6</v>
      </c>
      <c r="P16" s="12">
        <v>785</v>
      </c>
      <c r="Q16" s="12">
        <v>590</v>
      </c>
      <c r="R16" s="12">
        <v>195</v>
      </c>
      <c r="S16" s="12">
        <v>15</v>
      </c>
      <c r="T16" s="12">
        <v>11</v>
      </c>
      <c r="U16" s="12">
        <v>0</v>
      </c>
      <c r="V16" s="12">
        <v>0</v>
      </c>
      <c r="W16" s="360"/>
      <c r="X16" s="36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</row>
    <row r="17" spans="1:55" ht="32.1" customHeight="1">
      <c r="A17" s="17"/>
      <c r="B17" s="165" t="s">
        <v>519</v>
      </c>
      <c r="C17" s="154"/>
      <c r="D17" s="12">
        <v>288</v>
      </c>
      <c r="E17" s="12">
        <v>119</v>
      </c>
      <c r="F17" s="12">
        <v>169</v>
      </c>
      <c r="G17" s="12">
        <v>32</v>
      </c>
      <c r="H17" s="12">
        <v>4</v>
      </c>
      <c r="I17" s="12">
        <v>28</v>
      </c>
      <c r="J17" s="12">
        <v>147</v>
      </c>
      <c r="K17" s="12">
        <v>33</v>
      </c>
      <c r="L17" s="12">
        <v>11</v>
      </c>
      <c r="M17" s="12">
        <v>81</v>
      </c>
      <c r="N17" s="12">
        <v>3</v>
      </c>
      <c r="O17" s="12">
        <v>19</v>
      </c>
      <c r="P17" s="12">
        <v>6771</v>
      </c>
      <c r="Q17" s="12">
        <v>3889</v>
      </c>
      <c r="R17" s="12">
        <v>2882</v>
      </c>
      <c r="S17" s="12">
        <v>762</v>
      </c>
      <c r="T17" s="12">
        <v>755</v>
      </c>
      <c r="U17" s="12">
        <v>323</v>
      </c>
      <c r="V17" s="12">
        <v>217</v>
      </c>
      <c r="W17" s="360"/>
      <c r="X17" s="36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</row>
    <row r="18" spans="1:55" ht="32.1" customHeight="1">
      <c r="A18" s="17"/>
      <c r="B18" s="165" t="s">
        <v>520</v>
      </c>
      <c r="C18" s="154"/>
      <c r="D18" s="12">
        <v>46</v>
      </c>
      <c r="E18" s="12">
        <v>21</v>
      </c>
      <c r="F18" s="12">
        <v>25</v>
      </c>
      <c r="G18" s="12">
        <v>24</v>
      </c>
      <c r="H18" s="12">
        <v>7</v>
      </c>
      <c r="I18" s="12">
        <v>17</v>
      </c>
      <c r="J18" s="12">
        <v>28</v>
      </c>
      <c r="K18" s="12">
        <v>4</v>
      </c>
      <c r="L18" s="12">
        <v>0</v>
      </c>
      <c r="M18" s="12">
        <v>17</v>
      </c>
      <c r="N18" s="12">
        <v>7</v>
      </c>
      <c r="O18" s="12">
        <v>0</v>
      </c>
      <c r="P18" s="12">
        <v>773</v>
      </c>
      <c r="Q18" s="12">
        <v>483</v>
      </c>
      <c r="R18" s="12">
        <v>290</v>
      </c>
      <c r="S18" s="12">
        <v>80</v>
      </c>
      <c r="T18" s="12">
        <v>25</v>
      </c>
      <c r="U18" s="12">
        <v>0</v>
      </c>
      <c r="V18" s="12">
        <v>0</v>
      </c>
      <c r="W18" s="360"/>
      <c r="X18" s="36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</row>
    <row r="19" spans="1:55" ht="32.1" customHeight="1">
      <c r="A19" s="17"/>
      <c r="B19" s="165" t="s">
        <v>521</v>
      </c>
      <c r="C19" s="154"/>
      <c r="D19" s="12">
        <v>84</v>
      </c>
      <c r="E19" s="12">
        <v>46</v>
      </c>
      <c r="F19" s="12">
        <v>38</v>
      </c>
      <c r="G19" s="12">
        <v>9</v>
      </c>
      <c r="H19" s="12">
        <v>3</v>
      </c>
      <c r="I19" s="12">
        <v>6</v>
      </c>
      <c r="J19" s="12">
        <v>55</v>
      </c>
      <c r="K19" s="12">
        <v>3</v>
      </c>
      <c r="L19" s="12">
        <v>0</v>
      </c>
      <c r="M19" s="12">
        <v>42</v>
      </c>
      <c r="N19" s="12">
        <v>7</v>
      </c>
      <c r="O19" s="12">
        <v>3</v>
      </c>
      <c r="P19" s="12">
        <v>1957</v>
      </c>
      <c r="Q19" s="12">
        <v>1443</v>
      </c>
      <c r="R19" s="12">
        <v>514</v>
      </c>
      <c r="S19" s="12">
        <v>36</v>
      </c>
      <c r="T19" s="12">
        <v>34</v>
      </c>
      <c r="U19" s="12">
        <v>0</v>
      </c>
      <c r="V19" s="12">
        <v>0</v>
      </c>
      <c r="W19" s="360"/>
      <c r="X19" s="36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</row>
    <row r="20" spans="1:55" ht="32.1" customHeight="1">
      <c r="A20" s="17"/>
      <c r="B20" s="165" t="s">
        <v>522</v>
      </c>
      <c r="C20" s="154"/>
      <c r="D20" s="12">
        <v>55</v>
      </c>
      <c r="E20" s="12">
        <v>17</v>
      </c>
      <c r="F20" s="12">
        <v>38</v>
      </c>
      <c r="G20" s="12">
        <v>15</v>
      </c>
      <c r="H20" s="12">
        <v>6</v>
      </c>
      <c r="I20" s="12">
        <v>9</v>
      </c>
      <c r="J20" s="12">
        <v>6</v>
      </c>
      <c r="K20" s="12">
        <v>6</v>
      </c>
      <c r="L20" s="12">
        <v>0</v>
      </c>
      <c r="M20" s="12">
        <v>0</v>
      </c>
      <c r="N20" s="12">
        <v>0</v>
      </c>
      <c r="O20" s="12">
        <v>0</v>
      </c>
      <c r="P20" s="12">
        <v>265</v>
      </c>
      <c r="Q20" s="12">
        <v>152</v>
      </c>
      <c r="R20" s="12">
        <v>113</v>
      </c>
      <c r="S20" s="12">
        <v>152</v>
      </c>
      <c r="T20" s="12">
        <v>113</v>
      </c>
      <c r="U20" s="12">
        <v>0</v>
      </c>
      <c r="V20" s="12">
        <v>0</v>
      </c>
      <c r="W20" s="360"/>
      <c r="X20" s="36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0"/>
      <c r="AN20" s="170"/>
      <c r="AO20" s="170"/>
      <c r="AP20" s="170"/>
      <c r="AQ20" s="170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</row>
    <row r="21" spans="1:55" ht="42" customHeight="1">
      <c r="A21" s="17"/>
      <c r="B21" s="274" t="s">
        <v>537</v>
      </c>
      <c r="C21" s="154"/>
      <c r="D21" s="12">
        <v>89</v>
      </c>
      <c r="E21" s="12">
        <v>46</v>
      </c>
      <c r="F21" s="12">
        <v>43</v>
      </c>
      <c r="G21" s="12">
        <v>35</v>
      </c>
      <c r="H21" s="12">
        <v>13</v>
      </c>
      <c r="I21" s="12">
        <v>22</v>
      </c>
      <c r="J21" s="12">
        <v>60</v>
      </c>
      <c r="K21" s="12">
        <v>0</v>
      </c>
      <c r="L21" s="12">
        <v>0</v>
      </c>
      <c r="M21" s="12">
        <v>49</v>
      </c>
      <c r="N21" s="12">
        <v>1</v>
      </c>
      <c r="O21" s="12">
        <v>10</v>
      </c>
      <c r="P21" s="12">
        <v>1918</v>
      </c>
      <c r="Q21" s="12">
        <v>1279</v>
      </c>
      <c r="R21" s="12">
        <v>639</v>
      </c>
      <c r="S21" s="12">
        <v>0</v>
      </c>
      <c r="T21" s="12">
        <v>0</v>
      </c>
      <c r="U21" s="12">
        <v>0</v>
      </c>
      <c r="V21" s="12">
        <v>0</v>
      </c>
      <c r="W21" s="364"/>
      <c r="X21" s="364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</row>
    <row r="22" spans="1:55" ht="32.1" customHeight="1">
      <c r="A22" s="17"/>
      <c r="B22" s="274" t="s">
        <v>524</v>
      </c>
      <c r="C22" s="154"/>
      <c r="D22" s="12">
        <v>38</v>
      </c>
      <c r="E22" s="12">
        <v>24</v>
      </c>
      <c r="F22" s="12">
        <v>14</v>
      </c>
      <c r="G22" s="12">
        <v>12</v>
      </c>
      <c r="H22" s="12">
        <v>8</v>
      </c>
      <c r="I22" s="12">
        <v>4</v>
      </c>
      <c r="J22" s="12">
        <v>20</v>
      </c>
      <c r="K22" s="12">
        <v>0</v>
      </c>
      <c r="L22" s="12">
        <v>0</v>
      </c>
      <c r="M22" s="12">
        <v>19</v>
      </c>
      <c r="N22" s="12">
        <v>0</v>
      </c>
      <c r="O22" s="12">
        <v>1</v>
      </c>
      <c r="P22" s="12">
        <v>500</v>
      </c>
      <c r="Q22" s="12">
        <v>389</v>
      </c>
      <c r="R22" s="12">
        <v>111</v>
      </c>
      <c r="S22" s="12">
        <v>0</v>
      </c>
      <c r="T22" s="12">
        <v>0</v>
      </c>
      <c r="U22" s="12">
        <v>0</v>
      </c>
      <c r="V22" s="12">
        <v>0</v>
      </c>
      <c r="W22" s="364"/>
      <c r="X22" s="364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</row>
    <row r="23" spans="1:55" ht="32.1" customHeight="1">
      <c r="A23" s="17"/>
      <c r="B23" s="274" t="s">
        <v>525</v>
      </c>
      <c r="C23" s="154"/>
      <c r="D23" s="12">
        <v>182</v>
      </c>
      <c r="E23" s="12">
        <v>70</v>
      </c>
      <c r="F23" s="12">
        <v>112</v>
      </c>
      <c r="G23" s="12">
        <v>40</v>
      </c>
      <c r="H23" s="12">
        <v>19</v>
      </c>
      <c r="I23" s="12">
        <v>21</v>
      </c>
      <c r="J23" s="12">
        <v>129</v>
      </c>
      <c r="K23" s="12">
        <v>0</v>
      </c>
      <c r="L23" s="12">
        <v>0</v>
      </c>
      <c r="M23" s="12">
        <v>90</v>
      </c>
      <c r="N23" s="12">
        <v>21</v>
      </c>
      <c r="O23" s="12">
        <v>18</v>
      </c>
      <c r="P23" s="12">
        <v>5654</v>
      </c>
      <c r="Q23" s="12">
        <v>3124</v>
      </c>
      <c r="R23" s="12">
        <v>2530</v>
      </c>
      <c r="S23" s="12">
        <v>0</v>
      </c>
      <c r="T23" s="12">
        <v>0</v>
      </c>
      <c r="U23" s="12">
        <v>0</v>
      </c>
      <c r="V23" s="12">
        <v>0</v>
      </c>
      <c r="W23" s="364"/>
      <c r="X23" s="364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</row>
    <row r="24" spans="1:55" ht="34.5" customHeight="1" thickBot="1">
      <c r="A24" s="20"/>
      <c r="B24" s="166" t="s">
        <v>526</v>
      </c>
      <c r="C24" s="151"/>
      <c r="D24" s="209">
        <v>0</v>
      </c>
      <c r="E24" s="209">
        <v>0</v>
      </c>
      <c r="F24" s="209">
        <v>0</v>
      </c>
      <c r="G24" s="209">
        <v>0</v>
      </c>
      <c r="H24" s="209">
        <v>0</v>
      </c>
      <c r="I24" s="209">
        <v>0</v>
      </c>
      <c r="J24" s="209">
        <v>3</v>
      </c>
      <c r="K24" s="209">
        <v>0</v>
      </c>
      <c r="L24" s="209">
        <v>0</v>
      </c>
      <c r="M24" s="209">
        <v>0</v>
      </c>
      <c r="N24" s="209">
        <v>0</v>
      </c>
      <c r="O24" s="209">
        <v>3</v>
      </c>
      <c r="P24" s="209">
        <v>79</v>
      </c>
      <c r="Q24" s="209">
        <v>79</v>
      </c>
      <c r="R24" s="209">
        <v>0</v>
      </c>
      <c r="S24" s="209">
        <v>0</v>
      </c>
      <c r="T24" s="209">
        <v>0</v>
      </c>
      <c r="U24" s="209">
        <v>0</v>
      </c>
      <c r="V24" s="209">
        <v>0</v>
      </c>
      <c r="W24" s="364"/>
      <c r="X24" s="364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</row>
    <row r="25" spans="1:55" ht="14.25" customHeight="1">
      <c r="A25" s="17"/>
      <c r="B25" s="171" t="s">
        <v>538</v>
      </c>
      <c r="C25" s="87"/>
      <c r="D25" s="154"/>
      <c r="E25" s="154"/>
      <c r="F25" s="154"/>
      <c r="G25" s="154"/>
      <c r="H25" s="154"/>
      <c r="I25" s="154"/>
      <c r="J25" s="154"/>
      <c r="K25" s="87" t="s">
        <v>101</v>
      </c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230"/>
      <c r="X25" s="23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</row>
    <row r="26" spans="1:55" s="17" customFormat="1" ht="15" customHeight="1">
      <c r="B26" s="17" t="s">
        <v>539</v>
      </c>
      <c r="C26" s="50"/>
      <c r="D26" s="50"/>
      <c r="E26" s="50"/>
      <c r="G26" s="50"/>
      <c r="H26" s="50"/>
      <c r="I26" s="50"/>
      <c r="K26" s="17" t="s">
        <v>205</v>
      </c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226"/>
      <c r="X26" s="226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</row>
  </sheetData>
  <sheetProtection formatCells="0" formatRows="0" insertRows="0" deleteRows="0"/>
  <mergeCells count="56">
    <mergeCell ref="W20:X20"/>
    <mergeCell ref="W21:X21"/>
    <mergeCell ref="W22:X22"/>
    <mergeCell ref="W23:X23"/>
    <mergeCell ref="W24:X24"/>
    <mergeCell ref="W19:X19"/>
    <mergeCell ref="W8:X8"/>
    <mergeCell ref="W9:X9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A7:B7"/>
    <mergeCell ref="W7:X7"/>
    <mergeCell ref="I5:I6"/>
    <mergeCell ref="J5:J6"/>
    <mergeCell ref="P5:R5"/>
    <mergeCell ref="S5:T5"/>
    <mergeCell ref="K5:K6"/>
    <mergeCell ref="M5:M6"/>
    <mergeCell ref="N5:N6"/>
    <mergeCell ref="O5:O6"/>
    <mergeCell ref="C5:C6"/>
    <mergeCell ref="D5:D6"/>
    <mergeCell ref="E5:E6"/>
    <mergeCell ref="F5:F6"/>
    <mergeCell ref="G5:G6"/>
    <mergeCell ref="W4:X6"/>
    <mergeCell ref="AH5:AI5"/>
    <mergeCell ref="AJ5:AK5"/>
    <mergeCell ref="W2:AE2"/>
    <mergeCell ref="H5:H6"/>
    <mergeCell ref="L5:L6"/>
    <mergeCell ref="AF2:AQ2"/>
    <mergeCell ref="AE4:AQ4"/>
    <mergeCell ref="AE5:AG5"/>
    <mergeCell ref="K2:V2"/>
    <mergeCell ref="A2:J2"/>
    <mergeCell ref="AL5:AM5"/>
    <mergeCell ref="AN5:AO5"/>
    <mergeCell ref="AP5:AQ5"/>
    <mergeCell ref="U5:V5"/>
    <mergeCell ref="A4:B6"/>
    <mergeCell ref="D4:F4"/>
    <mergeCell ref="G4:I4"/>
    <mergeCell ref="J4:O4"/>
    <mergeCell ref="Y4:AD4"/>
    <mergeCell ref="AA5:AB5"/>
    <mergeCell ref="AC5:AD5"/>
    <mergeCell ref="P4:V4"/>
    <mergeCell ref="Y5:Z5"/>
  </mergeCells>
  <phoneticPr fontId="7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showGridLines="0" view="pageBreakPreview" zoomScaleNormal="130" zoomScaleSheetLayoutView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7.25" defaultRowHeight="19.899999999999999" customHeight="1"/>
  <cols>
    <col min="1" max="1" width="1.625" style="13" customWidth="1"/>
    <col min="2" max="2" width="28.625" style="13" customWidth="1"/>
    <col min="3" max="11" width="6.125" style="13" customWidth="1"/>
    <col min="12" max="21" width="8.625" style="13" customWidth="1"/>
    <col min="22" max="16384" width="7.25" style="13"/>
  </cols>
  <sheetData>
    <row r="1" spans="1:33" s="2" customFormat="1" ht="18" customHeight="1">
      <c r="A1" s="1" t="s">
        <v>251</v>
      </c>
      <c r="G1" s="4"/>
      <c r="U1" s="4" t="s">
        <v>1</v>
      </c>
    </row>
    <row r="2" spans="1:33" s="120" customFormat="1" ht="17.45" customHeight="1">
      <c r="A2" s="275" t="s">
        <v>499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321" t="s">
        <v>250</v>
      </c>
      <c r="M2" s="321"/>
      <c r="N2" s="321"/>
      <c r="O2" s="321"/>
      <c r="P2" s="321"/>
      <c r="Q2" s="321"/>
      <c r="R2" s="321"/>
      <c r="S2" s="321"/>
      <c r="T2" s="321"/>
      <c r="U2" s="321"/>
    </row>
    <row r="3" spans="1:33" s="163" customFormat="1" ht="2.1" customHeight="1" thickBot="1">
      <c r="A3" s="378"/>
      <c r="B3" s="378"/>
      <c r="C3" s="378"/>
      <c r="D3" s="378"/>
      <c r="E3" s="378"/>
      <c r="F3" s="378"/>
      <c r="G3" s="378"/>
      <c r="V3" s="228"/>
    </row>
    <row r="4" spans="1:33" s="2" customFormat="1" ht="27.95" customHeight="1">
      <c r="A4" s="324" t="s">
        <v>432</v>
      </c>
      <c r="B4" s="325"/>
      <c r="C4" s="301" t="s">
        <v>500</v>
      </c>
      <c r="D4" s="301"/>
      <c r="E4" s="301"/>
      <c r="F4" s="301"/>
      <c r="G4" s="301"/>
      <c r="H4" s="311"/>
      <c r="I4" s="306" t="s">
        <v>501</v>
      </c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221"/>
    </row>
    <row r="5" spans="1:33" s="2" customFormat="1" ht="38.1" customHeight="1">
      <c r="A5" s="310"/>
      <c r="B5" s="326"/>
      <c r="C5" s="298" t="s">
        <v>502</v>
      </c>
      <c r="D5" s="310"/>
      <c r="E5" s="298" t="s">
        <v>503</v>
      </c>
      <c r="F5" s="310"/>
      <c r="G5" s="298" t="s">
        <v>504</v>
      </c>
      <c r="H5" s="309"/>
      <c r="I5" s="302" t="s">
        <v>258</v>
      </c>
      <c r="J5" s="307"/>
      <c r="K5" s="307"/>
      <c r="L5" s="312" t="s">
        <v>505</v>
      </c>
      <c r="M5" s="310"/>
      <c r="N5" s="298" t="s">
        <v>506</v>
      </c>
      <c r="O5" s="310"/>
      <c r="P5" s="298" t="s">
        <v>507</v>
      </c>
      <c r="Q5" s="310"/>
      <c r="R5" s="298" t="s">
        <v>503</v>
      </c>
      <c r="S5" s="310"/>
      <c r="T5" s="298" t="s">
        <v>508</v>
      </c>
      <c r="U5" s="312"/>
      <c r="V5" s="221"/>
    </row>
    <row r="6" spans="1:33" s="2" customFormat="1" ht="27.95" customHeight="1" thickBot="1">
      <c r="A6" s="327"/>
      <c r="B6" s="328"/>
      <c r="C6" s="232" t="s">
        <v>267</v>
      </c>
      <c r="D6" s="232" t="s">
        <v>268</v>
      </c>
      <c r="E6" s="232" t="s">
        <v>267</v>
      </c>
      <c r="F6" s="232" t="s">
        <v>268</v>
      </c>
      <c r="G6" s="232" t="s">
        <v>267</v>
      </c>
      <c r="H6" s="232" t="s">
        <v>268</v>
      </c>
      <c r="I6" s="36" t="s">
        <v>266</v>
      </c>
      <c r="J6" s="36" t="s">
        <v>267</v>
      </c>
      <c r="K6" s="37" t="s">
        <v>268</v>
      </c>
      <c r="L6" s="164" t="s">
        <v>267</v>
      </c>
      <c r="M6" s="232" t="s">
        <v>268</v>
      </c>
      <c r="N6" s="232" t="s">
        <v>267</v>
      </c>
      <c r="O6" s="232" t="s">
        <v>268</v>
      </c>
      <c r="P6" s="232" t="s">
        <v>267</v>
      </c>
      <c r="Q6" s="232" t="s">
        <v>268</v>
      </c>
      <c r="R6" s="232" t="s">
        <v>267</v>
      </c>
      <c r="S6" s="232" t="s">
        <v>268</v>
      </c>
      <c r="T6" s="232" t="s">
        <v>267</v>
      </c>
      <c r="U6" s="238" t="s">
        <v>268</v>
      </c>
      <c r="V6" s="221"/>
    </row>
    <row r="7" spans="1:33" ht="34.35" customHeight="1">
      <c r="A7" s="373" t="s">
        <v>509</v>
      </c>
      <c r="B7" s="374"/>
      <c r="C7" s="187">
        <f t="shared" ref="C7:U7" si="0">SUM(C8:C24)</f>
        <v>15609</v>
      </c>
      <c r="D7" s="187">
        <f t="shared" si="0"/>
        <v>12940</v>
      </c>
      <c r="E7" s="187">
        <f t="shared" si="0"/>
        <v>2825</v>
      </c>
      <c r="F7" s="187">
        <f t="shared" si="0"/>
        <v>1819</v>
      </c>
      <c r="G7" s="187">
        <f t="shared" si="0"/>
        <v>3112</v>
      </c>
      <c r="H7" s="187">
        <f t="shared" si="0"/>
        <v>1980</v>
      </c>
      <c r="I7" s="187">
        <f t="shared" si="0"/>
        <v>15026</v>
      </c>
      <c r="J7" s="187">
        <f t="shared" si="0"/>
        <v>8266</v>
      </c>
      <c r="K7" s="187">
        <f t="shared" si="0"/>
        <v>6760</v>
      </c>
      <c r="L7" s="187">
        <f t="shared" si="0"/>
        <v>1230</v>
      </c>
      <c r="M7" s="187">
        <f t="shared" si="0"/>
        <v>1124</v>
      </c>
      <c r="N7" s="187">
        <f t="shared" si="0"/>
        <v>285</v>
      </c>
      <c r="O7" s="187">
        <f t="shared" si="0"/>
        <v>246</v>
      </c>
      <c r="P7" s="187">
        <f t="shared" si="0"/>
        <v>4774</v>
      </c>
      <c r="Q7" s="187">
        <f t="shared" si="0"/>
        <v>4109</v>
      </c>
      <c r="R7" s="187">
        <f t="shared" si="0"/>
        <v>759</v>
      </c>
      <c r="S7" s="187">
        <f t="shared" si="0"/>
        <v>566</v>
      </c>
      <c r="T7" s="187">
        <f t="shared" si="0"/>
        <v>1218</v>
      </c>
      <c r="U7" s="187">
        <f t="shared" si="0"/>
        <v>715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 ht="34.35" customHeight="1">
      <c r="A8" s="17"/>
      <c r="B8" s="165" t="s">
        <v>510</v>
      </c>
      <c r="C8" s="12">
        <v>20</v>
      </c>
      <c r="D8" s="12">
        <v>17</v>
      </c>
      <c r="E8" s="12">
        <v>0</v>
      </c>
      <c r="F8" s="12">
        <v>0</v>
      </c>
      <c r="G8" s="12">
        <v>0</v>
      </c>
      <c r="H8" s="12">
        <v>0</v>
      </c>
      <c r="I8" s="12">
        <v>61</v>
      </c>
      <c r="J8" s="12">
        <v>40</v>
      </c>
      <c r="K8" s="12">
        <v>21</v>
      </c>
      <c r="L8" s="12">
        <v>29</v>
      </c>
      <c r="M8" s="12">
        <v>1</v>
      </c>
      <c r="N8" s="12">
        <v>0</v>
      </c>
      <c r="O8" s="12">
        <v>0</v>
      </c>
      <c r="P8" s="12">
        <v>11</v>
      </c>
      <c r="Q8" s="12">
        <v>20</v>
      </c>
      <c r="R8" s="12">
        <v>0</v>
      </c>
      <c r="S8" s="12">
        <v>0</v>
      </c>
      <c r="T8" s="12">
        <v>0</v>
      </c>
      <c r="U8" s="12">
        <v>0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ht="34.35" customHeight="1">
      <c r="A9" s="17"/>
      <c r="B9" s="165" t="s">
        <v>511</v>
      </c>
      <c r="C9" s="12">
        <v>1527</v>
      </c>
      <c r="D9" s="12">
        <v>2431</v>
      </c>
      <c r="E9" s="12">
        <v>90</v>
      </c>
      <c r="F9" s="12">
        <v>179</v>
      </c>
      <c r="G9" s="12">
        <v>650</v>
      </c>
      <c r="H9" s="12">
        <v>609</v>
      </c>
      <c r="I9" s="12">
        <v>2017</v>
      </c>
      <c r="J9" s="12">
        <v>878</v>
      </c>
      <c r="K9" s="12">
        <v>1139</v>
      </c>
      <c r="L9" s="12">
        <v>109</v>
      </c>
      <c r="M9" s="12">
        <v>106</v>
      </c>
      <c r="N9" s="12">
        <v>80</v>
      </c>
      <c r="O9" s="12">
        <v>87</v>
      </c>
      <c r="P9" s="12">
        <v>433</v>
      </c>
      <c r="Q9" s="12">
        <v>669</v>
      </c>
      <c r="R9" s="12">
        <v>29</v>
      </c>
      <c r="S9" s="12">
        <v>50</v>
      </c>
      <c r="T9" s="12">
        <v>227</v>
      </c>
      <c r="U9" s="12">
        <v>227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34.35" customHeight="1">
      <c r="A10" s="17"/>
      <c r="B10" s="165" t="s">
        <v>512</v>
      </c>
      <c r="C10" s="12">
        <v>520</v>
      </c>
      <c r="D10" s="12">
        <v>233</v>
      </c>
      <c r="E10" s="12">
        <v>0</v>
      </c>
      <c r="F10" s="12">
        <v>0</v>
      </c>
      <c r="G10" s="12">
        <v>0</v>
      </c>
      <c r="H10" s="12">
        <v>0</v>
      </c>
      <c r="I10" s="12">
        <v>412</v>
      </c>
      <c r="J10" s="12">
        <v>265</v>
      </c>
      <c r="K10" s="12">
        <v>147</v>
      </c>
      <c r="L10" s="12">
        <v>84</v>
      </c>
      <c r="M10" s="12">
        <v>67</v>
      </c>
      <c r="N10" s="12">
        <v>0</v>
      </c>
      <c r="O10" s="12">
        <v>0</v>
      </c>
      <c r="P10" s="12">
        <v>181</v>
      </c>
      <c r="Q10" s="12">
        <v>80</v>
      </c>
      <c r="R10" s="12">
        <v>0</v>
      </c>
      <c r="S10" s="12">
        <v>0</v>
      </c>
      <c r="T10" s="12">
        <v>0</v>
      </c>
      <c r="U10" s="12">
        <v>0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ht="34.35" customHeight="1">
      <c r="A11" s="17"/>
      <c r="B11" s="165" t="s">
        <v>513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539</v>
      </c>
      <c r="J11" s="12">
        <v>274</v>
      </c>
      <c r="K11" s="12">
        <v>265</v>
      </c>
      <c r="L11" s="12">
        <v>274</v>
      </c>
      <c r="M11" s="12">
        <v>265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ht="34.35" customHeight="1">
      <c r="A12" s="17"/>
      <c r="B12" s="165" t="s">
        <v>514</v>
      </c>
      <c r="C12" s="12">
        <v>1530</v>
      </c>
      <c r="D12" s="12">
        <v>1502</v>
      </c>
      <c r="E12" s="12">
        <v>648</v>
      </c>
      <c r="F12" s="12">
        <v>441</v>
      </c>
      <c r="G12" s="12">
        <v>518</v>
      </c>
      <c r="H12" s="12">
        <v>237</v>
      </c>
      <c r="I12" s="12">
        <v>1897</v>
      </c>
      <c r="J12" s="12">
        <v>1027</v>
      </c>
      <c r="K12" s="12">
        <v>870</v>
      </c>
      <c r="L12" s="12">
        <v>129</v>
      </c>
      <c r="M12" s="12">
        <v>129</v>
      </c>
      <c r="N12" s="12">
        <v>71</v>
      </c>
      <c r="O12" s="12">
        <v>84</v>
      </c>
      <c r="P12" s="12">
        <v>490</v>
      </c>
      <c r="Q12" s="12">
        <v>477</v>
      </c>
      <c r="R12" s="12">
        <v>160</v>
      </c>
      <c r="S12" s="12">
        <v>113</v>
      </c>
      <c r="T12" s="12">
        <v>177</v>
      </c>
      <c r="U12" s="12">
        <v>67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3" ht="34.35" customHeight="1">
      <c r="A13" s="17"/>
      <c r="B13" s="165" t="s">
        <v>515</v>
      </c>
      <c r="C13" s="12">
        <v>822</v>
      </c>
      <c r="D13" s="12">
        <v>1244</v>
      </c>
      <c r="E13" s="12">
        <v>0</v>
      </c>
      <c r="F13" s="12">
        <v>0</v>
      </c>
      <c r="G13" s="12">
        <v>223</v>
      </c>
      <c r="H13" s="12">
        <v>196</v>
      </c>
      <c r="I13" s="12">
        <v>1084</v>
      </c>
      <c r="J13" s="12">
        <v>463</v>
      </c>
      <c r="K13" s="12">
        <v>621</v>
      </c>
      <c r="L13" s="12">
        <v>133</v>
      </c>
      <c r="M13" s="12">
        <v>174</v>
      </c>
      <c r="N13" s="12">
        <v>0</v>
      </c>
      <c r="O13" s="12">
        <v>0</v>
      </c>
      <c r="P13" s="12">
        <v>262</v>
      </c>
      <c r="Q13" s="12">
        <v>382</v>
      </c>
      <c r="R13" s="12">
        <v>0</v>
      </c>
      <c r="S13" s="12">
        <v>0</v>
      </c>
      <c r="T13" s="12">
        <v>68</v>
      </c>
      <c r="U13" s="12">
        <v>65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ht="34.35" customHeight="1">
      <c r="A14" s="17"/>
      <c r="B14" s="165" t="s">
        <v>516</v>
      </c>
      <c r="C14" s="12">
        <v>947</v>
      </c>
      <c r="D14" s="12">
        <v>253</v>
      </c>
      <c r="E14" s="12">
        <v>93</v>
      </c>
      <c r="F14" s="12">
        <v>61</v>
      </c>
      <c r="G14" s="12">
        <v>208</v>
      </c>
      <c r="H14" s="12">
        <v>66</v>
      </c>
      <c r="I14" s="12">
        <v>686</v>
      </c>
      <c r="J14" s="12">
        <v>502</v>
      </c>
      <c r="K14" s="12">
        <v>184</v>
      </c>
      <c r="L14" s="12">
        <v>39</v>
      </c>
      <c r="M14" s="12">
        <v>8</v>
      </c>
      <c r="N14" s="12">
        <v>19</v>
      </c>
      <c r="O14" s="12">
        <v>0</v>
      </c>
      <c r="P14" s="12">
        <v>310</v>
      </c>
      <c r="Q14" s="12">
        <v>105</v>
      </c>
      <c r="R14" s="12">
        <v>41</v>
      </c>
      <c r="S14" s="12">
        <v>35</v>
      </c>
      <c r="T14" s="12">
        <v>93</v>
      </c>
      <c r="U14" s="12">
        <v>36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ht="34.35" customHeight="1">
      <c r="A15" s="17"/>
      <c r="B15" s="165" t="s">
        <v>517</v>
      </c>
      <c r="C15" s="12">
        <v>2426</v>
      </c>
      <c r="D15" s="12">
        <v>2290</v>
      </c>
      <c r="E15" s="12">
        <v>910</v>
      </c>
      <c r="F15" s="12">
        <v>583</v>
      </c>
      <c r="G15" s="12">
        <v>354</v>
      </c>
      <c r="H15" s="12">
        <v>278</v>
      </c>
      <c r="I15" s="12">
        <v>2223</v>
      </c>
      <c r="J15" s="12">
        <v>1184</v>
      </c>
      <c r="K15" s="12">
        <v>1039</v>
      </c>
      <c r="L15" s="12">
        <v>104</v>
      </c>
      <c r="M15" s="12">
        <v>75</v>
      </c>
      <c r="N15" s="12">
        <v>0</v>
      </c>
      <c r="O15" s="12">
        <v>0</v>
      </c>
      <c r="P15" s="12">
        <v>728</v>
      </c>
      <c r="Q15" s="12">
        <v>696</v>
      </c>
      <c r="R15" s="12">
        <v>193</v>
      </c>
      <c r="S15" s="12">
        <v>155</v>
      </c>
      <c r="T15" s="12">
        <v>159</v>
      </c>
      <c r="U15" s="12">
        <v>113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ht="34.35" customHeight="1">
      <c r="A16" s="17"/>
      <c r="B16" s="165" t="s">
        <v>518</v>
      </c>
      <c r="C16" s="12">
        <v>411</v>
      </c>
      <c r="D16" s="12">
        <v>117</v>
      </c>
      <c r="E16" s="12">
        <v>76</v>
      </c>
      <c r="F16" s="12">
        <v>30</v>
      </c>
      <c r="G16" s="12">
        <v>88</v>
      </c>
      <c r="H16" s="12">
        <v>37</v>
      </c>
      <c r="I16" s="12">
        <v>329</v>
      </c>
      <c r="J16" s="12">
        <v>214</v>
      </c>
      <c r="K16" s="12">
        <v>115</v>
      </c>
      <c r="L16" s="12">
        <v>9</v>
      </c>
      <c r="M16" s="12">
        <v>12</v>
      </c>
      <c r="N16" s="12">
        <v>0</v>
      </c>
      <c r="O16" s="12">
        <v>0</v>
      </c>
      <c r="P16" s="12">
        <v>131</v>
      </c>
      <c r="Q16" s="12">
        <v>58</v>
      </c>
      <c r="R16" s="12">
        <v>45</v>
      </c>
      <c r="S16" s="12">
        <v>31</v>
      </c>
      <c r="T16" s="12">
        <v>29</v>
      </c>
      <c r="U16" s="12">
        <v>14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ht="34.35" customHeight="1">
      <c r="A17" s="17"/>
      <c r="B17" s="165" t="s">
        <v>519</v>
      </c>
      <c r="C17" s="12">
        <v>2335</v>
      </c>
      <c r="D17" s="12">
        <v>1757</v>
      </c>
      <c r="E17" s="12">
        <v>146</v>
      </c>
      <c r="F17" s="12">
        <v>1</v>
      </c>
      <c r="G17" s="12">
        <v>323</v>
      </c>
      <c r="H17" s="12">
        <v>152</v>
      </c>
      <c r="I17" s="12">
        <v>2189</v>
      </c>
      <c r="J17" s="12">
        <v>1276</v>
      </c>
      <c r="K17" s="12">
        <v>913</v>
      </c>
      <c r="L17" s="12">
        <v>253</v>
      </c>
      <c r="M17" s="12">
        <v>236</v>
      </c>
      <c r="N17" s="12">
        <v>115</v>
      </c>
      <c r="O17" s="12">
        <v>75</v>
      </c>
      <c r="P17" s="12">
        <v>743</v>
      </c>
      <c r="Q17" s="12">
        <v>555</v>
      </c>
      <c r="R17" s="12">
        <v>39</v>
      </c>
      <c r="S17" s="12">
        <v>0</v>
      </c>
      <c r="T17" s="12">
        <v>126</v>
      </c>
      <c r="U17" s="12">
        <v>47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ht="34.35" customHeight="1">
      <c r="A18" s="17"/>
      <c r="B18" s="165" t="s">
        <v>520</v>
      </c>
      <c r="C18" s="12">
        <v>247</v>
      </c>
      <c r="D18" s="12">
        <v>210</v>
      </c>
      <c r="E18" s="12">
        <v>156</v>
      </c>
      <c r="F18" s="12">
        <v>55</v>
      </c>
      <c r="G18" s="12">
        <v>0</v>
      </c>
      <c r="H18" s="12">
        <v>0</v>
      </c>
      <c r="I18" s="12">
        <v>246</v>
      </c>
      <c r="J18" s="12">
        <v>143</v>
      </c>
      <c r="K18" s="12">
        <v>103</v>
      </c>
      <c r="L18" s="12">
        <v>15</v>
      </c>
      <c r="M18" s="12">
        <v>13</v>
      </c>
      <c r="N18" s="12">
        <v>0</v>
      </c>
      <c r="O18" s="12">
        <v>0</v>
      </c>
      <c r="P18" s="12">
        <v>78</v>
      </c>
      <c r="Q18" s="12">
        <v>73</v>
      </c>
      <c r="R18" s="12">
        <v>50</v>
      </c>
      <c r="S18" s="12">
        <v>17</v>
      </c>
      <c r="T18" s="12">
        <v>0</v>
      </c>
      <c r="U18" s="12">
        <v>0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ht="34.35" customHeight="1">
      <c r="A19" s="17"/>
      <c r="B19" s="165" t="s">
        <v>521</v>
      </c>
      <c r="C19" s="12">
        <v>1229</v>
      </c>
      <c r="D19" s="12">
        <v>398</v>
      </c>
      <c r="E19" s="12">
        <v>135</v>
      </c>
      <c r="F19" s="12">
        <v>26</v>
      </c>
      <c r="G19" s="12">
        <v>43</v>
      </c>
      <c r="H19" s="12">
        <v>56</v>
      </c>
      <c r="I19" s="12">
        <v>555</v>
      </c>
      <c r="J19" s="12">
        <v>366</v>
      </c>
      <c r="K19" s="12">
        <v>189</v>
      </c>
      <c r="L19" s="12">
        <v>7</v>
      </c>
      <c r="M19" s="12">
        <v>6</v>
      </c>
      <c r="N19" s="12">
        <v>0</v>
      </c>
      <c r="O19" s="12">
        <v>0</v>
      </c>
      <c r="P19" s="12">
        <v>325</v>
      </c>
      <c r="Q19" s="12">
        <v>154</v>
      </c>
      <c r="R19" s="12">
        <v>20</v>
      </c>
      <c r="S19" s="12">
        <v>12</v>
      </c>
      <c r="T19" s="12">
        <v>14</v>
      </c>
      <c r="U19" s="12">
        <v>17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ht="34.35" customHeight="1">
      <c r="A20" s="17"/>
      <c r="B20" s="165" t="s">
        <v>522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77</v>
      </c>
      <c r="J20" s="12">
        <v>45</v>
      </c>
      <c r="K20" s="12">
        <v>32</v>
      </c>
      <c r="L20" s="12">
        <v>45</v>
      </c>
      <c r="M20" s="12">
        <v>32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ht="40.5" customHeight="1">
      <c r="A21" s="17"/>
      <c r="B21" s="274" t="s">
        <v>523</v>
      </c>
      <c r="C21" s="12">
        <v>1100</v>
      </c>
      <c r="D21" s="12">
        <v>534</v>
      </c>
      <c r="E21" s="12">
        <v>19</v>
      </c>
      <c r="F21" s="12">
        <v>3</v>
      </c>
      <c r="G21" s="12">
        <v>160</v>
      </c>
      <c r="H21" s="12">
        <v>102</v>
      </c>
      <c r="I21" s="12">
        <v>649</v>
      </c>
      <c r="J21" s="12">
        <v>414</v>
      </c>
      <c r="K21" s="12">
        <v>235</v>
      </c>
      <c r="L21" s="12">
        <v>0</v>
      </c>
      <c r="M21" s="12">
        <v>0</v>
      </c>
      <c r="N21" s="12">
        <v>0</v>
      </c>
      <c r="O21" s="12">
        <v>0</v>
      </c>
      <c r="P21" s="12">
        <v>346</v>
      </c>
      <c r="Q21" s="12">
        <v>205</v>
      </c>
      <c r="R21" s="12">
        <v>0</v>
      </c>
      <c r="S21" s="12">
        <v>0</v>
      </c>
      <c r="T21" s="12">
        <v>68</v>
      </c>
      <c r="U21" s="12">
        <v>30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</row>
    <row r="22" spans="1:33" ht="34.35" customHeight="1">
      <c r="A22" s="17"/>
      <c r="B22" s="274" t="s">
        <v>524</v>
      </c>
      <c r="C22" s="12">
        <v>387</v>
      </c>
      <c r="D22" s="12">
        <v>110</v>
      </c>
      <c r="E22" s="12">
        <v>0</v>
      </c>
      <c r="F22" s="12">
        <v>0</v>
      </c>
      <c r="G22" s="12">
        <v>2</v>
      </c>
      <c r="H22" s="12">
        <v>1</v>
      </c>
      <c r="I22" s="12">
        <v>143</v>
      </c>
      <c r="J22" s="12">
        <v>110</v>
      </c>
      <c r="K22" s="12">
        <v>33</v>
      </c>
      <c r="L22" s="12">
        <v>0</v>
      </c>
      <c r="M22" s="12">
        <v>0</v>
      </c>
      <c r="N22" s="12">
        <v>0</v>
      </c>
      <c r="O22" s="12">
        <v>0</v>
      </c>
      <c r="P22" s="12">
        <v>87</v>
      </c>
      <c r="Q22" s="12">
        <v>27</v>
      </c>
      <c r="R22" s="12">
        <v>0</v>
      </c>
      <c r="S22" s="12">
        <v>0</v>
      </c>
      <c r="T22" s="12">
        <v>23</v>
      </c>
      <c r="U22" s="12">
        <v>6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</row>
    <row r="23" spans="1:33" ht="34.35" customHeight="1">
      <c r="A23" s="17"/>
      <c r="B23" s="274" t="s">
        <v>525</v>
      </c>
      <c r="C23" s="12">
        <v>2108</v>
      </c>
      <c r="D23" s="12">
        <v>1844</v>
      </c>
      <c r="E23" s="12">
        <v>552</v>
      </c>
      <c r="F23" s="12">
        <v>440</v>
      </c>
      <c r="G23" s="12">
        <v>464</v>
      </c>
      <c r="H23" s="12">
        <v>246</v>
      </c>
      <c r="I23" s="12">
        <v>1893</v>
      </c>
      <c r="J23" s="12">
        <v>1039</v>
      </c>
      <c r="K23" s="12">
        <v>854</v>
      </c>
      <c r="L23" s="12">
        <v>0</v>
      </c>
      <c r="M23" s="12">
        <v>0</v>
      </c>
      <c r="N23" s="12">
        <v>0</v>
      </c>
      <c r="O23" s="12">
        <v>0</v>
      </c>
      <c r="P23" s="12">
        <v>649</v>
      </c>
      <c r="Q23" s="12">
        <v>608</v>
      </c>
      <c r="R23" s="12">
        <v>182</v>
      </c>
      <c r="S23" s="12">
        <v>153</v>
      </c>
      <c r="T23" s="12">
        <v>208</v>
      </c>
      <c r="U23" s="12">
        <v>93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</row>
    <row r="24" spans="1:33" ht="34.35" customHeight="1" thickBot="1">
      <c r="A24" s="17"/>
      <c r="B24" s="166" t="s">
        <v>526</v>
      </c>
      <c r="C24" s="210">
        <v>0</v>
      </c>
      <c r="D24" s="209">
        <v>0</v>
      </c>
      <c r="E24" s="209">
        <v>0</v>
      </c>
      <c r="F24" s="209">
        <v>0</v>
      </c>
      <c r="G24" s="209">
        <v>79</v>
      </c>
      <c r="H24" s="209">
        <v>0</v>
      </c>
      <c r="I24" s="209">
        <v>26</v>
      </c>
      <c r="J24" s="209">
        <v>26</v>
      </c>
      <c r="K24" s="209">
        <v>0</v>
      </c>
      <c r="L24" s="209">
        <v>0</v>
      </c>
      <c r="M24" s="209">
        <v>0</v>
      </c>
      <c r="N24" s="209">
        <v>0</v>
      </c>
      <c r="O24" s="209">
        <v>0</v>
      </c>
      <c r="P24" s="209">
        <v>0</v>
      </c>
      <c r="Q24" s="209">
        <v>0</v>
      </c>
      <c r="R24" s="209">
        <v>0</v>
      </c>
      <c r="S24" s="209">
        <v>0</v>
      </c>
      <c r="T24" s="209">
        <v>26</v>
      </c>
      <c r="U24" s="209">
        <v>0</v>
      </c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</row>
    <row r="25" spans="1:33" ht="19.899999999999999" customHeight="1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</sheetData>
  <sheetProtection formatCells="0" formatRows="0" insertRows="0" deleteRows="0"/>
  <mergeCells count="16">
    <mergeCell ref="A7:B7"/>
    <mergeCell ref="A4:B6"/>
    <mergeCell ref="C4:H4"/>
    <mergeCell ref="A3:G3"/>
    <mergeCell ref="L2:U2"/>
    <mergeCell ref="A2:K2"/>
    <mergeCell ref="L5:M5"/>
    <mergeCell ref="N5:O5"/>
    <mergeCell ref="P5:Q5"/>
    <mergeCell ref="R5:S5"/>
    <mergeCell ref="T5:U5"/>
    <mergeCell ref="C5:D5"/>
    <mergeCell ref="I4:U4"/>
    <mergeCell ref="I5:K5"/>
    <mergeCell ref="E5:F5"/>
    <mergeCell ref="G5:H5"/>
  </mergeCells>
  <phoneticPr fontId="7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3"/>
  <sheetViews>
    <sheetView showGridLines="0" view="pageBreakPreview" zoomScaleNormal="115" zoomScaleSheetLayoutView="100" workbookViewId="0">
      <pane xSplit="2" ySplit="6" topLeftCell="C19" activePane="bottomRight" state="frozen"/>
      <selection pane="topRight"/>
      <selection pane="bottomLeft"/>
      <selection pane="bottomRight"/>
    </sheetView>
  </sheetViews>
  <sheetFormatPr defaultColWidth="7.25" defaultRowHeight="19.899999999999999" customHeight="1"/>
  <cols>
    <col min="1" max="1" width="14.625" style="15" customWidth="1"/>
    <col min="2" max="2" width="9.625" style="15" customWidth="1"/>
    <col min="3" max="3" width="6.875" style="15" customWidth="1"/>
    <col min="4" max="4" width="5.125" style="15" customWidth="1"/>
    <col min="5" max="5" width="5.375" style="15" customWidth="1"/>
    <col min="6" max="6" width="5.875" style="15" customWidth="1"/>
    <col min="7" max="7" width="5.125" style="15" customWidth="1"/>
    <col min="8" max="8" width="5.375" style="15" customWidth="1"/>
    <col min="9" max="9" width="5.75" style="15" customWidth="1"/>
    <col min="10" max="10" width="5.125" style="15" customWidth="1"/>
    <col min="11" max="13" width="6.375" style="15" customWidth="1"/>
    <col min="14" max="25" width="7.125" style="15" customWidth="1"/>
    <col min="26" max="26" width="7.25" style="15" hidden="1" customWidth="1"/>
    <col min="27" max="27" width="6" style="15" customWidth="1"/>
    <col min="28" max="28" width="5.375" style="15" customWidth="1"/>
    <col min="29" max="16384" width="7.25" style="15"/>
  </cols>
  <sheetData>
    <row r="1" spans="1:25" s="90" customFormat="1" ht="18" customHeight="1">
      <c r="A1" s="89" t="s">
        <v>251</v>
      </c>
      <c r="S1" s="91"/>
      <c r="T1" s="92"/>
      <c r="Y1" s="92" t="s">
        <v>9</v>
      </c>
    </row>
    <row r="2" spans="1:25" s="146" customFormat="1" ht="24.95" customHeight="1">
      <c r="A2" s="381" t="s">
        <v>486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 t="s">
        <v>44</v>
      </c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</row>
    <row r="3" spans="1:25" s="162" customFormat="1" ht="14.1" customHeight="1" thickBot="1"/>
    <row r="4" spans="1:25" s="90" customFormat="1" ht="26.65" customHeight="1">
      <c r="A4" s="280" t="s">
        <v>446</v>
      </c>
      <c r="B4" s="382"/>
      <c r="C4" s="280" t="s">
        <v>470</v>
      </c>
      <c r="D4" s="385" t="s">
        <v>487</v>
      </c>
      <c r="E4" s="386"/>
      <c r="F4" s="386"/>
      <c r="G4" s="385" t="s">
        <v>488</v>
      </c>
      <c r="H4" s="386"/>
      <c r="I4" s="386"/>
      <c r="J4" s="385" t="s">
        <v>489</v>
      </c>
      <c r="K4" s="386"/>
      <c r="L4" s="386"/>
      <c r="M4" s="386"/>
      <c r="N4" s="278" t="s">
        <v>257</v>
      </c>
      <c r="O4" s="277"/>
      <c r="P4" s="277"/>
      <c r="Q4" s="277"/>
      <c r="R4" s="277"/>
      <c r="S4" s="277"/>
      <c r="T4" s="277"/>
      <c r="U4" s="277"/>
      <c r="V4" s="279"/>
      <c r="W4" s="385" t="s">
        <v>490</v>
      </c>
      <c r="X4" s="386"/>
      <c r="Y4" s="387"/>
    </row>
    <row r="5" spans="1:25" s="90" customFormat="1" ht="26.65" customHeight="1">
      <c r="A5" s="281"/>
      <c r="B5" s="383"/>
      <c r="C5" s="281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97" t="s">
        <v>258</v>
      </c>
      <c r="O5" s="284"/>
      <c r="P5" s="284"/>
      <c r="Q5" s="290" t="s">
        <v>491</v>
      </c>
      <c r="R5" s="284"/>
      <c r="S5" s="290" t="s">
        <v>492</v>
      </c>
      <c r="T5" s="284"/>
      <c r="U5" s="290" t="s">
        <v>493</v>
      </c>
      <c r="V5" s="284"/>
      <c r="W5" s="284"/>
      <c r="X5" s="284"/>
      <c r="Y5" s="285"/>
    </row>
    <row r="6" spans="1:25" s="90" customFormat="1" ht="32.25" customHeight="1" thickBot="1">
      <c r="A6" s="282"/>
      <c r="B6" s="384"/>
      <c r="C6" s="282"/>
      <c r="D6" s="9" t="s">
        <v>258</v>
      </c>
      <c r="E6" s="9" t="s">
        <v>267</v>
      </c>
      <c r="F6" s="9" t="s">
        <v>268</v>
      </c>
      <c r="G6" s="9" t="s">
        <v>258</v>
      </c>
      <c r="H6" s="9" t="s">
        <v>267</v>
      </c>
      <c r="I6" s="9" t="s">
        <v>268</v>
      </c>
      <c r="J6" s="9" t="s">
        <v>258</v>
      </c>
      <c r="K6" s="9" t="s">
        <v>491</v>
      </c>
      <c r="L6" s="9" t="s">
        <v>492</v>
      </c>
      <c r="M6" s="9" t="s">
        <v>493</v>
      </c>
      <c r="N6" s="36" t="s">
        <v>266</v>
      </c>
      <c r="O6" s="9" t="s">
        <v>267</v>
      </c>
      <c r="P6" s="9" t="s">
        <v>268</v>
      </c>
      <c r="Q6" s="9" t="s">
        <v>267</v>
      </c>
      <c r="R6" s="9" t="s">
        <v>268</v>
      </c>
      <c r="S6" s="9" t="s">
        <v>267</v>
      </c>
      <c r="T6" s="9" t="s">
        <v>268</v>
      </c>
      <c r="U6" s="9" t="s">
        <v>267</v>
      </c>
      <c r="V6" s="9" t="s">
        <v>268</v>
      </c>
      <c r="W6" s="9" t="s">
        <v>258</v>
      </c>
      <c r="X6" s="9" t="s">
        <v>267</v>
      </c>
      <c r="Y6" s="147" t="s">
        <v>268</v>
      </c>
    </row>
    <row r="7" spans="1:25" ht="18" customHeight="1">
      <c r="A7" s="142" t="s">
        <v>234</v>
      </c>
      <c r="B7" s="14"/>
      <c r="C7" s="153">
        <v>57</v>
      </c>
      <c r="D7" s="153">
        <v>5174</v>
      </c>
      <c r="E7" s="153">
        <v>1532</v>
      </c>
      <c r="F7" s="153">
        <v>3642</v>
      </c>
      <c r="G7" s="153">
        <v>556</v>
      </c>
      <c r="H7" s="153">
        <v>103</v>
      </c>
      <c r="I7" s="153">
        <v>453</v>
      </c>
      <c r="J7" s="153">
        <v>2623</v>
      </c>
      <c r="K7" s="153">
        <v>894</v>
      </c>
      <c r="L7" s="153">
        <v>868</v>
      </c>
      <c r="M7" s="153">
        <v>861</v>
      </c>
      <c r="N7" s="153">
        <v>91027</v>
      </c>
      <c r="O7" s="153">
        <v>47462</v>
      </c>
      <c r="P7" s="153">
        <v>43565</v>
      </c>
      <c r="Q7" s="153">
        <v>15991</v>
      </c>
      <c r="R7" s="153">
        <v>14753</v>
      </c>
      <c r="S7" s="153">
        <v>15772</v>
      </c>
      <c r="T7" s="153">
        <v>14374</v>
      </c>
      <c r="U7" s="153">
        <v>15699</v>
      </c>
      <c r="V7" s="153">
        <v>14438</v>
      </c>
      <c r="W7" s="153">
        <v>29180</v>
      </c>
      <c r="X7" s="153">
        <v>15275</v>
      </c>
      <c r="Y7" s="153">
        <v>13905</v>
      </c>
    </row>
    <row r="8" spans="1:25" ht="18" customHeight="1">
      <c r="A8" s="142" t="s">
        <v>235</v>
      </c>
      <c r="B8" s="14"/>
      <c r="C8" s="153">
        <v>56</v>
      </c>
      <c r="D8" s="153">
        <v>5239</v>
      </c>
      <c r="E8" s="153">
        <v>1570</v>
      </c>
      <c r="F8" s="153">
        <v>3669</v>
      </c>
      <c r="G8" s="153">
        <v>553</v>
      </c>
      <c r="H8" s="153">
        <v>108</v>
      </c>
      <c r="I8" s="153">
        <v>445</v>
      </c>
      <c r="J8" s="153">
        <v>2656</v>
      </c>
      <c r="K8" s="153">
        <v>898</v>
      </c>
      <c r="L8" s="153">
        <v>890</v>
      </c>
      <c r="M8" s="153">
        <v>868</v>
      </c>
      <c r="N8" s="153">
        <v>91372</v>
      </c>
      <c r="O8" s="153">
        <v>47697</v>
      </c>
      <c r="P8" s="153">
        <v>43675</v>
      </c>
      <c r="Q8" s="153">
        <v>15880</v>
      </c>
      <c r="R8" s="153">
        <v>14574</v>
      </c>
      <c r="S8" s="153">
        <v>16022</v>
      </c>
      <c r="T8" s="153">
        <v>14735</v>
      </c>
      <c r="U8" s="153">
        <v>15795</v>
      </c>
      <c r="V8" s="153">
        <v>14366</v>
      </c>
      <c r="W8" s="153">
        <v>30090</v>
      </c>
      <c r="X8" s="153">
        <v>15672</v>
      </c>
      <c r="Y8" s="153">
        <v>14418</v>
      </c>
    </row>
    <row r="9" spans="1:25" ht="18" customHeight="1">
      <c r="A9" s="142" t="s">
        <v>236</v>
      </c>
      <c r="B9" s="14"/>
      <c r="C9" s="153">
        <v>56</v>
      </c>
      <c r="D9" s="153">
        <v>5307</v>
      </c>
      <c r="E9" s="153">
        <v>1571</v>
      </c>
      <c r="F9" s="153">
        <v>3736</v>
      </c>
      <c r="G9" s="153">
        <v>567</v>
      </c>
      <c r="H9" s="153">
        <v>108</v>
      </c>
      <c r="I9" s="153">
        <v>459</v>
      </c>
      <c r="J9" s="153">
        <v>2669</v>
      </c>
      <c r="K9" s="153">
        <v>877</v>
      </c>
      <c r="L9" s="153">
        <v>901</v>
      </c>
      <c r="M9" s="153">
        <v>891</v>
      </c>
      <c r="N9" s="153">
        <v>89460</v>
      </c>
      <c r="O9" s="153">
        <v>46581</v>
      </c>
      <c r="P9" s="153">
        <v>42879</v>
      </c>
      <c r="Q9" s="153">
        <v>14694</v>
      </c>
      <c r="R9" s="153">
        <v>13524</v>
      </c>
      <c r="S9" s="153">
        <v>15833</v>
      </c>
      <c r="T9" s="153">
        <v>14618</v>
      </c>
      <c r="U9" s="153">
        <v>16054</v>
      </c>
      <c r="V9" s="153">
        <v>14737</v>
      </c>
      <c r="W9" s="153">
        <v>30068</v>
      </c>
      <c r="X9" s="153">
        <v>15693</v>
      </c>
      <c r="Y9" s="153">
        <v>14375</v>
      </c>
    </row>
    <row r="10" spans="1:25" ht="18" customHeight="1">
      <c r="A10" s="142" t="s">
        <v>237</v>
      </c>
      <c r="B10" s="14"/>
      <c r="C10" s="153">
        <v>57</v>
      </c>
      <c r="D10" s="153">
        <v>5421</v>
      </c>
      <c r="E10" s="153">
        <v>1625</v>
      </c>
      <c r="F10" s="153">
        <v>3796</v>
      </c>
      <c r="G10" s="153">
        <v>587</v>
      </c>
      <c r="H10" s="153">
        <v>126</v>
      </c>
      <c r="I10" s="153">
        <v>461</v>
      </c>
      <c r="J10" s="153">
        <v>2633</v>
      </c>
      <c r="K10" s="153">
        <v>864</v>
      </c>
      <c r="L10" s="153">
        <v>873</v>
      </c>
      <c r="M10" s="153">
        <v>896</v>
      </c>
      <c r="N10" s="153">
        <v>85800</v>
      </c>
      <c r="O10" s="153">
        <v>44731</v>
      </c>
      <c r="P10" s="153">
        <v>41069</v>
      </c>
      <c r="Q10" s="153">
        <v>14158</v>
      </c>
      <c r="R10" s="153">
        <v>12860</v>
      </c>
      <c r="S10" s="153">
        <v>14706</v>
      </c>
      <c r="T10" s="153">
        <v>13561</v>
      </c>
      <c r="U10" s="153">
        <v>15867</v>
      </c>
      <c r="V10" s="153">
        <v>14648</v>
      </c>
      <c r="W10" s="153">
        <v>30711</v>
      </c>
      <c r="X10" s="153">
        <v>16015</v>
      </c>
      <c r="Y10" s="153">
        <v>14696</v>
      </c>
    </row>
    <row r="11" spans="1:25" ht="18" customHeight="1">
      <c r="A11" s="142" t="s">
        <v>238</v>
      </c>
      <c r="B11" s="14"/>
      <c r="C11" s="153">
        <v>57</v>
      </c>
      <c r="D11" s="153">
        <v>5463</v>
      </c>
      <c r="E11" s="153">
        <v>1660</v>
      </c>
      <c r="F11" s="153">
        <v>3803</v>
      </c>
      <c r="G11" s="153">
        <v>570</v>
      </c>
      <c r="H11" s="153">
        <v>126</v>
      </c>
      <c r="I11" s="153">
        <v>444</v>
      </c>
      <c r="J11" s="153">
        <v>2650</v>
      </c>
      <c r="K11" s="153">
        <v>917</v>
      </c>
      <c r="L11" s="153">
        <v>862</v>
      </c>
      <c r="M11" s="153">
        <v>871</v>
      </c>
      <c r="N11" s="153">
        <v>83877</v>
      </c>
      <c r="O11" s="153">
        <v>43775</v>
      </c>
      <c r="P11" s="153">
        <v>40102</v>
      </c>
      <c r="Q11" s="153">
        <v>14881</v>
      </c>
      <c r="R11" s="153">
        <v>13625</v>
      </c>
      <c r="S11" s="153">
        <v>14181</v>
      </c>
      <c r="T11" s="153">
        <v>12883</v>
      </c>
      <c r="U11" s="153">
        <v>14713</v>
      </c>
      <c r="V11" s="153">
        <v>13594</v>
      </c>
      <c r="W11" s="153">
        <v>30047</v>
      </c>
      <c r="X11" s="153">
        <v>15505</v>
      </c>
      <c r="Y11" s="153">
        <v>14542</v>
      </c>
    </row>
    <row r="12" spans="1:25" ht="18" customHeight="1">
      <c r="A12" s="142" t="s">
        <v>239</v>
      </c>
      <c r="B12" s="14"/>
      <c r="C12" s="153">
        <v>57</v>
      </c>
      <c r="D12" s="153">
        <v>5606</v>
      </c>
      <c r="E12" s="153">
        <v>1682</v>
      </c>
      <c r="F12" s="153">
        <v>3924</v>
      </c>
      <c r="G12" s="153">
        <v>586</v>
      </c>
      <c r="H12" s="153">
        <v>125</v>
      </c>
      <c r="I12" s="153">
        <v>461</v>
      </c>
      <c r="J12" s="153">
        <v>2696</v>
      </c>
      <c r="K12" s="153">
        <v>916</v>
      </c>
      <c r="L12" s="153">
        <v>917</v>
      </c>
      <c r="M12" s="153">
        <v>863</v>
      </c>
      <c r="N12" s="153">
        <v>83418</v>
      </c>
      <c r="O12" s="153">
        <v>43601</v>
      </c>
      <c r="P12" s="153">
        <v>39817</v>
      </c>
      <c r="Q12" s="153">
        <v>14511</v>
      </c>
      <c r="R12" s="153">
        <v>13287</v>
      </c>
      <c r="S12" s="153">
        <v>14904</v>
      </c>
      <c r="T12" s="153">
        <v>13631</v>
      </c>
      <c r="U12" s="153">
        <v>14186</v>
      </c>
      <c r="V12" s="153">
        <v>12899</v>
      </c>
      <c r="W12" s="153">
        <v>28054</v>
      </c>
      <c r="X12" s="153">
        <v>14491</v>
      </c>
      <c r="Y12" s="153">
        <v>13563</v>
      </c>
    </row>
    <row r="13" spans="1:25" ht="18" customHeight="1">
      <c r="A13" s="142" t="s">
        <v>240</v>
      </c>
      <c r="B13" s="14"/>
      <c r="C13" s="153">
        <v>58</v>
      </c>
      <c r="D13" s="153">
        <v>5634</v>
      </c>
      <c r="E13" s="153">
        <v>1665</v>
      </c>
      <c r="F13" s="153">
        <v>3969</v>
      </c>
      <c r="G13" s="153">
        <v>621</v>
      </c>
      <c r="H13" s="153">
        <v>132</v>
      </c>
      <c r="I13" s="153">
        <v>489</v>
      </c>
      <c r="J13" s="153">
        <v>2683</v>
      </c>
      <c r="K13" s="153">
        <v>849</v>
      </c>
      <c r="L13" s="153">
        <v>914</v>
      </c>
      <c r="M13" s="153">
        <v>920</v>
      </c>
      <c r="N13" s="153">
        <v>81330</v>
      </c>
      <c r="O13" s="153">
        <v>42549</v>
      </c>
      <c r="P13" s="153">
        <v>38781</v>
      </c>
      <c r="Q13" s="153">
        <v>13094</v>
      </c>
      <c r="R13" s="153">
        <v>11831</v>
      </c>
      <c r="S13" s="153">
        <v>14540</v>
      </c>
      <c r="T13" s="153">
        <v>13311</v>
      </c>
      <c r="U13" s="153">
        <v>14915</v>
      </c>
      <c r="V13" s="153">
        <v>13639</v>
      </c>
      <c r="W13" s="153">
        <v>26750</v>
      </c>
      <c r="X13" s="153">
        <v>13890</v>
      </c>
      <c r="Y13" s="153">
        <v>12860</v>
      </c>
    </row>
    <row r="14" spans="1:25" ht="18" customHeight="1">
      <c r="A14" s="142" t="s">
        <v>241</v>
      </c>
      <c r="B14" s="14"/>
      <c r="C14" s="153">
        <v>58</v>
      </c>
      <c r="D14" s="153">
        <v>5516</v>
      </c>
      <c r="E14" s="153">
        <v>1617</v>
      </c>
      <c r="F14" s="153">
        <v>3899</v>
      </c>
      <c r="G14" s="153">
        <v>616</v>
      </c>
      <c r="H14" s="153">
        <v>134</v>
      </c>
      <c r="I14" s="153">
        <v>482</v>
      </c>
      <c r="J14" s="153">
        <v>2589</v>
      </c>
      <c r="K14" s="153">
        <v>824</v>
      </c>
      <c r="L14" s="153">
        <v>849</v>
      </c>
      <c r="M14" s="153">
        <v>916</v>
      </c>
      <c r="N14" s="153">
        <v>76299</v>
      </c>
      <c r="O14" s="153">
        <v>39850</v>
      </c>
      <c r="P14" s="153">
        <v>36449</v>
      </c>
      <c r="Q14" s="153">
        <v>12193</v>
      </c>
      <c r="R14" s="153">
        <v>11291</v>
      </c>
      <c r="S14" s="153">
        <v>13095</v>
      </c>
      <c r="T14" s="153">
        <v>11835</v>
      </c>
      <c r="U14" s="153">
        <v>14562</v>
      </c>
      <c r="V14" s="153">
        <v>13323</v>
      </c>
      <c r="W14" s="153">
        <v>27821</v>
      </c>
      <c r="X14" s="153">
        <v>14421</v>
      </c>
      <c r="Y14" s="153">
        <v>13400</v>
      </c>
    </row>
    <row r="15" spans="1:25" ht="18" customHeight="1">
      <c r="A15" s="159" t="s">
        <v>494</v>
      </c>
      <c r="B15" s="14"/>
      <c r="C15" s="153">
        <v>59</v>
      </c>
      <c r="D15" s="153">
        <v>5414</v>
      </c>
      <c r="E15" s="153">
        <v>1592</v>
      </c>
      <c r="F15" s="153">
        <v>3822</v>
      </c>
      <c r="G15" s="153">
        <v>638</v>
      </c>
      <c r="H15" s="153">
        <v>150</v>
      </c>
      <c r="I15" s="153">
        <v>488</v>
      </c>
      <c r="J15" s="153">
        <v>2471</v>
      </c>
      <c r="K15" s="153">
        <v>789</v>
      </c>
      <c r="L15" s="153">
        <v>829</v>
      </c>
      <c r="M15" s="153">
        <v>853</v>
      </c>
      <c r="N15" s="153">
        <v>70471</v>
      </c>
      <c r="O15" s="153">
        <v>36938</v>
      </c>
      <c r="P15" s="153">
        <v>33533</v>
      </c>
      <c r="Q15" s="153">
        <v>11671</v>
      </c>
      <c r="R15" s="153">
        <v>10387</v>
      </c>
      <c r="S15" s="153">
        <v>12192</v>
      </c>
      <c r="T15" s="153">
        <v>11314</v>
      </c>
      <c r="U15" s="153">
        <v>13075</v>
      </c>
      <c r="V15" s="153">
        <v>11832</v>
      </c>
      <c r="W15" s="153">
        <v>27044</v>
      </c>
      <c r="X15" s="153">
        <v>13962</v>
      </c>
      <c r="Y15" s="153">
        <v>13082</v>
      </c>
    </row>
    <row r="16" spans="1:25" ht="18" customHeight="1">
      <c r="A16" s="142" t="s">
        <v>495</v>
      </c>
      <c r="B16" s="14"/>
      <c r="C16" s="188">
        <f>SUM(C17,C31)</f>
        <v>58</v>
      </c>
      <c r="D16" s="188">
        <f t="shared" ref="D16:Y16" si="0">SUM(D17,D31)</f>
        <v>5401</v>
      </c>
      <c r="E16" s="188">
        <f t="shared" si="0"/>
        <v>1601</v>
      </c>
      <c r="F16" s="188">
        <f t="shared" si="0"/>
        <v>3800</v>
      </c>
      <c r="G16" s="188">
        <f t="shared" si="0"/>
        <v>632</v>
      </c>
      <c r="H16" s="188">
        <f t="shared" si="0"/>
        <v>138</v>
      </c>
      <c r="I16" s="188">
        <f t="shared" si="0"/>
        <v>494</v>
      </c>
      <c r="J16" s="188">
        <f t="shared" si="0"/>
        <v>2411</v>
      </c>
      <c r="K16" s="188">
        <f t="shared" si="0"/>
        <v>783</v>
      </c>
      <c r="L16" s="188">
        <f t="shared" si="0"/>
        <v>794</v>
      </c>
      <c r="M16" s="188">
        <f t="shared" si="0"/>
        <v>834</v>
      </c>
      <c r="N16" s="188">
        <f t="shared" si="0"/>
        <v>67375</v>
      </c>
      <c r="O16" s="188">
        <f t="shared" si="0"/>
        <v>35310</v>
      </c>
      <c r="P16" s="188">
        <f t="shared" si="0"/>
        <v>32065</v>
      </c>
      <c r="Q16" s="188">
        <f t="shared" si="0"/>
        <v>11395</v>
      </c>
      <c r="R16" s="188">
        <f t="shared" si="0"/>
        <v>10360</v>
      </c>
      <c r="S16" s="188">
        <f t="shared" si="0"/>
        <v>11693</v>
      </c>
      <c r="T16" s="188">
        <f t="shared" si="0"/>
        <v>10409</v>
      </c>
      <c r="U16" s="188">
        <f t="shared" si="0"/>
        <v>12222</v>
      </c>
      <c r="V16" s="188">
        <f t="shared" si="0"/>
        <v>11296</v>
      </c>
      <c r="W16" s="188">
        <f t="shared" si="0"/>
        <v>24393</v>
      </c>
      <c r="X16" s="188">
        <f t="shared" si="0"/>
        <v>12708</v>
      </c>
      <c r="Y16" s="188">
        <f t="shared" si="0"/>
        <v>11685</v>
      </c>
    </row>
    <row r="17" spans="1:25" ht="24.95" customHeight="1">
      <c r="A17" s="379" t="s">
        <v>496</v>
      </c>
      <c r="B17" s="380"/>
      <c r="C17" s="188">
        <f>SUM(C18:C30)</f>
        <v>56</v>
      </c>
      <c r="D17" s="188">
        <f t="shared" ref="D17:Y17" si="1">SUM(D18:D30)</f>
        <v>5376</v>
      </c>
      <c r="E17" s="188">
        <f>SUM(E18:E30)</f>
        <v>1589</v>
      </c>
      <c r="F17" s="188">
        <f t="shared" si="1"/>
        <v>3787</v>
      </c>
      <c r="G17" s="188">
        <f t="shared" si="1"/>
        <v>614</v>
      </c>
      <c r="H17" s="188">
        <f>SUM(H18:H30)</f>
        <v>132</v>
      </c>
      <c r="I17" s="188">
        <f t="shared" si="1"/>
        <v>482</v>
      </c>
      <c r="J17" s="188">
        <f t="shared" ref="J17:O17" si="2">SUM(J18:J30)</f>
        <v>2238</v>
      </c>
      <c r="K17" s="188">
        <f t="shared" si="2"/>
        <v>724</v>
      </c>
      <c r="L17" s="188">
        <f t="shared" si="2"/>
        <v>735</v>
      </c>
      <c r="M17" s="188">
        <f t="shared" si="2"/>
        <v>779</v>
      </c>
      <c r="N17" s="188">
        <f t="shared" si="2"/>
        <v>60086</v>
      </c>
      <c r="O17" s="188">
        <f t="shared" si="2"/>
        <v>31387</v>
      </c>
      <c r="P17" s="188">
        <f t="shared" si="1"/>
        <v>28699</v>
      </c>
      <c r="Q17" s="188">
        <f>SUM(Q18:Q30)</f>
        <v>10035</v>
      </c>
      <c r="R17" s="188">
        <f t="shared" si="1"/>
        <v>9245</v>
      </c>
      <c r="S17" s="188">
        <f t="shared" si="1"/>
        <v>10357</v>
      </c>
      <c r="T17" s="188">
        <f t="shared" si="1"/>
        <v>9283</v>
      </c>
      <c r="U17" s="188">
        <f t="shared" si="1"/>
        <v>10995</v>
      </c>
      <c r="V17" s="188">
        <f t="shared" si="1"/>
        <v>10171</v>
      </c>
      <c r="W17" s="188">
        <f>SUM(W18:W30)</f>
        <v>21998</v>
      </c>
      <c r="X17" s="188">
        <f t="shared" si="1"/>
        <v>11416</v>
      </c>
      <c r="Y17" s="188">
        <f t="shared" si="1"/>
        <v>10582</v>
      </c>
    </row>
    <row r="18" spans="1:25" ht="18" customHeight="1">
      <c r="A18" s="142" t="s">
        <v>455</v>
      </c>
      <c r="B18" s="14"/>
      <c r="C18" s="153">
        <v>11</v>
      </c>
      <c r="D18" s="153">
        <v>1406</v>
      </c>
      <c r="E18" s="153">
        <v>399</v>
      </c>
      <c r="F18" s="153">
        <v>1007</v>
      </c>
      <c r="G18" s="153">
        <v>143</v>
      </c>
      <c r="H18" s="153">
        <v>31</v>
      </c>
      <c r="I18" s="153">
        <v>112</v>
      </c>
      <c r="J18" s="153">
        <v>554</v>
      </c>
      <c r="K18" s="153">
        <v>183</v>
      </c>
      <c r="L18" s="153">
        <v>180</v>
      </c>
      <c r="M18" s="153">
        <v>191</v>
      </c>
      <c r="N18" s="153">
        <v>15237</v>
      </c>
      <c r="O18" s="153">
        <v>7857</v>
      </c>
      <c r="P18" s="153">
        <v>7380</v>
      </c>
      <c r="Q18" s="153">
        <v>2617</v>
      </c>
      <c r="R18" s="153">
        <v>2428</v>
      </c>
      <c r="S18" s="153">
        <v>2502</v>
      </c>
      <c r="T18" s="153">
        <v>2368</v>
      </c>
      <c r="U18" s="153">
        <v>2738</v>
      </c>
      <c r="V18" s="153">
        <v>2584</v>
      </c>
      <c r="W18" s="153">
        <v>5583</v>
      </c>
      <c r="X18" s="153">
        <v>2872</v>
      </c>
      <c r="Y18" s="153">
        <v>2711</v>
      </c>
    </row>
    <row r="19" spans="1:25" ht="18" customHeight="1">
      <c r="A19" s="142" t="s">
        <v>456</v>
      </c>
      <c r="B19" s="14"/>
      <c r="C19" s="153">
        <v>10</v>
      </c>
      <c r="D19" s="153">
        <v>1035</v>
      </c>
      <c r="E19" s="153">
        <v>297</v>
      </c>
      <c r="F19" s="153">
        <v>738</v>
      </c>
      <c r="G19" s="153">
        <v>114</v>
      </c>
      <c r="H19" s="153">
        <v>26</v>
      </c>
      <c r="I19" s="153">
        <v>88</v>
      </c>
      <c r="J19" s="153">
        <v>416</v>
      </c>
      <c r="K19" s="153">
        <v>138</v>
      </c>
      <c r="L19" s="153">
        <v>135</v>
      </c>
      <c r="M19" s="153">
        <v>143</v>
      </c>
      <c r="N19" s="153">
        <v>11559</v>
      </c>
      <c r="O19" s="153">
        <v>6062</v>
      </c>
      <c r="P19" s="153">
        <v>5497</v>
      </c>
      <c r="Q19" s="153">
        <v>1942</v>
      </c>
      <c r="R19" s="153">
        <v>1759</v>
      </c>
      <c r="S19" s="153">
        <v>1988</v>
      </c>
      <c r="T19" s="153">
        <v>1803</v>
      </c>
      <c r="U19" s="153">
        <v>2132</v>
      </c>
      <c r="V19" s="153">
        <v>1935</v>
      </c>
      <c r="W19" s="153">
        <v>4207</v>
      </c>
      <c r="X19" s="153">
        <v>2185</v>
      </c>
      <c r="Y19" s="153">
        <v>2022</v>
      </c>
    </row>
    <row r="20" spans="1:25" ht="18" customHeight="1">
      <c r="A20" s="142" t="s">
        <v>457</v>
      </c>
      <c r="B20" s="14"/>
      <c r="C20" s="153">
        <v>2</v>
      </c>
      <c r="D20" s="153">
        <v>245</v>
      </c>
      <c r="E20" s="153">
        <v>83</v>
      </c>
      <c r="F20" s="153">
        <v>162</v>
      </c>
      <c r="G20" s="153">
        <v>26</v>
      </c>
      <c r="H20" s="153">
        <v>11</v>
      </c>
      <c r="I20" s="153">
        <v>15</v>
      </c>
      <c r="J20" s="153">
        <v>101</v>
      </c>
      <c r="K20" s="153">
        <v>30</v>
      </c>
      <c r="L20" s="153">
        <v>33</v>
      </c>
      <c r="M20" s="153">
        <v>38</v>
      </c>
      <c r="N20" s="153">
        <v>2680</v>
      </c>
      <c r="O20" s="153">
        <v>1412</v>
      </c>
      <c r="P20" s="153">
        <v>1268</v>
      </c>
      <c r="Q20" s="153">
        <v>422</v>
      </c>
      <c r="R20" s="153">
        <v>383</v>
      </c>
      <c r="S20" s="153">
        <v>467</v>
      </c>
      <c r="T20" s="153">
        <v>412</v>
      </c>
      <c r="U20" s="153">
        <v>523</v>
      </c>
      <c r="V20" s="153">
        <v>473</v>
      </c>
      <c r="W20" s="153">
        <v>1023</v>
      </c>
      <c r="X20" s="153">
        <v>553</v>
      </c>
      <c r="Y20" s="153">
        <v>470</v>
      </c>
    </row>
    <row r="21" spans="1:25" ht="18" customHeight="1">
      <c r="A21" s="142" t="s">
        <v>458</v>
      </c>
      <c r="B21" s="14"/>
      <c r="C21" s="153">
        <v>7</v>
      </c>
      <c r="D21" s="153">
        <v>458</v>
      </c>
      <c r="E21" s="153">
        <v>129</v>
      </c>
      <c r="F21" s="153">
        <v>329</v>
      </c>
      <c r="G21" s="153">
        <v>67</v>
      </c>
      <c r="H21" s="153">
        <v>14</v>
      </c>
      <c r="I21" s="153">
        <v>53</v>
      </c>
      <c r="J21" s="153">
        <v>179</v>
      </c>
      <c r="K21" s="153">
        <v>59</v>
      </c>
      <c r="L21" s="153">
        <v>58</v>
      </c>
      <c r="M21" s="153">
        <v>62</v>
      </c>
      <c r="N21" s="153">
        <v>4257</v>
      </c>
      <c r="O21" s="153">
        <v>2268</v>
      </c>
      <c r="P21" s="153">
        <v>1989</v>
      </c>
      <c r="Q21" s="153">
        <v>708</v>
      </c>
      <c r="R21" s="153">
        <v>651</v>
      </c>
      <c r="S21" s="153">
        <v>738</v>
      </c>
      <c r="T21" s="153">
        <v>669</v>
      </c>
      <c r="U21" s="153">
        <v>822</v>
      </c>
      <c r="V21" s="153">
        <v>669</v>
      </c>
      <c r="W21" s="153">
        <v>1545</v>
      </c>
      <c r="X21" s="153">
        <v>819</v>
      </c>
      <c r="Y21" s="153">
        <v>726</v>
      </c>
    </row>
    <row r="22" spans="1:25" ht="18" customHeight="1">
      <c r="A22" s="142" t="s">
        <v>459</v>
      </c>
      <c r="B22" s="14"/>
      <c r="C22" s="153">
        <v>4</v>
      </c>
      <c r="D22" s="153">
        <v>439</v>
      </c>
      <c r="E22" s="153">
        <v>135</v>
      </c>
      <c r="F22" s="153">
        <v>304</v>
      </c>
      <c r="G22" s="153">
        <v>47</v>
      </c>
      <c r="H22" s="153">
        <v>8</v>
      </c>
      <c r="I22" s="153">
        <v>39</v>
      </c>
      <c r="J22" s="153">
        <v>177</v>
      </c>
      <c r="K22" s="153">
        <v>57</v>
      </c>
      <c r="L22" s="153">
        <v>56</v>
      </c>
      <c r="M22" s="153">
        <v>64</v>
      </c>
      <c r="N22" s="153">
        <v>4857</v>
      </c>
      <c r="O22" s="153">
        <v>2566</v>
      </c>
      <c r="P22" s="153">
        <v>2291</v>
      </c>
      <c r="Q22" s="153">
        <v>828</v>
      </c>
      <c r="R22" s="153">
        <v>729</v>
      </c>
      <c r="S22" s="153">
        <v>824</v>
      </c>
      <c r="T22" s="153">
        <v>722</v>
      </c>
      <c r="U22" s="153">
        <v>914</v>
      </c>
      <c r="V22" s="153">
        <v>840</v>
      </c>
      <c r="W22" s="153">
        <v>1802</v>
      </c>
      <c r="X22" s="153">
        <v>922</v>
      </c>
      <c r="Y22" s="153">
        <v>880</v>
      </c>
    </row>
    <row r="23" spans="1:25" ht="18" customHeight="1">
      <c r="A23" s="142" t="s">
        <v>460</v>
      </c>
      <c r="B23" s="14"/>
      <c r="C23" s="153">
        <v>2</v>
      </c>
      <c r="D23" s="153">
        <v>175</v>
      </c>
      <c r="E23" s="153">
        <v>67</v>
      </c>
      <c r="F23" s="153">
        <v>108</v>
      </c>
      <c r="G23" s="153">
        <v>22</v>
      </c>
      <c r="H23" s="153">
        <v>4</v>
      </c>
      <c r="I23" s="153">
        <v>18</v>
      </c>
      <c r="J23" s="153">
        <v>71</v>
      </c>
      <c r="K23" s="153">
        <v>23</v>
      </c>
      <c r="L23" s="153">
        <v>24</v>
      </c>
      <c r="M23" s="153">
        <v>24</v>
      </c>
      <c r="N23" s="153">
        <v>1926</v>
      </c>
      <c r="O23" s="153">
        <v>978</v>
      </c>
      <c r="P23" s="153">
        <v>948</v>
      </c>
      <c r="Q23" s="153">
        <v>305</v>
      </c>
      <c r="R23" s="153">
        <v>317</v>
      </c>
      <c r="S23" s="153">
        <v>350</v>
      </c>
      <c r="T23" s="153">
        <v>311</v>
      </c>
      <c r="U23" s="153">
        <v>323</v>
      </c>
      <c r="V23" s="153">
        <v>320</v>
      </c>
      <c r="W23" s="153">
        <v>704</v>
      </c>
      <c r="X23" s="153">
        <v>366</v>
      </c>
      <c r="Y23" s="153">
        <v>338</v>
      </c>
    </row>
    <row r="24" spans="1:25" ht="18" customHeight="1">
      <c r="A24" s="142" t="s">
        <v>461</v>
      </c>
      <c r="B24" s="14"/>
      <c r="C24" s="153">
        <v>4</v>
      </c>
      <c r="D24" s="153">
        <v>295</v>
      </c>
      <c r="E24" s="153">
        <v>84</v>
      </c>
      <c r="F24" s="153">
        <v>211</v>
      </c>
      <c r="G24" s="153">
        <v>40</v>
      </c>
      <c r="H24" s="153">
        <v>6</v>
      </c>
      <c r="I24" s="153">
        <v>34</v>
      </c>
      <c r="J24" s="153">
        <v>117</v>
      </c>
      <c r="K24" s="153">
        <v>36</v>
      </c>
      <c r="L24" s="153">
        <v>40</v>
      </c>
      <c r="M24" s="153">
        <v>41</v>
      </c>
      <c r="N24" s="153">
        <v>2957</v>
      </c>
      <c r="O24" s="153">
        <v>1583</v>
      </c>
      <c r="P24" s="153">
        <v>1374</v>
      </c>
      <c r="Q24" s="153">
        <v>518</v>
      </c>
      <c r="R24" s="153">
        <v>410</v>
      </c>
      <c r="S24" s="153">
        <v>524</v>
      </c>
      <c r="T24" s="153">
        <v>467</v>
      </c>
      <c r="U24" s="153">
        <v>541</v>
      </c>
      <c r="V24" s="153">
        <v>497</v>
      </c>
      <c r="W24" s="153">
        <v>1048</v>
      </c>
      <c r="X24" s="153">
        <v>586</v>
      </c>
      <c r="Y24" s="153">
        <v>462</v>
      </c>
    </row>
    <row r="25" spans="1:25" ht="18" customHeight="1">
      <c r="A25" s="142" t="s">
        <v>462</v>
      </c>
      <c r="B25" s="14"/>
      <c r="C25" s="153">
        <v>2</v>
      </c>
      <c r="D25" s="153">
        <v>283</v>
      </c>
      <c r="E25" s="153">
        <v>89</v>
      </c>
      <c r="F25" s="153">
        <v>194</v>
      </c>
      <c r="G25" s="153">
        <v>25</v>
      </c>
      <c r="H25" s="153">
        <v>5</v>
      </c>
      <c r="I25" s="153">
        <v>20</v>
      </c>
      <c r="J25" s="153">
        <v>154</v>
      </c>
      <c r="K25" s="153">
        <v>50</v>
      </c>
      <c r="L25" s="153">
        <v>52</v>
      </c>
      <c r="M25" s="153">
        <v>52</v>
      </c>
      <c r="N25" s="153">
        <v>4390</v>
      </c>
      <c r="O25" s="153">
        <v>2241</v>
      </c>
      <c r="P25" s="153">
        <v>2149</v>
      </c>
      <c r="Q25" s="153">
        <v>730</v>
      </c>
      <c r="R25" s="153">
        <v>713</v>
      </c>
      <c r="S25" s="153">
        <v>749</v>
      </c>
      <c r="T25" s="153">
        <v>689</v>
      </c>
      <c r="U25" s="153">
        <v>762</v>
      </c>
      <c r="V25" s="153">
        <v>747</v>
      </c>
      <c r="W25" s="153">
        <v>1595</v>
      </c>
      <c r="X25" s="153">
        <v>816</v>
      </c>
      <c r="Y25" s="153">
        <v>779</v>
      </c>
    </row>
    <row r="26" spans="1:25" ht="18" customHeight="1">
      <c r="A26" s="142" t="s">
        <v>463</v>
      </c>
      <c r="B26" s="14"/>
      <c r="C26" s="153">
        <v>4</v>
      </c>
      <c r="D26" s="153">
        <v>295</v>
      </c>
      <c r="E26" s="153">
        <v>77</v>
      </c>
      <c r="F26" s="153">
        <v>218</v>
      </c>
      <c r="G26" s="153">
        <v>42</v>
      </c>
      <c r="H26" s="153">
        <v>9</v>
      </c>
      <c r="I26" s="153">
        <v>33</v>
      </c>
      <c r="J26" s="153">
        <v>116</v>
      </c>
      <c r="K26" s="153">
        <v>37</v>
      </c>
      <c r="L26" s="153">
        <v>38</v>
      </c>
      <c r="M26" s="153">
        <v>41</v>
      </c>
      <c r="N26" s="153">
        <v>3106</v>
      </c>
      <c r="O26" s="153">
        <v>1579</v>
      </c>
      <c r="P26" s="153">
        <v>1527</v>
      </c>
      <c r="Q26" s="153">
        <v>466</v>
      </c>
      <c r="R26" s="153">
        <v>498</v>
      </c>
      <c r="S26" s="153">
        <v>548</v>
      </c>
      <c r="T26" s="153">
        <v>474</v>
      </c>
      <c r="U26" s="153">
        <v>565</v>
      </c>
      <c r="V26" s="153">
        <v>555</v>
      </c>
      <c r="W26" s="153">
        <v>1184</v>
      </c>
      <c r="X26" s="153">
        <v>624</v>
      </c>
      <c r="Y26" s="153">
        <v>560</v>
      </c>
    </row>
    <row r="27" spans="1:25" ht="18" customHeight="1">
      <c r="A27" s="142" t="s">
        <v>464</v>
      </c>
      <c r="B27" s="14"/>
      <c r="C27" s="153">
        <v>5</v>
      </c>
      <c r="D27" s="153">
        <v>575</v>
      </c>
      <c r="E27" s="153">
        <v>157</v>
      </c>
      <c r="F27" s="153">
        <v>418</v>
      </c>
      <c r="G27" s="153">
        <v>59</v>
      </c>
      <c r="H27" s="153">
        <v>10</v>
      </c>
      <c r="I27" s="153">
        <v>49</v>
      </c>
      <c r="J27" s="153">
        <v>227</v>
      </c>
      <c r="K27" s="153">
        <v>72</v>
      </c>
      <c r="L27" s="153">
        <v>76</v>
      </c>
      <c r="M27" s="153">
        <v>79</v>
      </c>
      <c r="N27" s="153">
        <v>6100</v>
      </c>
      <c r="O27" s="153">
        <v>3238</v>
      </c>
      <c r="P27" s="153">
        <v>2862</v>
      </c>
      <c r="Q27" s="153">
        <v>1019</v>
      </c>
      <c r="R27" s="153">
        <v>898</v>
      </c>
      <c r="S27" s="153">
        <v>1088</v>
      </c>
      <c r="T27" s="153">
        <v>916</v>
      </c>
      <c r="U27" s="153">
        <v>1131</v>
      </c>
      <c r="V27" s="153">
        <v>1048</v>
      </c>
      <c r="W27" s="153">
        <v>2175</v>
      </c>
      <c r="X27" s="153">
        <v>1104</v>
      </c>
      <c r="Y27" s="153">
        <v>1071</v>
      </c>
    </row>
    <row r="28" spans="1:25" ht="18" customHeight="1">
      <c r="A28" s="142" t="s">
        <v>465</v>
      </c>
      <c r="B28" s="14"/>
      <c r="C28" s="153">
        <v>2</v>
      </c>
      <c r="D28" s="153">
        <v>52</v>
      </c>
      <c r="E28" s="153">
        <v>18</v>
      </c>
      <c r="F28" s="153">
        <v>34</v>
      </c>
      <c r="G28" s="153">
        <v>9</v>
      </c>
      <c r="H28" s="153">
        <v>3</v>
      </c>
      <c r="I28" s="153">
        <v>6</v>
      </c>
      <c r="J28" s="153">
        <v>51</v>
      </c>
      <c r="K28" s="153">
        <v>16</v>
      </c>
      <c r="L28" s="153">
        <v>18</v>
      </c>
      <c r="M28" s="153">
        <v>17</v>
      </c>
      <c r="N28" s="153">
        <v>1152</v>
      </c>
      <c r="O28" s="153">
        <v>622</v>
      </c>
      <c r="P28" s="153">
        <v>530</v>
      </c>
      <c r="Q28" s="153">
        <v>181</v>
      </c>
      <c r="R28" s="153">
        <v>191</v>
      </c>
      <c r="S28" s="153">
        <v>228</v>
      </c>
      <c r="T28" s="153">
        <v>151</v>
      </c>
      <c r="U28" s="153">
        <v>213</v>
      </c>
      <c r="V28" s="153">
        <v>188</v>
      </c>
      <c r="W28" s="153">
        <v>470</v>
      </c>
      <c r="X28" s="153">
        <v>249</v>
      </c>
      <c r="Y28" s="153">
        <v>221</v>
      </c>
    </row>
    <row r="29" spans="1:25" ht="18" customHeight="1">
      <c r="A29" s="142" t="s">
        <v>466</v>
      </c>
      <c r="B29" s="14"/>
      <c r="C29" s="153">
        <v>2</v>
      </c>
      <c r="D29" s="153">
        <v>92</v>
      </c>
      <c r="E29" s="153">
        <v>39</v>
      </c>
      <c r="F29" s="153">
        <v>53</v>
      </c>
      <c r="G29" s="153">
        <v>15</v>
      </c>
      <c r="H29" s="153">
        <v>4</v>
      </c>
      <c r="I29" s="153">
        <v>11</v>
      </c>
      <c r="J29" s="153">
        <v>65</v>
      </c>
      <c r="K29" s="153">
        <v>20</v>
      </c>
      <c r="L29" s="153">
        <v>22</v>
      </c>
      <c r="M29" s="153">
        <v>23</v>
      </c>
      <c r="N29" s="153">
        <v>1678</v>
      </c>
      <c r="O29" s="153">
        <v>878</v>
      </c>
      <c r="P29" s="153">
        <v>800</v>
      </c>
      <c r="Q29" s="153">
        <v>260</v>
      </c>
      <c r="R29" s="153">
        <v>250</v>
      </c>
      <c r="S29" s="153">
        <v>313</v>
      </c>
      <c r="T29" s="153">
        <v>264</v>
      </c>
      <c r="U29" s="153">
        <v>305</v>
      </c>
      <c r="V29" s="153">
        <v>286</v>
      </c>
      <c r="W29" s="153">
        <v>597</v>
      </c>
      <c r="X29" s="153">
        <v>285</v>
      </c>
      <c r="Y29" s="153">
        <v>312</v>
      </c>
    </row>
    <row r="30" spans="1:25" ht="18" customHeight="1">
      <c r="A30" s="142" t="s">
        <v>467</v>
      </c>
      <c r="B30" s="14"/>
      <c r="C30" s="153">
        <v>1</v>
      </c>
      <c r="D30" s="153">
        <v>26</v>
      </c>
      <c r="E30" s="153">
        <v>15</v>
      </c>
      <c r="F30" s="153">
        <v>11</v>
      </c>
      <c r="G30" s="153">
        <v>5</v>
      </c>
      <c r="H30" s="153">
        <v>1</v>
      </c>
      <c r="I30" s="153">
        <v>4</v>
      </c>
      <c r="J30" s="153">
        <v>10</v>
      </c>
      <c r="K30" s="153">
        <v>3</v>
      </c>
      <c r="L30" s="153">
        <v>3</v>
      </c>
      <c r="M30" s="153">
        <v>4</v>
      </c>
      <c r="N30" s="153">
        <v>187</v>
      </c>
      <c r="O30" s="153">
        <v>103</v>
      </c>
      <c r="P30" s="153">
        <v>84</v>
      </c>
      <c r="Q30" s="153">
        <v>39</v>
      </c>
      <c r="R30" s="153">
        <v>18</v>
      </c>
      <c r="S30" s="153">
        <v>38</v>
      </c>
      <c r="T30" s="153">
        <v>37</v>
      </c>
      <c r="U30" s="153">
        <v>26</v>
      </c>
      <c r="V30" s="153">
        <v>29</v>
      </c>
      <c r="W30" s="153">
        <v>65</v>
      </c>
      <c r="X30" s="153">
        <v>35</v>
      </c>
      <c r="Y30" s="153">
        <v>30</v>
      </c>
    </row>
    <row r="31" spans="1:25" ht="24.95" customHeight="1">
      <c r="A31" s="379" t="s">
        <v>497</v>
      </c>
      <c r="B31" s="380"/>
      <c r="C31" s="188">
        <v>2</v>
      </c>
      <c r="D31" s="12">
        <v>25</v>
      </c>
      <c r="E31" s="12">
        <v>12</v>
      </c>
      <c r="F31" s="12">
        <v>13</v>
      </c>
      <c r="G31" s="12">
        <v>18</v>
      </c>
      <c r="H31" s="12">
        <v>6</v>
      </c>
      <c r="I31" s="12">
        <v>12</v>
      </c>
      <c r="J31" s="153">
        <v>173</v>
      </c>
      <c r="K31" s="153">
        <v>59</v>
      </c>
      <c r="L31" s="153">
        <v>59</v>
      </c>
      <c r="M31" s="153">
        <v>55</v>
      </c>
      <c r="N31" s="12">
        <v>7289</v>
      </c>
      <c r="O31" s="12">
        <v>3923</v>
      </c>
      <c r="P31" s="12">
        <v>3366</v>
      </c>
      <c r="Q31" s="12">
        <v>1360</v>
      </c>
      <c r="R31" s="12">
        <v>1115</v>
      </c>
      <c r="S31" s="12">
        <v>1336</v>
      </c>
      <c r="T31" s="12">
        <v>1126</v>
      </c>
      <c r="U31" s="12">
        <v>1227</v>
      </c>
      <c r="V31" s="12">
        <v>1125</v>
      </c>
      <c r="W31" s="12">
        <v>2395</v>
      </c>
      <c r="X31" s="12">
        <v>1292</v>
      </c>
      <c r="Y31" s="16">
        <v>1103</v>
      </c>
    </row>
    <row r="32" spans="1:25" ht="18" customHeight="1">
      <c r="A32" s="142" t="s">
        <v>455</v>
      </c>
      <c r="B32" s="233"/>
      <c r="C32" s="12">
        <v>1</v>
      </c>
      <c r="D32" s="12">
        <v>8</v>
      </c>
      <c r="E32" s="12">
        <v>4</v>
      </c>
      <c r="F32" s="12">
        <v>4</v>
      </c>
      <c r="G32" s="12">
        <v>5</v>
      </c>
      <c r="H32" s="12">
        <v>1</v>
      </c>
      <c r="I32" s="12">
        <v>4</v>
      </c>
      <c r="J32" s="153">
        <v>52</v>
      </c>
      <c r="K32" s="153">
        <v>18</v>
      </c>
      <c r="L32" s="153">
        <v>18</v>
      </c>
      <c r="M32" s="153">
        <v>16</v>
      </c>
      <c r="N32" s="12">
        <v>2283</v>
      </c>
      <c r="O32" s="12">
        <v>1170</v>
      </c>
      <c r="P32" s="12">
        <v>1113</v>
      </c>
      <c r="Q32" s="153">
        <v>415</v>
      </c>
      <c r="R32" s="153">
        <v>387</v>
      </c>
      <c r="S32" s="12">
        <v>398</v>
      </c>
      <c r="T32" s="12">
        <v>369</v>
      </c>
      <c r="U32" s="12">
        <v>357</v>
      </c>
      <c r="V32" s="12">
        <v>357</v>
      </c>
      <c r="W32" s="12">
        <v>710</v>
      </c>
      <c r="X32" s="12">
        <v>360</v>
      </c>
      <c r="Y32" s="16">
        <v>350</v>
      </c>
    </row>
    <row r="33" spans="1:31" ht="18" customHeight="1">
      <c r="A33" s="142" t="s">
        <v>456</v>
      </c>
      <c r="B33" s="233"/>
      <c r="C33" s="12">
        <v>1</v>
      </c>
      <c r="D33" s="12">
        <v>17</v>
      </c>
      <c r="E33" s="12">
        <v>8</v>
      </c>
      <c r="F33" s="12">
        <v>9</v>
      </c>
      <c r="G33" s="12">
        <v>13</v>
      </c>
      <c r="H33" s="12">
        <v>5</v>
      </c>
      <c r="I33" s="12">
        <v>8</v>
      </c>
      <c r="J33" s="153">
        <v>6</v>
      </c>
      <c r="K33" s="153">
        <v>2</v>
      </c>
      <c r="L33" s="153">
        <v>2</v>
      </c>
      <c r="M33" s="153">
        <v>2</v>
      </c>
      <c r="N33" s="12">
        <v>165</v>
      </c>
      <c r="O33" s="12">
        <v>85</v>
      </c>
      <c r="P33" s="12">
        <v>80</v>
      </c>
      <c r="Q33" s="12">
        <v>38</v>
      </c>
      <c r="R33" s="12">
        <v>30</v>
      </c>
      <c r="S33" s="12">
        <v>30</v>
      </c>
      <c r="T33" s="12">
        <v>21</v>
      </c>
      <c r="U33" s="12">
        <v>17</v>
      </c>
      <c r="V33" s="12">
        <v>29</v>
      </c>
      <c r="W33" s="12">
        <v>52</v>
      </c>
      <c r="X33" s="12">
        <v>34</v>
      </c>
      <c r="Y33" s="16">
        <v>18</v>
      </c>
    </row>
    <row r="34" spans="1:31" ht="18" customHeight="1">
      <c r="A34" s="142" t="s">
        <v>458</v>
      </c>
      <c r="B34" s="233"/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53">
        <v>41</v>
      </c>
      <c r="K34" s="153">
        <v>14</v>
      </c>
      <c r="L34" s="153">
        <v>14</v>
      </c>
      <c r="M34" s="153">
        <v>13</v>
      </c>
      <c r="N34" s="12">
        <v>1711</v>
      </c>
      <c r="O34" s="12">
        <v>944</v>
      </c>
      <c r="P34" s="12">
        <v>767</v>
      </c>
      <c r="Q34" s="12">
        <v>299</v>
      </c>
      <c r="R34" s="12">
        <v>258</v>
      </c>
      <c r="S34" s="12">
        <v>344</v>
      </c>
      <c r="T34" s="12">
        <v>266</v>
      </c>
      <c r="U34" s="12">
        <v>301</v>
      </c>
      <c r="V34" s="12">
        <v>243</v>
      </c>
      <c r="W34" s="12">
        <v>566</v>
      </c>
      <c r="X34" s="12">
        <v>321</v>
      </c>
      <c r="Y34" s="16">
        <v>245</v>
      </c>
    </row>
    <row r="35" spans="1:31" ht="18" customHeight="1">
      <c r="A35" s="142" t="s">
        <v>463</v>
      </c>
      <c r="B35" s="233"/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53">
        <v>2</v>
      </c>
      <c r="K35" s="153">
        <v>1</v>
      </c>
      <c r="L35" s="153">
        <v>1</v>
      </c>
      <c r="M35" s="12">
        <v>0</v>
      </c>
      <c r="N35" s="12">
        <v>19</v>
      </c>
      <c r="O35" s="12">
        <v>13</v>
      </c>
      <c r="P35" s="12">
        <v>6</v>
      </c>
      <c r="Q35" s="12">
        <v>8</v>
      </c>
      <c r="R35" s="12">
        <v>4</v>
      </c>
      <c r="S35" s="12">
        <v>5</v>
      </c>
      <c r="T35" s="12">
        <v>2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</row>
    <row r="36" spans="1:31" ht="18" customHeight="1">
      <c r="A36" s="142" t="s">
        <v>464</v>
      </c>
      <c r="B36" s="233"/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53">
        <v>69</v>
      </c>
      <c r="K36" s="153">
        <v>23</v>
      </c>
      <c r="L36" s="153">
        <v>23</v>
      </c>
      <c r="M36" s="153">
        <v>23</v>
      </c>
      <c r="N36" s="12">
        <v>3046</v>
      </c>
      <c r="O36" s="12">
        <v>1678</v>
      </c>
      <c r="P36" s="12">
        <v>1368</v>
      </c>
      <c r="Q36" s="12">
        <v>590</v>
      </c>
      <c r="R36" s="12">
        <v>423</v>
      </c>
      <c r="S36" s="12">
        <v>546</v>
      </c>
      <c r="T36" s="12">
        <v>464</v>
      </c>
      <c r="U36" s="12">
        <v>542</v>
      </c>
      <c r="V36" s="12">
        <v>481</v>
      </c>
      <c r="W36" s="12">
        <v>1033</v>
      </c>
      <c r="X36" s="12">
        <v>564</v>
      </c>
      <c r="Y36" s="12">
        <v>469</v>
      </c>
    </row>
    <row r="37" spans="1:31" ht="18" customHeight="1" thickBot="1">
      <c r="A37" s="143" t="s">
        <v>465</v>
      </c>
      <c r="B37" s="160"/>
      <c r="C37" s="210">
        <v>0</v>
      </c>
      <c r="D37" s="209">
        <v>0</v>
      </c>
      <c r="E37" s="209">
        <v>0</v>
      </c>
      <c r="F37" s="209">
        <v>0</v>
      </c>
      <c r="G37" s="209">
        <v>0</v>
      </c>
      <c r="H37" s="209">
        <v>0</v>
      </c>
      <c r="I37" s="209">
        <v>0</v>
      </c>
      <c r="J37" s="150">
        <v>3</v>
      </c>
      <c r="K37" s="150">
        <v>1</v>
      </c>
      <c r="L37" s="150">
        <v>1</v>
      </c>
      <c r="M37" s="150">
        <v>1</v>
      </c>
      <c r="N37" s="209">
        <v>65</v>
      </c>
      <c r="O37" s="209">
        <v>33</v>
      </c>
      <c r="P37" s="209">
        <v>32</v>
      </c>
      <c r="Q37" s="209">
        <v>10</v>
      </c>
      <c r="R37" s="209">
        <v>13</v>
      </c>
      <c r="S37" s="209">
        <v>13</v>
      </c>
      <c r="T37" s="209">
        <v>4</v>
      </c>
      <c r="U37" s="209">
        <v>10</v>
      </c>
      <c r="V37" s="209">
        <v>15</v>
      </c>
      <c r="W37" s="209">
        <v>34</v>
      </c>
      <c r="X37" s="209">
        <v>13</v>
      </c>
      <c r="Y37" s="209">
        <v>21</v>
      </c>
    </row>
    <row r="38" spans="1:31" s="97" customFormat="1" ht="12.95" customHeight="1">
      <c r="A38" s="97" t="s">
        <v>371</v>
      </c>
      <c r="K38" s="87"/>
      <c r="N38" s="87" t="s">
        <v>69</v>
      </c>
      <c r="AC38" s="87"/>
      <c r="AD38" s="87"/>
      <c r="AE38" s="87"/>
    </row>
    <row r="39" spans="1:31" s="90" customFormat="1" ht="12.95" customHeight="1">
      <c r="A39" s="89" t="s">
        <v>498</v>
      </c>
      <c r="B39" s="91"/>
      <c r="C39" s="91"/>
      <c r="D39" s="91"/>
      <c r="E39" s="91"/>
      <c r="F39" s="91"/>
      <c r="G39" s="91"/>
      <c r="H39" s="91"/>
      <c r="I39" s="91"/>
      <c r="J39" s="91"/>
      <c r="K39" s="89"/>
      <c r="L39" s="91"/>
      <c r="M39" s="91"/>
      <c r="N39" s="89" t="s">
        <v>201</v>
      </c>
      <c r="O39" s="91"/>
      <c r="P39" s="91"/>
      <c r="Q39" s="91"/>
      <c r="R39" s="91"/>
      <c r="S39" s="91"/>
      <c r="T39" s="91"/>
      <c r="U39" s="100"/>
    </row>
    <row r="40" spans="1:31" s="90" customFormat="1" ht="12.95" customHeight="1">
      <c r="A40" s="89"/>
      <c r="B40" s="91"/>
      <c r="C40" s="91"/>
      <c r="D40" s="91"/>
      <c r="E40" s="91"/>
      <c r="F40" s="91"/>
      <c r="G40" s="91"/>
      <c r="H40" s="91"/>
      <c r="I40" s="91"/>
      <c r="J40" s="91"/>
      <c r="K40" s="89"/>
      <c r="L40" s="91"/>
      <c r="M40" s="91"/>
      <c r="N40" s="89" t="s">
        <v>202</v>
      </c>
      <c r="O40" s="91"/>
      <c r="P40" s="91"/>
      <c r="Q40" s="91"/>
      <c r="R40" s="91"/>
      <c r="S40" s="91"/>
      <c r="T40" s="91"/>
      <c r="U40" s="100"/>
    </row>
    <row r="41" spans="1:31" s="90" customFormat="1" ht="12.95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89"/>
      <c r="L41" s="91"/>
      <c r="M41" s="91"/>
      <c r="N41" s="89" t="s">
        <v>204</v>
      </c>
      <c r="O41" s="91"/>
      <c r="P41" s="91"/>
      <c r="Q41" s="91"/>
      <c r="R41" s="91"/>
      <c r="S41" s="91"/>
      <c r="T41" s="91"/>
      <c r="U41" s="100"/>
    </row>
    <row r="42" spans="1:31" s="90" customFormat="1" ht="12.95" customHeight="1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89"/>
      <c r="L42" s="91"/>
      <c r="M42" s="91"/>
      <c r="N42" s="89" t="s">
        <v>203</v>
      </c>
    </row>
    <row r="43" spans="1:31" s="90" customFormat="1" ht="12.75" customHeight="1">
      <c r="K43" s="89"/>
      <c r="N43" s="89"/>
    </row>
  </sheetData>
  <sheetProtection formatCells="0" formatRows="0" insertRows="0" deleteRows="0"/>
  <mergeCells count="15">
    <mergeCell ref="A31:B31"/>
    <mergeCell ref="A2:M2"/>
    <mergeCell ref="N2:Y2"/>
    <mergeCell ref="A4:B6"/>
    <mergeCell ref="C4:C6"/>
    <mergeCell ref="D4:F5"/>
    <mergeCell ref="G4:I5"/>
    <mergeCell ref="J4:M5"/>
    <mergeCell ref="N4:V4"/>
    <mergeCell ref="W4:Y5"/>
    <mergeCell ref="N5:P5"/>
    <mergeCell ref="Q5:R5"/>
    <mergeCell ref="S5:T5"/>
    <mergeCell ref="U5:V5"/>
    <mergeCell ref="A17:B17"/>
  </mergeCells>
  <phoneticPr fontId="7" type="noConversion"/>
  <printOptions horizontalCentered="1"/>
  <pageMargins left="0.6692913385826772" right="0.6692913385826772" top="0.6692913385826772" bottom="0.6692913385826772" header="0.27559055118110237" footer="0.27559055118110237"/>
  <pageSetup paperSize="9" firstPageNumber="296" orientation="portrait" r:id="rId1"/>
  <headerFooter alignWithMargins="0"/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已命名的範圍</vt:lpstr>
      </vt:variant>
      <vt:variant>
        <vt:i4>16</vt:i4>
      </vt:variant>
    </vt:vector>
  </HeadingPairs>
  <TitlesOfParts>
    <vt:vector size="37" baseType="lpstr">
      <vt:lpstr>8-1</vt:lpstr>
      <vt:lpstr>8-1 續1</vt:lpstr>
      <vt:lpstr>8-1 續2</vt:lpstr>
      <vt:lpstr>8-1 續3完</vt:lpstr>
      <vt:lpstr>8-2</vt:lpstr>
      <vt:lpstr>8-2 續1</vt:lpstr>
      <vt:lpstr>8-2 續2</vt:lpstr>
      <vt:lpstr>8-2 續3完</vt:lpstr>
      <vt:lpstr>8-3</vt:lpstr>
      <vt:lpstr>8-4</vt:lpstr>
      <vt:lpstr>8-4 續</vt:lpstr>
      <vt:lpstr>8-5</vt:lpstr>
      <vt:lpstr>8-6</vt:lpstr>
      <vt:lpstr>8-7</vt:lpstr>
      <vt:lpstr>8-7 續</vt:lpstr>
      <vt:lpstr>8-8</vt:lpstr>
      <vt:lpstr>8-8 續</vt:lpstr>
      <vt:lpstr>8-9</vt:lpstr>
      <vt:lpstr>8-10</vt:lpstr>
      <vt:lpstr>8-11</vt:lpstr>
      <vt:lpstr>8-12</vt:lpstr>
      <vt:lpstr>'8-1 續2'!Print_Area</vt:lpstr>
      <vt:lpstr>'8-1 續3完'!Print_Area</vt:lpstr>
      <vt:lpstr>'8-10'!Print_Area</vt:lpstr>
      <vt:lpstr>'8-11'!Print_Area</vt:lpstr>
      <vt:lpstr>'8-12'!Print_Area</vt:lpstr>
      <vt:lpstr>'8-2'!Print_Area</vt:lpstr>
      <vt:lpstr>'8-2 續1'!Print_Area</vt:lpstr>
      <vt:lpstr>'8-2 續2'!Print_Area</vt:lpstr>
      <vt:lpstr>'8-2 續3完'!Print_Area</vt:lpstr>
      <vt:lpstr>'8-5'!Print_Area</vt:lpstr>
      <vt:lpstr>'8-6'!Print_Area</vt:lpstr>
      <vt:lpstr>'8-7'!Print_Area</vt:lpstr>
      <vt:lpstr>'8-7 續'!Print_Area</vt:lpstr>
      <vt:lpstr>'8-8'!Print_Area</vt:lpstr>
      <vt:lpstr>'8-8 續'!Print_Area</vt:lpstr>
      <vt:lpstr>'8-9'!Print_Area</vt:lpstr>
    </vt:vector>
  </TitlesOfParts>
  <Company>桃園市政府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H;桃園市政府主計處</dc:creator>
  <cp:lastModifiedBy>呂東浩</cp:lastModifiedBy>
  <cp:lastPrinted>2018-07-25T05:21:45Z</cp:lastPrinted>
  <dcterms:created xsi:type="dcterms:W3CDTF">2003-08-26T01:34:09Z</dcterms:created>
  <dcterms:modified xsi:type="dcterms:W3CDTF">2018-09-13T02:14:16Z</dcterms:modified>
</cp:coreProperties>
</file>