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40" yWindow="690" windowWidth="9690" windowHeight="9045" tabRatio="601" activeTab="0"/>
  </bookViews>
  <sheets>
    <sheet name="15-1" sheetId="1" r:id="rId1"/>
    <sheet name="15-2" sheetId="2" r:id="rId2"/>
    <sheet name="旅遊人數" sheetId="3" state="hidden" r:id="rId3"/>
  </sheets>
  <definedNames>
    <definedName name="_xlnm.Print_Area" localSheetId="0">'15-1'!$A$1:$K$17</definedName>
    <definedName name="_xlnm.Print_Area" localSheetId="1">'15-2'!$A$1:$F$27</definedName>
  </definedNames>
  <calcPr fullCalcOnLoad="1"/>
</workbook>
</file>

<file path=xl/sharedStrings.xml><?xml version="1.0" encoding="utf-8"?>
<sst xmlns="http://schemas.openxmlformats.org/spreadsheetml/2006/main" count="118" uniqueCount="81">
  <si>
    <t>Other</t>
  </si>
  <si>
    <t>End of Year</t>
  </si>
  <si>
    <t>Total</t>
  </si>
  <si>
    <t>Branch Office</t>
  </si>
  <si>
    <t>-</t>
  </si>
  <si>
    <t>Temporary Branch Office</t>
  </si>
  <si>
    <t>Temporary P.O.</t>
  </si>
  <si>
    <t xml:space="preserve">Source : Ministry of Transportation and Communications. </t>
  </si>
  <si>
    <t>The Administrative 
Establishments</t>
  </si>
  <si>
    <r>
      <rPr>
        <sz val="9"/>
        <rFont val="華康粗圓體"/>
        <family val="3"/>
      </rPr>
      <t>總計</t>
    </r>
  </si>
  <si>
    <r>
      <rPr>
        <sz val="9"/>
        <rFont val="華康粗圓體"/>
        <family val="3"/>
      </rPr>
      <t>管理機構</t>
    </r>
  </si>
  <si>
    <r>
      <rPr>
        <sz val="9"/>
        <rFont val="華康粗圓體"/>
        <family val="3"/>
      </rPr>
      <t>委辦業務機構　</t>
    </r>
    <r>
      <rPr>
        <sz val="9"/>
        <rFont val="Arial Narrow"/>
        <family val="2"/>
      </rPr>
      <t>Agencies</t>
    </r>
  </si>
  <si>
    <r>
      <rPr>
        <sz val="9"/>
        <rFont val="華康粗圓體"/>
        <family val="3"/>
      </rPr>
      <t>年　底　別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</si>
  <si>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</si>
  <si>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郵件處理中心</t>
    </r>
  </si>
  <si>
    <r>
      <rPr>
        <sz val="9"/>
        <rFont val="華康粗圓體"/>
        <family val="3"/>
      </rPr>
      <t>支局</t>
    </r>
  </si>
  <si>
    <r>
      <rPr>
        <sz val="9"/>
        <rFont val="華康粗圓體"/>
        <family val="3"/>
      </rPr>
      <t>臨時郵局</t>
    </r>
  </si>
  <si>
    <r>
      <rPr>
        <sz val="9"/>
        <rFont val="華康粗圓體"/>
        <family val="3"/>
      </rPr>
      <t>臨時支局</t>
    </r>
  </si>
  <si>
    <r>
      <rPr>
        <sz val="9"/>
        <rFont val="華康粗圓體"/>
        <family val="3"/>
      </rPr>
      <t>計</t>
    </r>
  </si>
  <si>
    <r>
      <rPr>
        <sz val="9"/>
        <rFont val="華康粗圓體"/>
        <family val="3"/>
      </rPr>
      <t>代辦所</t>
    </r>
  </si>
  <si>
    <r>
      <rPr>
        <sz val="9"/>
        <rFont val="華康粗圓體"/>
        <family val="3"/>
      </rPr>
      <t>代售處</t>
    </r>
  </si>
  <si>
    <r>
      <rPr>
        <sz val="9"/>
        <rFont val="華康中黑體"/>
        <family val="3"/>
      </rPr>
      <t>資料來源：交通部。</t>
    </r>
  </si>
  <si>
    <t>Unit : Office</t>
  </si>
  <si>
    <t>Grand Total</t>
  </si>
  <si>
    <t xml:space="preserve">The Processing Center </t>
  </si>
  <si>
    <t>Postal Agencies</t>
  </si>
  <si>
    <t>Stamp Sales Agencies</t>
  </si>
  <si>
    <t>Times of  Visitors,  Last Year</t>
  </si>
  <si>
    <t>Change between This Year &amp; Last Year</t>
  </si>
  <si>
    <t>Times of Visitors</t>
  </si>
  <si>
    <r>
      <t xml:space="preserve">    </t>
    </r>
    <r>
      <rPr>
        <sz val="9"/>
        <rFont val="華康粗圓體"/>
        <family val="3"/>
      </rPr>
      <t xml:space="preserve">小人國主題樂園
</t>
    </r>
    <r>
      <rPr>
        <sz val="9"/>
        <rFont val="Arial Narrow"/>
        <family val="2"/>
      </rPr>
      <t xml:space="preserve">    Window on China Theme Park </t>
    </r>
  </si>
  <si>
    <r>
      <t xml:space="preserve">    </t>
    </r>
    <r>
      <rPr>
        <sz val="9"/>
        <rFont val="華康粗圓體"/>
        <family val="3"/>
      </rPr>
      <t xml:space="preserve">味全埔心牧場
</t>
    </r>
    <r>
      <rPr>
        <sz val="9"/>
        <rFont val="Arial Narrow"/>
        <family val="2"/>
      </rPr>
      <t xml:space="preserve">    Wei Chuan Pushin Ranch</t>
    </r>
  </si>
  <si>
    <r>
      <t xml:space="preserve">    </t>
    </r>
    <r>
      <rPr>
        <sz val="9"/>
        <rFont val="華康粗圓體"/>
        <family val="3"/>
      </rPr>
      <t xml:space="preserve">東眼山國家森林遊樂區
</t>
    </r>
    <r>
      <rPr>
        <sz val="9"/>
        <rFont val="Arial Narrow"/>
        <family val="2"/>
      </rPr>
      <t xml:space="preserve">    Dongyanshan National Forest Recreation Area</t>
    </r>
  </si>
  <si>
    <r>
      <t xml:space="preserve">    </t>
    </r>
    <r>
      <rPr>
        <sz val="9"/>
        <rFont val="華康粗圓體"/>
        <family val="3"/>
      </rPr>
      <t xml:space="preserve">小烏來風景特定區
</t>
    </r>
    <r>
      <rPr>
        <sz val="9"/>
        <rFont val="Arial Narrow"/>
        <family val="2"/>
      </rPr>
      <t xml:space="preserve">    Siaowulai Scenic Area </t>
    </r>
  </si>
  <si>
    <r>
      <t xml:space="preserve">    </t>
    </r>
    <r>
      <rPr>
        <sz val="9"/>
        <rFont val="華康粗圓體"/>
        <family val="3"/>
      </rPr>
      <t xml:space="preserve">石門水庫風景區
</t>
    </r>
    <r>
      <rPr>
        <sz val="9"/>
        <rFont val="Arial Narrow"/>
        <family val="2"/>
      </rPr>
      <t xml:space="preserve">    Shihmen Reservoir</t>
    </r>
  </si>
  <si>
    <r>
      <t xml:space="preserve">    </t>
    </r>
    <r>
      <rPr>
        <sz val="9"/>
        <rFont val="華康粗圓體"/>
        <family val="3"/>
      </rPr>
      <t xml:space="preserve">慈湖
</t>
    </r>
    <r>
      <rPr>
        <sz val="9"/>
        <rFont val="Arial Narrow"/>
        <family val="2"/>
      </rPr>
      <t xml:space="preserve">    Chihu Lake </t>
    </r>
  </si>
  <si>
    <t>Rate of Increase
(%)</t>
  </si>
  <si>
    <t>Table15-1. Number of Post Offices and Postal Agencies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</si>
  <si>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</si>
  <si>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t xml:space="preserve">    </t>
    </r>
    <r>
      <rPr>
        <sz val="9"/>
        <rFont val="華康粗圓體"/>
        <family val="3"/>
      </rPr>
      <t xml:space="preserve">拉拉山自然保護區
</t>
    </r>
    <r>
      <rPr>
        <sz val="9"/>
        <rFont val="Arial Narrow"/>
        <family val="2"/>
      </rPr>
      <t xml:space="preserve">    Daguan Mountain </t>
    </r>
  </si>
  <si>
    <r>
      <t xml:space="preserve">    </t>
    </r>
    <r>
      <rPr>
        <sz val="9"/>
        <rFont val="華康粗圓體"/>
        <family val="3"/>
      </rPr>
      <t xml:space="preserve">中正航空科學館
</t>
    </r>
    <r>
      <rPr>
        <sz val="9"/>
        <rFont val="Arial Narrow"/>
        <family val="2"/>
      </rPr>
      <t xml:space="preserve">    Chung Cheng Aviation Museum</t>
    </r>
  </si>
  <si>
    <r>
      <rPr>
        <sz val="9"/>
        <rFont val="華康中黑體"/>
        <family val="3"/>
      </rPr>
      <t>其他</t>
    </r>
  </si>
  <si>
    <r>
      <rPr>
        <sz val="9"/>
        <rFont val="華康中黑體"/>
        <family val="3"/>
      </rPr>
      <t>單位：處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</si>
  <si>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</si>
  <si>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</si>
  <si>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</si>
  <si>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</si>
  <si>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</si>
  <si>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</si>
  <si>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</si>
  <si>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2013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</si>
  <si>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15-1</t>
    </r>
    <r>
      <rPr>
        <sz val="12"/>
        <rFont val="華康粗圓體"/>
        <family val="3"/>
      </rPr>
      <t>、郵政機構概況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</si>
  <si>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15-2</t>
    </r>
    <r>
      <rPr>
        <sz val="12"/>
        <rFont val="華康粗圓體"/>
        <family val="3"/>
      </rPr>
      <t xml:space="preserve">、主要觀光遊憩區遊客人次
</t>
    </r>
    <r>
      <rPr>
        <sz val="12"/>
        <rFont val="Arial"/>
        <family val="2"/>
      </rPr>
      <t>Table15-2. Number of Visitors to the Principal Scenic Spots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</si>
  <si>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</si>
  <si>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</si>
  <si>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</si>
  <si>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</si>
  <si>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</si>
  <si>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</si>
  <si>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</si>
  <si>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</si>
  <si>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r>
      <t xml:space="preserve">    </t>
    </r>
    <r>
      <rPr>
        <sz val="9"/>
        <rFont val="華康粗圓體"/>
        <family val="3"/>
      </rPr>
      <t xml:space="preserve">角板山行館
</t>
    </r>
    <r>
      <rPr>
        <sz val="9"/>
        <rFont val="Arial Narrow"/>
        <family val="2"/>
      </rPr>
      <t xml:space="preserve">    Jiaobanshan Resort </t>
    </r>
  </si>
  <si>
    <r>
      <rPr>
        <sz val="9"/>
        <rFont val="華康中黑體"/>
        <family val="3"/>
      </rPr>
      <t xml:space="preserve">單位：人次
</t>
    </r>
    <r>
      <rPr>
        <sz val="9"/>
        <rFont val="Arial Narrow"/>
        <family val="2"/>
      </rPr>
      <t>Unit : Person-time</t>
    </r>
  </si>
  <si>
    <r>
      <rPr>
        <sz val="9"/>
        <rFont val="華康粗圓體"/>
        <family val="3"/>
      </rPr>
      <t xml:space="preserve">年別及觀光遊憩區別
</t>
    </r>
    <r>
      <rPr>
        <sz val="9"/>
        <rFont val="Arial Narrow"/>
        <family val="2"/>
      </rPr>
      <t>Year &amp; Area</t>
    </r>
  </si>
  <si>
    <r>
      <rPr>
        <sz val="9"/>
        <rFont val="華康粗圓體"/>
        <family val="3"/>
      </rPr>
      <t xml:space="preserve">遊客人次
</t>
    </r>
  </si>
  <si>
    <r>
      <rPr>
        <sz val="9"/>
        <rFont val="華康粗圓體"/>
        <family val="3"/>
      </rPr>
      <t xml:space="preserve">上年遊客人次
</t>
    </r>
  </si>
  <si>
    <r>
      <rPr>
        <sz val="9"/>
        <rFont val="華康粗圓體"/>
        <family val="3"/>
      </rPr>
      <t xml:space="preserve">增減數
</t>
    </r>
  </si>
  <si>
    <r>
      <rPr>
        <sz val="9"/>
        <rFont val="華康粗圓體"/>
        <family val="3"/>
      </rPr>
      <t xml:space="preserve">成長率
</t>
    </r>
    <r>
      <rPr>
        <sz val="9"/>
        <rFont val="Arial Narrow"/>
        <family val="2"/>
      </rPr>
      <t>(%)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</si>
  <si>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</si>
  <si>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t>合計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</si>
  <si>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</si>
  <si>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2015</t>
    </r>
  </si>
  <si>
    <t xml:space="preserve">自辦業務機構  </t>
  </si>
  <si>
    <t>Establishments</t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</si>
  <si>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228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</si>
  <si>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239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</si>
  <si>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336</t>
    </r>
  </si>
  <si>
    <r>
      <t xml:space="preserve">    </t>
    </r>
    <r>
      <rPr>
        <sz val="9"/>
        <rFont val="華康粗圓體"/>
        <family val="3"/>
      </rPr>
      <t xml:space="preserve">航空科學館
</t>
    </r>
    <r>
      <rPr>
        <sz val="9"/>
        <rFont val="Arial Narrow"/>
        <family val="2"/>
      </rPr>
      <t xml:space="preserve">    Chung Cheng Aviation Museum</t>
    </r>
  </si>
  <si>
    <r>
      <rPr>
        <sz val="9"/>
        <rFont val="華康中黑體"/>
        <family val="3"/>
      </rPr>
      <t>資料來源：本府觀光旅遊局、交通部觀光局。
說明：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 xml:space="preserve">觀光遊憩區係經交通部觀光局審定後，始得列入統計。
</t>
    </r>
    <r>
      <rPr>
        <sz val="9"/>
        <rFont val="Arial Narrow"/>
        <family val="2"/>
      </rPr>
      <t xml:space="preserve">              2.</t>
    </r>
    <r>
      <rPr>
        <sz val="9"/>
        <rFont val="華康中黑體"/>
        <family val="3"/>
      </rPr>
      <t>為應桃園機場興建第三航廈之需，自</t>
    </r>
    <r>
      <rPr>
        <sz val="9"/>
        <rFont val="Arial Narrow"/>
        <family val="2"/>
      </rPr>
      <t>103</t>
    </r>
    <r>
      <rPr>
        <sz val="9"/>
        <rFont val="華康中黑體"/>
        <family val="3"/>
      </rPr>
      <t>年</t>
    </r>
    <r>
      <rPr>
        <sz val="9"/>
        <rFont val="Arial Narrow"/>
        <family val="2"/>
      </rPr>
      <t>4</t>
    </r>
    <r>
      <rPr>
        <sz val="9"/>
        <rFont val="華康中黑體"/>
        <family val="3"/>
      </rPr>
      <t xml:space="preserve">月起，航空科學館暫時閉館。
</t>
    </r>
    <r>
      <rPr>
        <sz val="9"/>
        <rFont val="Arial Narrow"/>
        <family val="2"/>
      </rPr>
      <t xml:space="preserve">              3.</t>
    </r>
    <r>
      <rPr>
        <sz val="9"/>
        <rFont val="華康中黑體"/>
        <family val="3"/>
      </rPr>
      <t>自</t>
    </r>
    <r>
      <rPr>
        <sz val="9"/>
        <rFont val="Arial Narrow"/>
        <family val="2"/>
      </rPr>
      <t>103</t>
    </r>
    <r>
      <rPr>
        <sz val="9"/>
        <rFont val="華康中黑體"/>
        <family val="3"/>
      </rPr>
      <t>年起，本表新增角板山行館資料。</t>
    </r>
  </si>
  <si>
    <t xml:space="preserve">Source : Department of Tourism, Taoyuan City Gov and Tourism Bureau, M. O. T. C. , Executive Yuan.
Note : 1.Scenic Spots was included in the statistic only after approved by the Tourism Bureau.
           2.In order to build terminal 3 service counter in Taoyuan Airport ,Chung Cheng Aviation Museum was closed temporarily
              since April 2014.
           3.Figures in the form included Jiaobanshan Resort data since 2014. </t>
  </si>
  <si>
    <t>- 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</si>
</sst>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;[Red]#,##0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#,##0_ ;[Red]\-#,##0\ "/>
    <numFmt numFmtId="187" formatCode="0_ ;[Red]\-0\ "/>
    <numFmt numFmtId="188" formatCode="0;[Red]0"/>
  </numFmts>
  <fonts count="38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2"/>
      <name val="Times New Roman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9"/>
      <name val="新細明體"/>
      <family val="1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"/>
      <name val="華康中黑體"/>
      <family val="3"/>
    </font>
    <font>
      <sz val="9"/>
      <name val="華康粗圓體"/>
      <family val="3"/>
    </font>
    <font>
      <sz val="8"/>
      <name val="Arial Narrow"/>
      <family val="2"/>
    </font>
    <font>
      <sz val="13"/>
      <name val="Arial Narrow"/>
      <family val="2"/>
    </font>
    <font>
      <sz val="13"/>
      <color indexed="10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9"/>
      <name val="BatangChe"/>
      <family val="3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Border="0" applyAlignment="0"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7" fillId="4" borderId="0" applyNumberFormat="0" applyBorder="0" applyAlignment="0" applyProtection="0"/>
    <xf numFmtId="0" fontId="8" fillId="0" borderId="2">
      <alignment/>
      <protection/>
    </xf>
    <xf numFmtId="9" fontId="1" fillId="0" borderId="0" applyFill="0" applyBorder="0" applyAlignment="0" applyProtection="0"/>
    <xf numFmtId="0" fontId="14" fillId="1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4" applyNumberFormat="0" applyFill="0" applyAlignment="0" applyProtection="0"/>
    <xf numFmtId="0" fontId="0" fillId="18" borderId="5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17" borderId="10" applyNumberFormat="0" applyAlignment="0" applyProtection="0"/>
    <xf numFmtId="0" fontId="13" fillId="23" borderId="11" applyNumberForma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1" fillId="24" borderId="0" xfId="0" applyFont="1" applyFill="1" applyAlignment="1">
      <alignment horizontal="right" vertical="center"/>
    </xf>
    <xf numFmtId="177" fontId="21" fillId="24" borderId="0" xfId="0" applyNumberFormat="1" applyFont="1" applyFill="1" applyBorder="1" applyAlignment="1">
      <alignment horizontal="right" vertical="center"/>
    </xf>
    <xf numFmtId="177" fontId="21" fillId="24" borderId="12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178" fontId="26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center"/>
    </xf>
    <xf numFmtId="177" fontId="21" fillId="24" borderId="15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7" fontId="21" fillId="24" borderId="17" xfId="0" applyNumberFormat="1" applyFont="1" applyFill="1" applyBorder="1" applyAlignment="1">
      <alignment horizontal="center" vertical="center" wrapText="1"/>
    </xf>
    <xf numFmtId="177" fontId="21" fillId="24" borderId="18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/>
    </xf>
    <xf numFmtId="0" fontId="21" fillId="24" borderId="13" xfId="0" applyFont="1" applyFill="1" applyBorder="1" applyAlignment="1">
      <alignment horizontal="right" vertical="center" wrapText="1"/>
    </xf>
    <xf numFmtId="0" fontId="21" fillId="24" borderId="13" xfId="0" applyFont="1" applyFill="1" applyBorder="1" applyAlignment="1">
      <alignment horizontal="right" vertical="center"/>
    </xf>
    <xf numFmtId="177" fontId="21" fillId="24" borderId="2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177" fontId="21" fillId="24" borderId="19" xfId="0" applyNumberFormat="1" applyFont="1" applyFill="1" applyBorder="1" applyAlignment="1">
      <alignment horizontal="center" vertical="center" wrapText="1"/>
    </xf>
    <xf numFmtId="177" fontId="21" fillId="24" borderId="20" xfId="0" applyNumberFormat="1" applyFont="1" applyFill="1" applyBorder="1" applyAlignment="1">
      <alignment horizontal="center" vertical="center" wrapText="1"/>
    </xf>
    <xf numFmtId="177" fontId="21" fillId="24" borderId="21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49" fontId="21" fillId="0" borderId="17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8" fontId="29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 wrapText="1"/>
    </xf>
    <xf numFmtId="3" fontId="21" fillId="0" borderId="2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left" vertical="center" wrapText="1"/>
    </xf>
    <xf numFmtId="177" fontId="21" fillId="0" borderId="0" xfId="0" applyNumberFormat="1" applyFont="1" applyAlignment="1">
      <alignment horizontal="right" vertical="center"/>
    </xf>
    <xf numFmtId="49" fontId="21" fillId="0" borderId="14" xfId="0" applyNumberFormat="1" applyFont="1" applyBorder="1" applyAlignment="1">
      <alignment horizontal="left" vertical="center"/>
    </xf>
    <xf numFmtId="3" fontId="21" fillId="24" borderId="0" xfId="0" applyNumberFormat="1" applyFont="1" applyFill="1" applyAlignment="1">
      <alignment vertical="center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Border="1" applyAlignment="1">
      <alignment vertical="center"/>
    </xf>
    <xf numFmtId="177" fontId="21" fillId="24" borderId="13" xfId="0" applyNumberFormat="1" applyFont="1" applyFill="1" applyBorder="1" applyAlignment="1">
      <alignment horizontal="right" vertical="center"/>
    </xf>
    <xf numFmtId="178" fontId="21" fillId="24" borderId="0" xfId="0" applyNumberFormat="1" applyFont="1" applyFill="1" applyBorder="1" applyAlignment="1">
      <alignment vertical="center"/>
    </xf>
    <xf numFmtId="178" fontId="21" fillId="0" borderId="13" xfId="0" applyNumberFormat="1" applyFont="1" applyBorder="1" applyAlignment="1">
      <alignment vertical="center"/>
    </xf>
    <xf numFmtId="41" fontId="21" fillId="0" borderId="13" xfId="0" applyNumberFormat="1" applyFont="1" applyBorder="1" applyAlignment="1">
      <alignment horizontal="right" vertical="center"/>
    </xf>
    <xf numFmtId="178" fontId="21" fillId="0" borderId="24" xfId="0" applyNumberFormat="1" applyFont="1" applyBorder="1" applyAlignment="1">
      <alignment horizontal="right" vertical="center"/>
    </xf>
    <xf numFmtId="178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top"/>
    </xf>
    <xf numFmtId="177" fontId="21" fillId="24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85" fontId="1" fillId="0" borderId="0" xfId="34" applyNumberFormat="1" applyAlignment="1">
      <alignment/>
    </xf>
    <xf numFmtId="176" fontId="21" fillId="0" borderId="24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right" vertical="center"/>
    </xf>
    <xf numFmtId="177" fontId="21" fillId="24" borderId="25" xfId="0" applyNumberFormat="1" applyFont="1" applyFill="1" applyBorder="1" applyAlignment="1">
      <alignment horizontal="center" vertical="center" wrapText="1"/>
    </xf>
    <xf numFmtId="177" fontId="21" fillId="24" borderId="26" xfId="0" applyNumberFormat="1" applyFont="1" applyFill="1" applyBorder="1" applyAlignment="1">
      <alignment horizontal="center" vertical="center" wrapText="1"/>
    </xf>
    <xf numFmtId="177" fontId="25" fillId="24" borderId="27" xfId="0" applyNumberFormat="1" applyFont="1" applyFill="1" applyBorder="1" applyAlignment="1">
      <alignment horizontal="center" vertical="center" wrapText="1"/>
    </xf>
    <xf numFmtId="177" fontId="25" fillId="24" borderId="25" xfId="0" applyNumberFormat="1" applyFont="1" applyFill="1" applyBorder="1" applyAlignment="1">
      <alignment horizontal="center" vertical="center" wrapText="1"/>
    </xf>
    <xf numFmtId="177" fontId="21" fillId="24" borderId="28" xfId="0" applyNumberFormat="1" applyFont="1" applyFill="1" applyBorder="1" applyAlignment="1">
      <alignment horizontal="center" vertical="center" wrapText="1"/>
    </xf>
    <xf numFmtId="177" fontId="21" fillId="24" borderId="15" xfId="0" applyNumberFormat="1" applyFont="1" applyFill="1" applyBorder="1" applyAlignment="1">
      <alignment horizontal="center" vertical="center" wrapText="1"/>
    </xf>
    <xf numFmtId="177" fontId="21" fillId="24" borderId="27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 readingOrder="1"/>
    </xf>
    <xf numFmtId="3" fontId="23" fillId="0" borderId="0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left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1 1" xfId="57"/>
    <cellStyle name="標題 2" xfId="58"/>
    <cellStyle name="標題 3" xfId="59"/>
    <cellStyle name="標題 4" xfId="60"/>
    <cellStyle name="標題 5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90" zoomScaleNormal="90" zoomScaleSheetLayoutView="90" zoomScalePageLayoutView="0" workbookViewId="0" topLeftCell="A1">
      <selection activeCell="E22" sqref="E22"/>
    </sheetView>
  </sheetViews>
  <sheetFormatPr defaultColWidth="16.625" defaultRowHeight="30" customHeight="1"/>
  <cols>
    <col min="1" max="1" width="14.125" style="5" customWidth="1"/>
    <col min="2" max="11" width="12.375" style="5" customWidth="1"/>
    <col min="12" max="12" width="5.375" style="5" bestFit="1" customWidth="1"/>
    <col min="13" max="13" width="3.75390625" style="5" bestFit="1" customWidth="1"/>
    <col min="14" max="14" width="2.375" style="5" bestFit="1" customWidth="1"/>
    <col min="15" max="15" width="3.00390625" style="5" bestFit="1" customWidth="1"/>
    <col min="16" max="16" width="2.375" style="5" bestFit="1" customWidth="1"/>
    <col min="17" max="17" width="3.00390625" style="5" bestFit="1" customWidth="1"/>
    <col min="18" max="19" width="2.125" style="5" bestFit="1" customWidth="1"/>
    <col min="20" max="20" width="3.75390625" style="5" bestFit="1" customWidth="1"/>
    <col min="21" max="21" width="3.00390625" style="5" bestFit="1" customWidth="1"/>
    <col min="22" max="22" width="3.75390625" style="5" bestFit="1" customWidth="1"/>
    <col min="23" max="32" width="2.375" style="5" bestFit="1" customWidth="1"/>
    <col min="33" max="16384" width="16.625" style="5" customWidth="1"/>
  </cols>
  <sheetData>
    <row r="1" spans="1:11" s="4" customFormat="1" ht="18" customHeight="1">
      <c r="A1" s="4" t="s">
        <v>41</v>
      </c>
      <c r="K1" s="1" t="s">
        <v>0</v>
      </c>
    </row>
    <row r="2" spans="1:11" s="24" customFormat="1" ht="24.75" customHeight="1">
      <c r="A2" s="69" t="s">
        <v>51</v>
      </c>
      <c r="B2" s="69"/>
      <c r="C2" s="69"/>
      <c r="D2" s="69"/>
      <c r="E2" s="69"/>
      <c r="F2" s="69" t="s">
        <v>37</v>
      </c>
      <c r="G2" s="69"/>
      <c r="H2" s="69"/>
      <c r="I2" s="69"/>
      <c r="J2" s="69"/>
      <c r="K2" s="69"/>
    </row>
    <row r="3" spans="1:11" s="4" customFormat="1" ht="15" customHeight="1" thickBot="1">
      <c r="A3" s="9"/>
      <c r="B3" s="9"/>
      <c r="C3" s="9"/>
      <c r="D3" s="9"/>
      <c r="E3" s="18" t="s">
        <v>42</v>
      </c>
      <c r="F3" s="9"/>
      <c r="G3" s="18"/>
      <c r="H3" s="9"/>
      <c r="I3" s="9"/>
      <c r="J3" s="9"/>
      <c r="K3" s="17" t="s">
        <v>22</v>
      </c>
    </row>
    <row r="4" spans="1:11" s="11" customFormat="1" ht="31.5" customHeight="1">
      <c r="A4" s="10"/>
      <c r="B4" s="19" t="s">
        <v>9</v>
      </c>
      <c r="C4" s="19" t="s">
        <v>10</v>
      </c>
      <c r="D4" s="64" t="s">
        <v>72</v>
      </c>
      <c r="E4" s="65"/>
      <c r="F4" s="62" t="s">
        <v>73</v>
      </c>
      <c r="G4" s="62"/>
      <c r="H4" s="63"/>
      <c r="I4" s="68" t="s">
        <v>11</v>
      </c>
      <c r="J4" s="68"/>
      <c r="K4" s="68"/>
    </row>
    <row r="5" spans="1:11" s="4" customFormat="1" ht="31.5" customHeight="1" thickBot="1">
      <c r="A5" s="20" t="s">
        <v>12</v>
      </c>
      <c r="B5" s="66" t="s">
        <v>23</v>
      </c>
      <c r="C5" s="67" t="s">
        <v>8</v>
      </c>
      <c r="D5" s="19" t="s">
        <v>13</v>
      </c>
      <c r="E5" s="21" t="s">
        <v>14</v>
      </c>
      <c r="F5" s="19" t="s">
        <v>15</v>
      </c>
      <c r="G5" s="19" t="s">
        <v>16</v>
      </c>
      <c r="H5" s="22" t="s">
        <v>17</v>
      </c>
      <c r="I5" s="23" t="s">
        <v>18</v>
      </c>
      <c r="J5" s="22" t="s">
        <v>19</v>
      </c>
      <c r="K5" s="23" t="s">
        <v>20</v>
      </c>
    </row>
    <row r="6" spans="1:11" s="4" customFormat="1" ht="42" customHeight="1" thickBot="1">
      <c r="A6" s="13" t="s">
        <v>1</v>
      </c>
      <c r="B6" s="66"/>
      <c r="C6" s="67"/>
      <c r="D6" s="14" t="s">
        <v>2</v>
      </c>
      <c r="E6" s="12" t="s">
        <v>24</v>
      </c>
      <c r="F6" s="14" t="s">
        <v>3</v>
      </c>
      <c r="G6" s="14" t="s">
        <v>6</v>
      </c>
      <c r="H6" s="14" t="s">
        <v>5</v>
      </c>
      <c r="I6" s="15" t="s">
        <v>2</v>
      </c>
      <c r="J6" s="12" t="s">
        <v>25</v>
      </c>
      <c r="K6" s="15" t="s">
        <v>26</v>
      </c>
    </row>
    <row r="7" spans="1:11" s="4" customFormat="1" ht="46.5" customHeight="1">
      <c r="A7" s="10" t="s">
        <v>43</v>
      </c>
      <c r="B7" s="3" t="s">
        <v>76</v>
      </c>
      <c r="C7" s="2">
        <v>2</v>
      </c>
      <c r="D7" s="2">
        <v>95</v>
      </c>
      <c r="E7" s="2">
        <v>1</v>
      </c>
      <c r="F7" s="2">
        <v>94</v>
      </c>
      <c r="G7" s="2" t="s">
        <v>4</v>
      </c>
      <c r="H7" s="2" t="s">
        <v>4</v>
      </c>
      <c r="I7" s="2" t="s">
        <v>75</v>
      </c>
      <c r="J7" s="2">
        <v>11</v>
      </c>
      <c r="K7" s="2" t="s">
        <v>74</v>
      </c>
    </row>
    <row r="8" spans="1:11" s="4" customFormat="1" ht="46.5" customHeight="1">
      <c r="A8" s="10" t="s">
        <v>44</v>
      </c>
      <c r="B8" s="3">
        <v>312</v>
      </c>
      <c r="C8" s="2">
        <v>2</v>
      </c>
      <c r="D8" s="2">
        <v>95</v>
      </c>
      <c r="E8" s="2">
        <v>1</v>
      </c>
      <c r="F8" s="2">
        <v>94</v>
      </c>
      <c r="G8" s="2" t="s">
        <v>4</v>
      </c>
      <c r="H8" s="2" t="s">
        <v>4</v>
      </c>
      <c r="I8" s="2">
        <v>215</v>
      </c>
      <c r="J8" s="2">
        <v>13</v>
      </c>
      <c r="K8" s="2">
        <v>202</v>
      </c>
    </row>
    <row r="9" spans="1:11" s="4" customFormat="1" ht="46.5" customHeight="1">
      <c r="A9" s="10" t="s">
        <v>45</v>
      </c>
      <c r="B9" s="3">
        <v>176</v>
      </c>
      <c r="C9" s="2">
        <v>2</v>
      </c>
      <c r="D9" s="2">
        <v>95</v>
      </c>
      <c r="E9" s="2">
        <v>1</v>
      </c>
      <c r="F9" s="2">
        <v>94</v>
      </c>
      <c r="G9" s="2" t="s">
        <v>4</v>
      </c>
      <c r="H9" s="2" t="s">
        <v>4</v>
      </c>
      <c r="I9" s="2">
        <v>79</v>
      </c>
      <c r="J9" s="2">
        <v>12</v>
      </c>
      <c r="K9" s="2">
        <v>67</v>
      </c>
    </row>
    <row r="10" spans="1:11" s="4" customFormat="1" ht="46.5" customHeight="1">
      <c r="A10" s="10" t="s">
        <v>46</v>
      </c>
      <c r="B10" s="3">
        <v>195</v>
      </c>
      <c r="C10" s="2">
        <v>2</v>
      </c>
      <c r="D10" s="2">
        <v>95</v>
      </c>
      <c r="E10" s="2">
        <v>1</v>
      </c>
      <c r="F10" s="2">
        <v>94</v>
      </c>
      <c r="G10" s="2" t="s">
        <v>4</v>
      </c>
      <c r="H10" s="2" t="s">
        <v>4</v>
      </c>
      <c r="I10" s="2">
        <v>98</v>
      </c>
      <c r="J10" s="2">
        <v>31</v>
      </c>
      <c r="K10" s="2">
        <v>67</v>
      </c>
    </row>
    <row r="11" spans="1:11" s="4" customFormat="1" ht="46.5" customHeight="1">
      <c r="A11" s="10" t="s">
        <v>47</v>
      </c>
      <c r="B11" s="3">
        <v>171</v>
      </c>
      <c r="C11" s="2">
        <v>2</v>
      </c>
      <c r="D11" s="2">
        <v>94</v>
      </c>
      <c r="E11" s="2" t="s">
        <v>4</v>
      </c>
      <c r="F11" s="2">
        <v>94</v>
      </c>
      <c r="G11" s="2" t="s">
        <v>4</v>
      </c>
      <c r="H11" s="2" t="s">
        <v>4</v>
      </c>
      <c r="I11" s="2">
        <v>75</v>
      </c>
      <c r="J11" s="2">
        <v>16</v>
      </c>
      <c r="K11" s="2">
        <v>59</v>
      </c>
    </row>
    <row r="12" spans="1:11" s="4" customFormat="1" ht="46.5" customHeight="1">
      <c r="A12" s="10" t="s">
        <v>48</v>
      </c>
      <c r="B12" s="3">
        <v>180</v>
      </c>
      <c r="C12" s="2">
        <v>2</v>
      </c>
      <c r="D12" s="2">
        <v>94</v>
      </c>
      <c r="E12" s="2" t="s">
        <v>4</v>
      </c>
      <c r="F12" s="2">
        <v>94</v>
      </c>
      <c r="G12" s="2" t="s">
        <v>4</v>
      </c>
      <c r="H12" s="2" t="s">
        <v>4</v>
      </c>
      <c r="I12" s="2">
        <v>84</v>
      </c>
      <c r="J12" s="2">
        <v>26</v>
      </c>
      <c r="K12" s="2">
        <v>58</v>
      </c>
    </row>
    <row r="13" spans="1:11" s="4" customFormat="1" ht="46.5" customHeight="1">
      <c r="A13" s="10" t="s">
        <v>49</v>
      </c>
      <c r="B13" s="3">
        <v>185</v>
      </c>
      <c r="C13" s="2">
        <v>2</v>
      </c>
      <c r="D13" s="2">
        <v>94</v>
      </c>
      <c r="E13" s="2" t="s">
        <v>4</v>
      </c>
      <c r="F13" s="2">
        <v>94</v>
      </c>
      <c r="G13" s="2" t="s">
        <v>4</v>
      </c>
      <c r="H13" s="2" t="s">
        <v>4</v>
      </c>
      <c r="I13" s="2">
        <v>89</v>
      </c>
      <c r="J13" s="2">
        <v>35</v>
      </c>
      <c r="K13" s="2">
        <v>54</v>
      </c>
    </row>
    <row r="14" spans="1:11" s="4" customFormat="1" ht="46.5" customHeight="1">
      <c r="A14" s="10" t="s">
        <v>50</v>
      </c>
      <c r="B14" s="3">
        <v>173</v>
      </c>
      <c r="C14" s="2">
        <v>1</v>
      </c>
      <c r="D14" s="2">
        <v>94</v>
      </c>
      <c r="E14" s="2" t="s">
        <v>4</v>
      </c>
      <c r="F14" s="2">
        <v>94</v>
      </c>
      <c r="G14" s="2" t="s">
        <v>4</v>
      </c>
      <c r="H14" s="2" t="s">
        <v>4</v>
      </c>
      <c r="I14" s="2">
        <v>78</v>
      </c>
      <c r="J14" s="2">
        <v>39</v>
      </c>
      <c r="K14" s="2">
        <v>39</v>
      </c>
    </row>
    <row r="15" spans="1:11" s="4" customFormat="1" ht="46.5" customHeight="1">
      <c r="A15" s="10" t="s">
        <v>38</v>
      </c>
      <c r="B15" s="3">
        <v>164</v>
      </c>
      <c r="C15" s="2">
        <v>1</v>
      </c>
      <c r="D15" s="2">
        <v>94</v>
      </c>
      <c r="E15" s="2" t="s">
        <v>4</v>
      </c>
      <c r="F15" s="2">
        <v>94</v>
      </c>
      <c r="G15" s="2" t="s">
        <v>4</v>
      </c>
      <c r="H15" s="2" t="s">
        <v>4</v>
      </c>
      <c r="I15" s="2">
        <v>69</v>
      </c>
      <c r="J15" s="2">
        <v>37</v>
      </c>
      <c r="K15" s="2">
        <v>32</v>
      </c>
    </row>
    <row r="16" spans="1:11" s="4" customFormat="1" ht="46.5" customHeight="1" thickBot="1">
      <c r="A16" s="13" t="s">
        <v>68</v>
      </c>
      <c r="B16" s="9">
        <v>155</v>
      </c>
      <c r="C16" s="50">
        <v>1</v>
      </c>
      <c r="D16" s="50">
        <v>94</v>
      </c>
      <c r="E16" s="57" t="s">
        <v>4</v>
      </c>
      <c r="F16" s="50">
        <v>94</v>
      </c>
      <c r="G16" s="50" t="s">
        <v>4</v>
      </c>
      <c r="H16" s="50" t="s">
        <v>4</v>
      </c>
      <c r="I16" s="50">
        <v>60</v>
      </c>
      <c r="J16" s="50">
        <v>35</v>
      </c>
      <c r="K16" s="50">
        <v>25</v>
      </c>
    </row>
    <row r="17" spans="1:6" s="4" customFormat="1" ht="15" customHeight="1">
      <c r="A17" s="4" t="s">
        <v>21</v>
      </c>
      <c r="F17" s="4" t="s">
        <v>7</v>
      </c>
    </row>
    <row r="18" ht="30" customHeight="1">
      <c r="A18" s="16"/>
    </row>
  </sheetData>
  <sheetProtection selectLockedCells="1" selectUnlockedCells="1"/>
  <mergeCells count="7">
    <mergeCell ref="F4:H4"/>
    <mergeCell ref="D4:E4"/>
    <mergeCell ref="B5:B6"/>
    <mergeCell ref="C5:C6"/>
    <mergeCell ref="I4:K4"/>
    <mergeCell ref="A2:E2"/>
    <mergeCell ref="F2:K2"/>
  </mergeCells>
  <printOptions horizontalCentered="1"/>
  <pageMargins left="1.1811023622047245" right="1.1811023622047245" top="1.5748031496062993" bottom="1.5748031496062993" header="0.5118110236220472" footer="0.9055118110236221"/>
  <pageSetup firstPageNumber="50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Normal="120" zoomScaleSheetLayoutView="100" zoomScalePageLayoutView="0" workbookViewId="0" topLeftCell="A1">
      <selection activeCell="B3" sqref="B3"/>
    </sheetView>
  </sheetViews>
  <sheetFormatPr defaultColWidth="10.625" defaultRowHeight="21.75" customHeight="1"/>
  <cols>
    <col min="1" max="1" width="0.37109375" style="33" customWidth="1"/>
    <col min="2" max="2" width="29.625" style="33" customWidth="1"/>
    <col min="3" max="3" width="9.125" style="33" customWidth="1"/>
    <col min="4" max="4" width="11.625" style="33" customWidth="1"/>
    <col min="5" max="5" width="13.625" style="33" customWidth="1"/>
    <col min="6" max="6" width="10.625" style="33" customWidth="1"/>
    <col min="7" max="16384" width="10.625" style="33" customWidth="1"/>
  </cols>
  <sheetData>
    <row r="1" ht="15.75" customHeight="1">
      <c r="A1" s="33" t="s">
        <v>41</v>
      </c>
    </row>
    <row r="2" spans="2:6" s="34" customFormat="1" ht="37.5" customHeight="1">
      <c r="B2" s="71" t="s">
        <v>52</v>
      </c>
      <c r="C2" s="71"/>
      <c r="D2" s="71"/>
      <c r="E2" s="71"/>
      <c r="F2" s="71"/>
    </row>
    <row r="3" spans="2:9" ht="24" customHeight="1" thickBot="1">
      <c r="B3" s="35"/>
      <c r="C3" s="35"/>
      <c r="D3" s="35"/>
      <c r="E3" s="73" t="s">
        <v>62</v>
      </c>
      <c r="F3" s="73"/>
      <c r="I3" s="36"/>
    </row>
    <row r="4" spans="1:6" s="41" customFormat="1" ht="28.5" customHeight="1" thickBot="1">
      <c r="A4" s="37"/>
      <c r="B4" s="72" t="s">
        <v>63</v>
      </c>
      <c r="C4" s="38" t="s">
        <v>64</v>
      </c>
      <c r="D4" s="39" t="s">
        <v>65</v>
      </c>
      <c r="E4" s="39" t="s">
        <v>66</v>
      </c>
      <c r="F4" s="40" t="s">
        <v>67</v>
      </c>
    </row>
    <row r="5" spans="1:6" s="41" customFormat="1" ht="28.5" customHeight="1" thickBot="1">
      <c r="A5" s="42"/>
      <c r="B5" s="72"/>
      <c r="C5" s="25" t="s">
        <v>29</v>
      </c>
      <c r="D5" s="26" t="s">
        <v>27</v>
      </c>
      <c r="E5" s="27" t="s">
        <v>28</v>
      </c>
      <c r="F5" s="28" t="s">
        <v>36</v>
      </c>
    </row>
    <row r="6" spans="2:6" ht="15" customHeight="1">
      <c r="B6" s="43" t="s">
        <v>53</v>
      </c>
      <c r="C6" s="29">
        <v>3021730</v>
      </c>
      <c r="D6" s="29">
        <v>2729897</v>
      </c>
      <c r="E6" s="30">
        <v>291833</v>
      </c>
      <c r="F6" s="31">
        <v>10.690256811887041</v>
      </c>
    </row>
    <row r="7" spans="2:6" ht="15" customHeight="1">
      <c r="B7" s="43" t="s">
        <v>54</v>
      </c>
      <c r="C7" s="29">
        <v>2619340</v>
      </c>
      <c r="D7" s="29">
        <v>3021730</v>
      </c>
      <c r="E7" s="30">
        <v>-402390</v>
      </c>
      <c r="F7" s="31">
        <v>-13.316543834161227</v>
      </c>
    </row>
    <row r="8" spans="2:6" ht="15" customHeight="1">
      <c r="B8" s="43" t="s">
        <v>55</v>
      </c>
      <c r="C8" s="29">
        <v>3627111</v>
      </c>
      <c r="D8" s="29">
        <v>2619340</v>
      </c>
      <c r="E8" s="30">
        <v>1007771</v>
      </c>
      <c r="F8" s="31">
        <v>38.47423396733528</v>
      </c>
    </row>
    <row r="9" spans="2:6" ht="15" customHeight="1">
      <c r="B9" s="45" t="s">
        <v>56</v>
      </c>
      <c r="C9" s="29">
        <v>6173572</v>
      </c>
      <c r="D9" s="29">
        <v>3627111</v>
      </c>
      <c r="E9" s="30">
        <v>2546461</v>
      </c>
      <c r="F9" s="31">
        <v>70.20631571517939</v>
      </c>
    </row>
    <row r="10" spans="2:13" ht="15" customHeight="1">
      <c r="B10" s="45" t="s">
        <v>57</v>
      </c>
      <c r="C10" s="32">
        <v>6501475</v>
      </c>
      <c r="D10" s="29">
        <v>6173572</v>
      </c>
      <c r="E10" s="30">
        <v>327903</v>
      </c>
      <c r="F10" s="31">
        <v>5.31139832822878</v>
      </c>
      <c r="G10" s="44"/>
      <c r="H10" s="44"/>
      <c r="I10" s="44"/>
      <c r="J10" s="44"/>
      <c r="K10" s="44"/>
      <c r="L10" s="44"/>
      <c r="M10" s="44"/>
    </row>
    <row r="11" spans="2:13" ht="15" customHeight="1">
      <c r="B11" s="45" t="s">
        <v>58</v>
      </c>
      <c r="C11" s="32">
        <v>7854806</v>
      </c>
      <c r="D11" s="32">
        <v>6501475</v>
      </c>
      <c r="E11" s="30">
        <v>1353331</v>
      </c>
      <c r="F11" s="31">
        <v>20.81575334827866</v>
      </c>
      <c r="G11" s="44"/>
      <c r="H11" s="44"/>
      <c r="I11" s="44"/>
      <c r="J11" s="44"/>
      <c r="K11" s="44"/>
      <c r="L11" s="44"/>
      <c r="M11" s="44"/>
    </row>
    <row r="12" spans="2:13" ht="15" customHeight="1">
      <c r="B12" s="45" t="s">
        <v>59</v>
      </c>
      <c r="C12" s="29">
        <v>7870962</v>
      </c>
      <c r="D12" s="29">
        <v>7854806</v>
      </c>
      <c r="E12" s="30">
        <v>16156</v>
      </c>
      <c r="F12" s="31">
        <v>0.20568299204334264</v>
      </c>
      <c r="G12" s="44"/>
      <c r="H12" s="44"/>
      <c r="I12" s="44"/>
      <c r="J12" s="44"/>
      <c r="K12" s="44"/>
      <c r="L12" s="44"/>
      <c r="M12" s="44"/>
    </row>
    <row r="13" spans="2:13" ht="15" customHeight="1">
      <c r="B13" s="45" t="s">
        <v>60</v>
      </c>
      <c r="C13" s="29">
        <v>7429926</v>
      </c>
      <c r="D13" s="29">
        <v>7870962</v>
      </c>
      <c r="E13" s="30">
        <v>-441036</v>
      </c>
      <c r="F13" s="31">
        <v>-5.603330317183592</v>
      </c>
      <c r="G13" s="44"/>
      <c r="H13" s="44"/>
      <c r="I13" s="44"/>
      <c r="J13" s="44"/>
      <c r="K13" s="44"/>
      <c r="L13" s="44"/>
      <c r="M13" s="44"/>
    </row>
    <row r="14" spans="2:13" ht="15" customHeight="1">
      <c r="B14" s="45" t="s">
        <v>70</v>
      </c>
      <c r="C14" s="29">
        <v>7839340</v>
      </c>
      <c r="D14" s="29">
        <v>7429926</v>
      </c>
      <c r="E14" s="30">
        <f aca="true" t="shared" si="0" ref="E14:E24">C14-D14</f>
        <v>409414</v>
      </c>
      <c r="F14" s="31">
        <f aca="true" t="shared" si="1" ref="F14:F25">(C14-D14)/D14*100</f>
        <v>5.5103375188393535</v>
      </c>
      <c r="G14" s="44"/>
      <c r="H14" s="44"/>
      <c r="I14" s="44"/>
      <c r="J14" s="44"/>
      <c r="K14" s="44"/>
      <c r="L14" s="44"/>
      <c r="M14" s="44"/>
    </row>
    <row r="15" spans="2:13" ht="15" customHeight="1">
      <c r="B15" s="45" t="s">
        <v>71</v>
      </c>
      <c r="C15" s="29">
        <f>SUM(C16:C24)</f>
        <v>7729791</v>
      </c>
      <c r="D15" s="29">
        <f>SUM(D16:D24)</f>
        <v>7839340</v>
      </c>
      <c r="E15" s="30">
        <f t="shared" si="0"/>
        <v>-109549</v>
      </c>
      <c r="F15" s="31">
        <f t="shared" si="1"/>
        <v>-1.3974263139498988</v>
      </c>
      <c r="G15" s="44"/>
      <c r="H15" s="44"/>
      <c r="I15" s="44"/>
      <c r="J15" s="44"/>
      <c r="K15" s="44"/>
      <c r="L15" s="44"/>
      <c r="M15" s="44"/>
    </row>
    <row r="16" spans="2:6" s="46" customFormat="1" ht="27" customHeight="1">
      <c r="B16" s="47" t="s">
        <v>30</v>
      </c>
      <c r="C16" s="51">
        <v>777878</v>
      </c>
      <c r="D16" s="51">
        <v>791190</v>
      </c>
      <c r="E16" s="30">
        <f t="shared" si="0"/>
        <v>-13312</v>
      </c>
      <c r="F16" s="31">
        <f t="shared" si="1"/>
        <v>-1.6825288489490515</v>
      </c>
    </row>
    <row r="17" spans="2:6" ht="27" customHeight="1">
      <c r="B17" s="47" t="s">
        <v>31</v>
      </c>
      <c r="C17" s="30">
        <v>437695</v>
      </c>
      <c r="D17" s="30">
        <v>235398</v>
      </c>
      <c r="E17" s="30">
        <f t="shared" si="0"/>
        <v>202297</v>
      </c>
      <c r="F17" s="31">
        <f t="shared" si="1"/>
        <v>85.93828324794603</v>
      </c>
    </row>
    <row r="18" spans="2:6" ht="27" customHeight="1">
      <c r="B18" s="47" t="s">
        <v>32</v>
      </c>
      <c r="C18" s="55">
        <v>186850</v>
      </c>
      <c r="D18" s="30">
        <v>173975</v>
      </c>
      <c r="E18" s="30">
        <f t="shared" si="0"/>
        <v>12875</v>
      </c>
      <c r="F18" s="31">
        <f t="shared" si="1"/>
        <v>7.400488575944819</v>
      </c>
    </row>
    <row r="19" spans="2:6" ht="27" customHeight="1">
      <c r="B19" s="47" t="s">
        <v>39</v>
      </c>
      <c r="C19" s="55">
        <v>386962</v>
      </c>
      <c r="D19" s="55">
        <v>432042</v>
      </c>
      <c r="E19" s="30">
        <f t="shared" si="0"/>
        <v>-45080</v>
      </c>
      <c r="F19" s="31">
        <f t="shared" si="1"/>
        <v>-10.434170751917637</v>
      </c>
    </row>
    <row r="20" spans="2:6" ht="27" customHeight="1">
      <c r="B20" s="47" t="s">
        <v>33</v>
      </c>
      <c r="C20" s="30">
        <v>693615</v>
      </c>
      <c r="D20" s="30">
        <v>663927</v>
      </c>
      <c r="E20" s="30">
        <f t="shared" si="0"/>
        <v>29688</v>
      </c>
      <c r="F20" s="31">
        <f t="shared" si="1"/>
        <v>4.471575941330899</v>
      </c>
    </row>
    <row r="21" spans="2:6" ht="27" customHeight="1">
      <c r="B21" s="47" t="s">
        <v>77</v>
      </c>
      <c r="C21" s="61" t="s">
        <v>80</v>
      </c>
      <c r="D21" s="30">
        <v>38795</v>
      </c>
      <c r="E21" s="61" t="s">
        <v>80</v>
      </c>
      <c r="F21" s="61" t="s">
        <v>80</v>
      </c>
    </row>
    <row r="22" spans="2:6" ht="27" customHeight="1">
      <c r="B22" s="47" t="s">
        <v>34</v>
      </c>
      <c r="C22" s="30">
        <v>1531200</v>
      </c>
      <c r="D22" s="30">
        <v>1383019</v>
      </c>
      <c r="E22" s="30">
        <f t="shared" si="0"/>
        <v>148181</v>
      </c>
      <c r="F22" s="31">
        <f t="shared" si="1"/>
        <v>10.714314120051856</v>
      </c>
    </row>
    <row r="23" spans="2:6" ht="27" customHeight="1">
      <c r="B23" s="47" t="s">
        <v>35</v>
      </c>
      <c r="C23" s="30">
        <v>3315096</v>
      </c>
      <c r="D23" s="30">
        <v>3724483</v>
      </c>
      <c r="E23" s="30">
        <f>C23-D23</f>
        <v>-409387</v>
      </c>
      <c r="F23" s="31">
        <f>(C23-D23)/D23*100</f>
        <v>-10.9917806041805</v>
      </c>
    </row>
    <row r="24" spans="1:6" ht="27" customHeight="1" thickBot="1">
      <c r="A24" s="35"/>
      <c r="B24" s="48" t="s">
        <v>61</v>
      </c>
      <c r="C24" s="52">
        <v>400495</v>
      </c>
      <c r="D24" s="53">
        <v>396511</v>
      </c>
      <c r="E24" s="54">
        <f t="shared" si="0"/>
        <v>3984</v>
      </c>
      <c r="F24" s="60">
        <f>(C24-D24)/D24*100</f>
        <v>1.0047640544650716</v>
      </c>
    </row>
    <row r="25" spans="1:6" s="8" customFormat="1" ht="0.75" customHeight="1">
      <c r="A25" s="49"/>
      <c r="B25" s="49"/>
      <c r="C25" s="6"/>
      <c r="D25" s="6"/>
      <c r="E25" s="6"/>
      <c r="F25" s="7" t="e">
        <f t="shared" si="1"/>
        <v>#DIV/0!</v>
      </c>
    </row>
    <row r="26" spans="2:6" s="56" customFormat="1" ht="51.75" customHeight="1">
      <c r="B26" s="74" t="s">
        <v>78</v>
      </c>
      <c r="C26" s="74"/>
      <c r="D26" s="74"/>
      <c r="E26" s="74"/>
      <c r="F26" s="74"/>
    </row>
    <row r="27" spans="2:6" s="56" customFormat="1" ht="67.5" customHeight="1">
      <c r="B27" s="70" t="s">
        <v>79</v>
      </c>
      <c r="C27" s="70"/>
      <c r="D27" s="70"/>
      <c r="E27" s="70"/>
      <c r="F27" s="70"/>
    </row>
  </sheetData>
  <sheetProtection selectLockedCells="1" selectUnlockedCells="1"/>
  <mergeCells count="5">
    <mergeCell ref="B27:F27"/>
    <mergeCell ref="B2:F2"/>
    <mergeCell ref="B4:B5"/>
    <mergeCell ref="E3:F3"/>
    <mergeCell ref="B26:F26"/>
  </mergeCells>
  <printOptions horizontalCentered="1"/>
  <pageMargins left="1.1811023622047245" right="1.1811023622047245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12"/>
  <sheetViews>
    <sheetView zoomScalePageLayoutView="0" workbookViewId="0" topLeftCell="B1">
      <selection activeCell="L16" sqref="L16"/>
    </sheetView>
  </sheetViews>
  <sheetFormatPr defaultColWidth="9.00390625" defaultRowHeight="16.5"/>
  <cols>
    <col min="1" max="1" width="4.625" style="0" customWidth="1"/>
    <col min="2" max="2" width="29.375" style="0" customWidth="1"/>
    <col min="15" max="15" width="12.125" style="0" bestFit="1" customWidth="1"/>
  </cols>
  <sheetData>
    <row r="1" spans="3:15" ht="25.5" customHeight="1">
      <c r="C1" s="58">
        <v>1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58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t="s">
        <v>69</v>
      </c>
    </row>
    <row r="2" spans="2:15" ht="44.25" customHeight="1">
      <c r="B2" s="47" t="s">
        <v>30</v>
      </c>
      <c r="C2">
        <v>52542</v>
      </c>
      <c r="D2">
        <v>134016</v>
      </c>
      <c r="E2">
        <v>51212</v>
      </c>
      <c r="F2">
        <v>66078</v>
      </c>
      <c r="G2">
        <v>44919</v>
      </c>
      <c r="H2">
        <v>38174</v>
      </c>
      <c r="I2">
        <v>99188</v>
      </c>
      <c r="J2">
        <v>101226</v>
      </c>
      <c r="K2">
        <v>41143</v>
      </c>
      <c r="L2">
        <v>61113</v>
      </c>
      <c r="M2">
        <v>53938</v>
      </c>
      <c r="N2">
        <v>34329</v>
      </c>
      <c r="O2" s="59">
        <f>SUM(C2:N2)</f>
        <v>777878</v>
      </c>
    </row>
    <row r="3" spans="2:15" ht="33" customHeight="1">
      <c r="B3" s="47" t="s">
        <v>31</v>
      </c>
      <c r="C3">
        <v>16036</v>
      </c>
      <c r="D3">
        <v>31873</v>
      </c>
      <c r="E3">
        <v>10996</v>
      </c>
      <c r="F3">
        <v>18904</v>
      </c>
      <c r="G3">
        <v>15241</v>
      </c>
      <c r="H3">
        <v>15718</v>
      </c>
      <c r="I3">
        <v>8780</v>
      </c>
      <c r="J3">
        <v>208675</v>
      </c>
      <c r="K3">
        <v>16036</v>
      </c>
      <c r="L3">
        <v>24130</v>
      </c>
      <c r="M3">
        <v>29053</v>
      </c>
      <c r="N3">
        <v>42253</v>
      </c>
      <c r="O3" s="59">
        <f aca="true" t="shared" si="0" ref="O3:O10">SUM(C3:N3)</f>
        <v>437695</v>
      </c>
    </row>
    <row r="4" spans="2:15" ht="39" customHeight="1">
      <c r="B4" s="47" t="s">
        <v>32</v>
      </c>
      <c r="C4">
        <v>15075</v>
      </c>
      <c r="D4">
        <v>15120</v>
      </c>
      <c r="E4">
        <v>9374</v>
      </c>
      <c r="F4">
        <v>15305</v>
      </c>
      <c r="G4">
        <v>14136</v>
      </c>
      <c r="H4">
        <v>21451</v>
      </c>
      <c r="I4">
        <v>21652</v>
      </c>
      <c r="J4">
        <v>9690</v>
      </c>
      <c r="K4">
        <v>14593</v>
      </c>
      <c r="L4">
        <v>17683</v>
      </c>
      <c r="M4">
        <v>21598</v>
      </c>
      <c r="N4">
        <v>11173</v>
      </c>
      <c r="O4" s="59">
        <f t="shared" si="0"/>
        <v>186850</v>
      </c>
    </row>
    <row r="5" spans="2:15" ht="36.75" customHeight="1">
      <c r="B5" s="47" t="s">
        <v>39</v>
      </c>
      <c r="C5">
        <v>20248</v>
      </c>
      <c r="D5">
        <v>36729</v>
      </c>
      <c r="E5">
        <v>35973</v>
      </c>
      <c r="F5">
        <v>20195</v>
      </c>
      <c r="G5">
        <v>27144</v>
      </c>
      <c r="H5">
        <v>41533</v>
      </c>
      <c r="I5">
        <v>84264</v>
      </c>
      <c r="J5">
        <v>28675</v>
      </c>
      <c r="K5">
        <v>24448</v>
      </c>
      <c r="L5">
        <v>25094</v>
      </c>
      <c r="M5">
        <v>25812</v>
      </c>
      <c r="N5">
        <v>16847</v>
      </c>
      <c r="O5" s="59">
        <f t="shared" si="0"/>
        <v>386962</v>
      </c>
    </row>
    <row r="6" spans="2:15" ht="30" customHeight="1">
      <c r="B6" s="47" t="s">
        <v>33</v>
      </c>
      <c r="C6">
        <v>81066</v>
      </c>
      <c r="D6">
        <v>68322</v>
      </c>
      <c r="E6">
        <v>57522</v>
      </c>
      <c r="F6">
        <v>70092</v>
      </c>
      <c r="G6">
        <v>57285</v>
      </c>
      <c r="H6">
        <v>62409</v>
      </c>
      <c r="I6">
        <v>69753</v>
      </c>
      <c r="J6">
        <v>37581</v>
      </c>
      <c r="K6">
        <v>45333</v>
      </c>
      <c r="L6">
        <v>56112</v>
      </c>
      <c r="M6">
        <v>49137</v>
      </c>
      <c r="N6">
        <v>39003</v>
      </c>
      <c r="O6" s="59">
        <f t="shared" si="0"/>
        <v>693615</v>
      </c>
    </row>
    <row r="7" spans="2:15" ht="35.25" customHeight="1">
      <c r="B7" s="47" t="s">
        <v>40</v>
      </c>
      <c r="O7" s="59">
        <f t="shared" si="0"/>
        <v>0</v>
      </c>
    </row>
    <row r="8" spans="2:15" ht="27" customHeight="1">
      <c r="B8" s="47" t="s">
        <v>34</v>
      </c>
      <c r="C8">
        <v>171445</v>
      </c>
      <c r="D8">
        <v>129673</v>
      </c>
      <c r="E8">
        <v>167851</v>
      </c>
      <c r="F8">
        <v>131563</v>
      </c>
      <c r="G8">
        <v>112595</v>
      </c>
      <c r="H8">
        <v>111435</v>
      </c>
      <c r="I8">
        <v>103400</v>
      </c>
      <c r="J8">
        <v>88284</v>
      </c>
      <c r="K8">
        <v>111947</v>
      </c>
      <c r="L8">
        <v>117957</v>
      </c>
      <c r="M8">
        <v>119467</v>
      </c>
      <c r="N8">
        <v>165583</v>
      </c>
      <c r="O8" s="59">
        <f t="shared" si="0"/>
        <v>1531200</v>
      </c>
    </row>
    <row r="9" spans="2:15" ht="27">
      <c r="B9" s="47" t="s">
        <v>35</v>
      </c>
      <c r="C9">
        <v>386450</v>
      </c>
      <c r="D9">
        <v>378420</v>
      </c>
      <c r="E9">
        <v>241260</v>
      </c>
      <c r="F9">
        <v>286546</v>
      </c>
      <c r="G9">
        <v>236560</v>
      </c>
      <c r="H9">
        <v>203680</v>
      </c>
      <c r="I9">
        <v>258640</v>
      </c>
      <c r="J9">
        <v>201040</v>
      </c>
      <c r="K9">
        <v>242640</v>
      </c>
      <c r="L9">
        <v>324370</v>
      </c>
      <c r="M9">
        <v>298650</v>
      </c>
      <c r="N9">
        <v>256840</v>
      </c>
      <c r="O9" s="59">
        <f t="shared" si="0"/>
        <v>3315096</v>
      </c>
    </row>
    <row r="10" spans="2:15" ht="35.25" customHeight="1" thickBot="1">
      <c r="B10" s="48" t="s">
        <v>61</v>
      </c>
      <c r="C10">
        <v>98269</v>
      </c>
      <c r="D10">
        <v>43325</v>
      </c>
      <c r="E10">
        <v>24664</v>
      </c>
      <c r="F10">
        <v>28377</v>
      </c>
      <c r="G10">
        <v>25021</v>
      </c>
      <c r="H10">
        <v>25542</v>
      </c>
      <c r="I10">
        <v>32685</v>
      </c>
      <c r="J10">
        <v>22327</v>
      </c>
      <c r="K10">
        <v>21004</v>
      </c>
      <c r="L10">
        <v>24540</v>
      </c>
      <c r="M10">
        <v>28298</v>
      </c>
      <c r="N10">
        <v>26443</v>
      </c>
      <c r="O10" s="59">
        <f t="shared" si="0"/>
        <v>400495</v>
      </c>
    </row>
    <row r="12" spans="3:15" ht="30" customHeight="1">
      <c r="C12">
        <f aca="true" t="shared" si="1" ref="C12:O12">SUM(C2:C11)</f>
        <v>841131</v>
      </c>
      <c r="D12">
        <f t="shared" si="1"/>
        <v>837478</v>
      </c>
      <c r="E12">
        <f t="shared" si="1"/>
        <v>598852</v>
      </c>
      <c r="F12">
        <f t="shared" si="1"/>
        <v>637060</v>
      </c>
      <c r="G12">
        <f t="shared" si="1"/>
        <v>532901</v>
      </c>
      <c r="H12">
        <f t="shared" si="1"/>
        <v>519942</v>
      </c>
      <c r="I12">
        <f t="shared" si="1"/>
        <v>678362</v>
      </c>
      <c r="J12">
        <f t="shared" si="1"/>
        <v>697498</v>
      </c>
      <c r="K12">
        <f t="shared" si="1"/>
        <v>517144</v>
      </c>
      <c r="L12">
        <f t="shared" si="1"/>
        <v>650999</v>
      </c>
      <c r="M12">
        <f t="shared" si="1"/>
        <v>625953</v>
      </c>
      <c r="N12">
        <f t="shared" si="1"/>
        <v>592471</v>
      </c>
      <c r="O12">
        <f t="shared" si="1"/>
        <v>7729791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桃園市政府主計處</dc:creator>
  <cp:keywords/>
  <dc:description/>
  <cp:lastModifiedBy>簡呈澔</cp:lastModifiedBy>
  <cp:lastPrinted>2016-09-20T05:21:19Z</cp:lastPrinted>
  <dcterms:created xsi:type="dcterms:W3CDTF">2012-10-24T08:08:11Z</dcterms:created>
  <dcterms:modified xsi:type="dcterms:W3CDTF">2016-09-30T12:49:47Z</dcterms:modified>
  <cp:category/>
  <cp:version/>
  <cp:contentType/>
  <cp:contentStatus/>
</cp:coreProperties>
</file>