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90" yWindow="705" windowWidth="15225" windowHeight="10335" tabRatio="733" activeTab="0"/>
  </bookViews>
  <sheets>
    <sheet name="4-1、耕地面積" sheetId="1" r:id="rId1"/>
    <sheet name="4-1-2、耕地面積" sheetId="2" r:id="rId2"/>
    <sheet name="4-2、農戶人口數" sheetId="3" r:id="rId3"/>
    <sheet name="4-3、稻米生產面積及收穫量" sheetId="4" r:id="rId4"/>
    <sheet name="4-4、用以前資料直接改－雜糧生產" sheetId="5" r:id="rId5"/>
    <sheet name="4-4、用以前資料直接改－特用作物生產 " sheetId="6" r:id="rId6"/>
    <sheet name="4-4、用以前資料直接改－蔬菜作物生產" sheetId="7" r:id="rId7"/>
    <sheet name="4-4、用以前資料直接改－果品作物生產" sheetId="8" r:id="rId8"/>
    <sheet name="4-5、造林面積及數量 － 按樹種分" sheetId="9" r:id="rId9"/>
    <sheet name="4-6、森林主產物砍伐生產面積與數量" sheetId="10" r:id="rId10"/>
    <sheet name="4-7、漁業從業人數 (100-102漁業署)" sheetId="11" r:id="rId11"/>
    <sheet name="4-8、漁戶數及漁戶人口數 (100-102漁業署)" sheetId="12" r:id="rId12"/>
    <sheet name="4-9、現有動力漁船數" sheetId="13" r:id="rId13"/>
    <sheet name="4-10、漁業生產量值" sheetId="14" r:id="rId14"/>
    <sheet name="4-11、水產養殖面積" sheetId="15" r:id="rId15"/>
    <sheet name="4-11、水產養殖面積 (續)" sheetId="16" r:id="rId16"/>
    <sheet name="4-12、遭難漁船數" sheetId="17" r:id="rId17"/>
    <sheet name="4-13、遭難漁民數" sheetId="18" r:id="rId18"/>
    <sheet name="4-14、現有家畜數" sheetId="19" r:id="rId19"/>
    <sheet name="4-15、家畜屠宰頭數" sheetId="20" r:id="rId20"/>
    <sheet name="4-16、乳母牛頭數及產乳量價值" sheetId="21" r:id="rId21"/>
    <sheet name="4-17、現有家禽數量" sheetId="22" r:id="rId22"/>
    <sheet name="4-18、水土保持處理面積" sheetId="23" r:id="rId23"/>
    <sheet name="4-19、農路改善及維護工程" sheetId="24" r:id="rId24"/>
    <sheet name="4-20、農田水利會灌溉排水受益地面積" sheetId="25" r:id="rId25"/>
  </sheets>
  <definedNames>
    <definedName name="_xlnm.Print_Area" localSheetId="0">'4-1、耕地面積'!$A$1:$H$18</definedName>
    <definedName name="_xlnm.Print_Area" localSheetId="24">'4-20、農田水利會灌溉排水受益地面積'!$A$1:$V$19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B10" authorId="0">
      <text>
        <r>
          <rPr>
            <sz val="9"/>
            <rFont val="細明體"/>
            <family val="3"/>
          </rPr>
          <t>97、98、99重複列計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sz val="9"/>
            <rFont val="細明體"/>
            <family val="3"/>
          </rPr>
          <t>97、98、99重複列計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sz val="9"/>
            <rFont val="細明體"/>
            <family val="3"/>
          </rPr>
          <t>97、98、99重複列計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細明體"/>
            <family val="3"/>
          </rPr>
          <t>漁業署統計年報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細明體"/>
            <family val="3"/>
          </rPr>
          <t>農業局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rFont val="細明體"/>
            <family val="3"/>
          </rPr>
          <t>漁業署統計年報(李技正有另mail)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sz val="9"/>
            <rFont val="細明體"/>
            <family val="3"/>
          </rPr>
          <t>漁業署統計年報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B14" authorId="0">
      <text>
        <r>
          <rPr>
            <b/>
            <sz val="9"/>
            <rFont val="細明體"/>
            <family val="3"/>
          </rPr>
          <t>漁業署統計年報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細明體"/>
            <family val="3"/>
          </rPr>
          <t>漁業署統計年報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縣政府</author>
  </authors>
  <commentList>
    <comment ref="A17" authorId="0">
      <text>
        <r>
          <rPr>
            <sz val="9.5"/>
            <rFont val="Times New Roman"/>
            <family val="1"/>
          </rPr>
          <t>縣政府:</t>
        </r>
        <r>
          <rPr>
            <b/>
            <sz val="9"/>
            <rFont val="新細明體"/>
            <family val="1"/>
          </rPr>
          <t xml:space="preserve">
灌溉排水受益地面積,或電02-23126331陳小姐
桃園水利包括台北縣數字須扣除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18" authorId="0">
      <text>
        <r>
          <rPr>
            <b/>
            <sz val="9"/>
            <rFont val="細明體"/>
            <family val="3"/>
          </rPr>
          <t>農業局</t>
        </r>
        <r>
          <rPr>
            <b/>
            <sz val="9"/>
            <rFont val="Tahoma"/>
            <family val="2"/>
          </rPr>
          <t>103</t>
        </r>
        <r>
          <rPr>
            <b/>
            <sz val="9"/>
            <rFont val="細明體"/>
            <family val="3"/>
          </rPr>
          <t>年耕地增加生產量增加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<sst xmlns="http://schemas.openxmlformats.org/spreadsheetml/2006/main" count="4254" uniqueCount="785">
  <si>
    <t>-</t>
  </si>
  <si>
    <t>Unit : Ha.</t>
  </si>
  <si>
    <t>Note : "Grand Total" does not include "Cage Culture" data.</t>
  </si>
  <si>
    <t>農林漁牧</t>
  </si>
  <si>
    <t xml:space="preserve">  </t>
  </si>
  <si>
    <t xml:space="preserve">Grand Total </t>
  </si>
  <si>
    <t>Horses</t>
  </si>
  <si>
    <t>Deers</t>
  </si>
  <si>
    <t>Rabbits</t>
  </si>
  <si>
    <t>Goats</t>
  </si>
  <si>
    <t>Unit : Head</t>
  </si>
  <si>
    <t>Causes</t>
  </si>
  <si>
    <t>End  of  Year &amp; District</t>
  </si>
  <si>
    <t>Milk Cows</t>
  </si>
  <si>
    <t>Cattle</t>
  </si>
  <si>
    <t>Year &amp; District</t>
  </si>
  <si>
    <t>Electric</t>
  </si>
  <si>
    <t>Manual</t>
  </si>
  <si>
    <t>Oxen and Hybrids</t>
  </si>
  <si>
    <t>Improvements</t>
  </si>
  <si>
    <t>Maintenance</t>
  </si>
  <si>
    <t>Grand Total</t>
  </si>
  <si>
    <t>Central Government</t>
  </si>
  <si>
    <t>County (City) Government</t>
  </si>
  <si>
    <t>Others</t>
  </si>
  <si>
    <t>Unit : Person</t>
  </si>
  <si>
    <t>Total</t>
  </si>
  <si>
    <t>Offshore</t>
  </si>
  <si>
    <t>Coastal</t>
  </si>
  <si>
    <t>Offshore  Fisheries</t>
  </si>
  <si>
    <t>Inland  Water  Fisheries</t>
  </si>
  <si>
    <t>Year  &amp;  District</t>
  </si>
  <si>
    <t>Harvested Area : Ha.</t>
  </si>
  <si>
    <t>Cryptomerias</t>
  </si>
  <si>
    <t>Cinnamomum
Camphora Sieb</t>
  </si>
  <si>
    <t>Liquidambar Formosana</t>
  </si>
  <si>
    <t>Other  Hardwoods</t>
  </si>
  <si>
    <t>Mixed Plantation of Conifer and Hardwood Species</t>
  </si>
  <si>
    <t>Bamboo</t>
  </si>
  <si>
    <t xml:space="preserve">Area </t>
  </si>
  <si>
    <t>Quantity</t>
  </si>
  <si>
    <t xml:space="preserve">                                                                                                         </t>
  </si>
  <si>
    <t>Area</t>
  </si>
  <si>
    <t>Quantity</t>
  </si>
  <si>
    <t>Firewoods</t>
  </si>
  <si>
    <t>Bamboo</t>
  </si>
  <si>
    <t>Standing  Volume</t>
  </si>
  <si>
    <t>Trees  Standing  Volume</t>
  </si>
  <si>
    <t>Area</t>
  </si>
  <si>
    <t xml:space="preserve">Harvested Area </t>
  </si>
  <si>
    <t>Production</t>
  </si>
  <si>
    <t>Source : COA, Executive Yuan.</t>
  </si>
  <si>
    <t>Clearcut</t>
  </si>
  <si>
    <t>Non-clearcut</t>
  </si>
  <si>
    <t>Firewoods</t>
  </si>
  <si>
    <t>Agriculture, Forestry, Fishery and Animal Husbandry</t>
  </si>
  <si>
    <t>-</t>
  </si>
  <si>
    <t>Total</t>
  </si>
  <si>
    <t>Full-own Farmers</t>
  </si>
  <si>
    <t>Self-owned Land
over 50%</t>
  </si>
  <si>
    <t>Self-owned Land
under 50%</t>
  </si>
  <si>
    <t>Be Consigned</t>
  </si>
  <si>
    <t>Non-tilling Farmers</t>
  </si>
  <si>
    <t>Part-owner Farmers</t>
  </si>
  <si>
    <t>Deaths</t>
  </si>
  <si>
    <t>Minor Injuries</t>
  </si>
  <si>
    <t>Missing</t>
  </si>
  <si>
    <t xml:space="preserve"> Harvested Area : Ha.</t>
  </si>
  <si>
    <t>-</t>
  </si>
  <si>
    <t>Agriculture, Forestry, Fishery and Animal Husbandry</t>
  </si>
  <si>
    <t>Others Conifers</t>
  </si>
  <si>
    <t xml:space="preserve"> Year &amp; District</t>
  </si>
  <si>
    <t xml:space="preserve">Source : Soil and Water Conservation Bureau, COA, Executive Yuan. </t>
  </si>
  <si>
    <t>Cunninghamia  Lanceolata  Hook</t>
  </si>
  <si>
    <t>-</t>
  </si>
  <si>
    <t>Deaths</t>
  </si>
  <si>
    <t>Missing</t>
  </si>
  <si>
    <t>-</t>
  </si>
  <si>
    <t>-</t>
  </si>
  <si>
    <t>Unit : Ha.</t>
  </si>
  <si>
    <t>End  of  Year &amp;
Farm Irrigation Associations</t>
  </si>
  <si>
    <t>Grand Total</t>
  </si>
  <si>
    <t>Total</t>
  </si>
  <si>
    <t>Rotation Cropped Field</t>
  </si>
  <si>
    <t>Upland Field</t>
  </si>
  <si>
    <t>Total</t>
  </si>
  <si>
    <t>Paddy Field</t>
  </si>
  <si>
    <t>-</t>
  </si>
  <si>
    <t>Production</t>
  </si>
  <si>
    <t>(1) Coarse Grain</t>
  </si>
  <si>
    <t xml:space="preserve"> Year</t>
  </si>
  <si>
    <t>Quantity of Felling</t>
  </si>
  <si>
    <t>-</t>
  </si>
  <si>
    <t>-</t>
  </si>
  <si>
    <t>-</t>
  </si>
  <si>
    <t>-</t>
  </si>
  <si>
    <t>Marine Aquaculture</t>
  </si>
  <si>
    <t>Inland Water Aquaculture</t>
  </si>
  <si>
    <t>Table 4-6. Felling of the Trees and Bamboo</t>
  </si>
  <si>
    <t>Saw-timber</t>
  </si>
  <si>
    <t>End of Year</t>
  </si>
  <si>
    <t>Total, Conifers</t>
  </si>
  <si>
    <t>Total, Hardwoods</t>
  </si>
  <si>
    <t>-</t>
  </si>
  <si>
    <t xml:space="preserve">Year </t>
  </si>
  <si>
    <t>Freshwater Fish Ponds</t>
  </si>
  <si>
    <t>Grand Total, Trees</t>
  </si>
  <si>
    <t>Hogs</t>
  </si>
  <si>
    <t>Buffalos</t>
  </si>
  <si>
    <t>Hogs
(Registered to be Butchered)</t>
  </si>
  <si>
    <t>Double-cropped
Field</t>
  </si>
  <si>
    <t>Single-cropped
Field</t>
  </si>
  <si>
    <t>Single-cropped
Field</t>
  </si>
  <si>
    <t xml:space="preserve">     Unit : Ton, N.T.$1,000</t>
  </si>
  <si>
    <t>Butcheries
(End of Year)
(Places)</t>
  </si>
  <si>
    <t>Mill-wood</t>
  </si>
  <si>
    <t xml:space="preserve">Unit : Km; N.T.$ </t>
  </si>
  <si>
    <t>Source : COA, Executive Yuan.</t>
  </si>
  <si>
    <t>Source : Central Taiwan Division, COA, Executive Yuan .</t>
  </si>
  <si>
    <t>Unit : Boat; Ton</t>
  </si>
  <si>
    <t>Unit : Boat; Ton</t>
  </si>
  <si>
    <t xml:space="preserve">                    Production : Ton</t>
  </si>
  <si>
    <t xml:space="preserve">                  Production : Ton</t>
  </si>
  <si>
    <t xml:space="preserve">              Production :Ton</t>
  </si>
  <si>
    <t>Table 4-4. Harvested Area and Production of Farm Products (Cont. 2)</t>
  </si>
  <si>
    <t>Table 4-4. Harvested Area and Production of Farm Products (Cont. 3 End)</t>
  </si>
  <si>
    <t>Table 4-4. Harvested Area and Production of Farm Products (Cont. 1)</t>
  </si>
  <si>
    <t>Table 4-4. Harvested Area and Production of Farm Products</t>
  </si>
  <si>
    <t>(3)Vegetables</t>
  </si>
  <si>
    <t>(4) Fruits</t>
  </si>
  <si>
    <r>
      <rPr>
        <sz val="9"/>
        <rFont val="華康粗圓體"/>
        <family val="3"/>
      </rPr>
      <t xml:space="preserve">產量
</t>
    </r>
    <r>
      <rPr>
        <sz val="9"/>
        <rFont val="Arial Narrow"/>
        <family val="2"/>
      </rPr>
      <t>Quantity</t>
    </r>
  </si>
  <si>
    <t>Suspend-culture</t>
  </si>
  <si>
    <t>Far-sea</t>
  </si>
  <si>
    <t>Marine
 Aquaculture</t>
  </si>
  <si>
    <t>Marine
Aquaculture</t>
  </si>
  <si>
    <t>Inland Water Aquaculture</t>
  </si>
  <si>
    <t>No. of Dairy Farms, 
End of Year (Farms)</t>
  </si>
  <si>
    <t>No. of Milking Cows, 
End of Year (Heads)</t>
  </si>
  <si>
    <t>Inland Water Fisheries</t>
  </si>
  <si>
    <t xml:space="preserve">Table 4-5. Area and Quantity of Forestation </t>
  </si>
  <si>
    <t>Note : Area and quantity of forestation in this table does not include data of particular plan reforestation.</t>
  </si>
  <si>
    <t>The Orchard
 with Grass
(Ha.)</t>
  </si>
  <si>
    <t>Table 4-7.  Fisheries Workers</t>
  </si>
  <si>
    <t>Table 4-8.  Fishermen Household and Population</t>
  </si>
  <si>
    <t>Table 4-11. Aquaculture Area by Species</t>
  </si>
  <si>
    <t>Table 4-11. Aquaculture Area by Species (Cont.)</t>
  </si>
  <si>
    <t>Table 4-12. Number of Vessels in Distress</t>
  </si>
  <si>
    <t>Table 4-13. Number of Shipwrecked Fishermen</t>
  </si>
  <si>
    <t>Table 4-14. Existing Number of Livestock</t>
  </si>
  <si>
    <t>Table 4-17.  Number of Current Poultry</t>
  </si>
  <si>
    <t>Table 4-19. The Improvement and Maintenance of Farm Roads</t>
  </si>
  <si>
    <t>Table 4-20. Irrigation and Drainage Area of Irrigation Associations</t>
  </si>
  <si>
    <t xml:space="preserve">Source :  COA, Executive Yuan. </t>
  </si>
  <si>
    <r>
      <rPr>
        <sz val="9"/>
        <rFont val="華康中黑體"/>
        <family val="3"/>
      </rPr>
      <t>單位：公頃</t>
    </r>
  </si>
  <si>
    <r>
      <rPr>
        <sz val="9"/>
        <rFont val="華康粗圓體"/>
        <family val="3"/>
      </rPr>
      <t>自耕地</t>
    </r>
    <r>
      <rPr>
        <sz val="9"/>
        <rFont val="Arial Narrow"/>
        <family val="2"/>
      </rPr>
      <t>50%</t>
    </r>
    <r>
      <rPr>
        <sz val="9"/>
        <rFont val="華康粗圓體"/>
        <family val="3"/>
      </rPr>
      <t>以上者</t>
    </r>
  </si>
  <si>
    <r>
      <rPr>
        <sz val="9"/>
        <rFont val="華康粗圓體"/>
        <family val="3"/>
      </rPr>
      <t>自耕地</t>
    </r>
    <r>
      <rPr>
        <sz val="9"/>
        <rFont val="Arial Narrow"/>
        <family val="2"/>
      </rPr>
      <t>50%</t>
    </r>
    <r>
      <rPr>
        <sz val="9"/>
        <rFont val="華康粗圓體"/>
        <family val="3"/>
      </rPr>
      <t>以下者</t>
    </r>
  </si>
  <si>
    <r>
      <rPr>
        <sz val="9"/>
        <rFont val="華康中黑體"/>
        <family val="3"/>
      </rPr>
      <t>資料來源：行政院農委會中部辦公室。</t>
    </r>
  </si>
  <si>
    <r>
      <rPr>
        <sz val="9"/>
        <rFont val="華康中黑體"/>
        <family val="3"/>
      </rPr>
      <t>農林漁牧</t>
    </r>
  </si>
  <si>
    <t>Unit : Ha. ; Ton</t>
  </si>
  <si>
    <t>Table 4-3. Harvested Area of Paddy Field and Rice Production</t>
  </si>
  <si>
    <r>
      <rPr>
        <sz val="9"/>
        <rFont val="華康中黑體"/>
        <family val="3"/>
      </rPr>
      <t>農林漁牧</t>
    </r>
  </si>
  <si>
    <r>
      <rPr>
        <sz val="9"/>
        <rFont val="華康中黑體"/>
        <family val="3"/>
      </rPr>
      <t>資料來源：行政院農委會。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</si>
  <si>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4-3</t>
    </r>
    <r>
      <rPr>
        <sz val="12"/>
        <rFont val="華康粗圓體"/>
        <family val="3"/>
      </rPr>
      <t>、稻米收穫面積及生產量</t>
    </r>
  </si>
  <si>
    <t xml:space="preserve">Harvested
Area </t>
  </si>
  <si>
    <r>
      <rPr>
        <sz val="9"/>
        <rFont val="華康中黑體"/>
        <family val="3"/>
      </rPr>
      <t>收穫面積：公頃</t>
    </r>
  </si>
  <si>
    <r>
      <t xml:space="preserve">    </t>
    </r>
    <r>
      <rPr>
        <sz val="9"/>
        <rFont val="華康中黑體"/>
        <family val="3"/>
      </rPr>
      <t>產量：公噸</t>
    </r>
  </si>
  <si>
    <r>
      <rPr>
        <sz val="9"/>
        <rFont val="華康粗圓體"/>
        <family val="3"/>
      </rPr>
      <t xml:space="preserve">總　計
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</si>
  <si>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 xml:space="preserve">產　量
</t>
    </r>
    <r>
      <rPr>
        <sz val="9"/>
        <rFont val="Arial Narrow"/>
        <family val="2"/>
      </rPr>
      <t>Production</t>
    </r>
  </si>
  <si>
    <r>
      <rPr>
        <sz val="9"/>
        <rFont val="華康粗圓體"/>
        <family val="3"/>
      </rPr>
      <t xml:space="preserve">收穫面積
</t>
    </r>
    <r>
      <rPr>
        <sz val="9"/>
        <rFont val="Arial Narrow"/>
        <family val="2"/>
      </rPr>
      <t>Harvested Area</t>
    </r>
  </si>
  <si>
    <r>
      <t xml:space="preserve">              </t>
    </r>
    <r>
      <rPr>
        <sz val="9"/>
        <rFont val="華康中黑體"/>
        <family val="3"/>
      </rPr>
      <t>產量：公噸</t>
    </r>
  </si>
  <si>
    <r>
      <rPr>
        <sz val="9"/>
        <rFont val="華康粗圓體"/>
        <family val="3"/>
      </rPr>
      <t xml:space="preserve">竹　　　筍
</t>
    </r>
    <r>
      <rPr>
        <sz val="9"/>
        <rFont val="Arial Narrow"/>
        <family val="2"/>
      </rPr>
      <t>Bamboo Shoot</t>
    </r>
  </si>
  <si>
    <r>
      <rPr>
        <sz val="9"/>
        <rFont val="華康粗圓體"/>
        <family val="3"/>
      </rPr>
      <t xml:space="preserve">蘿　　　蔔
</t>
    </r>
    <r>
      <rPr>
        <sz val="9"/>
        <rFont val="Arial Narrow"/>
        <family val="2"/>
      </rPr>
      <t>Radish</t>
    </r>
  </si>
  <si>
    <r>
      <rPr>
        <sz val="9"/>
        <rFont val="華康粗圓體"/>
        <family val="3"/>
      </rPr>
      <t xml:space="preserve">甘　　　藍
</t>
    </r>
    <r>
      <rPr>
        <sz val="9"/>
        <rFont val="Arial Narrow"/>
        <family val="2"/>
      </rPr>
      <t>Cabbage</t>
    </r>
  </si>
  <si>
    <r>
      <rPr>
        <sz val="9"/>
        <rFont val="華康粗圓體"/>
        <family val="3"/>
      </rPr>
      <t xml:space="preserve">花　椰　菜
</t>
    </r>
    <r>
      <rPr>
        <sz val="9"/>
        <rFont val="Arial Narrow"/>
        <family val="2"/>
      </rPr>
      <t>Cauliflower</t>
    </r>
  </si>
  <si>
    <r>
      <rPr>
        <sz val="9"/>
        <rFont val="華康粗圓體"/>
        <family val="3"/>
      </rPr>
      <t xml:space="preserve">西　　　瓜
</t>
    </r>
    <r>
      <rPr>
        <sz val="9"/>
        <rFont val="Arial Narrow"/>
        <family val="2"/>
      </rPr>
      <t>Watermelon</t>
    </r>
  </si>
  <si>
    <r>
      <rPr>
        <sz val="9"/>
        <rFont val="華康粗圓體"/>
        <family val="3"/>
      </rPr>
      <t xml:space="preserve">其他
</t>
    </r>
    <r>
      <rPr>
        <sz val="9"/>
        <rFont val="Arial Narrow"/>
        <family val="2"/>
      </rPr>
      <t>Others</t>
    </r>
  </si>
  <si>
    <r>
      <rPr>
        <sz val="9"/>
        <rFont val="華康粗圓體"/>
        <family val="3"/>
      </rPr>
      <t>針闊混淆林</t>
    </r>
  </si>
  <si>
    <r>
      <rPr>
        <sz val="9"/>
        <rFont val="華康粗圓體"/>
        <family val="3"/>
      </rPr>
      <t>　</t>
    </r>
  </si>
  <si>
    <r>
      <rPr>
        <sz val="9"/>
        <rFont val="華康中黑體"/>
        <family val="3"/>
      </rPr>
      <t>說明：本表造林面積及數量不含相關造林計畫部分。</t>
    </r>
  </si>
  <si>
    <t>Unit : Ha.; Stock; Piece; Bush</t>
  </si>
  <si>
    <r>
      <rPr>
        <sz val="9"/>
        <rFont val="華康粗圓體"/>
        <family val="3"/>
      </rPr>
      <t>竹</t>
    </r>
  </si>
  <si>
    <r>
      <rPr>
        <sz val="9"/>
        <rFont val="華康粗圓體"/>
        <family val="3"/>
      </rPr>
      <t>立木材積</t>
    </r>
  </si>
  <si>
    <r>
      <rPr>
        <sz val="9"/>
        <rFont val="華康粗圓體"/>
        <family val="3"/>
      </rPr>
      <t>面積</t>
    </r>
  </si>
  <si>
    <r>
      <rPr>
        <sz val="9"/>
        <rFont val="華康粗圓體"/>
        <family val="3"/>
      </rPr>
      <t>數量</t>
    </r>
  </si>
  <si>
    <r>
      <rPr>
        <sz val="9"/>
        <rFont val="華康粗圓體"/>
        <family val="3"/>
      </rPr>
      <t>皆伐</t>
    </r>
  </si>
  <si>
    <r>
      <rPr>
        <sz val="9"/>
        <rFont val="華康粗圓體"/>
        <family val="3"/>
      </rPr>
      <t>用材</t>
    </r>
  </si>
  <si>
    <r>
      <rPr>
        <sz val="9"/>
        <rFont val="華康粗圓體"/>
        <family val="3"/>
      </rPr>
      <t>薪材</t>
    </r>
  </si>
  <si>
    <r>
      <rPr>
        <sz val="9"/>
        <rFont val="華康粗圓體"/>
        <family val="3"/>
      </rPr>
      <t>薪材</t>
    </r>
  </si>
  <si>
    <r>
      <rPr>
        <sz val="9"/>
        <rFont val="華康粗圓體"/>
        <family val="3"/>
      </rPr>
      <t>枝梢材</t>
    </r>
  </si>
  <si>
    <r>
      <rPr>
        <sz val="9"/>
        <rFont val="華康粗圓體"/>
        <family val="3"/>
      </rPr>
      <t>林　　　木　　</t>
    </r>
    <r>
      <rPr>
        <sz val="9"/>
        <rFont val="Arial Narrow"/>
        <family val="2"/>
      </rPr>
      <t>Trees</t>
    </r>
  </si>
  <si>
    <r>
      <rPr>
        <sz val="9"/>
        <rFont val="華康粗圓體"/>
        <family val="3"/>
      </rPr>
      <t>竹　</t>
    </r>
    <r>
      <rPr>
        <sz val="9"/>
        <rFont val="Arial Narrow"/>
        <family val="2"/>
      </rPr>
      <t>Bamboo</t>
    </r>
  </si>
  <si>
    <r>
      <rPr>
        <sz val="9"/>
        <rFont val="華康粗圓體"/>
        <family val="3"/>
      </rPr>
      <t xml:space="preserve">木材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利用材積</t>
    </r>
    <r>
      <rPr>
        <sz val="9"/>
        <rFont val="Arial Narrow"/>
        <family val="2"/>
      </rPr>
      <t>)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</si>
  <si>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4-6</t>
    </r>
    <r>
      <rPr>
        <sz val="12"/>
        <rFont val="華康粗圓體"/>
        <family val="3"/>
      </rPr>
      <t>、森林主產物採伐面積及生產量</t>
    </r>
  </si>
  <si>
    <t>Full
-time</t>
  </si>
  <si>
    <t>Part
-time</t>
  </si>
  <si>
    <r>
      <rPr>
        <sz val="9"/>
        <rFont val="華康中黑體"/>
        <family val="3"/>
      </rPr>
      <t>單位：人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</si>
  <si>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</si>
  <si>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遠洋</t>
    </r>
  </si>
  <si>
    <r>
      <rPr>
        <sz val="9"/>
        <rFont val="華康粗圓體"/>
        <family val="3"/>
      </rPr>
      <t>近海</t>
    </r>
  </si>
  <si>
    <r>
      <rPr>
        <sz val="9"/>
        <rFont val="華康粗圓體"/>
        <family val="3"/>
      </rPr>
      <t>沿岸</t>
    </r>
  </si>
  <si>
    <r>
      <rPr>
        <sz val="9"/>
        <rFont val="華康粗圓體"/>
        <family val="3"/>
      </rPr>
      <t>海面養殖</t>
    </r>
  </si>
  <si>
    <r>
      <rPr>
        <sz val="9"/>
        <rFont val="華康粗圓體"/>
        <family val="3"/>
      </rPr>
      <t>內陸漁撈</t>
    </r>
  </si>
  <si>
    <r>
      <rPr>
        <sz val="9"/>
        <rFont val="華康粗圓體"/>
        <family val="3"/>
      </rPr>
      <t>內陸養殖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</si>
  <si>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</si>
  <si>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近海</t>
    </r>
  </si>
  <si>
    <r>
      <rPr>
        <sz val="9"/>
        <rFont val="華康粗圓體"/>
        <family val="3"/>
      </rPr>
      <t xml:space="preserve">艘數
</t>
    </r>
    <r>
      <rPr>
        <sz val="9"/>
        <rFont val="Arial Narrow"/>
        <family val="2"/>
      </rPr>
      <t>Number</t>
    </r>
  </si>
  <si>
    <r>
      <rPr>
        <sz val="9"/>
        <rFont val="華康粗圓體"/>
        <family val="3"/>
      </rPr>
      <t>噸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數
</t>
    </r>
    <r>
      <rPr>
        <sz val="9"/>
        <rFont val="Arial Narrow"/>
        <family val="2"/>
      </rPr>
      <t>Tonnage</t>
    </r>
  </si>
  <si>
    <t>Coastal Fisheries</t>
  </si>
  <si>
    <r>
      <rPr>
        <sz val="9"/>
        <rFont val="華康粗圓體"/>
        <family val="3"/>
      </rPr>
      <t>近海漁業</t>
    </r>
  </si>
  <si>
    <r>
      <rPr>
        <sz val="9"/>
        <rFont val="華康粗圓體"/>
        <family val="3"/>
      </rPr>
      <t>內陸漁撈業</t>
    </r>
  </si>
  <si>
    <r>
      <rPr>
        <sz val="9"/>
        <rFont val="華康粗圓體"/>
        <family val="3"/>
      </rPr>
      <t xml:space="preserve">價值
</t>
    </r>
    <r>
      <rPr>
        <sz val="9"/>
        <rFont val="Arial Narrow"/>
        <family val="2"/>
      </rPr>
      <t>Value</t>
    </r>
  </si>
  <si>
    <t>Mono-culture</t>
  </si>
  <si>
    <t>Poly-culture</t>
  </si>
  <si>
    <t>Suspend-culture</t>
  </si>
  <si>
    <r>
      <rPr>
        <sz val="9"/>
        <rFont val="華康中黑體"/>
        <family val="3"/>
      </rPr>
      <t>說明：</t>
    </r>
    <r>
      <rPr>
        <sz val="9"/>
        <rFont val="Arial Narrow"/>
        <family val="2"/>
      </rPr>
      <t>“</t>
    </r>
    <r>
      <rPr>
        <sz val="9"/>
        <rFont val="華康中黑體"/>
        <family val="3"/>
      </rPr>
      <t>總計</t>
    </r>
    <r>
      <rPr>
        <sz val="9"/>
        <rFont val="Arial Narrow"/>
        <family val="2"/>
      </rPr>
      <t>”</t>
    </r>
    <r>
      <rPr>
        <sz val="9"/>
        <rFont val="華康中黑體"/>
        <family val="3"/>
      </rPr>
      <t>不含</t>
    </r>
    <r>
      <rPr>
        <sz val="9"/>
        <rFont val="Arial Narrow"/>
        <family val="2"/>
      </rPr>
      <t>“</t>
    </r>
    <r>
      <rPr>
        <sz val="9"/>
        <rFont val="華康中黑體"/>
        <family val="3"/>
      </rPr>
      <t>箱網養殖</t>
    </r>
    <r>
      <rPr>
        <sz val="9"/>
        <rFont val="Arial Narrow"/>
        <family val="2"/>
      </rPr>
      <t>”</t>
    </r>
    <r>
      <rPr>
        <sz val="9"/>
        <rFont val="華康中黑體"/>
        <family val="3"/>
      </rPr>
      <t>資料。</t>
    </r>
  </si>
  <si>
    <r>
      <rPr>
        <sz val="9"/>
        <rFont val="華康粗圓體"/>
        <family val="3"/>
      </rPr>
      <t>單養</t>
    </r>
  </si>
  <si>
    <r>
      <rPr>
        <sz val="9"/>
        <rFont val="華康粗圓體"/>
        <family val="3"/>
      </rPr>
      <t>混養</t>
    </r>
  </si>
  <si>
    <r>
      <rPr>
        <sz val="9"/>
        <rFont val="華康粗圓體"/>
        <family val="3"/>
      </rPr>
      <t>休養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</si>
  <si>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4-11</t>
    </r>
    <r>
      <rPr>
        <sz val="12"/>
        <rFont val="華康粗圓體"/>
        <family val="3"/>
      </rPr>
      <t>、水產養殖面積</t>
    </r>
  </si>
  <si>
    <r>
      <t xml:space="preserve"> </t>
    </r>
    <r>
      <rPr>
        <sz val="9"/>
        <rFont val="華康粗圓體"/>
        <family val="3"/>
      </rPr>
      <t>淡水漁塭</t>
    </r>
  </si>
  <si>
    <r>
      <t xml:space="preserve">     </t>
    </r>
    <r>
      <rPr>
        <sz val="9"/>
        <rFont val="華康粗圓體"/>
        <family val="3"/>
      </rPr>
      <t>觀賞魚養殖</t>
    </r>
    <r>
      <rPr>
        <sz val="9"/>
        <rFont val="Arial Narrow"/>
        <family val="2"/>
      </rPr>
      <t xml:space="preserve">              Ornamental Fish Culture</t>
    </r>
  </si>
  <si>
    <r>
      <rPr>
        <sz val="9"/>
        <rFont val="華康粗圓體"/>
        <family val="3"/>
      </rPr>
      <t>其他內陸養殖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 Others</t>
    </r>
  </si>
  <si>
    <r>
      <rPr>
        <sz val="9"/>
        <rFont val="華康粗圓體"/>
        <family val="3"/>
      </rPr>
      <t xml:space="preserve">海面養殖
</t>
    </r>
    <r>
      <rPr>
        <sz val="9"/>
        <rFont val="Arial Narrow"/>
        <family val="2"/>
      </rPr>
      <t>Marine</t>
    </r>
  </si>
  <si>
    <r>
      <rPr>
        <sz val="9"/>
        <rFont val="華康粗圓體"/>
        <family val="3"/>
      </rPr>
      <t xml:space="preserve">內陸養殖
</t>
    </r>
    <r>
      <rPr>
        <sz val="9"/>
        <rFont val="Arial Narrow"/>
        <family val="2"/>
      </rPr>
      <t>Inland</t>
    </r>
  </si>
  <si>
    <t>Suspend-ulture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</si>
  <si>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</si>
  <si>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</si>
  <si>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</si>
  <si>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</si>
  <si>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</si>
  <si>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</si>
  <si>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2011</t>
    </r>
  </si>
  <si>
    <r>
      <rPr>
        <sz val="9"/>
        <rFont val="華康粗圓體"/>
        <family val="3"/>
      </rPr>
      <t>總　　計　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</si>
  <si>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>遠洋漁業　</t>
    </r>
    <r>
      <rPr>
        <sz val="9"/>
        <rFont val="Arial Narrow"/>
        <family val="2"/>
      </rPr>
      <t>Deep-sea Fisheries</t>
    </r>
  </si>
  <si>
    <r>
      <rPr>
        <sz val="9"/>
        <rFont val="華康粗圓體"/>
        <family val="3"/>
      </rPr>
      <t>近海漁業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</si>
  <si>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>Offshore Fisheries</t>
    </r>
  </si>
  <si>
    <r>
      <rPr>
        <sz val="9"/>
        <rFont val="華康粗圓體"/>
        <family val="3"/>
      </rPr>
      <t>沿岸漁業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</si>
  <si>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>Coastal Fisheries</t>
    </r>
  </si>
  <si>
    <r>
      <rPr>
        <sz val="9"/>
        <rFont val="華康粗圓體"/>
        <family val="3"/>
      </rPr>
      <t>養殖漁業　</t>
    </r>
    <r>
      <rPr>
        <sz val="9"/>
        <rFont val="Arial Narrow"/>
        <family val="2"/>
      </rPr>
      <t>Culture Fisheries</t>
    </r>
  </si>
  <si>
    <r>
      <rPr>
        <sz val="9"/>
        <rFont val="華康粗圓體"/>
        <family val="3"/>
      </rPr>
      <t>死亡</t>
    </r>
  </si>
  <si>
    <r>
      <rPr>
        <sz val="9"/>
        <rFont val="華康粗圓體"/>
        <family val="3"/>
      </rPr>
      <t>重傷</t>
    </r>
  </si>
  <si>
    <r>
      <rPr>
        <sz val="9"/>
        <rFont val="華康粗圓體"/>
        <family val="3"/>
      </rPr>
      <t>輕傷</t>
    </r>
  </si>
  <si>
    <r>
      <rPr>
        <sz val="9"/>
        <rFont val="華康粗圓體"/>
        <family val="3"/>
      </rPr>
      <t>失蹤</t>
    </r>
  </si>
  <si>
    <r>
      <rPr>
        <sz val="9"/>
        <rFont val="華康粗圓體"/>
        <family val="3"/>
      </rPr>
      <t>死亡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</si>
  <si>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4-13</t>
    </r>
    <r>
      <rPr>
        <sz val="12"/>
        <rFont val="華康粗圓體"/>
        <family val="3"/>
      </rPr>
      <t>、遭難漁民數</t>
    </r>
  </si>
  <si>
    <t>Major Injuries</t>
  </si>
  <si>
    <t>Minor Injuries</t>
  </si>
  <si>
    <t>Minor Injuries</t>
  </si>
  <si>
    <r>
      <rPr>
        <sz val="9"/>
        <rFont val="華康粗圓體"/>
        <family val="3"/>
      </rPr>
      <t>遭難原因</t>
    </r>
  </si>
  <si>
    <r>
      <rPr>
        <sz val="9"/>
        <rFont val="華康中黑體"/>
        <family val="3"/>
      </rPr>
      <t>單位：頭</t>
    </r>
  </si>
  <si>
    <r>
      <rPr>
        <sz val="9"/>
        <rFont val="華康中黑體"/>
        <family val="3"/>
      </rPr>
      <t>單位：隻</t>
    </r>
  </si>
  <si>
    <t>Total</t>
  </si>
  <si>
    <t>Bench Terraces</t>
  </si>
  <si>
    <t>Hillside Ditches</t>
  </si>
  <si>
    <t>Others</t>
  </si>
  <si>
    <r>
      <rPr>
        <sz val="9"/>
        <rFont val="華康粗圓體"/>
        <family val="3"/>
      </rPr>
      <t>山邊溝</t>
    </r>
  </si>
  <si>
    <r>
      <rPr>
        <sz val="9"/>
        <rFont val="華康粗圓體"/>
        <family val="3"/>
      </rPr>
      <t>其他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</si>
  <si>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</si>
  <si>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2006</t>
    </r>
  </si>
  <si>
    <r>
      <rPr>
        <sz val="9"/>
        <rFont val="華康粗圓體"/>
        <family val="3"/>
      </rPr>
      <t xml:space="preserve">年　度　別
</t>
    </r>
    <r>
      <rPr>
        <sz val="9"/>
        <rFont val="Arial Narrow"/>
        <family val="2"/>
      </rPr>
      <t>Fiscal  Year</t>
    </r>
  </si>
  <si>
    <r>
      <rPr>
        <sz val="9"/>
        <rFont val="華康粗圓體"/>
        <family val="3"/>
      </rPr>
      <t xml:space="preserve">排水溝系統
</t>
    </r>
    <r>
      <rPr>
        <sz val="9"/>
        <rFont val="Arial Narrow"/>
        <family val="2"/>
      </rPr>
      <t>Drain System</t>
    </r>
  </si>
  <si>
    <r>
      <rPr>
        <sz val="9"/>
        <rFont val="華康粗圓體"/>
        <family val="3"/>
      </rPr>
      <t xml:space="preserve">植生處理
</t>
    </r>
    <r>
      <rPr>
        <sz val="9"/>
        <rFont val="Arial Narrow"/>
        <family val="2"/>
      </rPr>
      <t>The Treatment of Vegetation</t>
    </r>
  </si>
  <si>
    <r>
      <rPr>
        <sz val="9"/>
        <rFont val="華康粗圓體"/>
        <family val="3"/>
      </rPr>
      <t>全園植草
（公頃）</t>
    </r>
  </si>
  <si>
    <r>
      <rPr>
        <sz val="9"/>
        <rFont val="華康粗圓體"/>
        <family val="3"/>
      </rPr>
      <t>平台階段</t>
    </r>
  </si>
  <si>
    <t>Drainage Ditch
(m)</t>
  </si>
  <si>
    <t>Others
(Places)</t>
  </si>
  <si>
    <t>Others
(Ha.)</t>
  </si>
  <si>
    <t>The Orchard with Grass
(Ha.)</t>
  </si>
  <si>
    <t>Hillside Ditches</t>
  </si>
  <si>
    <t>Others</t>
  </si>
  <si>
    <r>
      <rPr>
        <sz val="9"/>
        <rFont val="華康粗圓體"/>
        <family val="3"/>
      </rPr>
      <t>改善</t>
    </r>
  </si>
  <si>
    <r>
      <rPr>
        <sz val="9"/>
        <rFont val="華康粗圓體"/>
        <family val="3"/>
      </rPr>
      <t>維護</t>
    </r>
  </si>
  <si>
    <r>
      <rPr>
        <sz val="9"/>
        <rFont val="華康粗圓體"/>
        <family val="3"/>
      </rPr>
      <t>總計</t>
    </r>
  </si>
  <si>
    <r>
      <rPr>
        <sz val="9"/>
        <rFont val="華康粗圓體"/>
        <family val="3"/>
      </rPr>
      <t>中央</t>
    </r>
  </si>
  <si>
    <r>
      <rPr>
        <sz val="9"/>
        <rFont val="華康粗圓體"/>
        <family val="3"/>
      </rPr>
      <t>其他</t>
    </r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</si>
  <si>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 xml:space="preserve"> 2005</t>
    </r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</si>
  <si>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 xml:space="preserve"> 2006</t>
    </r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</si>
  <si>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 xml:space="preserve"> 2007</t>
    </r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</si>
  <si>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 xml:space="preserve"> 2008</t>
    </r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</si>
  <si>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 xml:space="preserve"> 2009</t>
    </r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</si>
  <si>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>2012</t>
    </r>
  </si>
  <si>
    <r>
      <rPr>
        <sz val="9"/>
        <rFont val="華康中黑體"/>
        <family val="3"/>
      </rPr>
      <t>資料來源：行政院農委會。</t>
    </r>
  </si>
  <si>
    <r>
      <rPr>
        <sz val="9"/>
        <rFont val="華康粗圓體"/>
        <family val="3"/>
      </rPr>
      <t xml:space="preserve">桃園農田水利會
</t>
    </r>
    <r>
      <rPr>
        <sz val="9"/>
        <rFont val="Arial Narrow"/>
        <family val="2"/>
      </rPr>
      <t>Taoyuan Farm Irrigation Associations</t>
    </r>
  </si>
  <si>
    <r>
      <rPr>
        <sz val="9"/>
        <rFont val="華康粗圓體"/>
        <family val="3"/>
      </rPr>
      <t xml:space="preserve">石門農田水利會
</t>
    </r>
    <r>
      <rPr>
        <sz val="9"/>
        <rFont val="Arial Narrow"/>
        <family val="2"/>
      </rPr>
      <t>Shimen Farm Irrigation Associations</t>
    </r>
  </si>
  <si>
    <t>Table 4-9. The Number of Powered Fishing Crafts</t>
  </si>
  <si>
    <t>Table 4-10. Fishing Production</t>
  </si>
  <si>
    <t>Table 4-13. Number of Shipwrecked Fishermen (Cont.)</t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</si>
  <si>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4-18</t>
    </r>
    <r>
      <rPr>
        <sz val="12"/>
        <rFont val="華康粗圓體"/>
        <family val="3"/>
      </rPr>
      <t>、水土保持處理面積</t>
    </r>
  </si>
  <si>
    <t>Table 4-18. Soil and Water Conservation Area Treated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</si>
  <si>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2014</t>
    </r>
  </si>
  <si>
    <t>-</t>
  </si>
  <si>
    <t>-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</si>
  <si>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</si>
  <si>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2014</t>
    </r>
  </si>
  <si>
    <t>Annual Quantity and
 Value of Milk (kg)</t>
  </si>
  <si>
    <t>-</t>
  </si>
  <si>
    <t>-</t>
  </si>
  <si>
    <t>Hillside Ditch
 Vegetation
(Ha.)</t>
  </si>
  <si>
    <r>
      <t>Roadside 
Vegetation
(m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)</t>
    </r>
  </si>
  <si>
    <t>-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</si>
  <si>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</si>
  <si>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2014</t>
    </r>
  </si>
  <si>
    <t>-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</si>
  <si>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</si>
  <si>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2013</t>
    </r>
  </si>
  <si>
    <t>-</t>
  </si>
  <si>
    <t>-</t>
  </si>
  <si>
    <t>-</t>
  </si>
  <si>
    <t>-</t>
  </si>
  <si>
    <t>-</t>
  </si>
  <si>
    <t>-</t>
  </si>
  <si>
    <r>
      <rPr>
        <sz val="9"/>
        <rFont val="華康粗圓體"/>
        <family val="3"/>
      </rPr>
      <t xml:space="preserve">年及區別
</t>
    </r>
    <r>
      <rPr>
        <sz val="9"/>
        <rFont val="Arial Narrow"/>
        <family val="2"/>
      </rPr>
      <t>Year &amp; District</t>
    </r>
  </si>
  <si>
    <r>
      <rPr>
        <sz val="9"/>
        <rFont val="華康粗圓體"/>
        <family val="3"/>
      </rPr>
      <t xml:space="preserve">年及區別
</t>
    </r>
    <r>
      <rPr>
        <sz val="9"/>
        <rFont val="Arial Narrow"/>
        <family val="2"/>
      </rPr>
      <t xml:space="preserve"> Year &amp; District</t>
    </r>
  </si>
  <si>
    <t>Source : COA, Executive Yuan, Bureau of Animal and Plant Health Inspection Quarantine &amp; Department of Agriculture,</t>
  </si>
  <si>
    <t xml:space="preserve">Source : Department of Agriculture, Taoyuan City Gov. </t>
  </si>
  <si>
    <t>Source : Department of Agriculture and Department of Indigenous Affairs, Taoyuan City Gov.</t>
  </si>
  <si>
    <t xml:space="preserve">Source :  Department of Agriculture, Taoyuan City Gov. </t>
  </si>
  <si>
    <t xml:space="preserve">                Taoyuan City Gov. </t>
  </si>
  <si>
    <t xml:space="preserve">Source : COA, Executive Yuan &amp; Department of Agriculture, Taoyuan City Gov. </t>
  </si>
  <si>
    <t xml:space="preserve">Source : Soil and Water Conservation Bureau, COA, Executive Yuan. 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</si>
  <si>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</si>
  <si>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</si>
  <si>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2014</t>
    </r>
  </si>
  <si>
    <t xml:space="preserve"> 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</si>
  <si>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</si>
  <si>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</si>
  <si>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</si>
  <si>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</si>
  <si>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</si>
  <si>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</si>
  <si>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</si>
  <si>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t>Unit : Ha.</t>
  </si>
  <si>
    <t>Agriculture, Forestry, Fishery and Animal Husbandry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</si>
  <si>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2014</t>
    </r>
  </si>
  <si>
    <t>-</t>
  </si>
  <si>
    <t>-</t>
  </si>
  <si>
    <t>-</t>
  </si>
  <si>
    <t xml:space="preserve">Source : COA, Executive Yuan and Department of Agriculture, Taoyuan City Gov. </t>
  </si>
  <si>
    <t>-</t>
  </si>
  <si>
    <t>Far-sea</t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</si>
  <si>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>2011</t>
    </r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</si>
  <si>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>2013</t>
    </r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</si>
  <si>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>2014</t>
    </r>
  </si>
  <si>
    <t>End  of  Year</t>
  </si>
  <si>
    <r>
      <rPr>
        <sz val="9"/>
        <rFont val="華康粗圓體"/>
        <family val="3"/>
      </rPr>
      <t>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（市）</t>
    </r>
  </si>
  <si>
    <t>Tree, Shrub and Rattan Class Planting
(Plants)</t>
  </si>
  <si>
    <r>
      <t>Terrace Wall
(m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)</t>
    </r>
  </si>
  <si>
    <r>
      <t>Grass and Flowers Planting
(m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)</t>
    </r>
  </si>
  <si>
    <t xml:space="preserve">Note : In coordination with 2014 Farming Household Survey of Taiwan Area, there is  still no statistical data available for 2014. </t>
  </si>
  <si>
    <t>(2) Special Crops</t>
  </si>
  <si>
    <t>Note : From  2011 to 2013 , the data in the form are from Fisheries Agency, COA, Executive Yuan.</t>
  </si>
  <si>
    <t>Note :  From  2012 to 2013 , the data in the form are from Fisheries Agency, COA, Executive Yuan.</t>
  </si>
  <si>
    <t xml:space="preserve">             Therefore, only the total value is shown here.</t>
  </si>
  <si>
    <t xml:space="preserve">Note : Starting from 2010,  only the quantity of the bred ornamental fish categorized  '' Inland Water Aquaculture''. </t>
  </si>
  <si>
    <t>Rice</t>
  </si>
  <si>
    <t>Cropland</t>
  </si>
  <si>
    <t>Table 4-1. Cultivated  Land  Area (Cont.)</t>
  </si>
  <si>
    <r>
      <rPr>
        <sz val="9"/>
        <rFont val="華康中黑體"/>
        <family val="3"/>
      </rPr>
      <t>說明：</t>
    </r>
    <r>
      <rPr>
        <sz val="9"/>
        <rFont val="Arial Narrow"/>
        <family val="2"/>
      </rPr>
      <t>99</t>
    </r>
    <r>
      <rPr>
        <sz val="9"/>
        <rFont val="華康中黑體"/>
        <family val="3"/>
      </rPr>
      <t>年起內陸養殖資料中含觀賞魚養殖部分以尾數計算，故不計產量只計價值。</t>
    </r>
  </si>
  <si>
    <t>Short Term Cropland</t>
  </si>
  <si>
    <r>
      <rPr>
        <sz val="9"/>
        <rFont val="華康粗圓體"/>
        <family val="3"/>
      </rPr>
      <t xml:space="preserve">年底別
</t>
    </r>
    <r>
      <rPr>
        <sz val="9"/>
        <rFont val="Arial Narrow"/>
        <family val="2"/>
      </rPr>
      <t>End  of  Year</t>
    </r>
  </si>
  <si>
    <r>
      <rPr>
        <sz val="9"/>
        <rFont val="華康粗圓體"/>
        <family val="3"/>
      </rPr>
      <t>總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</si>
  <si>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>水田　　　</t>
    </r>
    <r>
      <rPr>
        <sz val="9"/>
        <rFont val="Arial Narrow"/>
        <family val="2"/>
      </rPr>
      <t xml:space="preserve">Paddy  Field </t>
    </r>
    <r>
      <rPr>
        <sz val="9"/>
        <rFont val="華康粗圓體"/>
        <family val="3"/>
      </rPr>
      <t>　</t>
    </r>
  </si>
  <si>
    <r>
      <rPr>
        <sz val="9"/>
        <rFont val="華康粗圓體"/>
        <family val="3"/>
      </rPr>
      <t>旱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田
</t>
    </r>
    <r>
      <rPr>
        <sz val="9"/>
        <rFont val="Arial Narrow"/>
        <family val="2"/>
      </rPr>
      <t>Upland Field</t>
    </r>
  </si>
  <si>
    <r>
      <rPr>
        <sz val="9"/>
        <rFont val="華康粗圓體"/>
        <family val="3"/>
      </rPr>
      <t>合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</si>
  <si>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 xml:space="preserve">兩期作
</t>
    </r>
    <r>
      <rPr>
        <sz val="9"/>
        <rFont val="Arial Narrow"/>
        <family val="2"/>
      </rPr>
      <t>Double-cropped</t>
    </r>
  </si>
  <si>
    <r>
      <rPr>
        <sz val="9"/>
        <rFont val="華康粗圓體"/>
        <family val="3"/>
      </rPr>
      <t>單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期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作
</t>
    </r>
    <r>
      <rPr>
        <sz val="9"/>
        <rFont val="Arial Narrow"/>
        <family val="2"/>
      </rPr>
      <t xml:space="preserve"> Single-cropped</t>
    </r>
  </si>
  <si>
    <r>
      <rPr>
        <sz val="9"/>
        <rFont val="華康粗圓體"/>
        <family val="3"/>
      </rPr>
      <t xml:space="preserve">第一期作
</t>
    </r>
    <r>
      <rPr>
        <sz val="9"/>
        <rFont val="Arial Narrow"/>
        <family val="2"/>
      </rPr>
      <t>1st  Crop</t>
    </r>
  </si>
  <si>
    <r>
      <rPr>
        <sz val="9"/>
        <rFont val="華康粗圓體"/>
        <family val="3"/>
      </rPr>
      <t xml:space="preserve">第二期作
</t>
    </r>
    <r>
      <rPr>
        <sz val="9"/>
        <rFont val="Arial Narrow"/>
        <family val="2"/>
      </rPr>
      <t>2nd Crop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</si>
  <si>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</si>
  <si>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2013</t>
    </r>
  </si>
  <si>
    <r>
      <rPr>
        <sz val="9"/>
        <rFont val="華康中黑體"/>
        <family val="3"/>
      </rPr>
      <t>資料來源：本府農業局。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</si>
  <si>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4-1</t>
    </r>
    <r>
      <rPr>
        <sz val="12"/>
        <rFont val="華康粗圓體"/>
        <family val="3"/>
      </rPr>
      <t xml:space="preserve">、耕地面積
</t>
    </r>
    <r>
      <rPr>
        <sz val="12"/>
        <rFont val="Arial"/>
        <family val="2"/>
      </rPr>
      <t>Table 4-1. Cultivated  Land  Area</t>
    </r>
  </si>
  <si>
    <r>
      <t xml:space="preserve">   </t>
    </r>
    <r>
      <rPr>
        <sz val="9"/>
        <rFont val="華康粗圓體"/>
        <family val="3"/>
      </rPr>
      <t>桃園區</t>
    </r>
    <r>
      <rPr>
        <sz val="9"/>
        <rFont val="Arial Narrow"/>
        <family val="2"/>
      </rPr>
      <t xml:space="preserve"> Taoyuan District</t>
    </r>
  </si>
  <si>
    <r>
      <t xml:space="preserve">   </t>
    </r>
    <r>
      <rPr>
        <sz val="9"/>
        <rFont val="華康粗圓體"/>
        <family val="3"/>
      </rPr>
      <t>中壢區</t>
    </r>
    <r>
      <rPr>
        <sz val="9"/>
        <rFont val="Arial Narrow"/>
        <family val="2"/>
      </rPr>
      <t xml:space="preserve"> Zhongli District</t>
    </r>
  </si>
  <si>
    <r>
      <t xml:space="preserve">   </t>
    </r>
    <r>
      <rPr>
        <sz val="9"/>
        <rFont val="華康粗圓體"/>
        <family val="3"/>
      </rPr>
      <t>大溪區</t>
    </r>
    <r>
      <rPr>
        <sz val="9"/>
        <rFont val="Arial Narrow"/>
        <family val="2"/>
      </rPr>
      <t xml:space="preserve"> Daxi District</t>
    </r>
  </si>
  <si>
    <r>
      <t xml:space="preserve">   </t>
    </r>
    <r>
      <rPr>
        <sz val="9"/>
        <rFont val="華康粗圓體"/>
        <family val="3"/>
      </rPr>
      <t>楊梅區</t>
    </r>
    <r>
      <rPr>
        <sz val="9"/>
        <rFont val="Arial Narrow"/>
        <family val="2"/>
      </rPr>
      <t xml:space="preserve"> Yangmei District</t>
    </r>
  </si>
  <si>
    <r>
      <t xml:space="preserve">   </t>
    </r>
    <r>
      <rPr>
        <sz val="9"/>
        <rFont val="華康粗圓體"/>
        <family val="3"/>
      </rPr>
      <t>蘆竹區</t>
    </r>
    <r>
      <rPr>
        <sz val="9"/>
        <rFont val="Arial Narrow"/>
        <family val="2"/>
      </rPr>
      <t xml:space="preserve"> Luzhu District</t>
    </r>
  </si>
  <si>
    <r>
      <t xml:space="preserve">   </t>
    </r>
    <r>
      <rPr>
        <sz val="9"/>
        <rFont val="華康粗圓體"/>
        <family val="3"/>
      </rPr>
      <t>大園區</t>
    </r>
    <r>
      <rPr>
        <sz val="9"/>
        <rFont val="Arial Narrow"/>
        <family val="2"/>
      </rPr>
      <t xml:space="preserve"> Dayuan District</t>
    </r>
  </si>
  <si>
    <r>
      <t xml:space="preserve">   </t>
    </r>
    <r>
      <rPr>
        <sz val="9"/>
        <rFont val="華康粗圓體"/>
        <family val="3"/>
      </rPr>
      <t>龜山區</t>
    </r>
    <r>
      <rPr>
        <sz val="9"/>
        <rFont val="Arial Narrow"/>
        <family val="2"/>
      </rPr>
      <t xml:space="preserve"> Guishan District</t>
    </r>
  </si>
  <si>
    <r>
      <t xml:space="preserve">   </t>
    </r>
    <r>
      <rPr>
        <sz val="9"/>
        <rFont val="華康粗圓體"/>
        <family val="3"/>
      </rPr>
      <t>八德區</t>
    </r>
    <r>
      <rPr>
        <sz val="9"/>
        <rFont val="Arial Narrow"/>
        <family val="2"/>
      </rPr>
      <t xml:space="preserve"> Bade District</t>
    </r>
  </si>
  <si>
    <r>
      <t xml:space="preserve">   </t>
    </r>
    <r>
      <rPr>
        <sz val="9"/>
        <rFont val="華康粗圓體"/>
        <family val="3"/>
      </rPr>
      <t>龍潭區</t>
    </r>
    <r>
      <rPr>
        <sz val="9"/>
        <rFont val="Arial Narrow"/>
        <family val="2"/>
      </rPr>
      <t xml:space="preserve"> Longtan District</t>
    </r>
  </si>
  <si>
    <r>
      <t xml:space="preserve">   </t>
    </r>
    <r>
      <rPr>
        <sz val="9"/>
        <rFont val="華康粗圓體"/>
        <family val="3"/>
      </rPr>
      <t>平鎮區</t>
    </r>
    <r>
      <rPr>
        <sz val="9"/>
        <rFont val="Arial Narrow"/>
        <family val="2"/>
      </rPr>
      <t xml:space="preserve"> Pingzhen District</t>
    </r>
  </si>
  <si>
    <r>
      <t xml:space="preserve">   </t>
    </r>
    <r>
      <rPr>
        <sz val="9"/>
        <rFont val="華康粗圓體"/>
        <family val="3"/>
      </rPr>
      <t>觀音區</t>
    </r>
    <r>
      <rPr>
        <sz val="9"/>
        <rFont val="Arial Narrow"/>
        <family val="2"/>
      </rPr>
      <t xml:space="preserve"> Guanyin District</t>
    </r>
  </si>
  <si>
    <r>
      <t xml:space="preserve">   </t>
    </r>
    <r>
      <rPr>
        <sz val="9"/>
        <rFont val="華康粗圓體"/>
        <family val="3"/>
      </rPr>
      <t>復興區</t>
    </r>
    <r>
      <rPr>
        <sz val="9"/>
        <rFont val="Arial Narrow"/>
        <family val="2"/>
      </rPr>
      <t xml:space="preserve"> Fuxing District</t>
    </r>
  </si>
  <si>
    <r>
      <rPr>
        <sz val="9"/>
        <rFont val="華康粗圓體"/>
        <family val="3"/>
      </rPr>
      <t xml:space="preserve">年底及區別
</t>
    </r>
    <r>
      <rPr>
        <sz val="9"/>
        <rFont val="Arial Narrow"/>
        <family val="2"/>
      </rPr>
      <t>End  of  Year &amp; District</t>
    </r>
  </si>
  <si>
    <r>
      <rPr>
        <sz val="9"/>
        <rFont val="華康粗圓體"/>
        <family val="3"/>
      </rPr>
      <t>耕作地</t>
    </r>
  </si>
  <si>
    <r>
      <rPr>
        <sz val="9"/>
        <rFont val="華康粗圓體"/>
        <family val="3"/>
      </rPr>
      <t>短期耕作地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</si>
  <si>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2014</t>
    </r>
  </si>
  <si>
    <r>
      <t xml:space="preserve">   </t>
    </r>
    <r>
      <rPr>
        <sz val="9"/>
        <rFont val="華康粗圓體"/>
        <family val="3"/>
      </rPr>
      <t>新屋區</t>
    </r>
    <r>
      <rPr>
        <sz val="9"/>
        <rFont val="Arial Narrow"/>
        <family val="2"/>
      </rPr>
      <t xml:space="preserve"> Xinwu District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</si>
  <si>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4-1</t>
    </r>
    <r>
      <rPr>
        <sz val="12"/>
        <rFont val="華康粗圓體"/>
        <family val="3"/>
      </rPr>
      <t>、耕地面積（續）</t>
    </r>
  </si>
  <si>
    <r>
      <rPr>
        <sz val="9"/>
        <rFont val="華康粗圓體"/>
        <family val="3"/>
      </rPr>
      <t xml:space="preserve">水稻以外之短期作
</t>
    </r>
    <r>
      <rPr>
        <sz val="9"/>
        <rFont val="Arial Narrow"/>
        <family val="2"/>
      </rPr>
      <t>Temporary Crops,
Excluding Rice</t>
    </r>
  </si>
  <si>
    <r>
      <rPr>
        <sz val="9"/>
        <rFont val="華康粗圓體"/>
        <family val="3"/>
      </rPr>
      <t xml:space="preserve">長期耕作地
</t>
    </r>
    <r>
      <rPr>
        <sz val="9"/>
        <rFont val="Arial Narrow"/>
        <family val="2"/>
      </rPr>
      <t>Permanent Cropland</t>
    </r>
  </si>
  <si>
    <r>
      <rPr>
        <sz val="9"/>
        <rFont val="華康粗圓體"/>
        <family val="3"/>
      </rPr>
      <t xml:space="preserve">長期休閒地
</t>
    </r>
    <r>
      <rPr>
        <sz val="9"/>
        <rFont val="Arial Narrow"/>
        <family val="2"/>
      </rPr>
      <t>Abandoned  Field</t>
    </r>
  </si>
  <si>
    <r>
      <rPr>
        <sz val="9"/>
        <rFont val="華康粗圓體"/>
        <family val="3"/>
      </rPr>
      <t xml:space="preserve">農耕土地
佔總面積
（％）
</t>
    </r>
    <r>
      <rPr>
        <sz val="9"/>
        <rFont val="Arial Narrow"/>
        <family val="2"/>
      </rPr>
      <t xml:space="preserve">The Proportion of Cropland
(%)
</t>
    </r>
  </si>
  <si>
    <r>
      <rPr>
        <sz val="9"/>
        <rFont val="華康粗圓體"/>
        <family val="3"/>
      </rPr>
      <t xml:space="preserve">水稻
</t>
    </r>
    <r>
      <rPr>
        <sz val="9"/>
        <rFont val="Arial Narrow"/>
        <family val="2"/>
      </rPr>
      <t>Rice</t>
    </r>
  </si>
  <si>
    <r>
      <rPr>
        <sz val="9"/>
        <rFont val="華康粗圓體"/>
        <family val="3"/>
      </rPr>
      <t xml:space="preserve">小計
</t>
    </r>
    <r>
      <rPr>
        <sz val="9"/>
        <rFont val="Arial Narrow"/>
        <family val="2"/>
      </rPr>
      <t>Subtotal</t>
    </r>
  </si>
  <si>
    <r>
      <rPr>
        <sz val="9"/>
        <rFont val="華康粗圓體"/>
        <family val="3"/>
      </rPr>
      <t>合</t>
    </r>
    <r>
      <rPr>
        <sz val="9"/>
        <rFont val="Arial Narrow"/>
        <family val="2"/>
      </rPr>
      <t xml:space="preserve">    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</si>
  <si>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>總</t>
    </r>
    <r>
      <rPr>
        <sz val="9"/>
        <rFont val="Arial Narrow"/>
        <family val="2"/>
      </rPr>
      <t xml:space="preserve">    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</si>
  <si>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 xml:space="preserve">短期休閒
</t>
    </r>
    <r>
      <rPr>
        <sz val="9"/>
        <rFont val="Arial Narrow"/>
        <family val="2"/>
      </rPr>
      <t>Short Term Fallow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</si>
  <si>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</si>
  <si>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2012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</si>
  <si>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2013</t>
    </r>
  </si>
  <si>
    <r>
      <rPr>
        <sz val="9"/>
        <color indexed="8"/>
        <rFont val="華康中黑體"/>
        <family val="3"/>
      </rPr>
      <t>說　　明：配合</t>
    </r>
    <r>
      <rPr>
        <sz val="9"/>
        <color indexed="8"/>
        <rFont val="Arial Narrow"/>
        <family val="2"/>
      </rPr>
      <t>103</t>
    </r>
    <r>
      <rPr>
        <sz val="9"/>
        <color indexed="8"/>
        <rFont val="華康中黑體"/>
        <family val="3"/>
      </rPr>
      <t>年台灣地區農家戶口抽樣調查，</t>
    </r>
    <r>
      <rPr>
        <sz val="9"/>
        <color indexed="8"/>
        <rFont val="Arial Narrow"/>
        <family val="2"/>
      </rPr>
      <t>103</t>
    </r>
    <r>
      <rPr>
        <sz val="9"/>
        <color indexed="8"/>
        <rFont val="華康中黑體"/>
        <family val="3"/>
      </rPr>
      <t>年尚無統計資料。</t>
    </r>
  </si>
  <si>
    <r>
      <t>Table 4-2. Farm  Families  and  Farm  Household  Population</t>
    </r>
    <r>
      <rPr>
        <sz val="12"/>
        <rFont val="華康粗圓體"/>
        <family val="3"/>
      </rPr>
      <t>　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</si>
  <si>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4-2</t>
    </r>
    <r>
      <rPr>
        <sz val="12"/>
        <rFont val="華康粗圓體"/>
        <family val="3"/>
      </rPr>
      <t>、農戶人口數</t>
    </r>
  </si>
  <si>
    <r>
      <rPr>
        <sz val="9"/>
        <rFont val="華康中黑體"/>
        <family val="3"/>
      </rPr>
      <t>農林漁牧</t>
    </r>
  </si>
  <si>
    <r>
      <rPr>
        <sz val="9"/>
        <rFont val="華康粗圓體"/>
        <family val="3"/>
      </rPr>
      <t xml:space="preserve">年底別
</t>
    </r>
    <r>
      <rPr>
        <sz val="9"/>
        <rFont val="Arial Narrow"/>
        <family val="2"/>
      </rPr>
      <t>End  of  Year</t>
    </r>
  </si>
  <si>
    <r>
      <rPr>
        <sz val="9"/>
        <rFont val="華康粗圓體"/>
        <family val="3"/>
      </rPr>
      <t>戶　　　　　　　　　數　　（戶）　　　　</t>
    </r>
    <r>
      <rPr>
        <sz val="9"/>
        <rFont val="Arial Narrow"/>
        <family val="2"/>
      </rPr>
      <t>Households    (Households)</t>
    </r>
  </si>
  <si>
    <r>
      <rPr>
        <sz val="9"/>
        <rFont val="華康粗圓體"/>
        <family val="3"/>
      </rPr>
      <t>人　　　　　口　　　　　數　　　（人）　　　</t>
    </r>
    <r>
      <rPr>
        <sz val="9"/>
        <rFont val="Arial Narrow"/>
        <family val="2"/>
      </rPr>
      <t>Persons   (Persons)</t>
    </r>
  </si>
  <si>
    <r>
      <rPr>
        <sz val="9"/>
        <rFont val="華康粗圓體"/>
        <family val="3"/>
      </rPr>
      <t>合　計</t>
    </r>
  </si>
  <si>
    <r>
      <rPr>
        <sz val="9"/>
        <rFont val="華康粗圓體"/>
        <family val="3"/>
      </rPr>
      <t>耕地
全部自有</t>
    </r>
  </si>
  <si>
    <r>
      <rPr>
        <sz val="9"/>
        <rFont val="華康粗圓體"/>
        <family val="3"/>
      </rPr>
      <t>耕地部分自有　</t>
    </r>
    <r>
      <rPr>
        <sz val="9"/>
        <rFont val="Arial Narrow"/>
        <family val="2"/>
      </rPr>
      <t>Part-owner Famers</t>
    </r>
  </si>
  <si>
    <r>
      <rPr>
        <sz val="9"/>
        <rFont val="華康粗圓體"/>
        <family val="3"/>
      </rPr>
      <t>耕地全部
非自有</t>
    </r>
  </si>
  <si>
    <r>
      <rPr>
        <sz val="9"/>
        <rFont val="華康粗圓體"/>
        <family val="3"/>
      </rPr>
      <t>無耕地者</t>
    </r>
  </si>
  <si>
    <r>
      <rPr>
        <sz val="9"/>
        <rFont val="華康粗圓體"/>
        <family val="3"/>
      </rPr>
      <t>合　　計</t>
    </r>
  </si>
  <si>
    <r>
      <rPr>
        <sz val="9"/>
        <rFont val="華康粗圓體"/>
        <family val="3"/>
      </rPr>
      <t>耕地全部自有</t>
    </r>
  </si>
  <si>
    <r>
      <rPr>
        <sz val="9"/>
        <rFont val="華康粗圓體"/>
        <family val="3"/>
      </rPr>
      <t>耕地部分自有</t>
    </r>
  </si>
  <si>
    <r>
      <rPr>
        <sz val="9"/>
        <rFont val="華康粗圓體"/>
        <family val="3"/>
      </rPr>
      <t>耕地全部非自有</t>
    </r>
  </si>
  <si>
    <r>
      <rPr>
        <sz val="9"/>
        <rFont val="華康粗圓體"/>
        <family val="3"/>
      </rPr>
      <t>收穫面積</t>
    </r>
  </si>
  <si>
    <r>
      <rPr>
        <sz val="9"/>
        <rFont val="華康粗圓體"/>
        <family val="3"/>
      </rPr>
      <t>產　量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</si>
  <si>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</si>
  <si>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</si>
  <si>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</si>
  <si>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</si>
  <si>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</si>
  <si>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</si>
  <si>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</si>
  <si>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</si>
  <si>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2013</t>
    </r>
  </si>
  <si>
    <r>
      <t xml:space="preserve">   </t>
    </r>
    <r>
      <rPr>
        <sz val="9"/>
        <rFont val="華康粗圓體"/>
        <family val="3"/>
      </rPr>
      <t>新屋區</t>
    </r>
    <r>
      <rPr>
        <sz val="9"/>
        <rFont val="Arial Narrow"/>
        <family val="2"/>
      </rPr>
      <t xml:space="preserve"> Xinwu District</t>
    </r>
  </si>
  <si>
    <r>
      <rPr>
        <sz val="9"/>
        <rFont val="華康中黑體"/>
        <family val="3"/>
      </rPr>
      <t>單位：公頃；公噸</t>
    </r>
  </si>
  <si>
    <r>
      <rPr>
        <sz val="9"/>
        <rFont val="華康粗圓體"/>
        <family val="3"/>
      </rPr>
      <t xml:space="preserve">年及區別
</t>
    </r>
    <r>
      <rPr>
        <sz val="9"/>
        <rFont val="Arial Narrow"/>
        <family val="2"/>
      </rPr>
      <t>Year &amp; District</t>
    </r>
  </si>
  <si>
    <r>
      <rPr>
        <sz val="9"/>
        <rFont val="華康粗圓體"/>
        <family val="3"/>
      </rPr>
      <t xml:space="preserve">總　　　　計
</t>
    </r>
    <r>
      <rPr>
        <sz val="9"/>
        <rFont val="Arial Narrow"/>
        <family val="2"/>
      </rPr>
      <t>Grand Total</t>
    </r>
  </si>
  <si>
    <r>
      <t xml:space="preserve"> </t>
    </r>
    <r>
      <rPr>
        <sz val="9"/>
        <rFont val="華康粗圓體"/>
        <family val="3"/>
      </rPr>
      <t>水</t>
    </r>
    <r>
      <rPr>
        <sz val="9"/>
        <rFont val="Arial Narrow"/>
        <family val="2"/>
      </rPr>
      <t xml:space="preserve">         </t>
    </r>
    <r>
      <rPr>
        <sz val="9"/>
        <rFont val="華康粗圓體"/>
        <family val="3"/>
      </rPr>
      <t>稻　　　　　</t>
    </r>
  </si>
  <si>
    <r>
      <rPr>
        <sz val="9"/>
        <rFont val="華康粗圓體"/>
        <family val="3"/>
      </rPr>
      <t xml:space="preserve">陸稻
</t>
    </r>
    <r>
      <rPr>
        <sz val="9"/>
        <rFont val="Arial Narrow"/>
        <family val="2"/>
      </rPr>
      <t>Upland Rice</t>
    </r>
  </si>
  <si>
    <r>
      <rPr>
        <sz val="9"/>
        <rFont val="華康粗圓體"/>
        <family val="3"/>
      </rPr>
      <t xml:space="preserve">合計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</si>
  <si>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>粳稻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蓬萊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　
</t>
    </r>
    <r>
      <rPr>
        <sz val="9"/>
        <rFont val="Arial Narrow"/>
        <family val="2"/>
      </rPr>
      <t>Japonica  Rice</t>
    </r>
  </si>
  <si>
    <r>
      <rPr>
        <sz val="9"/>
        <rFont val="華康粗圓體"/>
        <family val="3"/>
      </rPr>
      <t>硬秈稻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在來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India   Rice</t>
    </r>
  </si>
  <si>
    <r>
      <t xml:space="preserve">     </t>
    </r>
    <r>
      <rPr>
        <sz val="9"/>
        <rFont val="華康粗圓體"/>
        <family val="3"/>
      </rPr>
      <t>軟秈稻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秈稻</t>
    </r>
    <r>
      <rPr>
        <sz val="9"/>
        <rFont val="Arial Narrow"/>
        <family val="2"/>
      </rPr>
      <t>)
India Rice (Long)</t>
    </r>
  </si>
  <si>
    <r>
      <rPr>
        <sz val="9"/>
        <rFont val="華康粗圓體"/>
        <family val="3"/>
      </rPr>
      <t>粳糯稻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圓糯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Glutinous Rices of  
Japonica Type</t>
    </r>
  </si>
  <si>
    <r>
      <rPr>
        <sz val="9"/>
        <rFont val="華康粗圓體"/>
        <family val="3"/>
      </rPr>
      <t>秈糯稻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長糯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Glutinous  Rice  
of  India  Type</t>
    </r>
  </si>
  <si>
    <r>
      <rPr>
        <sz val="9"/>
        <color indexed="8"/>
        <rFont val="華康粗圓體"/>
        <family val="3"/>
      </rPr>
      <t xml:space="preserve">總　計
</t>
    </r>
    <r>
      <rPr>
        <sz val="9"/>
        <color indexed="8"/>
        <rFont val="Arial Narrow"/>
        <family val="2"/>
      </rPr>
      <t>Grand Total</t>
    </r>
  </si>
  <si>
    <r>
      <rPr>
        <sz val="9"/>
        <color indexed="8"/>
        <rFont val="華康粗圓體"/>
        <family val="3"/>
      </rPr>
      <t xml:space="preserve">甘　　　藷
</t>
    </r>
    <r>
      <rPr>
        <sz val="9"/>
        <color indexed="8"/>
        <rFont val="Arial Narrow"/>
        <family val="2"/>
      </rPr>
      <t>Sweet Potato</t>
    </r>
  </si>
  <si>
    <r>
      <rPr>
        <sz val="9"/>
        <color indexed="8"/>
        <rFont val="華康粗圓體"/>
        <family val="3"/>
      </rPr>
      <t xml:space="preserve">硬質玉米
</t>
    </r>
    <r>
      <rPr>
        <sz val="9"/>
        <color indexed="8"/>
        <rFont val="Arial Narrow"/>
        <family val="2"/>
      </rPr>
      <t>Hard Corn</t>
    </r>
  </si>
  <si>
    <r>
      <rPr>
        <sz val="9"/>
        <color indexed="8"/>
        <rFont val="華康粗圓體"/>
        <family val="3"/>
      </rPr>
      <t xml:space="preserve">食用玉米
</t>
    </r>
    <r>
      <rPr>
        <sz val="9"/>
        <color indexed="8"/>
        <rFont val="Arial Narrow"/>
        <family val="2"/>
      </rPr>
      <t>Food Corn</t>
    </r>
  </si>
  <si>
    <r>
      <rPr>
        <sz val="9"/>
        <color indexed="8"/>
        <rFont val="華康粗圓體"/>
        <family val="3"/>
      </rPr>
      <t>蜀黍（高梁）</t>
    </r>
    <r>
      <rPr>
        <sz val="9"/>
        <color indexed="8"/>
        <rFont val="Arial Narrow"/>
        <family val="2"/>
      </rPr>
      <t xml:space="preserve">
Sorghum</t>
    </r>
  </si>
  <si>
    <r>
      <rPr>
        <sz val="9"/>
        <color indexed="8"/>
        <rFont val="華康粗圓體"/>
        <family val="3"/>
      </rPr>
      <t xml:space="preserve">大豆
</t>
    </r>
    <r>
      <rPr>
        <sz val="9"/>
        <color indexed="8"/>
        <rFont val="Arial Narrow"/>
        <family val="2"/>
      </rPr>
      <t>Soybean</t>
    </r>
  </si>
  <si>
    <r>
      <rPr>
        <sz val="9"/>
        <color indexed="8"/>
        <rFont val="華康粗圓體"/>
        <family val="3"/>
      </rPr>
      <t xml:space="preserve">紅豆
</t>
    </r>
    <r>
      <rPr>
        <sz val="9"/>
        <color indexed="8"/>
        <rFont val="Arial Narrow"/>
        <family val="2"/>
      </rPr>
      <t>Adzuki Bean</t>
    </r>
  </si>
  <si>
    <r>
      <rPr>
        <sz val="9"/>
        <color indexed="8"/>
        <rFont val="華康粗圓體"/>
        <family val="3"/>
      </rPr>
      <t xml:space="preserve">落花生
</t>
    </r>
    <r>
      <rPr>
        <sz val="9"/>
        <color indexed="8"/>
        <rFont val="Arial Narrow"/>
        <family val="2"/>
      </rPr>
      <t>Peanut</t>
    </r>
  </si>
  <si>
    <r>
      <rPr>
        <sz val="9"/>
        <color indexed="8"/>
        <rFont val="華康粗圓體"/>
        <family val="3"/>
      </rPr>
      <t xml:space="preserve">其他雜糧
</t>
    </r>
    <r>
      <rPr>
        <sz val="9"/>
        <color indexed="8"/>
        <rFont val="Arial Narrow"/>
        <family val="2"/>
      </rPr>
      <t>Others</t>
    </r>
  </si>
  <si>
    <r>
      <rPr>
        <sz val="9"/>
        <rFont val="華康粗圓體"/>
        <family val="3"/>
      </rPr>
      <t xml:space="preserve">收穫面積
</t>
    </r>
    <r>
      <rPr>
        <sz val="9"/>
        <rFont val="Arial Narrow"/>
        <family val="2"/>
      </rPr>
      <t>Harvested
 Area</t>
    </r>
  </si>
  <si>
    <r>
      <rPr>
        <sz val="9"/>
        <rFont val="華康粗圓體"/>
        <family val="3"/>
      </rPr>
      <t xml:space="preserve">產　量
</t>
    </r>
    <r>
      <rPr>
        <sz val="9"/>
        <rFont val="Arial Narrow"/>
        <family val="2"/>
      </rPr>
      <t xml:space="preserve">Production
</t>
    </r>
  </si>
  <si>
    <r>
      <rPr>
        <sz val="9"/>
        <color indexed="8"/>
        <rFont val="華康粗圓體"/>
        <family val="3"/>
      </rPr>
      <t xml:space="preserve">產　量
</t>
    </r>
    <r>
      <rPr>
        <sz val="9"/>
        <color indexed="8"/>
        <rFont val="Arial Narrow"/>
        <family val="2"/>
      </rPr>
      <t xml:space="preserve">Production
</t>
    </r>
  </si>
  <si>
    <r>
      <rPr>
        <sz val="9"/>
        <rFont val="華康中黑體"/>
        <family val="3"/>
      </rPr>
      <t>資料來源：本府農業局。</t>
    </r>
  </si>
  <si>
    <r>
      <rPr>
        <sz val="9"/>
        <rFont val="華康粗圓體"/>
        <family val="3"/>
      </rPr>
      <t>年及區別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</si>
  <si>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2012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</si>
  <si>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2013</t>
    </r>
  </si>
  <si>
    <r>
      <t xml:space="preserve">   </t>
    </r>
    <r>
      <rPr>
        <sz val="9"/>
        <rFont val="華康粗圓體"/>
        <family val="3"/>
      </rPr>
      <t>新屋區</t>
    </r>
    <r>
      <rPr>
        <sz val="9"/>
        <rFont val="Arial Narrow"/>
        <family val="2"/>
      </rPr>
      <t xml:space="preserve"> Xinwu District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</si>
  <si>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4-4</t>
    </r>
    <r>
      <rPr>
        <sz val="12"/>
        <rFont val="華康粗圓體"/>
        <family val="3"/>
      </rPr>
      <t>、農產品收穫面積及生產量</t>
    </r>
  </si>
  <si>
    <r>
      <t xml:space="preserve">(1) </t>
    </r>
    <r>
      <rPr>
        <sz val="10.5"/>
        <rFont val="華康粗圓體"/>
        <family val="3"/>
      </rPr>
      <t>雜糧生產</t>
    </r>
  </si>
  <si>
    <r>
      <t xml:space="preserve">                 </t>
    </r>
    <r>
      <rPr>
        <sz val="9"/>
        <rFont val="華康中黑體"/>
        <family val="3"/>
      </rPr>
      <t>收穫面積：公頃</t>
    </r>
  </si>
  <si>
    <r>
      <t xml:space="preserve">                 </t>
    </r>
    <r>
      <rPr>
        <sz val="9"/>
        <rFont val="華康中黑體"/>
        <family val="3"/>
      </rPr>
      <t>產量：公噸</t>
    </r>
  </si>
  <si>
    <r>
      <rPr>
        <sz val="9"/>
        <rFont val="華康粗圓體"/>
        <family val="3"/>
      </rPr>
      <t>年及區別</t>
    </r>
  </si>
  <si>
    <r>
      <rPr>
        <sz val="9"/>
        <rFont val="華康粗圓體"/>
        <family val="3"/>
      </rPr>
      <t xml:space="preserve">總　計
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</si>
  <si>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 xml:space="preserve">茶　葉　
</t>
    </r>
    <r>
      <rPr>
        <sz val="9"/>
        <rFont val="Arial Narrow"/>
        <family val="2"/>
      </rPr>
      <t>Tea</t>
    </r>
  </si>
  <si>
    <r>
      <rPr>
        <sz val="9"/>
        <rFont val="華康粗圓體"/>
        <family val="3"/>
      </rPr>
      <t xml:space="preserve">菸　　　草
</t>
    </r>
    <r>
      <rPr>
        <sz val="9"/>
        <rFont val="Arial Narrow"/>
        <family val="2"/>
      </rPr>
      <t>Tobacco</t>
    </r>
  </si>
  <si>
    <r>
      <rPr>
        <sz val="9"/>
        <rFont val="華康粗圓體"/>
        <family val="3"/>
      </rPr>
      <t xml:space="preserve">製　糖　甘　蔗
</t>
    </r>
    <r>
      <rPr>
        <sz val="9"/>
        <rFont val="Arial Narrow"/>
        <family val="2"/>
      </rPr>
      <t>Sugar-cane (Refined)</t>
    </r>
  </si>
  <si>
    <r>
      <rPr>
        <sz val="9"/>
        <rFont val="華康粗圓體"/>
        <family val="3"/>
      </rPr>
      <t xml:space="preserve">生食用甘蔗
</t>
    </r>
    <r>
      <rPr>
        <sz val="9"/>
        <rFont val="Arial Narrow"/>
        <family val="2"/>
      </rPr>
      <t>Sugar-cane (Fresh)</t>
    </r>
  </si>
  <si>
    <r>
      <rPr>
        <sz val="9"/>
        <rFont val="華康粗圓體"/>
        <family val="3"/>
      </rPr>
      <t xml:space="preserve">其他特用作物
</t>
    </r>
    <r>
      <rPr>
        <sz val="9"/>
        <rFont val="Arial Narrow"/>
        <family val="2"/>
      </rPr>
      <t xml:space="preserve">Others </t>
    </r>
  </si>
  <si>
    <r>
      <rPr>
        <sz val="9"/>
        <rFont val="華康粗圓體"/>
        <family val="3"/>
      </rPr>
      <t xml:space="preserve">收穫面積
</t>
    </r>
    <r>
      <rPr>
        <sz val="9"/>
        <rFont val="Arial Narrow"/>
        <family val="2"/>
      </rPr>
      <t>Harvested Area</t>
    </r>
  </si>
  <si>
    <r>
      <rPr>
        <sz val="9"/>
        <rFont val="華康粗圓體"/>
        <family val="3"/>
      </rPr>
      <t xml:space="preserve">產　量
</t>
    </r>
    <r>
      <rPr>
        <sz val="9"/>
        <rFont val="Arial Narrow"/>
        <family val="2"/>
      </rPr>
      <t>Production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</si>
  <si>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2014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</si>
  <si>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4-4</t>
    </r>
    <r>
      <rPr>
        <sz val="12"/>
        <rFont val="華康粗圓體"/>
        <family val="3"/>
      </rPr>
      <t>、農產品收穫面積及生產量（續</t>
    </r>
    <r>
      <rPr>
        <sz val="12"/>
        <rFont val="Arial"/>
        <family val="2"/>
      </rPr>
      <t xml:space="preserve"> 1</t>
    </r>
    <r>
      <rPr>
        <sz val="12"/>
        <rFont val="華康粗圓體"/>
        <family val="3"/>
      </rPr>
      <t>）</t>
    </r>
  </si>
  <si>
    <r>
      <t xml:space="preserve">(2) </t>
    </r>
    <r>
      <rPr>
        <sz val="10.5"/>
        <rFont val="華康粗圓體"/>
        <family val="3"/>
      </rPr>
      <t>特用作物生產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</si>
  <si>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4-4</t>
    </r>
    <r>
      <rPr>
        <sz val="12"/>
        <rFont val="華康粗圓體"/>
        <family val="3"/>
      </rPr>
      <t>、農產品收穫面積及生產量（續</t>
    </r>
    <r>
      <rPr>
        <sz val="12"/>
        <rFont val="Arial"/>
        <family val="2"/>
      </rPr>
      <t xml:space="preserve"> 2</t>
    </r>
    <r>
      <rPr>
        <sz val="12"/>
        <rFont val="華康粗圓體"/>
        <family val="3"/>
      </rPr>
      <t>）</t>
    </r>
  </si>
  <si>
    <r>
      <t xml:space="preserve">(3) </t>
    </r>
    <r>
      <rPr>
        <sz val="10.5"/>
        <rFont val="華康粗圓體"/>
        <family val="3"/>
      </rPr>
      <t>蔬菜生產</t>
    </r>
  </si>
  <si>
    <r>
      <rPr>
        <sz val="9"/>
        <rFont val="華康粗圓體"/>
        <family val="3"/>
      </rPr>
      <t xml:space="preserve">收穫面積
</t>
    </r>
    <r>
      <rPr>
        <sz val="9"/>
        <rFont val="Arial Narrow"/>
        <family val="2"/>
      </rPr>
      <t>Harvested Area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</si>
  <si>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</si>
  <si>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t xml:space="preserve">                   </t>
    </r>
    <r>
      <rPr>
        <sz val="9"/>
        <rFont val="華康中黑體"/>
        <family val="3"/>
      </rPr>
      <t>產量：公噸</t>
    </r>
  </si>
  <si>
    <r>
      <rPr>
        <sz val="9"/>
        <rFont val="華康粗圓體"/>
        <family val="3"/>
      </rPr>
      <t xml:space="preserve">香　　　蕉
</t>
    </r>
    <r>
      <rPr>
        <sz val="9"/>
        <rFont val="Arial Narrow"/>
        <family val="2"/>
      </rPr>
      <t>Banana</t>
    </r>
  </si>
  <si>
    <r>
      <rPr>
        <sz val="9"/>
        <rFont val="華康粗圓體"/>
        <family val="3"/>
      </rPr>
      <t xml:space="preserve">梨
</t>
    </r>
    <r>
      <rPr>
        <sz val="9"/>
        <rFont val="Arial Narrow"/>
        <family val="2"/>
      </rPr>
      <t>Plum</t>
    </r>
  </si>
  <si>
    <r>
      <rPr>
        <sz val="9"/>
        <rFont val="華康粗圓體"/>
        <family val="3"/>
      </rPr>
      <t xml:space="preserve">柑　橘　類
</t>
    </r>
    <r>
      <rPr>
        <sz val="9"/>
        <rFont val="Arial Narrow"/>
        <family val="2"/>
      </rPr>
      <t>Citrus</t>
    </r>
  </si>
  <si>
    <r>
      <rPr>
        <sz val="9"/>
        <rFont val="華康粗圓體"/>
        <family val="3"/>
      </rPr>
      <t xml:space="preserve">番　石　榴
</t>
    </r>
    <r>
      <rPr>
        <sz val="9"/>
        <rFont val="Arial Narrow"/>
        <family val="2"/>
      </rPr>
      <t>Guava</t>
    </r>
  </si>
  <si>
    <r>
      <rPr>
        <sz val="9"/>
        <color indexed="8"/>
        <rFont val="華康粗圓體"/>
        <family val="3"/>
      </rPr>
      <t xml:space="preserve">桃
</t>
    </r>
    <r>
      <rPr>
        <sz val="9"/>
        <color indexed="8"/>
        <rFont val="Arial Narrow"/>
        <family val="2"/>
      </rPr>
      <t>Peach</t>
    </r>
  </si>
  <si>
    <r>
      <rPr>
        <sz val="9"/>
        <rFont val="華康粗圓體"/>
        <family val="3"/>
      </rPr>
      <t xml:space="preserve">其他果品類
</t>
    </r>
    <r>
      <rPr>
        <sz val="9"/>
        <rFont val="Arial Narrow"/>
        <family val="2"/>
      </rPr>
      <t xml:space="preserve">Others </t>
    </r>
  </si>
  <si>
    <r>
      <rPr>
        <sz val="9"/>
        <color indexed="8"/>
        <rFont val="華康粗圓體"/>
        <family val="3"/>
      </rPr>
      <t xml:space="preserve">產　量
</t>
    </r>
    <r>
      <rPr>
        <sz val="9"/>
        <color indexed="8"/>
        <rFont val="Arial Narrow"/>
        <family val="2"/>
      </rPr>
      <t>Production</t>
    </r>
  </si>
  <si>
    <r>
      <rPr>
        <sz val="9"/>
        <color indexed="8"/>
        <rFont val="華康粗圓體"/>
        <family val="3"/>
      </rPr>
      <t xml:space="preserve">收穫面積
</t>
    </r>
    <r>
      <rPr>
        <sz val="9"/>
        <color indexed="8"/>
        <rFont val="Arial Narrow"/>
        <family val="2"/>
      </rPr>
      <t>Harvested Area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</si>
  <si>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4-4</t>
    </r>
    <r>
      <rPr>
        <sz val="12"/>
        <rFont val="華康粗圓體"/>
        <family val="3"/>
      </rPr>
      <t>、農產品收穫面積及生產量（續</t>
    </r>
    <r>
      <rPr>
        <sz val="12"/>
        <rFont val="Arial"/>
        <family val="2"/>
      </rPr>
      <t xml:space="preserve"> 3 </t>
    </r>
    <r>
      <rPr>
        <sz val="12"/>
        <rFont val="華康粗圓體"/>
        <family val="3"/>
      </rPr>
      <t>完）</t>
    </r>
  </si>
  <si>
    <r>
      <t xml:space="preserve">(4) </t>
    </r>
    <r>
      <rPr>
        <sz val="10.5"/>
        <rFont val="華康粗圓體"/>
        <family val="3"/>
      </rPr>
      <t>果品生產</t>
    </r>
  </si>
  <si>
    <r>
      <rPr>
        <sz val="9"/>
        <color indexed="8"/>
        <rFont val="華康中黑體"/>
        <family val="3"/>
      </rPr>
      <t>資料來源：本府農業局及原住民族行政局。</t>
    </r>
  </si>
  <si>
    <r>
      <rPr>
        <sz val="9"/>
        <rFont val="華康中黑體"/>
        <family val="3"/>
      </rPr>
      <t>單位：公頃；株；支；叢</t>
    </r>
  </si>
  <si>
    <r>
      <rPr>
        <sz val="9"/>
        <rFont val="華康粗圓體"/>
        <family val="3"/>
      </rPr>
      <t xml:space="preserve">年及區別
</t>
    </r>
    <r>
      <rPr>
        <sz val="9"/>
        <rFont val="Arial Narrow"/>
        <family val="2"/>
      </rPr>
      <t>Year  &amp;  District</t>
    </r>
  </si>
  <si>
    <r>
      <rPr>
        <sz val="9"/>
        <rFont val="華康粗圓體"/>
        <family val="3"/>
      </rPr>
      <t>竹　　類</t>
    </r>
  </si>
  <si>
    <r>
      <rPr>
        <sz val="9"/>
        <rFont val="華康粗圓體"/>
        <family val="3"/>
      </rPr>
      <t>林木總計</t>
    </r>
  </si>
  <si>
    <r>
      <rPr>
        <sz val="9"/>
        <rFont val="華康粗圓體"/>
        <family val="3"/>
      </rPr>
      <t>針葉樹合計</t>
    </r>
  </si>
  <si>
    <r>
      <rPr>
        <sz val="9"/>
        <rFont val="華康粗圓體"/>
        <family val="3"/>
      </rPr>
      <t>闊葉樹合計</t>
    </r>
  </si>
  <si>
    <r>
      <rPr>
        <sz val="9"/>
        <rFont val="華康粗圓體"/>
        <family val="3"/>
      </rPr>
      <t>杉　　木</t>
    </r>
  </si>
  <si>
    <r>
      <rPr>
        <sz val="9"/>
        <rFont val="華康粗圓體"/>
        <family val="3"/>
      </rPr>
      <t>柳　杉</t>
    </r>
  </si>
  <si>
    <r>
      <rPr>
        <sz val="9"/>
        <rFont val="華康粗圓體"/>
        <family val="3"/>
      </rPr>
      <t>其他針葉樹</t>
    </r>
  </si>
  <si>
    <r>
      <rPr>
        <sz val="9"/>
        <rFont val="華康粗圓體"/>
        <family val="3"/>
      </rPr>
      <t>樟　樹</t>
    </r>
  </si>
  <si>
    <r>
      <rPr>
        <sz val="9"/>
        <rFont val="華康粗圓體"/>
        <family val="3"/>
      </rPr>
      <t>楓　香</t>
    </r>
  </si>
  <si>
    <r>
      <rPr>
        <sz val="9"/>
        <rFont val="華康粗圓體"/>
        <family val="3"/>
      </rPr>
      <t>其他闊葉樹</t>
    </r>
  </si>
  <si>
    <r>
      <rPr>
        <sz val="9"/>
        <rFont val="華康粗圓體"/>
        <family val="3"/>
      </rPr>
      <t>面積</t>
    </r>
  </si>
  <si>
    <r>
      <rPr>
        <sz val="9"/>
        <rFont val="華康粗圓體"/>
        <family val="3"/>
      </rPr>
      <t>數量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</si>
  <si>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4-5</t>
    </r>
    <r>
      <rPr>
        <sz val="12"/>
        <rFont val="華康粗圓體"/>
        <family val="3"/>
      </rPr>
      <t>、造林面積及數量</t>
    </r>
  </si>
  <si>
    <r>
      <rPr>
        <sz val="9"/>
        <rFont val="華康粗圓體"/>
        <family val="3"/>
      </rPr>
      <t>年　別</t>
    </r>
  </si>
  <si>
    <r>
      <rPr>
        <sz val="9"/>
        <rFont val="華康粗圓體"/>
        <family val="3"/>
      </rPr>
      <t>面　積</t>
    </r>
  </si>
  <si>
    <r>
      <rPr>
        <sz val="9"/>
        <rFont val="華康粗圓體"/>
        <family val="3"/>
      </rPr>
      <t>間擇伐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</si>
  <si>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</si>
  <si>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</si>
  <si>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</si>
  <si>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</si>
  <si>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</si>
  <si>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</si>
  <si>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</si>
  <si>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2013</t>
    </r>
  </si>
  <si>
    <r>
      <rPr>
        <sz val="9"/>
        <rFont val="華康中黑體"/>
        <family val="3"/>
      </rPr>
      <t>農林漁牧</t>
    </r>
  </si>
  <si>
    <r>
      <rPr>
        <sz val="9"/>
        <rFont val="華康中黑體"/>
        <family val="3"/>
      </rPr>
      <t>面積：公頃；材積：立方公尺；材竹：支</t>
    </r>
  </si>
  <si>
    <r>
      <t>Area : Ha.; Standing Volume : 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; Bamboo : Piece</t>
    </r>
  </si>
  <si>
    <r>
      <rPr>
        <sz val="9"/>
        <rFont val="華康粗圓體"/>
        <family val="3"/>
      </rPr>
      <t>砍　伐　數　量　</t>
    </r>
  </si>
  <si>
    <r>
      <rPr>
        <sz val="9"/>
        <rFont val="華康粗圓體"/>
        <family val="3"/>
      </rPr>
      <t>生產數量</t>
    </r>
    <r>
      <rPr>
        <sz val="9"/>
        <rFont val="Arial Narrow"/>
        <family val="2"/>
      </rPr>
      <t xml:space="preserve"> Quantity of Production 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</si>
  <si>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</si>
  <si>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</si>
  <si>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</si>
  <si>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2007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</si>
  <si>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97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2008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</si>
  <si>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98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2009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</si>
  <si>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2010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</si>
  <si>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100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End of 2011</t>
    </r>
    <r>
      <rPr>
        <sz val="9"/>
        <color indexed="8"/>
        <rFont val="BatangChe"/>
        <family val="3"/>
      </rPr>
      <t>ⓡ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</si>
  <si>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End of 2012</t>
    </r>
    <r>
      <rPr>
        <sz val="9"/>
        <color indexed="8"/>
        <rFont val="BatangChe"/>
        <family val="3"/>
      </rPr>
      <t>ⓡ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</si>
  <si>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End of 2013</t>
    </r>
    <r>
      <rPr>
        <sz val="9"/>
        <color indexed="8"/>
        <rFont val="BatangChe"/>
        <family val="3"/>
      </rPr>
      <t>ⓡ</t>
    </r>
  </si>
  <si>
    <r>
      <rPr>
        <sz val="9"/>
        <color indexed="8"/>
        <rFont val="華康中黑體"/>
        <family val="3"/>
      </rPr>
      <t>資料來源：行政院農委會及本府農業局。</t>
    </r>
  </si>
  <si>
    <r>
      <rPr>
        <sz val="9"/>
        <color indexed="8"/>
        <rFont val="華康中黑體"/>
        <family val="3"/>
      </rPr>
      <t>說明：</t>
    </r>
    <r>
      <rPr>
        <sz val="9"/>
        <color indexed="8"/>
        <rFont val="Arial Narrow"/>
        <family val="2"/>
      </rPr>
      <t>100</t>
    </r>
    <r>
      <rPr>
        <sz val="9"/>
        <color indexed="8"/>
        <rFont val="華康中黑體"/>
        <family val="3"/>
      </rPr>
      <t>至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中黑體"/>
        <family val="3"/>
      </rPr>
      <t>年資料以行政院農委會漁業署資料為準。</t>
    </r>
  </si>
  <si>
    <r>
      <rPr>
        <sz val="9"/>
        <rFont val="華康粗圓體"/>
        <family val="3"/>
      </rPr>
      <t xml:space="preserve">年底及區別
</t>
    </r>
    <r>
      <rPr>
        <sz val="9"/>
        <rFont val="Arial Narrow"/>
        <family val="2"/>
      </rPr>
      <t>End  of  Year  &amp;  District</t>
    </r>
  </si>
  <si>
    <r>
      <rPr>
        <sz val="9"/>
        <rFont val="華康粗圓體"/>
        <family val="3"/>
      </rPr>
      <t xml:space="preserve">總　計
</t>
    </r>
    <r>
      <rPr>
        <sz val="9"/>
        <rFont val="Arial Narrow"/>
        <family val="2"/>
      </rPr>
      <t xml:space="preserve">Grand Total </t>
    </r>
  </si>
  <si>
    <r>
      <rPr>
        <sz val="9"/>
        <rFont val="華康粗圓體"/>
        <family val="3"/>
      </rPr>
      <t xml:space="preserve">遠洋漁業
</t>
    </r>
    <r>
      <rPr>
        <sz val="9"/>
        <rFont val="Arial Narrow"/>
        <family val="2"/>
      </rPr>
      <t>Far-sea Fisheries</t>
    </r>
  </si>
  <si>
    <r>
      <rPr>
        <sz val="9"/>
        <rFont val="華康粗圓體"/>
        <family val="3"/>
      </rPr>
      <t xml:space="preserve">近海漁業
</t>
    </r>
    <r>
      <rPr>
        <sz val="9"/>
        <rFont val="Arial Narrow"/>
        <family val="2"/>
      </rPr>
      <t>Offshore Fisheries</t>
    </r>
  </si>
  <si>
    <r>
      <rPr>
        <sz val="9"/>
        <rFont val="華康粗圓體"/>
        <family val="3"/>
      </rPr>
      <t xml:space="preserve">沿岸漁業
</t>
    </r>
    <r>
      <rPr>
        <sz val="9"/>
        <rFont val="Arial Narrow"/>
        <family val="2"/>
      </rPr>
      <t>Coastal  Fisheries</t>
    </r>
  </si>
  <si>
    <r>
      <rPr>
        <sz val="9"/>
        <rFont val="華康粗圓體"/>
        <family val="3"/>
      </rPr>
      <t xml:space="preserve">海面養殖業
</t>
    </r>
    <r>
      <rPr>
        <sz val="9"/>
        <rFont val="Arial Narrow"/>
        <family val="2"/>
      </rPr>
      <t>Marine Aquaculture</t>
    </r>
  </si>
  <si>
    <r>
      <rPr>
        <sz val="9"/>
        <rFont val="華康粗圓體"/>
        <family val="3"/>
      </rPr>
      <t xml:space="preserve">內陸漁撈業
</t>
    </r>
    <r>
      <rPr>
        <sz val="9"/>
        <rFont val="Arial Narrow"/>
        <family val="2"/>
      </rPr>
      <t>Inland  Water  Fisheries</t>
    </r>
  </si>
  <si>
    <r>
      <rPr>
        <sz val="9"/>
        <rFont val="華康粗圓體"/>
        <family val="3"/>
      </rPr>
      <t xml:space="preserve">內陸養殖業
</t>
    </r>
    <r>
      <rPr>
        <sz val="9"/>
        <rFont val="Arial Narrow"/>
        <family val="2"/>
      </rPr>
      <t>Inland  Water  Aquacultrue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</si>
  <si>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</si>
  <si>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專業</t>
    </r>
  </si>
  <si>
    <r>
      <rPr>
        <sz val="9"/>
        <rFont val="華康粗圓體"/>
        <family val="3"/>
      </rPr>
      <t>兼業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</si>
  <si>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4-7</t>
    </r>
    <r>
      <rPr>
        <sz val="12"/>
        <rFont val="華康粗圓體"/>
        <family val="3"/>
      </rPr>
      <t>、漁業從業人員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</si>
  <si>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</si>
  <si>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 2006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</si>
  <si>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96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2007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</si>
  <si>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97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2008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</si>
  <si>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98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2009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</si>
  <si>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2010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</si>
  <si>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100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2011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</si>
  <si>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2012</t>
    </r>
    <r>
      <rPr>
        <sz val="9"/>
        <color indexed="8"/>
        <rFont val="BatangChe"/>
        <family val="3"/>
      </rPr>
      <t>ⓡ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</si>
  <si>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2013</t>
    </r>
    <r>
      <rPr>
        <sz val="9"/>
        <color indexed="8"/>
        <rFont val="BatangChe"/>
        <family val="3"/>
      </rPr>
      <t>ⓡ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</si>
  <si>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103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2014</t>
    </r>
  </si>
  <si>
    <r>
      <t xml:space="preserve">   </t>
    </r>
    <r>
      <rPr>
        <sz val="9"/>
        <color indexed="8"/>
        <rFont val="華康粗圓體"/>
        <family val="3"/>
      </rPr>
      <t>桃園區</t>
    </r>
    <r>
      <rPr>
        <sz val="9"/>
        <color indexed="8"/>
        <rFont val="Arial Narrow"/>
        <family val="2"/>
      </rPr>
      <t xml:space="preserve"> Taoyuan District</t>
    </r>
  </si>
  <si>
    <r>
      <t xml:space="preserve">   </t>
    </r>
    <r>
      <rPr>
        <sz val="9"/>
        <color indexed="8"/>
        <rFont val="華康粗圓體"/>
        <family val="3"/>
      </rPr>
      <t>中壢區</t>
    </r>
    <r>
      <rPr>
        <sz val="9"/>
        <color indexed="8"/>
        <rFont val="Arial Narrow"/>
        <family val="2"/>
      </rPr>
      <t xml:space="preserve"> Zhongli District</t>
    </r>
  </si>
  <si>
    <r>
      <t xml:space="preserve">   </t>
    </r>
    <r>
      <rPr>
        <sz val="9"/>
        <color indexed="8"/>
        <rFont val="華康粗圓體"/>
        <family val="3"/>
      </rPr>
      <t>大溪區</t>
    </r>
    <r>
      <rPr>
        <sz val="9"/>
        <color indexed="8"/>
        <rFont val="Arial Narrow"/>
        <family val="2"/>
      </rPr>
      <t xml:space="preserve"> Daxi District</t>
    </r>
  </si>
  <si>
    <r>
      <t xml:space="preserve">   </t>
    </r>
    <r>
      <rPr>
        <sz val="9"/>
        <color indexed="8"/>
        <rFont val="華康粗圓體"/>
        <family val="3"/>
      </rPr>
      <t>楊梅區</t>
    </r>
    <r>
      <rPr>
        <sz val="9"/>
        <color indexed="8"/>
        <rFont val="Arial Narrow"/>
        <family val="2"/>
      </rPr>
      <t xml:space="preserve"> Yangmei District</t>
    </r>
  </si>
  <si>
    <r>
      <t xml:space="preserve">   </t>
    </r>
    <r>
      <rPr>
        <sz val="9"/>
        <color indexed="8"/>
        <rFont val="華康粗圓體"/>
        <family val="3"/>
      </rPr>
      <t>蘆竹區</t>
    </r>
    <r>
      <rPr>
        <sz val="9"/>
        <color indexed="8"/>
        <rFont val="Arial Narrow"/>
        <family val="2"/>
      </rPr>
      <t xml:space="preserve"> Luzhu District</t>
    </r>
  </si>
  <si>
    <r>
      <rPr>
        <sz val="9"/>
        <color indexed="8"/>
        <rFont val="華康中黑體"/>
        <family val="3"/>
      </rPr>
      <t>說明：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中黑體"/>
        <family val="3"/>
      </rPr>
      <t>、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中黑體"/>
        <family val="3"/>
      </rPr>
      <t>年資料以農委會漁業署資料為準。</t>
    </r>
  </si>
  <si>
    <r>
      <rPr>
        <sz val="9"/>
        <rFont val="華康粗圓體"/>
        <family val="3"/>
      </rPr>
      <t>漁　戶　數（戶）　　</t>
    </r>
    <r>
      <rPr>
        <sz val="9"/>
        <rFont val="Arial Narrow"/>
        <family val="2"/>
      </rPr>
      <t>No. of Fishermen Household ( Households )</t>
    </r>
  </si>
  <si>
    <r>
      <rPr>
        <sz val="9"/>
        <rFont val="華康粗圓體"/>
        <family val="3"/>
      </rPr>
      <t>漁　戶　人　口　數（人）</t>
    </r>
    <r>
      <rPr>
        <sz val="9"/>
        <rFont val="Arial Narrow"/>
        <family val="2"/>
      </rPr>
      <t xml:space="preserve">     No. of Population of Fishermen Household  ( Persons )  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</si>
  <si>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</si>
  <si>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遠洋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</si>
  <si>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4-8</t>
    </r>
    <r>
      <rPr>
        <sz val="12"/>
        <rFont val="華康粗圓體"/>
        <family val="3"/>
      </rPr>
      <t>、漁戶數及漁戶人口數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</si>
  <si>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</si>
  <si>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</si>
  <si>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</si>
  <si>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</si>
  <si>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</si>
  <si>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 2010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</si>
  <si>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100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 2011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</si>
  <si>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 2012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</si>
  <si>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 2013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</si>
  <si>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4-9</t>
    </r>
    <r>
      <rPr>
        <sz val="12"/>
        <rFont val="華康粗圓體"/>
        <family val="3"/>
      </rPr>
      <t>、現有動力漁船數</t>
    </r>
  </si>
  <si>
    <r>
      <rPr>
        <sz val="9"/>
        <rFont val="華康中黑體"/>
        <family val="3"/>
      </rPr>
      <t>單位：艘；噸</t>
    </r>
  </si>
  <si>
    <r>
      <rPr>
        <sz val="9"/>
        <rFont val="華康粗圓體"/>
        <family val="3"/>
      </rPr>
      <t>年底別</t>
    </r>
  </si>
  <si>
    <r>
      <rPr>
        <sz val="9"/>
        <rFont val="華康粗圓體"/>
        <family val="3"/>
      </rPr>
      <t>總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</si>
  <si>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 xml:space="preserve">動力舢舨
</t>
    </r>
    <r>
      <rPr>
        <sz val="9"/>
        <rFont val="Arial Narrow"/>
        <family val="2"/>
      </rPr>
      <t>Power Sampan</t>
    </r>
  </si>
  <si>
    <r>
      <rPr>
        <sz val="9"/>
        <rFont val="華康粗圓體"/>
        <family val="3"/>
      </rPr>
      <t>未滿</t>
    </r>
    <r>
      <rPr>
        <sz val="9"/>
        <rFont val="Arial Narrow"/>
        <family val="2"/>
      </rPr>
      <t>5</t>
    </r>
    <r>
      <rPr>
        <sz val="9"/>
        <rFont val="華康粗圓體"/>
        <family val="3"/>
      </rPr>
      <t xml:space="preserve">噸
</t>
    </r>
    <r>
      <rPr>
        <sz val="9"/>
        <rFont val="Arial Narrow"/>
        <family val="2"/>
      </rPr>
      <t>Less Than
 5 Tons</t>
    </r>
  </si>
  <si>
    <r>
      <t xml:space="preserve">5 - </t>
    </r>
    <r>
      <rPr>
        <sz val="9"/>
        <rFont val="華康粗圓體"/>
        <family val="3"/>
      </rPr>
      <t>未滿</t>
    </r>
    <r>
      <rPr>
        <sz val="9"/>
        <rFont val="Arial Narrow"/>
        <family val="2"/>
      </rPr>
      <t>10</t>
    </r>
    <r>
      <rPr>
        <sz val="9"/>
        <rFont val="華康粗圓體"/>
        <family val="3"/>
      </rPr>
      <t xml:space="preserve">噸
</t>
    </r>
    <r>
      <rPr>
        <sz val="9"/>
        <rFont val="Arial Narrow"/>
        <family val="2"/>
      </rPr>
      <t>5 - Below 
10 Tons</t>
    </r>
  </si>
  <si>
    <r>
      <t xml:space="preserve">10 - </t>
    </r>
    <r>
      <rPr>
        <sz val="9"/>
        <rFont val="華康粗圓體"/>
        <family val="3"/>
      </rPr>
      <t>未滿</t>
    </r>
    <r>
      <rPr>
        <sz val="9"/>
        <rFont val="Arial Narrow"/>
        <family val="2"/>
      </rPr>
      <t>20</t>
    </r>
    <r>
      <rPr>
        <sz val="9"/>
        <rFont val="華康粗圓體"/>
        <family val="3"/>
      </rPr>
      <t xml:space="preserve">噸
</t>
    </r>
    <r>
      <rPr>
        <sz val="9"/>
        <rFont val="Arial Narrow"/>
        <family val="2"/>
      </rPr>
      <t>10 - Below 
20 Tons</t>
    </r>
  </si>
  <si>
    <r>
      <t xml:space="preserve">20 - </t>
    </r>
    <r>
      <rPr>
        <sz val="9"/>
        <rFont val="華康粗圓體"/>
        <family val="3"/>
      </rPr>
      <t>未滿</t>
    </r>
    <r>
      <rPr>
        <sz val="9"/>
        <rFont val="Arial Narrow"/>
        <family val="2"/>
      </rPr>
      <t>50</t>
    </r>
    <r>
      <rPr>
        <sz val="9"/>
        <rFont val="華康粗圓體"/>
        <family val="3"/>
      </rPr>
      <t xml:space="preserve">噸
</t>
    </r>
    <r>
      <rPr>
        <sz val="9"/>
        <rFont val="Arial Narrow"/>
        <family val="2"/>
      </rPr>
      <t>20 - Below 
50 Tons</t>
    </r>
  </si>
  <si>
    <r>
      <t xml:space="preserve">50 - </t>
    </r>
    <r>
      <rPr>
        <sz val="9"/>
        <rFont val="華康粗圓體"/>
        <family val="3"/>
      </rPr>
      <t>未滿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噸
</t>
    </r>
    <r>
      <rPr>
        <sz val="9"/>
        <rFont val="Arial Narrow"/>
        <family val="2"/>
      </rPr>
      <t>50 - Below 
100 Tons</t>
    </r>
  </si>
  <si>
    <r>
      <t xml:space="preserve">100 - </t>
    </r>
    <r>
      <rPr>
        <sz val="9"/>
        <rFont val="華康粗圓體"/>
        <family val="3"/>
      </rPr>
      <t>未滿</t>
    </r>
    <r>
      <rPr>
        <sz val="9"/>
        <rFont val="Arial Narrow"/>
        <family val="2"/>
      </rPr>
      <t>200</t>
    </r>
    <r>
      <rPr>
        <sz val="9"/>
        <rFont val="華康粗圓體"/>
        <family val="3"/>
      </rPr>
      <t xml:space="preserve">噸
</t>
    </r>
    <r>
      <rPr>
        <sz val="9"/>
        <rFont val="Arial Narrow"/>
        <family val="2"/>
      </rPr>
      <t>100 - Below 
200 Tons</t>
    </r>
  </si>
  <si>
    <r>
      <t xml:space="preserve">200 - </t>
    </r>
    <r>
      <rPr>
        <sz val="9"/>
        <rFont val="華康粗圓體"/>
        <family val="3"/>
      </rPr>
      <t>未滿</t>
    </r>
    <r>
      <rPr>
        <sz val="9"/>
        <rFont val="Arial Narrow"/>
        <family val="2"/>
      </rPr>
      <t>500</t>
    </r>
    <r>
      <rPr>
        <sz val="9"/>
        <rFont val="華康粗圓體"/>
        <family val="3"/>
      </rPr>
      <t xml:space="preserve">噸
</t>
    </r>
    <r>
      <rPr>
        <sz val="9"/>
        <rFont val="Arial Narrow"/>
        <family val="2"/>
      </rPr>
      <t>200 - Below 
500 Tons</t>
    </r>
  </si>
  <si>
    <r>
      <t xml:space="preserve">500 - </t>
    </r>
    <r>
      <rPr>
        <sz val="9"/>
        <rFont val="華康粗圓體"/>
        <family val="3"/>
      </rPr>
      <t>未滿</t>
    </r>
    <r>
      <rPr>
        <sz val="9"/>
        <rFont val="Arial Narrow"/>
        <family val="2"/>
      </rPr>
      <t>1000</t>
    </r>
    <r>
      <rPr>
        <sz val="9"/>
        <rFont val="華康粗圓體"/>
        <family val="3"/>
      </rPr>
      <t xml:space="preserve">噸
</t>
    </r>
    <r>
      <rPr>
        <sz val="9"/>
        <rFont val="Arial Narrow"/>
        <family val="2"/>
      </rPr>
      <t>500 - Below 
1000 Tons</t>
    </r>
  </si>
  <si>
    <r>
      <t>1000</t>
    </r>
    <r>
      <rPr>
        <sz val="9"/>
        <rFont val="華康粗圓體"/>
        <family val="3"/>
      </rPr>
      <t xml:space="preserve">噸以上
</t>
    </r>
    <r>
      <rPr>
        <sz val="9"/>
        <rFont val="Arial Narrow"/>
        <family val="2"/>
      </rPr>
      <t>Over 1000 Tons</t>
    </r>
  </si>
  <si>
    <r>
      <rPr>
        <sz val="9"/>
        <rFont val="華康中黑體"/>
        <family val="3"/>
      </rPr>
      <t>單位：公噸、千元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</si>
  <si>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 </t>
    </r>
    <r>
      <rPr>
        <sz val="9"/>
        <rFont val="華康粗圓體"/>
        <family val="3"/>
      </rPr>
      <t>別</t>
    </r>
  </si>
  <si>
    <r>
      <rPr>
        <sz val="9"/>
        <rFont val="華康粗圓體"/>
        <family val="3"/>
      </rPr>
      <t>總　　計</t>
    </r>
  </si>
  <si>
    <r>
      <rPr>
        <sz val="9"/>
        <rFont val="華康粗圓體"/>
        <family val="3"/>
      </rPr>
      <t>沿岸漁業</t>
    </r>
    <r>
      <rPr>
        <sz val="9"/>
        <rFont val="Arial Narrow"/>
        <family val="2"/>
      </rPr>
      <t xml:space="preserve">    </t>
    </r>
  </si>
  <si>
    <r>
      <rPr>
        <sz val="9"/>
        <rFont val="華康粗圓體"/>
        <family val="3"/>
      </rPr>
      <t>海面養殖</t>
    </r>
  </si>
  <si>
    <r>
      <rPr>
        <sz val="9"/>
        <rFont val="華康粗圓體"/>
        <family val="3"/>
      </rPr>
      <t>內陸養殖業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</si>
  <si>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94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2005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</si>
  <si>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95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2006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</si>
  <si>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96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2007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</si>
  <si>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97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2008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</si>
  <si>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98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2009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</si>
  <si>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2010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</si>
  <si>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100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2011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</si>
  <si>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2012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</si>
  <si>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2013</t>
    </r>
  </si>
  <si>
    <r>
      <rPr>
        <sz val="9"/>
        <rFont val="華康中黑體"/>
        <family val="3"/>
      </rPr>
      <t>　　　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</si>
  <si>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4-10</t>
    </r>
    <r>
      <rPr>
        <sz val="12"/>
        <rFont val="華康粗圓體"/>
        <family val="3"/>
      </rPr>
      <t>、漁業生產量值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</si>
  <si>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2012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</si>
  <si>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2013</t>
    </r>
  </si>
  <si>
    <r>
      <rPr>
        <sz val="9"/>
        <rFont val="華康粗圓體"/>
        <family val="3"/>
      </rPr>
      <t>年底別</t>
    </r>
  </si>
  <si>
    <r>
      <rPr>
        <sz val="9"/>
        <rFont val="華康粗圓體"/>
        <family val="3"/>
      </rPr>
      <t xml:space="preserve">總計
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</si>
  <si>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 xml:space="preserve">海面養殖
</t>
    </r>
    <r>
      <rPr>
        <sz val="9"/>
        <rFont val="Arial Narrow"/>
        <family val="2"/>
      </rPr>
      <t>Marine Aquaculture</t>
    </r>
  </si>
  <si>
    <r>
      <rPr>
        <sz val="9"/>
        <rFont val="華康粗圓體"/>
        <family val="3"/>
      </rPr>
      <t>內陸養殖　</t>
    </r>
    <r>
      <rPr>
        <sz val="9"/>
        <rFont val="Arial Narrow"/>
        <family val="2"/>
      </rPr>
      <t>Inland Water Aquaculture</t>
    </r>
    <r>
      <rPr>
        <sz val="9"/>
        <rFont val="華康粗圓體"/>
        <family val="3"/>
      </rPr>
      <t>　</t>
    </r>
  </si>
  <si>
    <r>
      <rPr>
        <sz val="9"/>
        <rFont val="華康粗圓體"/>
        <family val="3"/>
      </rPr>
      <t>鹹水漁塭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  Salt Water Fish Ponds</t>
    </r>
  </si>
  <si>
    <r>
      <rPr>
        <sz val="9"/>
        <rFont val="華康粗圓體"/>
        <family val="3"/>
      </rPr>
      <t>單養</t>
    </r>
  </si>
  <si>
    <r>
      <rPr>
        <sz val="9"/>
        <rFont val="華康粗圓體"/>
        <family val="3"/>
      </rPr>
      <t>混養</t>
    </r>
  </si>
  <si>
    <r>
      <rPr>
        <sz val="9"/>
        <rFont val="華康粗圓體"/>
        <family val="3"/>
      </rPr>
      <t>休養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</si>
  <si>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 2005</t>
    </r>
  </si>
  <si>
    <r>
      <rPr>
        <sz val="9"/>
        <rFont val="華康粗圓體"/>
        <family val="3"/>
      </rPr>
      <t>內陸養殖</t>
    </r>
  </si>
  <si>
    <r>
      <t>Inland Water Aquaculture</t>
    </r>
    <r>
      <rPr>
        <sz val="9"/>
        <rFont val="華康粗圓體"/>
        <family val="3"/>
      </rPr>
      <t>　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</si>
  <si>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4-11</t>
    </r>
    <r>
      <rPr>
        <sz val="12"/>
        <rFont val="華康粗圓體"/>
        <family val="3"/>
      </rPr>
      <t>、水產養殖面積（續）</t>
    </r>
  </si>
  <si>
    <r>
      <rPr>
        <sz val="9"/>
        <rFont val="華康粗圓體"/>
        <family val="3"/>
      </rPr>
      <t xml:space="preserve">箱網養殖（平方公尺）
</t>
    </r>
    <r>
      <rPr>
        <sz val="9"/>
        <rFont val="Arial Narrow"/>
        <family val="2"/>
      </rPr>
      <t xml:space="preserve"> Cage Culture  (Square Meter)</t>
    </r>
  </si>
  <si>
    <t>休養</t>
  </si>
  <si>
    <r>
      <rPr>
        <sz val="9"/>
        <rFont val="華康中黑體"/>
        <family val="3"/>
      </rPr>
      <t>單位：艘；噸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</si>
  <si>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 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Year</t>
    </r>
  </si>
  <si>
    <r>
      <rPr>
        <sz val="9"/>
        <rFont val="華康粗圓體"/>
        <family val="3"/>
      </rPr>
      <t xml:space="preserve">總　　計
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</si>
  <si>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 xml:space="preserve">沉　　沒
</t>
    </r>
    <r>
      <rPr>
        <sz val="9"/>
        <rFont val="Arial Narrow"/>
        <family val="2"/>
      </rPr>
      <t>Sunk</t>
    </r>
  </si>
  <si>
    <r>
      <rPr>
        <sz val="9"/>
        <rFont val="華康粗圓體"/>
        <family val="3"/>
      </rPr>
      <t xml:space="preserve">破　　損
</t>
    </r>
    <r>
      <rPr>
        <sz val="9"/>
        <rFont val="Arial Narrow"/>
        <family val="2"/>
      </rPr>
      <t>Damaged</t>
    </r>
  </si>
  <si>
    <r>
      <rPr>
        <sz val="9"/>
        <rFont val="華康粗圓體"/>
        <family val="3"/>
      </rPr>
      <t xml:space="preserve">失　　蹤
</t>
    </r>
    <r>
      <rPr>
        <sz val="9"/>
        <rFont val="Arial Narrow"/>
        <family val="2"/>
      </rPr>
      <t>Missing</t>
    </r>
  </si>
  <si>
    <r>
      <rPr>
        <sz val="9"/>
        <rFont val="華康粗圓體"/>
        <family val="3"/>
      </rPr>
      <t xml:space="preserve">其　　他
</t>
    </r>
    <r>
      <rPr>
        <sz val="9"/>
        <rFont val="Arial Narrow"/>
        <family val="2"/>
      </rPr>
      <t>Others</t>
    </r>
  </si>
  <si>
    <r>
      <rPr>
        <sz val="9"/>
        <rFont val="華康粗圓體"/>
        <family val="3"/>
      </rPr>
      <t xml:space="preserve">艘數
</t>
    </r>
    <r>
      <rPr>
        <sz val="9"/>
        <rFont val="Arial Narrow"/>
        <family val="2"/>
      </rPr>
      <t>No.</t>
    </r>
  </si>
  <si>
    <r>
      <rPr>
        <sz val="9"/>
        <rFont val="華康粗圓體"/>
        <family val="3"/>
      </rPr>
      <t xml:space="preserve">噸數
</t>
    </r>
    <r>
      <rPr>
        <sz val="9"/>
        <rFont val="Arial Narrow"/>
        <family val="2"/>
      </rPr>
      <t>Tonnage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</si>
  <si>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2014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</si>
  <si>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4-12</t>
    </r>
    <r>
      <rPr>
        <sz val="12"/>
        <rFont val="華康粗圓體"/>
        <family val="3"/>
      </rPr>
      <t>、遭難漁船數</t>
    </r>
  </si>
  <si>
    <r>
      <rPr>
        <sz val="9"/>
        <rFont val="華康粗圓體"/>
        <family val="3"/>
      </rPr>
      <t>落海</t>
    </r>
  </si>
  <si>
    <r>
      <rPr>
        <sz val="9"/>
        <rFont val="華康粗圓體"/>
        <family val="3"/>
      </rPr>
      <t>失蹤</t>
    </r>
  </si>
  <si>
    <r>
      <rPr>
        <sz val="9"/>
        <rFont val="華康中黑體"/>
        <family val="3"/>
      </rPr>
      <t>單位：人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</si>
  <si>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4-13</t>
    </r>
    <r>
      <rPr>
        <sz val="12"/>
        <rFont val="華康粗圓體"/>
        <family val="3"/>
      </rPr>
      <t>、遭難漁民數（續）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</si>
  <si>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</si>
  <si>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</si>
  <si>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</si>
  <si>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rPr>
        <sz val="9"/>
        <rFont val="華康中黑體"/>
        <family val="3"/>
      </rPr>
      <t>資料來源：行政院農委會及本府農業局。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</si>
  <si>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2013</t>
    </r>
  </si>
  <si>
    <r>
      <rPr>
        <sz val="9"/>
        <rFont val="華康粗圓體"/>
        <family val="3"/>
      </rPr>
      <t>年底及區別</t>
    </r>
  </si>
  <si>
    <r>
      <rPr>
        <sz val="9"/>
        <rFont val="華康粗圓體"/>
        <family val="3"/>
      </rPr>
      <t>總計</t>
    </r>
  </si>
  <si>
    <r>
      <rPr>
        <sz val="9"/>
        <rFont val="華康粗圓體"/>
        <family val="3"/>
      </rPr>
      <t>乳牛</t>
    </r>
  </si>
  <si>
    <r>
      <rPr>
        <sz val="9"/>
        <rFont val="華康粗圓體"/>
        <family val="3"/>
      </rPr>
      <t>馬</t>
    </r>
  </si>
  <si>
    <r>
      <rPr>
        <sz val="9"/>
        <rFont val="華康粗圓體"/>
        <family val="3"/>
      </rPr>
      <t>豬</t>
    </r>
  </si>
  <si>
    <r>
      <rPr>
        <sz val="9"/>
        <rFont val="華康粗圓體"/>
        <family val="3"/>
      </rPr>
      <t>鹿</t>
    </r>
  </si>
  <si>
    <r>
      <rPr>
        <sz val="9"/>
        <rFont val="華康粗圓體"/>
        <family val="3"/>
      </rPr>
      <t>兔</t>
    </r>
  </si>
  <si>
    <r>
      <rPr>
        <sz val="9"/>
        <rFont val="華康粗圓體"/>
        <family val="3"/>
      </rPr>
      <t>羊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</si>
  <si>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4-14</t>
    </r>
    <r>
      <rPr>
        <sz val="12"/>
        <rFont val="華康粗圓體"/>
        <family val="3"/>
      </rPr>
      <t>、現有家畜數</t>
    </r>
  </si>
  <si>
    <r>
      <rPr>
        <sz val="9"/>
        <rFont val="華康粗圓體"/>
        <family val="3"/>
      </rPr>
      <t>電動</t>
    </r>
  </si>
  <si>
    <r>
      <rPr>
        <sz val="9"/>
        <rFont val="華康粗圓體"/>
        <family val="3"/>
      </rPr>
      <t>人工</t>
    </r>
  </si>
  <si>
    <r>
      <rPr>
        <sz val="9"/>
        <rFont val="華康粗圓體"/>
        <family val="3"/>
      </rPr>
      <t>水牛</t>
    </r>
  </si>
  <si>
    <r>
      <rPr>
        <sz val="9"/>
        <rFont val="華康粗圓體"/>
        <family val="3"/>
      </rPr>
      <t>黃牛
及雜種牛</t>
    </r>
  </si>
  <si>
    <r>
      <rPr>
        <sz val="9"/>
        <rFont val="華康粗圓體"/>
        <family val="3"/>
      </rPr>
      <t>乳牛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</si>
  <si>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103</t>
    </r>
    <r>
      <rPr>
        <sz val="9"/>
        <color indexed="8"/>
        <rFont val="華康粗圓體"/>
        <family val="3"/>
      </rPr>
      <t>年　</t>
    </r>
    <r>
      <rPr>
        <sz val="9"/>
        <color indexed="8"/>
        <rFont val="Arial Narrow"/>
        <family val="2"/>
      </rPr>
      <t>2014</t>
    </r>
  </si>
  <si>
    <r>
      <t xml:space="preserve">   </t>
    </r>
    <r>
      <rPr>
        <sz val="9"/>
        <color indexed="8"/>
        <rFont val="華康粗圓體"/>
        <family val="3"/>
      </rPr>
      <t>大園區</t>
    </r>
    <r>
      <rPr>
        <sz val="9"/>
        <color indexed="8"/>
        <rFont val="Arial Narrow"/>
        <family val="2"/>
      </rPr>
      <t xml:space="preserve"> Dayuan District</t>
    </r>
  </si>
  <si>
    <r>
      <t xml:space="preserve">   </t>
    </r>
    <r>
      <rPr>
        <sz val="9"/>
        <color indexed="8"/>
        <rFont val="華康粗圓體"/>
        <family val="3"/>
      </rPr>
      <t>龜山區</t>
    </r>
    <r>
      <rPr>
        <sz val="9"/>
        <color indexed="8"/>
        <rFont val="Arial Narrow"/>
        <family val="2"/>
      </rPr>
      <t xml:space="preserve"> Guishan District</t>
    </r>
  </si>
  <si>
    <r>
      <t xml:space="preserve">   </t>
    </r>
    <r>
      <rPr>
        <sz val="9"/>
        <color indexed="8"/>
        <rFont val="華康粗圓體"/>
        <family val="3"/>
      </rPr>
      <t>八德區</t>
    </r>
    <r>
      <rPr>
        <sz val="9"/>
        <color indexed="8"/>
        <rFont val="Arial Narrow"/>
        <family val="2"/>
      </rPr>
      <t xml:space="preserve"> Bade District</t>
    </r>
  </si>
  <si>
    <r>
      <t xml:space="preserve">   </t>
    </r>
    <r>
      <rPr>
        <sz val="9"/>
        <color indexed="8"/>
        <rFont val="華康粗圓體"/>
        <family val="3"/>
      </rPr>
      <t>龍潭區</t>
    </r>
    <r>
      <rPr>
        <sz val="9"/>
        <color indexed="8"/>
        <rFont val="Arial Narrow"/>
        <family val="2"/>
      </rPr>
      <t xml:space="preserve"> Longtan District</t>
    </r>
  </si>
  <si>
    <r>
      <t xml:space="preserve">   </t>
    </r>
    <r>
      <rPr>
        <sz val="9"/>
        <color indexed="8"/>
        <rFont val="華康粗圓體"/>
        <family val="3"/>
      </rPr>
      <t>平鎮區</t>
    </r>
    <r>
      <rPr>
        <sz val="9"/>
        <color indexed="8"/>
        <rFont val="Arial Narrow"/>
        <family val="2"/>
      </rPr>
      <t xml:space="preserve"> Pingzhen District</t>
    </r>
  </si>
  <si>
    <r>
      <t xml:space="preserve">   </t>
    </r>
    <r>
      <rPr>
        <sz val="9"/>
        <color indexed="8"/>
        <rFont val="華康粗圓體"/>
        <family val="3"/>
      </rPr>
      <t>新屋區</t>
    </r>
    <r>
      <rPr>
        <sz val="9"/>
        <color indexed="8"/>
        <rFont val="Arial Narrow"/>
        <family val="2"/>
      </rPr>
      <t xml:space="preserve"> Xinwu District</t>
    </r>
  </si>
  <si>
    <r>
      <t xml:space="preserve">   </t>
    </r>
    <r>
      <rPr>
        <sz val="9"/>
        <color indexed="8"/>
        <rFont val="華康粗圓體"/>
        <family val="3"/>
      </rPr>
      <t>觀音區</t>
    </r>
    <r>
      <rPr>
        <sz val="9"/>
        <color indexed="8"/>
        <rFont val="Arial Narrow"/>
        <family val="2"/>
      </rPr>
      <t xml:space="preserve"> Guanyin District</t>
    </r>
  </si>
  <si>
    <r>
      <t xml:space="preserve">   </t>
    </r>
    <r>
      <rPr>
        <sz val="9"/>
        <color indexed="8"/>
        <rFont val="華康粗圓體"/>
        <family val="3"/>
      </rPr>
      <t>復興區</t>
    </r>
    <r>
      <rPr>
        <sz val="9"/>
        <color indexed="8"/>
        <rFont val="Arial Narrow"/>
        <family val="2"/>
      </rPr>
      <t xml:space="preserve"> Fuxing District</t>
    </r>
  </si>
  <si>
    <r>
      <rPr>
        <sz val="9"/>
        <rFont val="華康中黑體"/>
        <family val="3"/>
      </rPr>
      <t>資料來源：行政院農委會、動植物防疫檢疫局及本府農業局。</t>
    </r>
  </si>
  <si>
    <r>
      <rPr>
        <sz val="9"/>
        <rFont val="華康中黑體"/>
        <family val="3"/>
      </rPr>
      <t xml:space="preserve">單位：頭
</t>
    </r>
    <r>
      <rPr>
        <sz val="9"/>
        <rFont val="Arial Narrow"/>
        <family val="2"/>
      </rPr>
      <t>Unit : Head</t>
    </r>
  </si>
  <si>
    <r>
      <rPr>
        <sz val="9"/>
        <rFont val="華康粗圓體"/>
        <family val="3"/>
      </rPr>
      <t xml:space="preserve">屠宰場所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>)
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</si>
  <si>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牛</t>
    </r>
  </si>
  <si>
    <r>
      <rPr>
        <sz val="9"/>
        <rFont val="華康粗圓體"/>
        <family val="3"/>
      </rPr>
      <t>豬
（登記屠宰）</t>
    </r>
  </si>
  <si>
    <r>
      <rPr>
        <sz val="9"/>
        <rFont val="華康粗圓體"/>
        <family val="3"/>
      </rPr>
      <t xml:space="preserve">羊
</t>
    </r>
    <r>
      <rPr>
        <sz val="9"/>
        <rFont val="Arial Narrow"/>
        <family val="2"/>
      </rPr>
      <t>Goats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</si>
  <si>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4-15</t>
    </r>
    <r>
      <rPr>
        <sz val="12"/>
        <rFont val="華康粗圓體"/>
        <family val="3"/>
      </rPr>
      <t xml:space="preserve">、家畜屠宰頭數
</t>
    </r>
    <r>
      <rPr>
        <sz val="12"/>
        <rFont val="Arial"/>
        <family val="2"/>
      </rPr>
      <t>Table 4-15. Number of Livestock Butchered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</si>
  <si>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</si>
  <si>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</si>
  <si>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2013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</si>
  <si>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103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2014</t>
    </r>
  </si>
  <si>
    <r>
      <t xml:space="preserve">   </t>
    </r>
    <r>
      <rPr>
        <sz val="9"/>
        <color indexed="8"/>
        <rFont val="華康粗圓體"/>
        <family val="3"/>
      </rPr>
      <t>桃園區</t>
    </r>
    <r>
      <rPr>
        <sz val="9"/>
        <color indexed="8"/>
        <rFont val="Arial Narrow"/>
        <family val="2"/>
      </rPr>
      <t xml:space="preserve"> Taoyuan District</t>
    </r>
  </si>
  <si>
    <r>
      <t xml:space="preserve">   </t>
    </r>
    <r>
      <rPr>
        <sz val="9"/>
        <color indexed="8"/>
        <rFont val="華康粗圓體"/>
        <family val="3"/>
      </rPr>
      <t>中壢區</t>
    </r>
    <r>
      <rPr>
        <sz val="9"/>
        <color indexed="8"/>
        <rFont val="Arial Narrow"/>
        <family val="2"/>
      </rPr>
      <t xml:space="preserve"> Zhongli District</t>
    </r>
  </si>
  <si>
    <r>
      <t xml:space="preserve">   </t>
    </r>
    <r>
      <rPr>
        <sz val="9"/>
        <color indexed="8"/>
        <rFont val="華康粗圓體"/>
        <family val="3"/>
      </rPr>
      <t>大溪區</t>
    </r>
    <r>
      <rPr>
        <sz val="9"/>
        <color indexed="8"/>
        <rFont val="Arial Narrow"/>
        <family val="2"/>
      </rPr>
      <t xml:space="preserve"> Daxi District</t>
    </r>
  </si>
  <si>
    <r>
      <t xml:space="preserve">   </t>
    </r>
    <r>
      <rPr>
        <sz val="9"/>
        <color indexed="8"/>
        <rFont val="華康粗圓體"/>
        <family val="3"/>
      </rPr>
      <t>楊梅區</t>
    </r>
    <r>
      <rPr>
        <sz val="9"/>
        <color indexed="8"/>
        <rFont val="Arial Narrow"/>
        <family val="2"/>
      </rPr>
      <t xml:space="preserve"> Yangmei District</t>
    </r>
  </si>
  <si>
    <r>
      <t xml:space="preserve">   </t>
    </r>
    <r>
      <rPr>
        <sz val="9"/>
        <color indexed="8"/>
        <rFont val="華康粗圓體"/>
        <family val="3"/>
      </rPr>
      <t>蘆竹區</t>
    </r>
    <r>
      <rPr>
        <sz val="9"/>
        <color indexed="8"/>
        <rFont val="Arial Narrow"/>
        <family val="2"/>
      </rPr>
      <t xml:space="preserve"> Luzhu District</t>
    </r>
  </si>
  <si>
    <r>
      <t xml:space="preserve">   </t>
    </r>
    <r>
      <rPr>
        <sz val="9"/>
        <color indexed="8"/>
        <rFont val="華康粗圓體"/>
        <family val="3"/>
      </rPr>
      <t>大園區</t>
    </r>
    <r>
      <rPr>
        <sz val="9"/>
        <color indexed="8"/>
        <rFont val="Arial Narrow"/>
        <family val="2"/>
      </rPr>
      <t xml:space="preserve"> Dayuan District</t>
    </r>
  </si>
  <si>
    <r>
      <t xml:space="preserve">   </t>
    </r>
    <r>
      <rPr>
        <sz val="9"/>
        <color indexed="8"/>
        <rFont val="華康粗圓體"/>
        <family val="3"/>
      </rPr>
      <t>龜山區</t>
    </r>
    <r>
      <rPr>
        <sz val="9"/>
        <color indexed="8"/>
        <rFont val="Arial Narrow"/>
        <family val="2"/>
      </rPr>
      <t xml:space="preserve"> Guishan District</t>
    </r>
  </si>
  <si>
    <r>
      <t xml:space="preserve">   </t>
    </r>
    <r>
      <rPr>
        <sz val="9"/>
        <color indexed="8"/>
        <rFont val="華康粗圓體"/>
        <family val="3"/>
      </rPr>
      <t>八德區</t>
    </r>
    <r>
      <rPr>
        <sz val="9"/>
        <color indexed="8"/>
        <rFont val="Arial Narrow"/>
        <family val="2"/>
      </rPr>
      <t xml:space="preserve"> Bade District</t>
    </r>
  </si>
  <si>
    <r>
      <t xml:space="preserve">   </t>
    </r>
    <r>
      <rPr>
        <sz val="9"/>
        <color indexed="8"/>
        <rFont val="華康粗圓體"/>
        <family val="3"/>
      </rPr>
      <t>龍潭區</t>
    </r>
    <r>
      <rPr>
        <sz val="9"/>
        <color indexed="8"/>
        <rFont val="Arial Narrow"/>
        <family val="2"/>
      </rPr>
      <t xml:space="preserve"> Longtan District</t>
    </r>
  </si>
  <si>
    <r>
      <t xml:space="preserve">   </t>
    </r>
    <r>
      <rPr>
        <sz val="9"/>
        <color indexed="8"/>
        <rFont val="華康粗圓體"/>
        <family val="3"/>
      </rPr>
      <t>平鎮區</t>
    </r>
    <r>
      <rPr>
        <sz val="9"/>
        <color indexed="8"/>
        <rFont val="Arial Narrow"/>
        <family val="2"/>
      </rPr>
      <t xml:space="preserve"> Pingzhen District</t>
    </r>
  </si>
  <si>
    <r>
      <t xml:space="preserve">   </t>
    </r>
    <r>
      <rPr>
        <sz val="9"/>
        <color indexed="8"/>
        <rFont val="華康粗圓體"/>
        <family val="3"/>
      </rPr>
      <t>新屋區</t>
    </r>
    <r>
      <rPr>
        <sz val="9"/>
        <color indexed="8"/>
        <rFont val="Arial Narrow"/>
        <family val="2"/>
      </rPr>
      <t xml:space="preserve"> Xinwu District</t>
    </r>
  </si>
  <si>
    <r>
      <t xml:space="preserve">   </t>
    </r>
    <r>
      <rPr>
        <sz val="9"/>
        <color indexed="8"/>
        <rFont val="華康粗圓體"/>
        <family val="3"/>
      </rPr>
      <t>觀音區</t>
    </r>
    <r>
      <rPr>
        <sz val="9"/>
        <color indexed="8"/>
        <rFont val="Arial Narrow"/>
        <family val="2"/>
      </rPr>
      <t xml:space="preserve"> Guanyin District</t>
    </r>
  </si>
  <si>
    <r>
      <t xml:space="preserve">   </t>
    </r>
    <r>
      <rPr>
        <sz val="9"/>
        <rFont val="華康粗圓體"/>
        <family val="3"/>
      </rPr>
      <t>復興區</t>
    </r>
    <r>
      <rPr>
        <sz val="9"/>
        <rFont val="Arial Narrow"/>
        <family val="2"/>
      </rPr>
      <t xml:space="preserve"> Fuxing District</t>
    </r>
  </si>
  <si>
    <r>
      <rPr>
        <sz val="9"/>
        <rFont val="華康粗圓體"/>
        <family val="3"/>
      </rPr>
      <t>年底飼養場數
（處）</t>
    </r>
  </si>
  <si>
    <r>
      <rPr>
        <sz val="9"/>
        <rFont val="華康粗圓體"/>
        <family val="3"/>
      </rPr>
      <t>年底經產牛頭數
（頭）</t>
    </r>
  </si>
  <si>
    <r>
      <rPr>
        <sz val="9"/>
        <rFont val="華康粗圓體"/>
        <family val="3"/>
      </rPr>
      <t xml:space="preserve">全年產乳量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公斤</t>
    </r>
    <r>
      <rPr>
        <sz val="9"/>
        <rFont val="Arial Narrow"/>
        <family val="2"/>
      </rPr>
      <t>)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</si>
  <si>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4-16</t>
    </r>
    <r>
      <rPr>
        <sz val="12"/>
        <rFont val="華康粗圓體"/>
        <family val="3"/>
      </rPr>
      <t xml:space="preserve">、產乳牛頭數及產乳量
</t>
    </r>
    <r>
      <rPr>
        <sz val="12"/>
        <rFont val="Arial"/>
        <family val="2"/>
      </rPr>
      <t>Table 4-16.Number of Milking Cows and Value of Milk Quantity</t>
    </r>
  </si>
  <si>
    <r>
      <rPr>
        <sz val="9"/>
        <rFont val="華康粗圓體"/>
        <family val="3"/>
      </rPr>
      <t>雞　　</t>
    </r>
    <r>
      <rPr>
        <sz val="9"/>
        <rFont val="Arial Narrow"/>
        <family val="2"/>
      </rPr>
      <t>Chickens</t>
    </r>
  </si>
  <si>
    <r>
      <rPr>
        <sz val="9"/>
        <rFont val="華康粗圓體"/>
        <family val="3"/>
      </rPr>
      <t>鴨　　</t>
    </r>
    <r>
      <rPr>
        <sz val="9"/>
        <rFont val="Arial Narrow"/>
        <family val="2"/>
      </rPr>
      <t>Ducks</t>
    </r>
  </si>
  <si>
    <r>
      <rPr>
        <sz val="9"/>
        <rFont val="華康粗圓體"/>
        <family val="3"/>
      </rPr>
      <t xml:space="preserve">鵝
</t>
    </r>
    <r>
      <rPr>
        <sz val="9"/>
        <rFont val="Arial Narrow"/>
        <family val="2"/>
      </rPr>
      <t>Geese</t>
    </r>
  </si>
  <si>
    <r>
      <rPr>
        <sz val="9"/>
        <rFont val="華康粗圓體"/>
        <family val="3"/>
      </rPr>
      <t xml:space="preserve">火　　雞
</t>
    </r>
    <r>
      <rPr>
        <sz val="9"/>
        <rFont val="Arial Narrow"/>
        <family val="2"/>
      </rPr>
      <t>Turkeys</t>
    </r>
  </si>
  <si>
    <r>
      <rPr>
        <sz val="9"/>
        <rFont val="華康粗圓體"/>
        <family val="3"/>
      </rPr>
      <t xml:space="preserve">合　　　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</si>
  <si>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 xml:space="preserve">蛋　　　雞
</t>
    </r>
    <r>
      <rPr>
        <sz val="9"/>
        <rFont val="Arial Narrow"/>
        <family val="2"/>
      </rPr>
      <t>Layer</t>
    </r>
  </si>
  <si>
    <r>
      <rPr>
        <sz val="9"/>
        <rFont val="華康粗圓體"/>
        <family val="3"/>
      </rPr>
      <t xml:space="preserve">肉　　　雞
</t>
    </r>
    <r>
      <rPr>
        <sz val="9"/>
        <rFont val="Arial Narrow"/>
        <family val="2"/>
      </rPr>
      <t>Broiler</t>
    </r>
  </si>
  <si>
    <r>
      <rPr>
        <sz val="9"/>
        <rFont val="華康粗圓體"/>
        <family val="3"/>
      </rPr>
      <t xml:space="preserve">蛋　　　鴨
</t>
    </r>
    <r>
      <rPr>
        <sz val="9"/>
        <rFont val="Arial Narrow"/>
        <family val="2"/>
      </rPr>
      <t>Tsaiya</t>
    </r>
  </si>
  <si>
    <r>
      <rPr>
        <sz val="9"/>
        <rFont val="華康粗圓體"/>
        <family val="3"/>
      </rPr>
      <t xml:space="preserve">肉　　　鴨
</t>
    </r>
    <r>
      <rPr>
        <sz val="9"/>
        <rFont val="Arial Narrow"/>
        <family val="2"/>
      </rPr>
      <t>Mule &amp; Muscovy Duck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</si>
  <si>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96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2007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</si>
  <si>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98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2009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</si>
  <si>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2010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</si>
  <si>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100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2011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</si>
  <si>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2012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</si>
  <si>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2013</t>
    </r>
  </si>
  <si>
    <r>
      <t xml:space="preserve">   </t>
    </r>
    <r>
      <rPr>
        <sz val="9"/>
        <rFont val="華康粗圓體"/>
        <family val="3"/>
      </rPr>
      <t>桃園區</t>
    </r>
    <r>
      <rPr>
        <sz val="9"/>
        <rFont val="Arial Narrow"/>
        <family val="2"/>
      </rPr>
      <t xml:space="preserve"> Taoyuan District</t>
    </r>
  </si>
  <si>
    <r>
      <t xml:space="preserve">   </t>
    </r>
    <r>
      <rPr>
        <sz val="9"/>
        <rFont val="華康粗圓體"/>
        <family val="3"/>
      </rPr>
      <t>中壢區</t>
    </r>
    <r>
      <rPr>
        <sz val="9"/>
        <rFont val="Arial Narrow"/>
        <family val="2"/>
      </rPr>
      <t xml:space="preserve"> Zhongli District</t>
    </r>
  </si>
  <si>
    <r>
      <t xml:space="preserve">   </t>
    </r>
    <r>
      <rPr>
        <sz val="9"/>
        <rFont val="華康粗圓體"/>
        <family val="3"/>
      </rPr>
      <t>大溪區</t>
    </r>
    <r>
      <rPr>
        <sz val="9"/>
        <rFont val="Arial Narrow"/>
        <family val="2"/>
      </rPr>
      <t xml:space="preserve"> Daxi District</t>
    </r>
  </si>
  <si>
    <r>
      <t xml:space="preserve">   </t>
    </r>
    <r>
      <rPr>
        <sz val="9"/>
        <rFont val="華康粗圓體"/>
        <family val="3"/>
      </rPr>
      <t>楊梅區</t>
    </r>
    <r>
      <rPr>
        <sz val="9"/>
        <rFont val="Arial Narrow"/>
        <family val="2"/>
      </rPr>
      <t xml:space="preserve"> Yangmei District</t>
    </r>
  </si>
  <si>
    <r>
      <t xml:space="preserve">   </t>
    </r>
    <r>
      <rPr>
        <sz val="9"/>
        <rFont val="華康粗圓體"/>
        <family val="3"/>
      </rPr>
      <t>蘆竹區</t>
    </r>
    <r>
      <rPr>
        <sz val="9"/>
        <rFont val="Arial Narrow"/>
        <family val="2"/>
      </rPr>
      <t xml:space="preserve"> Luzhu District</t>
    </r>
  </si>
  <si>
    <r>
      <t xml:space="preserve">   </t>
    </r>
    <r>
      <rPr>
        <sz val="9"/>
        <rFont val="華康粗圓體"/>
        <family val="3"/>
      </rPr>
      <t>大園區</t>
    </r>
    <r>
      <rPr>
        <sz val="9"/>
        <rFont val="Arial Narrow"/>
        <family val="2"/>
      </rPr>
      <t xml:space="preserve"> Dayuan District</t>
    </r>
  </si>
  <si>
    <r>
      <t xml:space="preserve">   </t>
    </r>
    <r>
      <rPr>
        <sz val="9"/>
        <rFont val="華康粗圓體"/>
        <family val="3"/>
      </rPr>
      <t>龜山區</t>
    </r>
    <r>
      <rPr>
        <sz val="9"/>
        <rFont val="Arial Narrow"/>
        <family val="2"/>
      </rPr>
      <t xml:space="preserve"> Guishan District</t>
    </r>
  </si>
  <si>
    <r>
      <t xml:space="preserve">   </t>
    </r>
    <r>
      <rPr>
        <sz val="9"/>
        <rFont val="華康粗圓體"/>
        <family val="3"/>
      </rPr>
      <t>八德區</t>
    </r>
    <r>
      <rPr>
        <sz val="9"/>
        <rFont val="Arial Narrow"/>
        <family val="2"/>
      </rPr>
      <t xml:space="preserve"> Bade District</t>
    </r>
  </si>
  <si>
    <r>
      <t xml:space="preserve">   </t>
    </r>
    <r>
      <rPr>
        <sz val="9"/>
        <rFont val="華康粗圓體"/>
        <family val="3"/>
      </rPr>
      <t>龍潭區</t>
    </r>
    <r>
      <rPr>
        <sz val="9"/>
        <rFont val="Arial Narrow"/>
        <family val="2"/>
      </rPr>
      <t xml:space="preserve"> Longtan District</t>
    </r>
  </si>
  <si>
    <r>
      <t xml:space="preserve">   </t>
    </r>
    <r>
      <rPr>
        <sz val="9"/>
        <rFont val="華康粗圓體"/>
        <family val="3"/>
      </rPr>
      <t>平鎮區</t>
    </r>
    <r>
      <rPr>
        <sz val="9"/>
        <rFont val="Arial Narrow"/>
        <family val="2"/>
      </rPr>
      <t xml:space="preserve"> Pingzhen District</t>
    </r>
  </si>
  <si>
    <r>
      <t xml:space="preserve">   </t>
    </r>
    <r>
      <rPr>
        <sz val="9"/>
        <rFont val="華康粗圓體"/>
        <family val="3"/>
      </rPr>
      <t>觀音區</t>
    </r>
    <r>
      <rPr>
        <sz val="9"/>
        <rFont val="Arial Narrow"/>
        <family val="2"/>
      </rPr>
      <t xml:space="preserve"> Guanyin District</t>
    </r>
  </si>
  <si>
    <r>
      <t xml:space="preserve">   </t>
    </r>
    <r>
      <rPr>
        <sz val="9"/>
        <rFont val="華康粗圓體"/>
        <family val="3"/>
      </rPr>
      <t>復興區</t>
    </r>
    <r>
      <rPr>
        <sz val="9"/>
        <rFont val="Arial Narrow"/>
        <family val="2"/>
      </rPr>
      <t xml:space="preserve"> Fuxing District</t>
    </r>
  </si>
  <si>
    <r>
      <rPr>
        <sz val="9"/>
        <rFont val="華康中黑體"/>
        <family val="3"/>
      </rPr>
      <t>資料來源：行政院農業委員會及本府農業局。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</si>
  <si>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4-17</t>
    </r>
    <r>
      <rPr>
        <sz val="12"/>
        <rFont val="華康粗圓體"/>
        <family val="3"/>
      </rPr>
      <t>、現有家禽數量</t>
    </r>
  </si>
  <si>
    <r>
      <rPr>
        <sz val="9"/>
        <rFont val="華康粗圓體"/>
        <family val="3"/>
      </rPr>
      <t>安全排水
（公尺）</t>
    </r>
  </si>
  <si>
    <r>
      <rPr>
        <sz val="9"/>
        <rFont val="華康粗圓體"/>
        <family val="3"/>
      </rPr>
      <t>其他
（處）</t>
    </r>
  </si>
  <si>
    <r>
      <rPr>
        <sz val="9"/>
        <rFont val="華康粗圓體"/>
        <family val="3"/>
      </rPr>
      <t>草花種植
（平方公尺）</t>
    </r>
  </si>
  <si>
    <r>
      <rPr>
        <sz val="9"/>
        <rFont val="華康粗圓體"/>
        <family val="3"/>
      </rPr>
      <t>喬、灌木及
藤類種植
（株）</t>
    </r>
  </si>
  <si>
    <r>
      <rPr>
        <sz val="9"/>
        <rFont val="華康粗圓體"/>
        <family val="3"/>
      </rPr>
      <t>其他
（公頃）</t>
    </r>
  </si>
  <si>
    <r>
      <rPr>
        <sz val="9"/>
        <color indexed="8"/>
        <rFont val="華康中黑體"/>
        <family val="3"/>
      </rPr>
      <t>資料來源：行政院農委會水土保持局。</t>
    </r>
  </si>
  <si>
    <r>
      <rPr>
        <sz val="9"/>
        <rFont val="華康粗圓體"/>
        <family val="3"/>
      </rPr>
      <t xml:space="preserve">農地水土保持　（公頃）
</t>
    </r>
    <r>
      <rPr>
        <sz val="9"/>
        <rFont val="Arial Narrow"/>
        <family val="2"/>
      </rPr>
      <t>The Farmland of Soil and Water Conservation (Ha.)</t>
    </r>
  </si>
  <si>
    <r>
      <rPr>
        <sz val="9"/>
        <rFont val="華康粗圓體"/>
        <family val="3"/>
      </rPr>
      <t xml:space="preserve">蝕溝控制
（處）
</t>
    </r>
    <r>
      <rPr>
        <sz val="9"/>
        <rFont val="Arial Narrow"/>
        <family val="2"/>
      </rPr>
      <t>Gully Control
(Places)</t>
    </r>
  </si>
  <si>
    <r>
      <rPr>
        <sz val="9"/>
        <rFont val="華康粗圓體"/>
        <family val="3"/>
      </rPr>
      <t xml:space="preserve">邊坡穩定
（處）
</t>
    </r>
    <r>
      <rPr>
        <sz val="9"/>
        <rFont val="Arial Narrow"/>
        <family val="2"/>
      </rPr>
      <t>Hillside Stabilization
(Places)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</si>
  <si>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</si>
  <si>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</si>
  <si>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</si>
  <si>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</si>
  <si>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</si>
  <si>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</si>
  <si>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2013</t>
    </r>
  </si>
  <si>
    <r>
      <rPr>
        <sz val="9"/>
        <rFont val="華康粗圓體"/>
        <family val="3"/>
      </rPr>
      <t xml:space="preserve">年　度　別
</t>
    </r>
    <r>
      <rPr>
        <sz val="9"/>
        <rFont val="Arial Narrow"/>
        <family val="2"/>
      </rPr>
      <t>Fiscal  Year</t>
    </r>
  </si>
  <si>
    <r>
      <rPr>
        <sz val="9"/>
        <rFont val="華康粗圓體"/>
        <family val="3"/>
      </rPr>
      <t xml:space="preserve">蝕溝控制
（處）
</t>
    </r>
    <r>
      <rPr>
        <sz val="9"/>
        <rFont val="Arial Narrow"/>
        <family val="2"/>
      </rPr>
      <t>Gully Control
(Places)</t>
    </r>
  </si>
  <si>
    <r>
      <rPr>
        <sz val="9"/>
        <rFont val="華康粗圓體"/>
        <family val="3"/>
      </rPr>
      <t xml:space="preserve">邊坡穩定
（處）
</t>
    </r>
    <r>
      <rPr>
        <sz val="9"/>
        <rFont val="Arial Narrow"/>
        <family val="2"/>
      </rPr>
      <t>Hillside Stabilization
(Places)</t>
    </r>
  </si>
  <si>
    <r>
      <t xml:space="preserve"> </t>
    </r>
    <r>
      <rPr>
        <sz val="9"/>
        <rFont val="華康粗圓體"/>
        <family val="3"/>
      </rPr>
      <t xml:space="preserve">安全排水
（公尺）
</t>
    </r>
    <r>
      <rPr>
        <sz val="9"/>
        <rFont val="Arial Narrow"/>
        <family val="2"/>
      </rPr>
      <t>Drainage Ditch
(m)</t>
    </r>
  </si>
  <si>
    <r>
      <rPr>
        <sz val="9"/>
        <rFont val="華康粗圓體"/>
        <family val="3"/>
      </rPr>
      <t>植生處理　　</t>
    </r>
    <r>
      <rPr>
        <sz val="9"/>
        <rFont val="Arial Narrow"/>
        <family val="2"/>
      </rPr>
      <t>The Treatment of Vegetation</t>
    </r>
  </si>
  <si>
    <r>
      <rPr>
        <sz val="9"/>
        <rFont val="華康粗圓體"/>
        <family val="3"/>
      </rPr>
      <t xml:space="preserve">合計
</t>
    </r>
  </si>
  <si>
    <r>
      <rPr>
        <sz val="9"/>
        <rFont val="華康粗圓體"/>
        <family val="3"/>
      </rPr>
      <t xml:space="preserve">平台階段
</t>
    </r>
  </si>
  <si>
    <r>
      <rPr>
        <sz val="9"/>
        <rFont val="華康粗圓體"/>
        <family val="3"/>
      </rPr>
      <t>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溝
</t>
    </r>
  </si>
  <si>
    <r>
      <rPr>
        <sz val="9"/>
        <rFont val="華康粗圓體"/>
        <family val="3"/>
      </rPr>
      <t xml:space="preserve">其他
</t>
    </r>
  </si>
  <si>
    <r>
      <rPr>
        <sz val="9"/>
        <rFont val="華康粗圓體"/>
        <family val="3"/>
      </rPr>
      <t>臺璧植草
（平方公尺）</t>
    </r>
  </si>
  <si>
    <r>
      <rPr>
        <sz val="9"/>
        <rFont val="華康粗圓體"/>
        <family val="3"/>
      </rPr>
      <t>全園植草
（公頃）</t>
    </r>
  </si>
  <si>
    <r>
      <rPr>
        <sz val="9"/>
        <rFont val="華康粗圓體"/>
        <family val="3"/>
      </rPr>
      <t>山邊溝植草
（公頃）</t>
    </r>
  </si>
  <si>
    <r>
      <rPr>
        <sz val="9"/>
        <rFont val="華康粗圓體"/>
        <family val="3"/>
      </rPr>
      <t>道路植草
及聯絡道植草
（平方公尺）</t>
    </r>
  </si>
  <si>
    <r>
      <rPr>
        <sz val="9"/>
        <rFont val="華康粗圓體"/>
        <family val="3"/>
      </rPr>
      <t>主要水土保持項目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（公頃）</t>
    </r>
  </si>
  <si>
    <r>
      <rPr>
        <sz val="9"/>
        <color indexed="8"/>
        <rFont val="華康粗圓體"/>
        <family val="3"/>
      </rPr>
      <t>　　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>年度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　　</t>
    </r>
    <r>
      <rPr>
        <sz val="9"/>
        <color indexed="8"/>
        <rFont val="Arial Narrow"/>
        <family val="2"/>
      </rPr>
      <t>2010</t>
    </r>
  </si>
  <si>
    <r>
      <rPr>
        <sz val="9"/>
        <rFont val="華康中黑體"/>
        <family val="3"/>
      </rPr>
      <t>單位：公里；元</t>
    </r>
  </si>
  <si>
    <r>
      <rPr>
        <sz val="9"/>
        <rFont val="華康粗圓體"/>
        <family val="3"/>
      </rPr>
      <t>　　　大溪區</t>
    </r>
    <r>
      <rPr>
        <sz val="9"/>
        <rFont val="Arial Narrow"/>
        <family val="2"/>
      </rPr>
      <t xml:space="preserve"> Daxi District</t>
    </r>
  </si>
  <si>
    <r>
      <rPr>
        <sz val="9"/>
        <rFont val="華康粗圓體"/>
        <family val="3"/>
      </rPr>
      <t>　　　蘆竹區</t>
    </r>
    <r>
      <rPr>
        <sz val="9"/>
        <rFont val="Arial Narrow"/>
        <family val="2"/>
      </rPr>
      <t xml:space="preserve"> Luzhu District</t>
    </r>
  </si>
  <si>
    <r>
      <rPr>
        <sz val="9"/>
        <rFont val="華康粗圓體"/>
        <family val="3"/>
      </rPr>
      <t xml:space="preserve">年度及地點
（區別）
</t>
    </r>
    <r>
      <rPr>
        <sz val="9"/>
        <rFont val="Arial Narrow"/>
        <family val="2"/>
      </rPr>
      <t>Fiscal  Year and  Location
 (District)</t>
    </r>
  </si>
  <si>
    <r>
      <rPr>
        <sz val="9"/>
        <rFont val="華康粗圓體"/>
        <family val="3"/>
      </rPr>
      <t xml:space="preserve">工程件數
（件）
</t>
    </r>
    <r>
      <rPr>
        <sz val="9"/>
        <rFont val="Arial Narrow"/>
        <family val="2"/>
      </rPr>
      <t>No. of Works
(Cases)</t>
    </r>
  </si>
  <si>
    <r>
      <rPr>
        <sz val="9"/>
        <rFont val="華康粗圓體"/>
        <family val="3"/>
      </rPr>
      <t>道路總長度　</t>
    </r>
    <r>
      <rPr>
        <sz val="9"/>
        <rFont val="Arial Narrow"/>
        <family val="2"/>
      </rPr>
      <t>Total Length</t>
    </r>
  </si>
  <si>
    <r>
      <rPr>
        <sz val="9"/>
        <rFont val="華康粗圓體"/>
        <family val="3"/>
      </rPr>
      <t>總工程費─按經費來源分　</t>
    </r>
    <r>
      <rPr>
        <sz val="9"/>
        <rFont val="Arial Narrow"/>
        <family val="2"/>
      </rPr>
      <t>Total Expenditure(by Source)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</si>
  <si>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4-19</t>
    </r>
    <r>
      <rPr>
        <sz val="12"/>
        <rFont val="華康粗圓體"/>
        <family val="3"/>
      </rPr>
      <t>、農路改善及維護工程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</si>
  <si>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4-20</t>
    </r>
    <r>
      <rPr>
        <sz val="12"/>
        <rFont val="華康粗圓體"/>
        <family val="3"/>
      </rPr>
      <t>、農田水利會灌溉排水受益地面積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</si>
  <si>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</si>
  <si>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</si>
  <si>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</si>
  <si>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</si>
  <si>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</si>
  <si>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</si>
  <si>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</si>
  <si>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</si>
  <si>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2013</t>
    </r>
  </si>
  <si>
    <r>
      <rPr>
        <sz val="9"/>
        <rFont val="華康中黑體"/>
        <family val="3"/>
      </rPr>
      <t>單位：公頃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</si>
  <si>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及
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利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會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</si>
  <si>
    <r>
      <rPr>
        <sz val="9"/>
        <rFont val="華康粗圓體"/>
        <family val="3"/>
      </rPr>
      <t xml:space="preserve">總　計
</t>
    </r>
  </si>
  <si>
    <r>
      <rPr>
        <sz val="9"/>
        <rFont val="華康粗圓體"/>
        <family val="3"/>
      </rPr>
      <t>灌　　　　　溉　　　　</t>
    </r>
    <r>
      <rPr>
        <sz val="9"/>
        <rFont val="Arial Narrow"/>
        <family val="2"/>
      </rPr>
      <t>Irrigation</t>
    </r>
  </si>
  <si>
    <r>
      <rPr>
        <sz val="9"/>
        <rFont val="華康粗圓體"/>
        <family val="3"/>
      </rPr>
      <t>　灌　溉　排　水　兼　用　　　　</t>
    </r>
    <r>
      <rPr>
        <sz val="9"/>
        <rFont val="Arial Narrow"/>
        <family val="2"/>
      </rPr>
      <t xml:space="preserve">  Irrigation &amp; Drainage</t>
    </r>
  </si>
  <si>
    <r>
      <rPr>
        <sz val="9"/>
        <rFont val="華康粗圓體"/>
        <family val="3"/>
      </rPr>
      <t xml:space="preserve">排　　　　　水
</t>
    </r>
    <r>
      <rPr>
        <sz val="9"/>
        <rFont val="Arial Narrow"/>
        <family val="2"/>
      </rPr>
      <t>Drainage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</si>
  <si>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</si>
  <si>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兩期作田</t>
    </r>
  </si>
  <si>
    <r>
      <rPr>
        <sz val="9"/>
        <rFont val="華康粗圓體"/>
        <family val="3"/>
      </rPr>
      <t>單期作田</t>
    </r>
  </si>
  <si>
    <r>
      <rPr>
        <sz val="9"/>
        <rFont val="華康粗圓體"/>
        <family val="3"/>
      </rPr>
      <t>輪作田</t>
    </r>
  </si>
  <si>
    <r>
      <rPr>
        <sz val="9"/>
        <rFont val="華康粗圓體"/>
        <family val="3"/>
      </rPr>
      <t>旱　田</t>
    </r>
  </si>
  <si>
    <r>
      <rPr>
        <sz val="9"/>
        <rFont val="華康粗圓體"/>
        <family val="3"/>
      </rPr>
      <t>輪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作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田</t>
    </r>
  </si>
  <si>
    <r>
      <rPr>
        <sz val="9"/>
        <rFont val="華康粗圓體"/>
        <family val="3"/>
      </rPr>
      <t>水　田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</si>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</sst>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0_);[Red]\(0\)"/>
    <numFmt numFmtId="178" formatCode="#,##0.00;[Red]#,##0.00"/>
    <numFmt numFmtId="179" formatCode="#,##0_ "/>
    <numFmt numFmtId="180" formatCode="#,##0.00_ "/>
    <numFmt numFmtId="181" formatCode="0.00_);[Red]\(0.00\)"/>
    <numFmt numFmtId="182" formatCode="_-* #,##0_-;\-* #,##0_-;_-* &quot;-&quot;??_-;_-@_-"/>
    <numFmt numFmtId="183" formatCode="0.00_ "/>
    <numFmt numFmtId="184" formatCode="#,##0.00_);[Red]\(#,##0.00\)"/>
    <numFmt numFmtId="185" formatCode="#,##0_);[Red]\(#,##0\)"/>
    <numFmt numFmtId="186" formatCode="m&quot;月&quot;d&quot;日&quot;"/>
    <numFmt numFmtId="187" formatCode="#,##0.0"/>
    <numFmt numFmtId="188" formatCode="#,##0;\-#,##0;\-"/>
    <numFmt numFmtId="189" formatCode="#,##0.00_ ;[Red]\-#,##0.00\ "/>
    <numFmt numFmtId="190" formatCode="#,##0.000"/>
    <numFmt numFmtId="191" formatCode="[=0]\-;General"/>
    <numFmt numFmtId="192" formatCode="[=0]\-;#,###"/>
    <numFmt numFmtId="193" formatCode="[=0]\-;#,###.00"/>
    <numFmt numFmtId="194" formatCode="General_)"/>
    <numFmt numFmtId="195" formatCode="0.00_)"/>
    <numFmt numFmtId="196" formatCode="#,##0.0000_ "/>
    <numFmt numFmtId="197" formatCode="#,##0.0000;[Red]#,##0.0000"/>
    <numFmt numFmtId="198" formatCode="#,##0_);\(#,##0\)"/>
    <numFmt numFmtId="199" formatCode="0.0000%"/>
    <numFmt numFmtId="200" formatCode="_(* #,##0.00_);_(* \(#,##0.00\);_(* &quot;-&quot;??_);_(@_)"/>
    <numFmt numFmtId="201" formatCode="0.0_);[Red]\(0.0\)"/>
    <numFmt numFmtId="202" formatCode="0_ "/>
    <numFmt numFmtId="203" formatCode="#,##0.0_);[Red]\(#,##0.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_ "/>
    <numFmt numFmtId="209" formatCode="#,##0.0;[Red]#,##0.0"/>
  </numFmts>
  <fonts count="87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Arial Narrow"/>
      <family val="2"/>
    </font>
    <font>
      <sz val="8.5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8.5"/>
      <name val="華康粗圓體"/>
      <family val="3"/>
    </font>
    <font>
      <sz val="9"/>
      <name val="華康粗圓體"/>
      <family val="3"/>
    </font>
    <font>
      <sz val="9"/>
      <name val="華康中黑體"/>
      <family val="3"/>
    </font>
    <font>
      <b/>
      <sz val="9"/>
      <name val="Arial Narrow"/>
      <family val="2"/>
    </font>
    <font>
      <sz val="8"/>
      <name val="華康粗圓體"/>
      <family val="3"/>
    </font>
    <font>
      <sz val="12"/>
      <color indexed="10"/>
      <name val="Arial Narrow"/>
      <family val="2"/>
    </font>
    <font>
      <sz val="12"/>
      <color indexed="12"/>
      <name val="Arial Narrow"/>
      <family val="2"/>
    </font>
    <font>
      <vertAlign val="superscript"/>
      <sz val="9"/>
      <name val="Arial Narrow"/>
      <family val="2"/>
    </font>
    <font>
      <sz val="10.5"/>
      <name val="華康粗圓體"/>
      <family val="3"/>
    </font>
    <font>
      <sz val="10.5"/>
      <name val="Arial"/>
      <family val="2"/>
    </font>
    <font>
      <sz val="9"/>
      <color indexed="8"/>
      <name val="華康中黑體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b/>
      <sz val="12"/>
      <name val="新細明體"/>
      <family val="1"/>
    </font>
    <font>
      <sz val="9.5"/>
      <name val="Times New Roman"/>
      <family val="1"/>
    </font>
    <font>
      <b/>
      <sz val="9"/>
      <name val="新細明體"/>
      <family val="1"/>
    </font>
    <font>
      <sz val="9.5"/>
      <name val="細明體"/>
      <family val="3"/>
    </font>
    <font>
      <sz val="9"/>
      <color indexed="8"/>
      <name val="華康粗圓體"/>
      <family val="3"/>
    </font>
    <font>
      <sz val="9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9"/>
      <color indexed="8"/>
      <name val="BatangChe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.5"/>
      <color indexed="30"/>
      <name val="Arial Narrow"/>
      <family val="2"/>
    </font>
    <font>
      <sz val="11"/>
      <color indexed="10"/>
      <name val="Arial Narrow"/>
      <family val="2"/>
    </font>
    <font>
      <sz val="9"/>
      <color indexed="30"/>
      <name val="Arial Narrow"/>
      <family val="2"/>
    </font>
    <font>
      <sz val="9"/>
      <color indexed="17"/>
      <name val="Arial Narrow"/>
      <family val="2"/>
    </font>
    <font>
      <sz val="12"/>
      <color indexed="17"/>
      <name val="Arial Narrow"/>
      <family val="2"/>
    </font>
    <font>
      <sz val="12"/>
      <color indexed="8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8.5"/>
      <color rgb="FF0070C0"/>
      <name val="Arial Narrow"/>
      <family val="2"/>
    </font>
    <font>
      <sz val="11"/>
      <color rgb="FFFF0000"/>
      <name val="Arial Narrow"/>
      <family val="2"/>
    </font>
    <font>
      <sz val="9"/>
      <color rgb="FF0070C0"/>
      <name val="Arial Narrow"/>
      <family val="2"/>
    </font>
    <font>
      <sz val="9"/>
      <color rgb="FF00B050"/>
      <name val="Arial Narrow"/>
      <family val="2"/>
    </font>
    <font>
      <sz val="12"/>
      <color rgb="FF00B050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38" fontId="22" fillId="0" borderId="0" applyBorder="0" applyAlignment="0">
      <protection/>
    </xf>
    <xf numFmtId="194" fontId="23" fillId="20" borderId="1" applyNumberFormat="0" applyFont="0" applyFill="0" applyBorder="0">
      <alignment horizontal="center" vertical="center"/>
      <protection/>
    </xf>
    <xf numFmtId="195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6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1" borderId="0" applyNumberFormat="0" applyBorder="0" applyAlignment="0" applyProtection="0"/>
    <xf numFmtId="0" fontId="63" fillId="0" borderId="2" applyNumberFormat="0" applyFill="0" applyAlignment="0" applyProtection="0"/>
    <xf numFmtId="0" fontId="64" fillId="22" borderId="0" applyNumberFormat="0" applyBorder="0" applyAlignment="0" applyProtection="0"/>
    <xf numFmtId="9" fontId="0" fillId="0" borderId="0" applyFont="0" applyFill="0" applyBorder="0" applyAlignment="0" applyProtection="0"/>
    <xf numFmtId="0" fontId="65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66" fillId="0" borderId="4" applyNumberFormat="0" applyFill="0" applyAlignment="0" applyProtection="0"/>
    <xf numFmtId="0" fontId="0" fillId="24" borderId="5" applyNumberFormat="0" applyFont="0" applyAlignment="0" applyProtection="0"/>
    <xf numFmtId="199" fontId="14" fillId="0" borderId="0">
      <alignment/>
      <protection/>
    </xf>
    <xf numFmtId="0" fontId="67" fillId="0" borderId="0" applyNumberFormat="0" applyFill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31" borderId="3" applyNumberFormat="0" applyAlignment="0" applyProtection="0"/>
    <xf numFmtId="0" fontId="73" fillId="23" borderId="9" applyNumberFormat="0" applyAlignment="0" applyProtection="0"/>
    <xf numFmtId="199" fontId="14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74" fillId="32" borderId="10" applyNumberFormat="0" applyAlignment="0" applyProtection="0"/>
    <xf numFmtId="0" fontId="75" fillId="33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3" fillId="0" borderId="0" xfId="43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178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78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182" fontId="4" fillId="0" borderId="0" xfId="43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82" fontId="3" fillId="0" borderId="0" xfId="43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Alignment="1">
      <alignment vertical="center"/>
    </xf>
    <xf numFmtId="189" fontId="9" fillId="0" borderId="0" xfId="0" applyNumberFormat="1" applyFont="1" applyAlignment="1">
      <alignment vertical="center"/>
    </xf>
    <xf numFmtId="18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83" fontId="3" fillId="0" borderId="0" xfId="43" applyNumberFormat="1" applyFont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2" xfId="43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176" fontId="3" fillId="0" borderId="2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9" fontId="3" fillId="0" borderId="0" xfId="43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vertical="center"/>
    </xf>
    <xf numFmtId="0" fontId="19" fillId="2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3" fontId="3" fillId="0" borderId="0" xfId="43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189" fontId="5" fillId="0" borderId="0" xfId="0" applyNumberFormat="1" applyFont="1" applyAlignment="1">
      <alignment vertical="center"/>
    </xf>
    <xf numFmtId="189" fontId="3" fillId="0" borderId="14" xfId="0" applyNumberFormat="1" applyFont="1" applyBorder="1" applyAlignment="1">
      <alignment horizontal="center" vertical="center" wrapText="1"/>
    </xf>
    <xf numFmtId="189" fontId="3" fillId="0" borderId="0" xfId="0" applyNumberFormat="1" applyFont="1" applyBorder="1" applyAlignment="1">
      <alignment horizontal="center" vertical="center" wrapText="1"/>
    </xf>
    <xf numFmtId="189" fontId="3" fillId="0" borderId="12" xfId="0" applyNumberFormat="1" applyFont="1" applyBorder="1" applyAlignment="1">
      <alignment horizontal="center" vertical="center" wrapText="1"/>
    </xf>
    <xf numFmtId="189" fontId="3" fillId="0" borderId="19" xfId="0" applyNumberFormat="1" applyFont="1" applyBorder="1" applyAlignment="1">
      <alignment horizontal="center" vertical="center" wrapText="1"/>
    </xf>
    <xf numFmtId="189" fontId="3" fillId="0" borderId="18" xfId="0" applyNumberFormat="1" applyFont="1" applyBorder="1" applyAlignment="1">
      <alignment horizontal="center" vertical="center" wrapText="1"/>
    </xf>
    <xf numFmtId="189" fontId="3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vertical="center" wrapText="1"/>
    </xf>
    <xf numFmtId="188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43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79" fontId="77" fillId="0" borderId="0" xfId="0" applyNumberFormat="1" applyFont="1" applyBorder="1" applyAlignment="1">
      <alignment horizontal="right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178" fontId="77" fillId="0" borderId="0" xfId="0" applyNumberFormat="1" applyFont="1" applyBorder="1" applyAlignment="1">
      <alignment horizontal="right" vertical="center"/>
    </xf>
    <xf numFmtId="176" fontId="77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89" fontId="80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Border="1" applyAlignment="1">
      <alignment vertical="center"/>
    </xf>
    <xf numFmtId="185" fontId="7" fillId="0" borderId="0" xfId="0" applyNumberFormat="1" applyFont="1" applyAlignment="1">
      <alignment vertical="center"/>
    </xf>
    <xf numFmtId="0" fontId="77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7" fillId="0" borderId="14" xfId="0" applyFont="1" applyBorder="1" applyAlignment="1">
      <alignment vertical="center"/>
    </xf>
    <xf numFmtId="0" fontId="3" fillId="0" borderId="2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right" wrapText="1"/>
    </xf>
    <xf numFmtId="0" fontId="77" fillId="0" borderId="0" xfId="0" applyFont="1" applyBorder="1" applyAlignment="1">
      <alignment horizontal="center" vertical="center"/>
    </xf>
    <xf numFmtId="0" fontId="77" fillId="0" borderId="12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3" fillId="0" borderId="0" xfId="43" applyNumberFormat="1" applyFont="1" applyBorder="1" applyAlignment="1">
      <alignment vertical="center"/>
    </xf>
    <xf numFmtId="0" fontId="77" fillId="0" borderId="11" xfId="0" applyFont="1" applyBorder="1" applyAlignment="1">
      <alignment horizontal="center" vertical="center"/>
    </xf>
    <xf numFmtId="176" fontId="77" fillId="0" borderId="22" xfId="0" applyNumberFormat="1" applyFont="1" applyBorder="1" applyAlignment="1">
      <alignment horizontal="right" vertical="center"/>
    </xf>
    <xf numFmtId="183" fontId="77" fillId="0" borderId="0" xfId="43" applyNumberFormat="1" applyFont="1" applyBorder="1" applyAlignment="1">
      <alignment horizontal="right" vertical="center"/>
    </xf>
    <xf numFmtId="0" fontId="77" fillId="0" borderId="0" xfId="0" applyFont="1" applyBorder="1" applyAlignment="1">
      <alignment horizontal="right" vertical="center"/>
    </xf>
    <xf numFmtId="179" fontId="77" fillId="0" borderId="0" xfId="43" applyNumberFormat="1" applyFont="1" applyBorder="1" applyAlignment="1">
      <alignment horizontal="right" vertical="center"/>
    </xf>
    <xf numFmtId="176" fontId="77" fillId="0" borderId="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39" applyFont="1" applyAlignment="1">
      <alignment horizontal="left" vertical="center"/>
      <protection/>
    </xf>
    <xf numFmtId="0" fontId="3" fillId="0" borderId="0" xfId="39" applyFont="1" applyAlignment="1">
      <alignment horizontal="center" vertical="center"/>
      <protection/>
    </xf>
    <xf numFmtId="0" fontId="5" fillId="0" borderId="0" xfId="39" applyFont="1" applyAlignment="1">
      <alignment horizontal="center" vertical="center"/>
      <protection/>
    </xf>
    <xf numFmtId="0" fontId="3" fillId="0" borderId="12" xfId="39" applyFont="1" applyBorder="1" applyAlignment="1">
      <alignment horizontal="center" vertical="center"/>
      <protection/>
    </xf>
    <xf numFmtId="176" fontId="3" fillId="0" borderId="0" xfId="39" applyNumberFormat="1" applyFont="1" applyBorder="1" applyAlignment="1">
      <alignment horizontal="center" vertical="center"/>
      <protection/>
    </xf>
    <xf numFmtId="0" fontId="3" fillId="0" borderId="12" xfId="39" applyFont="1" applyBorder="1" applyAlignment="1">
      <alignment vertical="center"/>
      <protection/>
    </xf>
    <xf numFmtId="0" fontId="3" fillId="0" borderId="12" xfId="39" applyFont="1" applyBorder="1" applyAlignment="1">
      <alignment horizontal="right" vertical="center"/>
      <protection/>
    </xf>
    <xf numFmtId="0" fontId="3" fillId="0" borderId="17" xfId="39" applyFont="1" applyBorder="1" applyAlignment="1">
      <alignment horizontal="center" vertical="center" wrapText="1"/>
      <protection/>
    </xf>
    <xf numFmtId="0" fontId="3" fillId="0" borderId="18" xfId="39" applyFont="1" applyBorder="1" applyAlignment="1">
      <alignment horizontal="center" vertical="center" wrapText="1"/>
      <protection/>
    </xf>
    <xf numFmtId="0" fontId="3" fillId="0" borderId="19" xfId="39" applyFont="1" applyBorder="1" applyAlignment="1">
      <alignment horizontal="center" vertical="center" wrapText="1"/>
      <protection/>
    </xf>
    <xf numFmtId="0" fontId="3" fillId="0" borderId="20" xfId="39" applyFont="1" applyBorder="1" applyAlignment="1">
      <alignment horizontal="center" vertical="center" wrapText="1"/>
      <protection/>
    </xf>
    <xf numFmtId="0" fontId="3" fillId="0" borderId="0" xfId="39" applyFont="1" applyAlignment="1">
      <alignment horizontal="center" vertical="center" wrapText="1"/>
      <protection/>
    </xf>
    <xf numFmtId="176" fontId="3" fillId="0" borderId="22" xfId="39" applyNumberFormat="1" applyFont="1" applyBorder="1" applyAlignment="1">
      <alignment horizontal="right" vertical="center"/>
      <protection/>
    </xf>
    <xf numFmtId="176" fontId="3" fillId="0" borderId="0" xfId="39" applyNumberFormat="1" applyFont="1" applyBorder="1" applyAlignment="1">
      <alignment horizontal="right" vertical="center"/>
      <protection/>
    </xf>
    <xf numFmtId="176" fontId="3" fillId="0" borderId="0" xfId="45" applyNumberFormat="1" applyFont="1" applyBorder="1" applyAlignment="1">
      <alignment horizontal="right" vertical="center"/>
    </xf>
    <xf numFmtId="176" fontId="3" fillId="0" borderId="22" xfId="45" applyNumberFormat="1" applyFont="1" applyBorder="1" applyAlignment="1">
      <alignment horizontal="right" vertical="center"/>
    </xf>
    <xf numFmtId="176" fontId="3" fillId="0" borderId="23" xfId="39" applyNumberFormat="1" applyFont="1" applyBorder="1" applyAlignment="1">
      <alignment horizontal="right" vertical="center"/>
      <protection/>
    </xf>
    <xf numFmtId="176" fontId="3" fillId="0" borderId="12" xfId="45" applyNumberFormat="1" applyFont="1" applyBorder="1" applyAlignment="1">
      <alignment horizontal="right" vertical="center"/>
    </xf>
    <xf numFmtId="176" fontId="3" fillId="0" borderId="12" xfId="39" applyNumberFormat="1" applyFont="1" applyBorder="1" applyAlignment="1">
      <alignment horizontal="right" vertical="center"/>
      <protection/>
    </xf>
    <xf numFmtId="198" fontId="3" fillId="0" borderId="14" xfId="39" applyNumberFormat="1" applyFont="1" applyBorder="1" applyAlignment="1">
      <alignment horizontal="right" vertical="center"/>
      <protection/>
    </xf>
    <xf numFmtId="0" fontId="6" fillId="0" borderId="0" xfId="39" applyFont="1" applyAlignment="1">
      <alignment horizontal="center" vertical="center"/>
      <protection/>
    </xf>
    <xf numFmtId="49" fontId="3" fillId="0" borderId="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203" fontId="3" fillId="0" borderId="0" xfId="0" applyNumberFormat="1" applyFont="1" applyBorder="1" applyAlignment="1">
      <alignment horizontal="right" vertical="center"/>
    </xf>
    <xf numFmtId="203" fontId="77" fillId="0" borderId="12" xfId="0" applyNumberFormat="1" applyFont="1" applyBorder="1" applyAlignment="1">
      <alignment horizontal="right" vertical="center"/>
    </xf>
    <xf numFmtId="203" fontId="3" fillId="0" borderId="12" xfId="0" applyNumberFormat="1" applyFont="1" applyBorder="1" applyAlignment="1">
      <alignment horizontal="right" vertical="center"/>
    </xf>
    <xf numFmtId="202" fontId="3" fillId="0" borderId="0" xfId="43" applyNumberFormat="1" applyFont="1" applyBorder="1" applyAlignment="1">
      <alignment horizontal="right" vertical="center"/>
    </xf>
    <xf numFmtId="202" fontId="77" fillId="0" borderId="0" xfId="43" applyNumberFormat="1" applyFont="1" applyBorder="1" applyAlignment="1">
      <alignment horizontal="right" vertical="center"/>
    </xf>
    <xf numFmtId="202" fontId="3" fillId="0" borderId="12" xfId="43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9" fontId="77" fillId="0" borderId="22" xfId="0" applyNumberFormat="1" applyFont="1" applyBorder="1" applyAlignment="1">
      <alignment horizontal="right" vertical="center"/>
    </xf>
    <xf numFmtId="183" fontId="3" fillId="0" borderId="12" xfId="43" applyNumberFormat="1" applyFont="1" applyBorder="1" applyAlignment="1">
      <alignment horizontal="right" vertical="center"/>
    </xf>
    <xf numFmtId="179" fontId="3" fillId="0" borderId="12" xfId="43" applyNumberFormat="1" applyFont="1" applyBorder="1" applyAlignment="1">
      <alignment horizontal="right" vertical="center"/>
    </xf>
    <xf numFmtId="0" fontId="77" fillId="0" borderId="0" xfId="0" applyFont="1" applyBorder="1" applyAlignment="1">
      <alignment horizontal="justify" vertical="center" wrapText="1"/>
    </xf>
    <xf numFmtId="0" fontId="77" fillId="0" borderId="0" xfId="0" applyFont="1" applyBorder="1" applyAlignment="1">
      <alignment horizontal="left" vertical="center" wrapText="1"/>
    </xf>
    <xf numFmtId="178" fontId="77" fillId="0" borderId="23" xfId="0" applyNumberFormat="1" applyFont="1" applyBorder="1" applyAlignment="1">
      <alignment horizontal="right" vertical="center" wrapText="1"/>
    </xf>
    <xf numFmtId="178" fontId="77" fillId="0" borderId="12" xfId="0" applyNumberFormat="1" applyFont="1" applyBorder="1" applyAlignment="1">
      <alignment horizontal="right" vertical="center" wrapText="1"/>
    </xf>
    <xf numFmtId="203" fontId="7" fillId="0" borderId="0" xfId="0" applyNumberFormat="1" applyFont="1" applyAlignment="1">
      <alignment vertical="center"/>
    </xf>
    <xf numFmtId="203" fontId="7" fillId="0" borderId="0" xfId="0" applyNumberFormat="1" applyFont="1" applyAlignment="1">
      <alignment horizontal="right"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203" fontId="83" fillId="0" borderId="0" xfId="0" applyNumberFormat="1" applyFont="1" applyAlignment="1">
      <alignment horizontal="right" vertical="center"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77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5" fillId="0" borderId="0" xfId="0" applyFont="1" applyAlignment="1">
      <alignment vertical="center"/>
    </xf>
    <xf numFmtId="189" fontId="77" fillId="0" borderId="0" xfId="0" applyNumberFormat="1" applyFont="1" applyBorder="1" applyAlignment="1">
      <alignment horizontal="center" vertical="center" wrapText="1"/>
    </xf>
    <xf numFmtId="178" fontId="77" fillId="0" borderId="22" xfId="0" applyNumberFormat="1" applyFont="1" applyBorder="1" applyAlignment="1">
      <alignment horizontal="right" vertical="center"/>
    </xf>
    <xf numFmtId="178" fontId="77" fillId="0" borderId="0" xfId="0" applyNumberFormat="1" applyFont="1" applyFill="1" applyBorder="1" applyAlignment="1">
      <alignment horizontal="right" vertical="center"/>
    </xf>
    <xf numFmtId="189" fontId="77" fillId="0" borderId="0" xfId="0" applyNumberFormat="1" applyFont="1" applyAlignment="1">
      <alignment vertical="center" wrapText="1"/>
    </xf>
    <xf numFmtId="0" fontId="77" fillId="0" borderId="0" xfId="0" applyFont="1" applyBorder="1" applyAlignment="1">
      <alignment vertical="center" wrapText="1"/>
    </xf>
    <xf numFmtId="201" fontId="3" fillId="0" borderId="0" xfId="0" applyNumberFormat="1" applyFont="1" applyBorder="1" applyAlignment="1">
      <alignment horizontal="right" vertical="center"/>
    </xf>
    <xf numFmtId="201" fontId="77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 vertical="center"/>
    </xf>
    <xf numFmtId="176" fontId="78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203" fontId="3" fillId="0" borderId="0" xfId="0" applyNumberFormat="1" applyFont="1" applyAlignment="1">
      <alignment vertical="center"/>
    </xf>
    <xf numFmtId="208" fontId="3" fillId="0" borderId="0" xfId="0" applyNumberFormat="1" applyFont="1" applyAlignment="1">
      <alignment vertical="center"/>
    </xf>
    <xf numFmtId="208" fontId="77" fillId="0" borderId="0" xfId="0" applyNumberFormat="1" applyFont="1" applyAlignment="1">
      <alignment vertical="center"/>
    </xf>
    <xf numFmtId="203" fontId="3" fillId="0" borderId="0" xfId="0" applyNumberFormat="1" applyFont="1" applyFill="1" applyAlignment="1">
      <alignment vertical="center"/>
    </xf>
    <xf numFmtId="203" fontId="3" fillId="0" borderId="0" xfId="43" applyNumberFormat="1" applyFont="1" applyFill="1" applyBorder="1" applyAlignment="1">
      <alignment horizontal="right" vertical="center"/>
    </xf>
    <xf numFmtId="203" fontId="77" fillId="0" borderId="0" xfId="0" applyNumberFormat="1" applyFont="1" applyFill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203" fontId="78" fillId="0" borderId="0" xfId="0" applyNumberFormat="1" applyFont="1" applyAlignment="1">
      <alignment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left" vertical="center" wrapText="1"/>
    </xf>
    <xf numFmtId="209" fontId="3" fillId="0" borderId="35" xfId="0" applyNumberFormat="1" applyFont="1" applyBorder="1" applyAlignment="1">
      <alignment horizontal="right" vertical="center"/>
    </xf>
    <xf numFmtId="209" fontId="3" fillId="0" borderId="14" xfId="0" applyNumberFormat="1" applyFont="1" applyBorder="1" applyAlignment="1">
      <alignment horizontal="right" vertical="center"/>
    </xf>
    <xf numFmtId="209" fontId="3" fillId="0" borderId="22" xfId="0" applyNumberFormat="1" applyFont="1" applyBorder="1" applyAlignment="1">
      <alignment horizontal="right" vertical="center"/>
    </xf>
    <xf numFmtId="209" fontId="3" fillId="0" borderId="0" xfId="0" applyNumberFormat="1" applyFont="1" applyBorder="1" applyAlignment="1">
      <alignment horizontal="right" vertical="center"/>
    </xf>
    <xf numFmtId="209" fontId="77" fillId="0" borderId="0" xfId="0" applyNumberFormat="1" applyFont="1" applyBorder="1" applyAlignment="1">
      <alignment horizontal="right" vertical="center"/>
    </xf>
    <xf numFmtId="209" fontId="3" fillId="0" borderId="22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9" fontId="3" fillId="0" borderId="0" xfId="43" applyNumberFormat="1" applyFont="1" applyFill="1" applyBorder="1" applyAlignment="1">
      <alignment horizontal="right" vertical="center"/>
    </xf>
    <xf numFmtId="209" fontId="3" fillId="0" borderId="23" xfId="0" applyNumberFormat="1" applyFont="1" applyFill="1" applyBorder="1" applyAlignment="1">
      <alignment horizontal="right" vertical="center"/>
    </xf>
    <xf numFmtId="209" fontId="3" fillId="0" borderId="12" xfId="0" applyNumberFormat="1" applyFont="1" applyFill="1" applyBorder="1" applyAlignment="1">
      <alignment horizontal="right" vertical="center"/>
    </xf>
    <xf numFmtId="209" fontId="3" fillId="0" borderId="12" xfId="43" applyNumberFormat="1" applyFont="1" applyFill="1" applyBorder="1" applyAlignment="1">
      <alignment horizontal="right" vertical="center"/>
    </xf>
    <xf numFmtId="209" fontId="3" fillId="0" borderId="0" xfId="43" applyNumberFormat="1" applyFont="1" applyBorder="1" applyAlignment="1">
      <alignment horizontal="right" vertical="center"/>
    </xf>
    <xf numFmtId="209" fontId="77" fillId="0" borderId="0" xfId="0" applyNumberFormat="1" applyFont="1" applyAlignment="1">
      <alignment horizontal="right" vertical="center"/>
    </xf>
    <xf numFmtId="209" fontId="77" fillId="0" borderId="22" xfId="0" applyNumberFormat="1" applyFont="1" applyBorder="1" applyAlignment="1">
      <alignment horizontal="right" vertical="center"/>
    </xf>
    <xf numFmtId="209" fontId="8" fillId="0" borderId="22" xfId="0" applyNumberFormat="1" applyFont="1" applyBorder="1" applyAlignment="1">
      <alignment horizontal="right" vertical="center"/>
    </xf>
    <xf numFmtId="209" fontId="77" fillId="0" borderId="0" xfId="43" applyNumberFormat="1" applyFont="1" applyBorder="1" applyAlignment="1">
      <alignment horizontal="right" vertical="center"/>
    </xf>
    <xf numFmtId="209" fontId="77" fillId="0" borderId="0" xfId="43" applyNumberFormat="1" applyFont="1" applyFill="1" applyBorder="1" applyAlignment="1">
      <alignment horizontal="right" vertical="center"/>
    </xf>
    <xf numFmtId="209" fontId="77" fillId="0" borderId="0" xfId="0" applyNumberFormat="1" applyFont="1" applyFill="1" applyBorder="1" applyAlignment="1">
      <alignment horizontal="right" vertical="center"/>
    </xf>
    <xf numFmtId="209" fontId="3" fillId="0" borderId="22" xfId="43" applyNumberFormat="1" applyFont="1" applyBorder="1" applyAlignment="1">
      <alignment horizontal="right" vertical="center"/>
    </xf>
    <xf numFmtId="209" fontId="3" fillId="0" borderId="23" xfId="43" applyNumberFormat="1" applyFont="1" applyBorder="1" applyAlignment="1">
      <alignment horizontal="right" vertical="center"/>
    </xf>
    <xf numFmtId="209" fontId="3" fillId="0" borderId="12" xfId="43" applyNumberFormat="1" applyFont="1" applyBorder="1" applyAlignment="1">
      <alignment horizontal="right" vertical="center"/>
    </xf>
    <xf numFmtId="209" fontId="3" fillId="0" borderId="12" xfId="0" applyNumberFormat="1" applyFont="1" applyBorder="1" applyAlignment="1">
      <alignment horizontal="right" vertical="center"/>
    </xf>
    <xf numFmtId="209" fontId="77" fillId="0" borderId="12" xfId="0" applyNumberFormat="1" applyFont="1" applyFill="1" applyBorder="1" applyAlignment="1">
      <alignment horizontal="right" vertical="center"/>
    </xf>
    <xf numFmtId="209" fontId="77" fillId="0" borderId="12" xfId="43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77" fillId="0" borderId="0" xfId="43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209" fontId="3" fillId="0" borderId="23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1" xfId="39" applyFont="1" applyBorder="1" applyAlignment="1">
      <alignment horizontal="center" vertical="center" wrapText="1"/>
      <protection/>
    </xf>
    <xf numFmtId="0" fontId="3" fillId="0" borderId="13" xfId="39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189" fontId="3" fillId="0" borderId="36" xfId="0" applyNumberFormat="1" applyFont="1" applyBorder="1" applyAlignment="1">
      <alignment horizontal="center" vertical="center" wrapText="1"/>
    </xf>
    <xf numFmtId="189" fontId="3" fillId="0" borderId="26" xfId="0" applyNumberFormat="1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left" vertical="center" wrapText="1"/>
    </xf>
    <xf numFmtId="189" fontId="77" fillId="0" borderId="11" xfId="0" applyNumberFormat="1" applyFont="1" applyBorder="1" applyAlignment="1">
      <alignment horizontal="left" vertical="center" wrapText="1"/>
    </xf>
    <xf numFmtId="189" fontId="3" fillId="0" borderId="13" xfId="0" applyNumberFormat="1" applyFont="1" applyBorder="1" applyAlignment="1">
      <alignment horizontal="left" vertical="center" wrapText="1"/>
    </xf>
    <xf numFmtId="178" fontId="77" fillId="0" borderId="12" xfId="0" applyNumberFormat="1" applyFont="1" applyBorder="1" applyAlignment="1">
      <alignment horizontal="right" vertical="center"/>
    </xf>
    <xf numFmtId="189" fontId="85" fillId="0" borderId="0" xfId="0" applyNumberFormat="1" applyFont="1" applyAlignment="1">
      <alignment vertical="center"/>
    </xf>
    <xf numFmtId="178" fontId="77" fillId="0" borderId="12" xfId="0" applyNumberFormat="1" applyFont="1" applyFill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 wrapText="1"/>
    </xf>
    <xf numFmtId="178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23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34" xfId="0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right" vertical="center"/>
    </xf>
    <xf numFmtId="179" fontId="3" fillId="0" borderId="35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 wrapText="1"/>
    </xf>
    <xf numFmtId="176" fontId="3" fillId="0" borderId="22" xfId="0" applyNumberFormat="1" applyFont="1" applyBorder="1" applyAlignment="1" quotePrefix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180" fontId="3" fillId="0" borderId="22" xfId="0" applyNumberFormat="1" applyFont="1" applyBorder="1" applyAlignment="1">
      <alignment horizontal="right" vertical="center"/>
    </xf>
    <xf numFmtId="0" fontId="77" fillId="0" borderId="0" xfId="0" applyFont="1" applyAlignment="1">
      <alignment vertical="top"/>
    </xf>
    <xf numFmtId="0" fontId="3" fillId="0" borderId="15" xfId="39" applyFont="1" applyBorder="1" applyAlignment="1">
      <alignment horizontal="center" vertical="center" wrapText="1"/>
      <protection/>
    </xf>
    <xf numFmtId="0" fontId="3" fillId="0" borderId="26" xfId="39" applyFont="1" applyBorder="1" applyAlignment="1">
      <alignment horizontal="center" vertical="center" wrapText="1"/>
      <protection/>
    </xf>
    <xf numFmtId="0" fontId="3" fillId="0" borderId="26" xfId="39" applyFont="1" applyBorder="1" applyAlignment="1">
      <alignment horizontal="center" vertical="center"/>
      <protection/>
    </xf>
    <xf numFmtId="0" fontId="3" fillId="0" borderId="36" xfId="39" applyFont="1" applyBorder="1" applyAlignment="1">
      <alignment horizontal="center" vertical="center"/>
      <protection/>
    </xf>
    <xf numFmtId="0" fontId="3" fillId="0" borderId="27" xfId="39" applyFont="1" applyBorder="1" applyAlignment="1">
      <alignment horizontal="center" vertical="center"/>
      <protection/>
    </xf>
    <xf numFmtId="0" fontId="3" fillId="0" borderId="28" xfId="39" applyFont="1" applyBorder="1" applyAlignment="1">
      <alignment horizontal="center" vertical="center"/>
      <protection/>
    </xf>
    <xf numFmtId="0" fontId="3" fillId="0" borderId="29" xfId="39" applyFont="1" applyBorder="1" applyAlignment="1">
      <alignment horizontal="center" vertical="center"/>
      <protection/>
    </xf>
    <xf numFmtId="0" fontId="3" fillId="0" borderId="0" xfId="39" applyFont="1" applyBorder="1" applyAlignment="1">
      <alignment horizontal="center" vertical="center" wrapText="1"/>
      <protection/>
    </xf>
    <xf numFmtId="0" fontId="3" fillId="0" borderId="0" xfId="39" applyFont="1" applyBorder="1" applyAlignment="1">
      <alignment horizontal="left" vertical="center"/>
      <protection/>
    </xf>
    <xf numFmtId="0" fontId="3" fillId="0" borderId="0" xfId="39" applyFont="1" applyBorder="1" applyAlignment="1">
      <alignment horizontal="right" vertical="center"/>
      <protection/>
    </xf>
    <xf numFmtId="0" fontId="3" fillId="0" borderId="0" xfId="39" applyFont="1" applyBorder="1" applyAlignment="1">
      <alignment horizontal="center" vertical="center"/>
      <protection/>
    </xf>
    <xf numFmtId="0" fontId="77" fillId="0" borderId="0" xfId="0" applyFont="1" applyBorder="1" applyAlignment="1">
      <alignment horizontal="center" vertical="center" wrapText="1"/>
    </xf>
    <xf numFmtId="176" fontId="77" fillId="0" borderId="23" xfId="0" applyNumberFormat="1" applyFont="1" applyBorder="1" applyAlignment="1">
      <alignment horizontal="right" vertical="center"/>
    </xf>
    <xf numFmtId="176" fontId="77" fillId="0" borderId="12" xfId="0" applyNumberFormat="1" applyFont="1" applyBorder="1" applyAlignment="1">
      <alignment horizontal="right" vertical="center"/>
    </xf>
    <xf numFmtId="176" fontId="78" fillId="0" borderId="0" xfId="0" applyNumberFormat="1" applyFont="1" applyBorder="1" applyAlignment="1">
      <alignment horizontal="right" vertical="center"/>
    </xf>
    <xf numFmtId="176" fontId="78" fillId="0" borderId="0" xfId="43" applyNumberFormat="1" applyFont="1" applyBorder="1" applyAlignment="1">
      <alignment horizontal="center" vertical="center" wrapText="1"/>
    </xf>
    <xf numFmtId="176" fontId="78" fillId="0" borderId="0" xfId="43" applyNumberFormat="1" applyFont="1" applyAlignment="1">
      <alignment vertical="center"/>
    </xf>
    <xf numFmtId="176" fontId="78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84" fillId="0" borderId="0" xfId="0" applyFont="1" applyAlignment="1">
      <alignment horizontal="right" vertical="center"/>
    </xf>
    <xf numFmtId="49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189" fontId="3" fillId="0" borderId="14" xfId="0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77" fillId="0" borderId="0" xfId="0" applyFont="1" applyBorder="1" applyAlignment="1">
      <alignment horizontal="left" vertical="center" wrapText="1"/>
    </xf>
    <xf numFmtId="176" fontId="77" fillId="0" borderId="22" xfId="0" applyNumberFormat="1" applyFont="1" applyFill="1" applyBorder="1" applyAlignment="1">
      <alignment horizontal="right" vertical="center"/>
    </xf>
    <xf numFmtId="176" fontId="77" fillId="0" borderId="0" xfId="43" applyNumberFormat="1" applyFont="1" applyFill="1" applyBorder="1" applyAlignment="1">
      <alignment horizontal="right" vertical="center"/>
    </xf>
    <xf numFmtId="176" fontId="77" fillId="0" borderId="0" xfId="0" applyNumberFormat="1" applyFont="1" applyBorder="1" applyAlignment="1">
      <alignment vertical="center"/>
    </xf>
    <xf numFmtId="176" fontId="77" fillId="0" borderId="22" xfId="43" applyNumberFormat="1" applyFont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0" fontId="77" fillId="0" borderId="13" xfId="0" applyFont="1" applyBorder="1" applyAlignment="1">
      <alignment horizontal="center" vertical="center"/>
    </xf>
    <xf numFmtId="176" fontId="77" fillId="0" borderId="23" xfId="43" applyNumberFormat="1" applyFont="1" applyBorder="1" applyAlignment="1">
      <alignment horizontal="right" vertical="center"/>
    </xf>
    <xf numFmtId="176" fontId="77" fillId="0" borderId="12" xfId="43" applyNumberFormat="1" applyFont="1" applyBorder="1" applyAlignment="1">
      <alignment horizontal="right" vertical="center"/>
    </xf>
    <xf numFmtId="176" fontId="77" fillId="0" borderId="12" xfId="0" applyNumberFormat="1" applyFont="1" applyFill="1" applyBorder="1" applyAlignment="1">
      <alignment horizontal="right" vertical="center"/>
    </xf>
    <xf numFmtId="176" fontId="77" fillId="0" borderId="12" xfId="43" applyNumberFormat="1" applyFont="1" applyFill="1" applyBorder="1" applyAlignment="1">
      <alignment horizontal="right" vertical="center"/>
    </xf>
    <xf numFmtId="49" fontId="3" fillId="0" borderId="0" xfId="44" applyNumberFormat="1" applyFont="1" applyAlignment="1">
      <alignment vertical="center"/>
    </xf>
    <xf numFmtId="178" fontId="3" fillId="0" borderId="12" xfId="44" applyNumberFormat="1" applyFont="1" applyBorder="1" applyAlignment="1">
      <alignment horizontal="right" vertical="center"/>
    </xf>
    <xf numFmtId="178" fontId="3" fillId="0" borderId="0" xfId="44" applyNumberFormat="1" applyFont="1" applyBorder="1" applyAlignment="1">
      <alignment horizontal="right" vertical="center"/>
    </xf>
    <xf numFmtId="49" fontId="3" fillId="0" borderId="0" xfId="44" applyNumberFormat="1" applyFont="1" applyAlignment="1">
      <alignment horizontal="right" vertical="center"/>
    </xf>
    <xf numFmtId="179" fontId="78" fillId="0" borderId="23" xfId="0" applyNumberFormat="1" applyFont="1" applyBorder="1" applyAlignment="1">
      <alignment horizontal="right" vertical="center"/>
    </xf>
    <xf numFmtId="179" fontId="78" fillId="0" borderId="12" xfId="0" applyNumberFormat="1" applyFont="1" applyBorder="1" applyAlignment="1">
      <alignment horizontal="right" vertical="center"/>
    </xf>
    <xf numFmtId="176" fontId="77" fillId="0" borderId="0" xfId="0" applyNumberFormat="1" applyFont="1" applyAlignment="1">
      <alignment horizontal="right" vertical="center"/>
    </xf>
    <xf numFmtId="176" fontId="77" fillId="0" borderId="0" xfId="0" applyNumberFormat="1" applyFont="1" applyBorder="1" applyAlignment="1" quotePrefix="1">
      <alignment horizontal="right" vertical="center"/>
    </xf>
    <xf numFmtId="0" fontId="77" fillId="0" borderId="0" xfId="0" applyFont="1" applyFill="1" applyBorder="1" applyAlignment="1">
      <alignment horizontal="left" vertical="center" wrapText="1"/>
    </xf>
    <xf numFmtId="0" fontId="77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176" fontId="77" fillId="0" borderId="0" xfId="0" applyNumberFormat="1" applyFont="1" applyAlignment="1">
      <alignment vertical="center"/>
    </xf>
    <xf numFmtId="177" fontId="77" fillId="0" borderId="0" xfId="0" applyNumberFormat="1" applyFont="1" applyAlignment="1">
      <alignment vertical="center"/>
    </xf>
    <xf numFmtId="2" fontId="3" fillId="0" borderId="23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180" fontId="3" fillId="0" borderId="0" xfId="0" applyNumberFormat="1" applyFont="1" applyAlignment="1">
      <alignment vertical="center"/>
    </xf>
    <xf numFmtId="0" fontId="77" fillId="0" borderId="11" xfId="0" applyFont="1" applyBorder="1" applyAlignment="1">
      <alignment horizontal="center" vertical="center" wrapText="1"/>
    </xf>
    <xf numFmtId="203" fontId="77" fillId="0" borderId="0" xfId="0" applyNumberFormat="1" applyFont="1" applyBorder="1" applyAlignment="1">
      <alignment horizontal="right" vertical="center"/>
    </xf>
    <xf numFmtId="201" fontId="77" fillId="0" borderId="0" xfId="0" applyNumberFormat="1" applyFont="1" applyBorder="1" applyAlignment="1">
      <alignment horizontal="right" vertical="center"/>
    </xf>
    <xf numFmtId="0" fontId="77" fillId="0" borderId="22" xfId="0" applyNumberFormat="1" applyFont="1" applyBorder="1" applyAlignment="1">
      <alignment horizontal="right" vertical="center"/>
    </xf>
    <xf numFmtId="0" fontId="77" fillId="0" borderId="0" xfId="0" applyNumberFormat="1" applyFont="1" applyBorder="1" applyAlignment="1">
      <alignment horizontal="right" vertical="center"/>
    </xf>
    <xf numFmtId="178" fontId="77" fillId="0" borderId="22" xfId="0" applyNumberFormat="1" applyFont="1" applyBorder="1" applyAlignment="1">
      <alignment horizontal="right" vertical="center" wrapText="1"/>
    </xf>
    <xf numFmtId="178" fontId="77" fillId="0" borderId="0" xfId="0" applyNumberFormat="1" applyFont="1" applyBorder="1" applyAlignment="1">
      <alignment horizontal="right" vertical="center" wrapText="1"/>
    </xf>
    <xf numFmtId="178" fontId="77" fillId="0" borderId="0" xfId="0" applyNumberFormat="1" applyFont="1" applyFill="1" applyBorder="1" applyAlignment="1">
      <alignment horizontal="right" vertical="center" wrapText="1"/>
    </xf>
    <xf numFmtId="179" fontId="77" fillId="0" borderId="22" xfId="43" applyNumberFormat="1" applyFont="1" applyBorder="1" applyAlignment="1">
      <alignment horizontal="right" vertical="center"/>
    </xf>
    <xf numFmtId="179" fontId="77" fillId="0" borderId="0" xfId="0" applyNumberFormat="1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right" vertical="center"/>
    </xf>
    <xf numFmtId="189" fontId="11" fillId="0" borderId="26" xfId="0" applyNumberFormat="1" applyFont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20" borderId="0" xfId="0" applyFont="1" applyFill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8" fillId="20" borderId="0" xfId="0" applyNumberFormat="1" applyFont="1" applyFill="1" applyBorder="1" applyAlignment="1">
      <alignment vertical="center"/>
    </xf>
    <xf numFmtId="49" fontId="77" fillId="20" borderId="0" xfId="0" applyNumberFormat="1" applyFont="1" applyFill="1" applyBorder="1" applyAlignment="1">
      <alignment vertical="center"/>
    </xf>
    <xf numFmtId="49" fontId="77" fillId="0" borderId="0" xfId="0" applyNumberFormat="1" applyFont="1" applyBorder="1" applyAlignment="1">
      <alignment vertical="center"/>
    </xf>
    <xf numFmtId="49" fontId="3" fillId="20" borderId="14" xfId="0" applyNumberFormat="1" applyFont="1" applyFill="1" applyBorder="1" applyAlignment="1">
      <alignment vertical="center"/>
    </xf>
    <xf numFmtId="49" fontId="3" fillId="20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20" borderId="0" xfId="0" applyNumberFormat="1" applyFont="1" applyFill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5" fillId="20" borderId="0" xfId="0" applyFont="1" applyFill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19" fillId="2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3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19" fillId="2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189" fontId="3" fillId="0" borderId="0" xfId="0" applyNumberFormat="1" applyFont="1" applyAlignment="1">
      <alignment horizontal="left" vertical="center"/>
    </xf>
    <xf numFmtId="189" fontId="3" fillId="0" borderId="35" xfId="0" applyNumberFormat="1" applyFont="1" applyBorder="1" applyAlignment="1">
      <alignment horizontal="center" vertical="center" wrapText="1"/>
    </xf>
    <xf numFmtId="189" fontId="3" fillId="0" borderId="14" xfId="0" applyNumberFormat="1" applyFont="1" applyBorder="1" applyAlignment="1">
      <alignment horizontal="center" vertical="center" wrapText="1"/>
    </xf>
    <xf numFmtId="189" fontId="3" fillId="0" borderId="42" xfId="0" applyNumberFormat="1" applyFont="1" applyBorder="1" applyAlignment="1">
      <alignment horizontal="center" vertical="center" wrapText="1"/>
    </xf>
    <xf numFmtId="189" fontId="3" fillId="0" borderId="53" xfId="0" applyNumberFormat="1" applyFont="1" applyBorder="1" applyAlignment="1">
      <alignment horizontal="center" vertical="center" wrapText="1"/>
    </xf>
    <xf numFmtId="189" fontId="3" fillId="0" borderId="49" xfId="0" applyNumberFormat="1" applyFont="1" applyBorder="1" applyAlignment="1">
      <alignment horizontal="center" vertical="center" wrapText="1"/>
    </xf>
    <xf numFmtId="189" fontId="3" fillId="0" borderId="50" xfId="0" applyNumberFormat="1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center" vertical="center" wrapText="1"/>
    </xf>
    <xf numFmtId="189" fontId="3" fillId="0" borderId="13" xfId="0" applyNumberFormat="1" applyFont="1" applyBorder="1" applyAlignment="1">
      <alignment horizontal="center" vertical="center" wrapText="1"/>
    </xf>
    <xf numFmtId="189" fontId="3" fillId="0" borderId="15" xfId="0" applyNumberFormat="1" applyFont="1" applyBorder="1" applyAlignment="1">
      <alignment horizontal="center" vertical="center" wrapText="1"/>
    </xf>
    <xf numFmtId="189" fontId="3" fillId="0" borderId="47" xfId="0" applyNumberFormat="1" applyFont="1" applyBorder="1" applyAlignment="1">
      <alignment horizontal="center" vertical="center" wrapText="1"/>
    </xf>
    <xf numFmtId="189" fontId="3" fillId="0" borderId="39" xfId="0" applyNumberFormat="1" applyFont="1" applyBorder="1" applyAlignment="1">
      <alignment horizontal="center" vertical="center" wrapText="1"/>
    </xf>
    <xf numFmtId="189" fontId="3" fillId="0" borderId="32" xfId="0" applyNumberFormat="1" applyFont="1" applyBorder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/>
    </xf>
    <xf numFmtId="189" fontId="3" fillId="0" borderId="43" xfId="0" applyNumberFormat="1" applyFont="1" applyBorder="1" applyAlignment="1">
      <alignment horizontal="center" vertical="center" wrapText="1"/>
    </xf>
    <xf numFmtId="189" fontId="3" fillId="0" borderId="44" xfId="0" applyNumberFormat="1" applyFont="1" applyBorder="1" applyAlignment="1">
      <alignment horizontal="center" vertical="center" wrapText="1"/>
    </xf>
    <xf numFmtId="189" fontId="3" fillId="0" borderId="38" xfId="0" applyNumberFormat="1" applyFont="1" applyBorder="1" applyAlignment="1">
      <alignment horizontal="center" vertical="center" wrapText="1"/>
    </xf>
    <xf numFmtId="189" fontId="3" fillId="0" borderId="0" xfId="0" applyNumberFormat="1" applyFont="1" applyBorder="1" applyAlignment="1">
      <alignment horizontal="center" vertical="center" wrapText="1"/>
    </xf>
    <xf numFmtId="189" fontId="3" fillId="0" borderId="12" xfId="0" applyNumberFormat="1" applyFont="1" applyBorder="1" applyAlignment="1">
      <alignment horizontal="center" vertical="center" wrapText="1"/>
    </xf>
    <xf numFmtId="189" fontId="3" fillId="0" borderId="54" xfId="0" applyNumberFormat="1" applyFont="1" applyBorder="1" applyAlignment="1">
      <alignment horizontal="center" vertical="center" wrapText="1"/>
    </xf>
    <xf numFmtId="189" fontId="3" fillId="0" borderId="26" xfId="0" applyNumberFormat="1" applyFont="1" applyBorder="1" applyAlignment="1">
      <alignment horizontal="center" vertical="center" wrapText="1"/>
    </xf>
    <xf numFmtId="189" fontId="3" fillId="0" borderId="28" xfId="0" applyNumberFormat="1" applyFont="1" applyBorder="1" applyAlignment="1">
      <alignment horizontal="center" vertical="center" wrapText="1"/>
    </xf>
    <xf numFmtId="189" fontId="3" fillId="0" borderId="18" xfId="0" applyNumberFormat="1" applyFont="1" applyBorder="1" applyAlignment="1">
      <alignment horizontal="center" vertical="center" wrapText="1"/>
    </xf>
    <xf numFmtId="189" fontId="3" fillId="0" borderId="55" xfId="0" applyNumberFormat="1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0" borderId="0" xfId="0" applyFont="1" applyFill="1" applyBorder="1" applyAlignment="1">
      <alignment horizontal="left" vertical="center" wrapText="1"/>
    </xf>
    <xf numFmtId="0" fontId="3" fillId="20" borderId="11" xfId="0" applyFont="1" applyFill="1" applyBorder="1" applyAlignment="1">
      <alignment horizontal="left" vertical="center" wrapText="1"/>
    </xf>
    <xf numFmtId="0" fontId="77" fillId="0" borderId="11" xfId="0" applyFont="1" applyBorder="1" applyAlignment="1">
      <alignment horizontal="left" vertical="center" wrapText="1"/>
    </xf>
    <xf numFmtId="0" fontId="5" fillId="0" borderId="0" xfId="39" applyFont="1" applyAlignment="1">
      <alignment horizontal="center" vertical="center"/>
      <protection/>
    </xf>
    <xf numFmtId="0" fontId="3" fillId="0" borderId="40" xfId="39" applyFont="1" applyBorder="1" applyAlignment="1">
      <alignment horizontal="center" vertical="center" wrapText="1"/>
      <protection/>
    </xf>
    <xf numFmtId="0" fontId="3" fillId="0" borderId="21" xfId="39" applyFont="1" applyBorder="1" applyAlignment="1">
      <alignment horizontal="center" vertical="center"/>
      <protection/>
    </xf>
    <xf numFmtId="0" fontId="3" fillId="0" borderId="43" xfId="39" applyFont="1" applyBorder="1" applyAlignment="1">
      <alignment horizontal="center" vertical="center"/>
      <protection/>
    </xf>
    <xf numFmtId="0" fontId="3" fillId="0" borderId="44" xfId="39" applyFont="1" applyBorder="1" applyAlignment="1">
      <alignment horizontal="center" vertical="center"/>
      <protection/>
    </xf>
    <xf numFmtId="0" fontId="3" fillId="0" borderId="16" xfId="39" applyFont="1" applyBorder="1" applyAlignment="1">
      <alignment horizontal="center" vertical="center"/>
      <protection/>
    </xf>
    <xf numFmtId="0" fontId="3" fillId="0" borderId="43" xfId="39" applyFont="1" applyBorder="1" applyAlignment="1">
      <alignment horizontal="center" vertical="center" wrapText="1"/>
      <protection/>
    </xf>
    <xf numFmtId="0" fontId="3" fillId="0" borderId="11" xfId="39" applyFont="1" applyBorder="1" applyAlignment="1">
      <alignment horizontal="center" vertical="center" wrapText="1"/>
      <protection/>
    </xf>
    <xf numFmtId="0" fontId="3" fillId="0" borderId="13" xfId="39" applyFont="1" applyBorder="1" applyAlignment="1">
      <alignment horizontal="center" vertical="center" wrapText="1"/>
      <protection/>
    </xf>
  </cellXfs>
  <cellStyles count="6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一般 6" xfId="41"/>
    <cellStyle name="一般 7" xfId="42"/>
    <cellStyle name="Comma" xfId="43"/>
    <cellStyle name="千分位 2" xfId="44"/>
    <cellStyle name="千分位 3" xfId="45"/>
    <cellStyle name="Comma [0]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㽎㼿㼿?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㼿" xfId="72"/>
    <cellStyle name="㼿㼿" xfId="73"/>
    <cellStyle name="㼿㼿㼿?" xfId="74"/>
    <cellStyle name="檢查儲存格" xfId="75"/>
    <cellStyle name="壞" xfId="76"/>
    <cellStyle name="警告文字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"/>
  <sheetViews>
    <sheetView showGridLines="0" tabSelected="1" zoomScale="115" zoomScaleNormal="115" zoomScalePageLayoutView="0" workbookViewId="0" topLeftCell="A1">
      <selection activeCell="B1" sqref="B1"/>
    </sheetView>
  </sheetViews>
  <sheetFormatPr defaultColWidth="9.00390625" defaultRowHeight="16.5"/>
  <cols>
    <col min="1" max="1" width="0.5" style="11" customWidth="1"/>
    <col min="2" max="2" width="18.625" style="11" customWidth="1"/>
    <col min="3" max="3" width="9.125" style="11" customWidth="1"/>
    <col min="4" max="4" width="8.625" style="11" customWidth="1"/>
    <col min="5" max="5" width="11.625" style="11" customWidth="1"/>
    <col min="6" max="7" width="8.625" style="11" customWidth="1"/>
    <col min="8" max="8" width="9.125" style="11" customWidth="1"/>
    <col min="9" max="16384" width="9.00390625" style="11" customWidth="1"/>
  </cols>
  <sheetData>
    <row r="1" spans="4:8" s="1" customFormat="1" ht="18" customHeight="1">
      <c r="D1" s="5"/>
      <c r="H1" s="5" t="s">
        <v>332</v>
      </c>
    </row>
    <row r="2" spans="1:8" ht="36.75" customHeight="1">
      <c r="A2" s="395" t="s">
        <v>371</v>
      </c>
      <c r="B2" s="395"/>
      <c r="C2" s="395"/>
      <c r="D2" s="395"/>
      <c r="E2" s="395"/>
      <c r="F2" s="395"/>
      <c r="G2" s="395"/>
      <c r="H2" s="395"/>
    </row>
    <row r="3" spans="1:8" s="1" customFormat="1" ht="13.5" customHeight="1">
      <c r="A3" s="89"/>
      <c r="B3" s="89"/>
      <c r="C3" s="89"/>
      <c r="D3" s="89"/>
      <c r="E3" s="89"/>
      <c r="F3" s="89"/>
      <c r="G3" s="89"/>
      <c r="H3" s="5" t="s">
        <v>153</v>
      </c>
    </row>
    <row r="4" spans="4:8" s="1" customFormat="1" ht="13.5" customHeight="1" thickBot="1">
      <c r="D4" s="81"/>
      <c r="H4" s="356" t="s">
        <v>331</v>
      </c>
    </row>
    <row r="5" spans="1:8" s="1" customFormat="1" ht="21.75" customHeight="1">
      <c r="A5" s="396"/>
      <c r="B5" s="396" t="s">
        <v>359</v>
      </c>
      <c r="C5" s="401" t="s">
        <v>360</v>
      </c>
      <c r="D5" s="392" t="s">
        <v>361</v>
      </c>
      <c r="E5" s="393"/>
      <c r="F5" s="393"/>
      <c r="G5" s="394"/>
      <c r="H5" s="392" t="s">
        <v>362</v>
      </c>
    </row>
    <row r="6" spans="1:8" s="1" customFormat="1" ht="31.5" customHeight="1">
      <c r="A6" s="397"/>
      <c r="B6" s="399"/>
      <c r="C6" s="402"/>
      <c r="D6" s="406" t="s">
        <v>363</v>
      </c>
      <c r="E6" s="408" t="s">
        <v>364</v>
      </c>
      <c r="F6" s="406" t="s">
        <v>365</v>
      </c>
      <c r="G6" s="406"/>
      <c r="H6" s="404"/>
    </row>
    <row r="7" spans="1:8" s="1" customFormat="1" ht="31.5" customHeight="1" thickBot="1">
      <c r="A7" s="398"/>
      <c r="B7" s="400"/>
      <c r="C7" s="403"/>
      <c r="D7" s="407"/>
      <c r="E7" s="409"/>
      <c r="F7" s="196" t="s">
        <v>366</v>
      </c>
      <c r="G7" s="196" t="s">
        <v>367</v>
      </c>
      <c r="H7" s="405"/>
    </row>
    <row r="8" spans="1:8" s="1" customFormat="1" ht="49.5" customHeight="1">
      <c r="A8" s="20"/>
      <c r="B8" s="226" t="s">
        <v>330</v>
      </c>
      <c r="C8" s="43">
        <v>38777.61</v>
      </c>
      <c r="D8" s="44">
        <v>30958.1</v>
      </c>
      <c r="E8" s="44">
        <v>30424.87</v>
      </c>
      <c r="F8" s="44">
        <v>533.23</v>
      </c>
      <c r="G8" s="44" t="s">
        <v>56</v>
      </c>
      <c r="H8" s="44">
        <v>7819.51</v>
      </c>
    </row>
    <row r="9" spans="1:8" s="1" customFormat="1" ht="49.5" customHeight="1">
      <c r="A9" s="20"/>
      <c r="B9" s="226" t="s">
        <v>329</v>
      </c>
      <c r="C9" s="43">
        <v>38612.2</v>
      </c>
      <c r="D9" s="44">
        <v>30814.09</v>
      </c>
      <c r="E9" s="44">
        <v>30280.86</v>
      </c>
      <c r="F9" s="44">
        <v>533.23</v>
      </c>
      <c r="G9" s="44" t="s">
        <v>56</v>
      </c>
      <c r="H9" s="44">
        <v>7798.11</v>
      </c>
    </row>
    <row r="10" spans="1:8" s="1" customFormat="1" ht="49.5" customHeight="1">
      <c r="A10" s="20"/>
      <c r="B10" s="226" t="s">
        <v>328</v>
      </c>
      <c r="C10" s="43">
        <v>37544.95</v>
      </c>
      <c r="D10" s="44">
        <v>30088.58</v>
      </c>
      <c r="E10" s="44">
        <v>29555.35</v>
      </c>
      <c r="F10" s="44">
        <v>533.23</v>
      </c>
      <c r="G10" s="355" t="s">
        <v>56</v>
      </c>
      <c r="H10" s="44">
        <v>7456.37</v>
      </c>
    </row>
    <row r="11" spans="1:8" s="1" customFormat="1" ht="49.5" customHeight="1">
      <c r="A11" s="20"/>
      <c r="B11" s="226" t="s">
        <v>327</v>
      </c>
      <c r="C11" s="43">
        <v>37438.16</v>
      </c>
      <c r="D11" s="44">
        <v>29997.78</v>
      </c>
      <c r="E11" s="44">
        <v>29464.55</v>
      </c>
      <c r="F11" s="44">
        <v>533.23</v>
      </c>
      <c r="G11" s="355" t="s">
        <v>56</v>
      </c>
      <c r="H11" s="44">
        <v>7440.39</v>
      </c>
    </row>
    <row r="12" spans="1:8" s="1" customFormat="1" ht="49.5" customHeight="1">
      <c r="A12" s="20"/>
      <c r="B12" s="226" t="s">
        <v>326</v>
      </c>
      <c r="C12" s="43">
        <v>37375</v>
      </c>
      <c r="D12" s="44">
        <v>29819.81</v>
      </c>
      <c r="E12" s="44">
        <v>29286.58</v>
      </c>
      <c r="F12" s="44">
        <v>533.23</v>
      </c>
      <c r="G12" s="355" t="s">
        <v>56</v>
      </c>
      <c r="H12" s="44">
        <v>7555.19</v>
      </c>
    </row>
    <row r="13" spans="1:8" s="1" customFormat="1" ht="49.5" customHeight="1">
      <c r="A13" s="20"/>
      <c r="B13" s="226" t="s">
        <v>325</v>
      </c>
      <c r="C13" s="43">
        <v>37187.81</v>
      </c>
      <c r="D13" s="44">
        <v>29671.24</v>
      </c>
      <c r="E13" s="44">
        <v>29138.21</v>
      </c>
      <c r="F13" s="44">
        <v>533.03</v>
      </c>
      <c r="G13" s="355" t="s">
        <v>56</v>
      </c>
      <c r="H13" s="44">
        <v>7516.570000000001</v>
      </c>
    </row>
    <row r="14" spans="1:8" s="1" customFormat="1" ht="49.5" customHeight="1">
      <c r="A14" s="20"/>
      <c r="B14" s="226" t="s">
        <v>324</v>
      </c>
      <c r="C14" s="43">
        <v>36952.61</v>
      </c>
      <c r="D14" s="44">
        <v>29527.859999999997</v>
      </c>
      <c r="E14" s="355">
        <v>28994.83</v>
      </c>
      <c r="F14" s="355">
        <v>533.03</v>
      </c>
      <c r="G14" s="355" t="s">
        <v>56</v>
      </c>
      <c r="H14" s="355">
        <v>7424.75</v>
      </c>
    </row>
    <row r="15" spans="1:8" s="1" customFormat="1" ht="49.5" customHeight="1">
      <c r="A15" s="20"/>
      <c r="B15" s="226" t="s">
        <v>368</v>
      </c>
      <c r="C15" s="43">
        <v>36611.25</v>
      </c>
      <c r="D15" s="44">
        <v>29304.29</v>
      </c>
      <c r="E15" s="355">
        <v>28772.36</v>
      </c>
      <c r="F15" s="355">
        <v>531.93</v>
      </c>
      <c r="G15" s="355" t="s">
        <v>56</v>
      </c>
      <c r="H15" s="355">
        <v>7306.96</v>
      </c>
    </row>
    <row r="16" spans="1:8" s="1" customFormat="1" ht="49.5" customHeight="1" thickBot="1">
      <c r="A16" s="20"/>
      <c r="B16" s="373" t="s">
        <v>369</v>
      </c>
      <c r="C16" s="223">
        <v>36320.469999999994</v>
      </c>
      <c r="D16" s="224">
        <v>29097.24</v>
      </c>
      <c r="E16" s="224">
        <v>28566.530000000002</v>
      </c>
      <c r="F16" s="224">
        <v>530.71</v>
      </c>
      <c r="G16" s="354" t="s">
        <v>56</v>
      </c>
      <c r="H16" s="224">
        <v>7223.23</v>
      </c>
    </row>
    <row r="17" spans="1:5" s="102" customFormat="1" ht="15" customHeight="1">
      <c r="A17" s="338" t="s">
        <v>370</v>
      </c>
      <c r="B17" s="372"/>
      <c r="E17" s="102" t="s">
        <v>323</v>
      </c>
    </row>
    <row r="18" spans="1:2" s="102" customFormat="1" ht="15" customHeight="1">
      <c r="A18" s="353" t="s">
        <v>314</v>
      </c>
      <c r="B18" s="353"/>
    </row>
  </sheetData>
  <sheetProtection/>
  <mergeCells count="9">
    <mergeCell ref="D5:G5"/>
    <mergeCell ref="A2:H2"/>
    <mergeCell ref="A5:A7"/>
    <mergeCell ref="B5:B7"/>
    <mergeCell ref="C5:C7"/>
    <mergeCell ref="H5:H7"/>
    <mergeCell ref="D6:D7"/>
    <mergeCell ref="E6:E7"/>
    <mergeCell ref="F6:G6"/>
  </mergeCells>
  <printOptions horizontalCentered="1"/>
  <pageMargins left="1.1811023622047245" right="1.1811023622047245" top="1.5748031496062993" bottom="1.5748031496062993" header="0.5118110236220472" footer="0.9055118110236221"/>
  <pageSetup firstPageNumber="105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37109375" style="11" customWidth="1"/>
    <col min="2" max="2" width="15.625" style="11" customWidth="1"/>
    <col min="3" max="6" width="14.625" style="11" customWidth="1"/>
    <col min="7" max="8" width="12.625" style="11" customWidth="1"/>
    <col min="9" max="12" width="12.125" style="11" customWidth="1"/>
    <col min="13" max="16384" width="9.00390625" style="11" customWidth="1"/>
  </cols>
  <sheetData>
    <row r="1" spans="1:12" s="1" customFormat="1" ht="18" customHeight="1">
      <c r="A1" s="1" t="s">
        <v>516</v>
      </c>
      <c r="B1" s="5"/>
      <c r="L1" s="12" t="s">
        <v>69</v>
      </c>
    </row>
    <row r="2" spans="2:12" s="3" customFormat="1" ht="24.75" customHeight="1">
      <c r="B2" s="471" t="s">
        <v>192</v>
      </c>
      <c r="C2" s="471"/>
      <c r="D2" s="471"/>
      <c r="E2" s="471"/>
      <c r="F2" s="471"/>
      <c r="G2" s="441" t="s">
        <v>98</v>
      </c>
      <c r="H2" s="441"/>
      <c r="I2" s="441"/>
      <c r="J2" s="441"/>
      <c r="K2" s="441"/>
      <c r="L2" s="441"/>
    </row>
    <row r="3" spans="2:12" s="1" customFormat="1" ht="15" customHeight="1" thickBot="1">
      <c r="B3" s="41"/>
      <c r="F3" s="5" t="s">
        <v>517</v>
      </c>
      <c r="K3" s="37"/>
      <c r="L3" s="5" t="s">
        <v>518</v>
      </c>
    </row>
    <row r="4" spans="1:12" s="1" customFormat="1" ht="22.5" customHeight="1">
      <c r="A4" s="76"/>
      <c r="B4" s="276" t="s">
        <v>41</v>
      </c>
      <c r="C4" s="482" t="s">
        <v>519</v>
      </c>
      <c r="D4" s="393"/>
      <c r="E4" s="393"/>
      <c r="F4" s="393"/>
      <c r="G4" s="393" t="s">
        <v>91</v>
      </c>
      <c r="H4" s="394"/>
      <c r="I4" s="392" t="s">
        <v>520</v>
      </c>
      <c r="J4" s="393"/>
      <c r="K4" s="393"/>
      <c r="L4" s="393"/>
    </row>
    <row r="5" spans="1:12" s="1" customFormat="1" ht="22.5" customHeight="1">
      <c r="A5" s="8"/>
      <c r="B5" s="124"/>
      <c r="C5" s="481" t="s">
        <v>189</v>
      </c>
      <c r="D5" s="412"/>
      <c r="E5" s="412"/>
      <c r="F5" s="408"/>
      <c r="G5" s="412" t="s">
        <v>190</v>
      </c>
      <c r="H5" s="408"/>
      <c r="I5" s="444" t="s">
        <v>191</v>
      </c>
      <c r="J5" s="445"/>
      <c r="K5" s="432"/>
      <c r="L5" s="444" t="s">
        <v>180</v>
      </c>
    </row>
    <row r="6" spans="1:12" s="1" customFormat="1" ht="22.5" customHeight="1">
      <c r="A6" s="8"/>
      <c r="B6" s="21" t="s">
        <v>505</v>
      </c>
      <c r="C6" s="480" t="s">
        <v>506</v>
      </c>
      <c r="D6" s="433"/>
      <c r="E6" s="415" t="s">
        <v>181</v>
      </c>
      <c r="F6" s="433"/>
      <c r="G6" s="432" t="s">
        <v>182</v>
      </c>
      <c r="H6" s="417" t="s">
        <v>183</v>
      </c>
      <c r="I6" s="415"/>
      <c r="J6" s="399"/>
      <c r="K6" s="433"/>
      <c r="L6" s="415"/>
    </row>
    <row r="7" spans="1:12" s="1" customFormat="1" ht="22.5" customHeight="1">
      <c r="A7" s="8"/>
      <c r="B7" s="124"/>
      <c r="C7" s="475" t="s">
        <v>48</v>
      </c>
      <c r="D7" s="447"/>
      <c r="E7" s="455" t="s">
        <v>47</v>
      </c>
      <c r="F7" s="447"/>
      <c r="G7" s="433"/>
      <c r="H7" s="434"/>
      <c r="I7" s="455" t="s">
        <v>46</v>
      </c>
      <c r="J7" s="446"/>
      <c r="K7" s="447"/>
      <c r="L7" s="415" t="s">
        <v>45</v>
      </c>
    </row>
    <row r="8" spans="1:12" s="1" customFormat="1" ht="22.5" customHeight="1">
      <c r="A8" s="8"/>
      <c r="B8" s="21" t="s">
        <v>90</v>
      </c>
      <c r="C8" s="42" t="s">
        <v>184</v>
      </c>
      <c r="D8" s="219" t="s">
        <v>507</v>
      </c>
      <c r="E8" s="219" t="s">
        <v>185</v>
      </c>
      <c r="F8" s="219" t="s">
        <v>186</v>
      </c>
      <c r="G8" s="433" t="s">
        <v>42</v>
      </c>
      <c r="H8" s="434" t="s">
        <v>43</v>
      </c>
      <c r="I8" s="219" t="s">
        <v>185</v>
      </c>
      <c r="J8" s="218" t="s">
        <v>187</v>
      </c>
      <c r="K8" s="215" t="s">
        <v>188</v>
      </c>
      <c r="L8" s="415"/>
    </row>
    <row r="9" spans="1:12" s="1" customFormat="1" ht="22.5" customHeight="1" thickBot="1">
      <c r="A9" s="29"/>
      <c r="B9" s="100"/>
      <c r="C9" s="24" t="s">
        <v>52</v>
      </c>
      <c r="D9" s="25" t="s">
        <v>53</v>
      </c>
      <c r="E9" s="25" t="s">
        <v>99</v>
      </c>
      <c r="F9" s="25" t="s">
        <v>54</v>
      </c>
      <c r="G9" s="483"/>
      <c r="H9" s="484"/>
      <c r="I9" s="25" t="s">
        <v>99</v>
      </c>
      <c r="J9" s="36" t="s">
        <v>44</v>
      </c>
      <c r="K9" s="25" t="s">
        <v>115</v>
      </c>
      <c r="L9" s="416"/>
    </row>
    <row r="10" spans="2:12" s="1" customFormat="1" ht="42.75" customHeight="1">
      <c r="B10" s="277" t="s">
        <v>508</v>
      </c>
      <c r="C10" s="43" t="s">
        <v>56</v>
      </c>
      <c r="D10" s="44" t="s">
        <v>56</v>
      </c>
      <c r="E10" s="44" t="s">
        <v>56</v>
      </c>
      <c r="F10" s="44" t="s">
        <v>56</v>
      </c>
      <c r="G10" s="44">
        <v>84.02</v>
      </c>
      <c r="H10" s="68">
        <v>872480</v>
      </c>
      <c r="I10" s="44" t="s">
        <v>56</v>
      </c>
      <c r="J10" s="44" t="s">
        <v>56</v>
      </c>
      <c r="K10" s="68" t="s">
        <v>56</v>
      </c>
      <c r="L10" s="68" t="s">
        <v>56</v>
      </c>
    </row>
    <row r="11" spans="2:12" s="1" customFormat="1" ht="42.75" customHeight="1">
      <c r="B11" s="277" t="s">
        <v>509</v>
      </c>
      <c r="C11" s="43" t="s">
        <v>56</v>
      </c>
      <c r="D11" s="44" t="s">
        <v>56</v>
      </c>
      <c r="E11" s="44" t="s">
        <v>56</v>
      </c>
      <c r="F11" s="44" t="s">
        <v>56</v>
      </c>
      <c r="G11" s="44">
        <v>142.74</v>
      </c>
      <c r="H11" s="68">
        <v>1280749</v>
      </c>
      <c r="I11" s="44" t="s">
        <v>56</v>
      </c>
      <c r="J11" s="44" t="s">
        <v>56</v>
      </c>
      <c r="K11" s="68" t="s">
        <v>56</v>
      </c>
      <c r="L11" s="68" t="s">
        <v>56</v>
      </c>
    </row>
    <row r="12" spans="2:12" s="1" customFormat="1" ht="42.75" customHeight="1">
      <c r="B12" s="277" t="s">
        <v>510</v>
      </c>
      <c r="C12" s="43" t="s">
        <v>56</v>
      </c>
      <c r="D12" s="44">
        <v>241.27</v>
      </c>
      <c r="E12" s="44" t="s">
        <v>56</v>
      </c>
      <c r="F12" s="44">
        <v>118</v>
      </c>
      <c r="G12" s="44">
        <v>127.12</v>
      </c>
      <c r="H12" s="68">
        <v>1659143</v>
      </c>
      <c r="I12" s="44" t="s">
        <v>56</v>
      </c>
      <c r="J12" s="44" t="s">
        <v>56</v>
      </c>
      <c r="K12" s="68" t="s">
        <v>56</v>
      </c>
      <c r="L12" s="68" t="s">
        <v>56</v>
      </c>
    </row>
    <row r="13" spans="2:12" s="1" customFormat="1" ht="42.75" customHeight="1">
      <c r="B13" s="277" t="s">
        <v>511</v>
      </c>
      <c r="C13" s="43" t="s">
        <v>56</v>
      </c>
      <c r="D13" s="44">
        <v>1.19</v>
      </c>
      <c r="E13" s="44" t="s">
        <v>56</v>
      </c>
      <c r="F13" s="44">
        <v>74</v>
      </c>
      <c r="G13" s="44">
        <v>74.85</v>
      </c>
      <c r="H13" s="68">
        <v>927545</v>
      </c>
      <c r="I13" s="44" t="s">
        <v>56</v>
      </c>
      <c r="J13" s="44">
        <v>74</v>
      </c>
      <c r="K13" s="68" t="s">
        <v>56</v>
      </c>
      <c r="L13" s="68">
        <v>927545</v>
      </c>
    </row>
    <row r="14" spans="2:12" s="1" customFormat="1" ht="42.75" customHeight="1">
      <c r="B14" s="277" t="s">
        <v>512</v>
      </c>
      <c r="C14" s="43" t="s">
        <v>56</v>
      </c>
      <c r="D14" s="44" t="s">
        <v>56</v>
      </c>
      <c r="E14" s="44" t="s">
        <v>56</v>
      </c>
      <c r="F14" s="44" t="s">
        <v>56</v>
      </c>
      <c r="G14" s="44">
        <v>140.55</v>
      </c>
      <c r="H14" s="68">
        <v>1672274</v>
      </c>
      <c r="I14" s="44" t="s">
        <v>56</v>
      </c>
      <c r="J14" s="44" t="s">
        <v>56</v>
      </c>
      <c r="K14" s="68" t="s">
        <v>56</v>
      </c>
      <c r="L14" s="104">
        <v>1672274</v>
      </c>
    </row>
    <row r="15" spans="2:12" s="1" customFormat="1" ht="42.75" customHeight="1">
      <c r="B15" s="277" t="s">
        <v>513</v>
      </c>
      <c r="C15" s="43" t="s">
        <v>56</v>
      </c>
      <c r="D15" s="44">
        <v>4.572699999999999</v>
      </c>
      <c r="E15" s="44">
        <v>230.9</v>
      </c>
      <c r="F15" s="44" t="s">
        <v>56</v>
      </c>
      <c r="G15" s="44">
        <v>130.9702</v>
      </c>
      <c r="H15" s="68">
        <v>1530363</v>
      </c>
      <c r="I15" s="44">
        <v>159.53</v>
      </c>
      <c r="J15" s="44" t="s">
        <v>56</v>
      </c>
      <c r="K15" s="68" t="s">
        <v>56</v>
      </c>
      <c r="L15" s="104">
        <v>1530363</v>
      </c>
    </row>
    <row r="16" spans="2:12" s="1" customFormat="1" ht="42.75" customHeight="1">
      <c r="B16" s="278" t="s">
        <v>514</v>
      </c>
      <c r="C16" s="43" t="s">
        <v>56</v>
      </c>
      <c r="D16" s="44">
        <v>1</v>
      </c>
      <c r="E16" s="44">
        <v>124</v>
      </c>
      <c r="F16" s="44" t="s">
        <v>56</v>
      </c>
      <c r="G16" s="44">
        <v>76.96</v>
      </c>
      <c r="H16" s="68">
        <v>780121</v>
      </c>
      <c r="I16" s="44">
        <v>86.8</v>
      </c>
      <c r="J16" s="44" t="s">
        <v>56</v>
      </c>
      <c r="K16" s="68" t="s">
        <v>56</v>
      </c>
      <c r="L16" s="68">
        <v>780121</v>
      </c>
    </row>
    <row r="17" spans="2:12" s="1" customFormat="1" ht="42.75" customHeight="1">
      <c r="B17" s="277" t="s">
        <v>521</v>
      </c>
      <c r="C17" s="43" t="s">
        <v>56</v>
      </c>
      <c r="D17" s="44">
        <v>0.89</v>
      </c>
      <c r="E17" s="44">
        <v>82</v>
      </c>
      <c r="F17" s="44" t="s">
        <v>56</v>
      </c>
      <c r="G17" s="44">
        <v>49.78</v>
      </c>
      <c r="H17" s="68">
        <v>520837</v>
      </c>
      <c r="I17" s="44">
        <v>57.4</v>
      </c>
      <c r="J17" s="44" t="s">
        <v>56</v>
      </c>
      <c r="K17" s="68" t="s">
        <v>56</v>
      </c>
      <c r="L17" s="68">
        <v>520837</v>
      </c>
    </row>
    <row r="18" spans="2:12" s="1" customFormat="1" ht="42.75" customHeight="1">
      <c r="B18" s="277" t="s">
        <v>515</v>
      </c>
      <c r="C18" s="43" t="s">
        <v>56</v>
      </c>
      <c r="D18" s="44">
        <v>0.08</v>
      </c>
      <c r="E18" s="44">
        <v>14.4</v>
      </c>
      <c r="F18" s="44" t="s">
        <v>56</v>
      </c>
      <c r="G18" s="44">
        <v>55.910000000000004</v>
      </c>
      <c r="H18" s="68">
        <v>610010</v>
      </c>
      <c r="I18" s="44">
        <v>10.08</v>
      </c>
      <c r="J18" s="44" t="s">
        <v>56</v>
      </c>
      <c r="K18" s="68" t="s">
        <v>56</v>
      </c>
      <c r="L18" s="68">
        <v>610010</v>
      </c>
    </row>
    <row r="19" spans="2:12" s="1" customFormat="1" ht="42.75" customHeight="1">
      <c r="B19" s="277" t="s">
        <v>301</v>
      </c>
      <c r="C19" s="43" t="s">
        <v>302</v>
      </c>
      <c r="D19" s="44" t="s">
        <v>302</v>
      </c>
      <c r="E19" s="44" t="s">
        <v>302</v>
      </c>
      <c r="F19" s="44" t="s">
        <v>302</v>
      </c>
      <c r="G19" s="44">
        <v>67.48</v>
      </c>
      <c r="H19" s="68">
        <v>746578</v>
      </c>
      <c r="I19" s="68" t="s">
        <v>302</v>
      </c>
      <c r="J19" s="68" t="s">
        <v>302</v>
      </c>
      <c r="K19" s="68" t="s">
        <v>302</v>
      </c>
      <c r="L19" s="68">
        <v>912556</v>
      </c>
    </row>
    <row r="20" spans="1:12" s="4" customFormat="1" ht="3.75" customHeight="1" thickBot="1">
      <c r="A20" s="274"/>
      <c r="B20" s="275"/>
      <c r="C20" s="72"/>
      <c r="D20" s="73"/>
      <c r="E20" s="74"/>
      <c r="F20" s="73"/>
      <c r="G20" s="73"/>
      <c r="H20" s="74"/>
      <c r="I20" s="73"/>
      <c r="J20" s="74"/>
      <c r="K20" s="74"/>
      <c r="L20" s="74"/>
    </row>
    <row r="21" spans="2:12" s="1" customFormat="1" ht="15" customHeight="1">
      <c r="B21" s="119" t="s">
        <v>489</v>
      </c>
      <c r="C21" s="76"/>
      <c r="D21" s="76"/>
      <c r="E21" s="76"/>
      <c r="F21" s="76"/>
      <c r="G21" s="125" t="s">
        <v>315</v>
      </c>
      <c r="H21" s="76"/>
      <c r="I21" s="76"/>
      <c r="J21" s="76"/>
      <c r="K21" s="76"/>
      <c r="L21" s="76"/>
    </row>
    <row r="22" s="1" customFormat="1" ht="13.5" customHeight="1"/>
  </sheetData>
  <sheetProtection/>
  <mergeCells count="19">
    <mergeCell ref="I5:K6"/>
    <mergeCell ref="I7:K7"/>
    <mergeCell ref="G2:L2"/>
    <mergeCell ref="G8:G9"/>
    <mergeCell ref="E6:F6"/>
    <mergeCell ref="H6:H7"/>
    <mergeCell ref="I4:L4"/>
    <mergeCell ref="L5:L6"/>
    <mergeCell ref="L7:L9"/>
    <mergeCell ref="H8:H9"/>
    <mergeCell ref="G5:H5"/>
    <mergeCell ref="B2:F2"/>
    <mergeCell ref="E7:F7"/>
    <mergeCell ref="C7:D7"/>
    <mergeCell ref="G6:G7"/>
    <mergeCell ref="C6:D6"/>
    <mergeCell ref="C5:F5"/>
    <mergeCell ref="C4:F4"/>
    <mergeCell ref="G4:H4"/>
  </mergeCells>
  <printOptions horizontalCentered="1"/>
  <pageMargins left="1.1811023622047245" right="1.1811023622047245" top="1.5748031496062993" bottom="1.5748031496062993" header="0.5118110236220472" footer="0.9055118110236221"/>
  <pageSetup firstPageNumber="12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31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12890625" style="11" customWidth="1"/>
    <col min="2" max="2" width="19.625" style="11" customWidth="1"/>
    <col min="3" max="3" width="0.37109375" style="11" customWidth="1"/>
    <col min="4" max="4" width="6.125" style="11" customWidth="1"/>
    <col min="5" max="6" width="6.625" style="11" customWidth="1"/>
    <col min="7" max="9" width="5.625" style="11" customWidth="1"/>
    <col min="10" max="12" width="6.125" style="11" customWidth="1"/>
    <col min="13" max="15" width="6.625" style="11" customWidth="1"/>
    <col min="16" max="24" width="6.125" style="11" customWidth="1"/>
    <col min="25" max="16384" width="9.00390625" style="11" customWidth="1"/>
  </cols>
  <sheetData>
    <row r="1" spans="1:24" s="1" customFormat="1" ht="18" customHeight="1">
      <c r="A1" s="485" t="s">
        <v>160</v>
      </c>
      <c r="B1" s="485"/>
      <c r="C1" s="485"/>
      <c r="D1" s="485"/>
      <c r="X1" s="5" t="s">
        <v>55</v>
      </c>
    </row>
    <row r="2" spans="2:24" s="3" customFormat="1" ht="24.75" customHeight="1">
      <c r="B2" s="441" t="s">
        <v>544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 t="s">
        <v>142</v>
      </c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</row>
    <row r="3" spans="1:24" s="1" customFormat="1" ht="15" customHeight="1" thickBot="1">
      <c r="A3" s="5"/>
      <c r="B3" s="5"/>
      <c r="C3" s="5"/>
      <c r="K3" s="5"/>
      <c r="L3" s="5" t="s">
        <v>195</v>
      </c>
      <c r="M3" s="5"/>
      <c r="V3" s="8"/>
      <c r="W3" s="8"/>
      <c r="X3" s="67" t="s">
        <v>25</v>
      </c>
    </row>
    <row r="4" spans="1:24" s="1" customFormat="1" ht="30" customHeight="1">
      <c r="A4" s="17"/>
      <c r="B4" s="396" t="s">
        <v>533</v>
      </c>
      <c r="C4" s="18"/>
      <c r="D4" s="482" t="s">
        <v>534</v>
      </c>
      <c r="E4" s="393"/>
      <c r="F4" s="394"/>
      <c r="G4" s="392" t="s">
        <v>535</v>
      </c>
      <c r="H4" s="393"/>
      <c r="I4" s="393"/>
      <c r="J4" s="392" t="s">
        <v>536</v>
      </c>
      <c r="K4" s="393"/>
      <c r="L4" s="394"/>
      <c r="M4" s="393" t="s">
        <v>537</v>
      </c>
      <c r="N4" s="393"/>
      <c r="O4" s="394"/>
      <c r="P4" s="392" t="s">
        <v>538</v>
      </c>
      <c r="Q4" s="393"/>
      <c r="R4" s="393"/>
      <c r="S4" s="392" t="s">
        <v>539</v>
      </c>
      <c r="T4" s="393"/>
      <c r="U4" s="394"/>
      <c r="V4" s="396" t="s">
        <v>540</v>
      </c>
      <c r="W4" s="396"/>
      <c r="X4" s="396"/>
    </row>
    <row r="5" spans="1:24" s="1" customFormat="1" ht="19.5" customHeight="1">
      <c r="A5" s="20"/>
      <c r="B5" s="399"/>
      <c r="C5" s="21"/>
      <c r="D5" s="227" t="s">
        <v>541</v>
      </c>
      <c r="E5" s="215" t="s">
        <v>542</v>
      </c>
      <c r="F5" s="215" t="s">
        <v>543</v>
      </c>
      <c r="G5" s="215" t="s">
        <v>541</v>
      </c>
      <c r="H5" s="215" t="s">
        <v>542</v>
      </c>
      <c r="I5" s="215" t="s">
        <v>543</v>
      </c>
      <c r="J5" s="215" t="s">
        <v>541</v>
      </c>
      <c r="K5" s="215" t="s">
        <v>542</v>
      </c>
      <c r="L5" s="215" t="s">
        <v>543</v>
      </c>
      <c r="M5" s="261" t="s">
        <v>541</v>
      </c>
      <c r="N5" s="215" t="s">
        <v>542</v>
      </c>
      <c r="O5" s="215" t="s">
        <v>543</v>
      </c>
      <c r="P5" s="215" t="s">
        <v>541</v>
      </c>
      <c r="Q5" s="215" t="s">
        <v>542</v>
      </c>
      <c r="R5" s="215" t="s">
        <v>543</v>
      </c>
      <c r="S5" s="215" t="s">
        <v>541</v>
      </c>
      <c r="T5" s="215" t="s">
        <v>542</v>
      </c>
      <c r="U5" s="215" t="s">
        <v>543</v>
      </c>
      <c r="V5" s="215" t="s">
        <v>541</v>
      </c>
      <c r="W5" s="215" t="s">
        <v>542</v>
      </c>
      <c r="X5" s="262" t="s">
        <v>543</v>
      </c>
    </row>
    <row r="6" spans="1:24" s="1" customFormat="1" ht="30" customHeight="1" thickBot="1">
      <c r="A6" s="20"/>
      <c r="B6" s="400"/>
      <c r="C6" s="23"/>
      <c r="D6" s="24" t="s">
        <v>26</v>
      </c>
      <c r="E6" s="25" t="s">
        <v>193</v>
      </c>
      <c r="F6" s="25" t="s">
        <v>194</v>
      </c>
      <c r="G6" s="25" t="s">
        <v>26</v>
      </c>
      <c r="H6" s="25" t="s">
        <v>193</v>
      </c>
      <c r="I6" s="25" t="s">
        <v>194</v>
      </c>
      <c r="J6" s="25" t="s">
        <v>26</v>
      </c>
      <c r="K6" s="25" t="s">
        <v>193</v>
      </c>
      <c r="L6" s="25" t="s">
        <v>194</v>
      </c>
      <c r="M6" s="36" t="s">
        <v>26</v>
      </c>
      <c r="N6" s="25" t="s">
        <v>193</v>
      </c>
      <c r="O6" s="25" t="s">
        <v>194</v>
      </c>
      <c r="P6" s="25" t="s">
        <v>26</v>
      </c>
      <c r="Q6" s="25" t="s">
        <v>193</v>
      </c>
      <c r="R6" s="25" t="s">
        <v>194</v>
      </c>
      <c r="S6" s="25" t="s">
        <v>26</v>
      </c>
      <c r="T6" s="25" t="s">
        <v>193</v>
      </c>
      <c r="U6" s="25" t="s">
        <v>194</v>
      </c>
      <c r="V6" s="25" t="s">
        <v>26</v>
      </c>
      <c r="W6" s="25" t="s">
        <v>193</v>
      </c>
      <c r="X6" s="35" t="s">
        <v>194</v>
      </c>
    </row>
    <row r="7" spans="1:24" s="1" customFormat="1" ht="21" customHeight="1">
      <c r="A7" s="20"/>
      <c r="B7" s="114" t="s">
        <v>522</v>
      </c>
      <c r="C7" s="21"/>
      <c r="D7" s="69">
        <v>3079</v>
      </c>
      <c r="E7" s="68">
        <v>1717</v>
      </c>
      <c r="F7" s="68">
        <v>1362</v>
      </c>
      <c r="G7" s="68" t="s">
        <v>56</v>
      </c>
      <c r="H7" s="68" t="s">
        <v>56</v>
      </c>
      <c r="I7" s="68" t="s">
        <v>56</v>
      </c>
      <c r="J7" s="68">
        <v>410</v>
      </c>
      <c r="K7" s="68">
        <v>410</v>
      </c>
      <c r="L7" s="68" t="s">
        <v>56</v>
      </c>
      <c r="M7" s="68">
        <v>1781</v>
      </c>
      <c r="N7" s="68">
        <v>1214</v>
      </c>
      <c r="O7" s="68">
        <v>567</v>
      </c>
      <c r="P7" s="68" t="s">
        <v>56</v>
      </c>
      <c r="Q7" s="68" t="s">
        <v>56</v>
      </c>
      <c r="R7" s="68" t="s">
        <v>56</v>
      </c>
      <c r="S7" s="68">
        <v>11</v>
      </c>
      <c r="T7" s="68" t="s">
        <v>56</v>
      </c>
      <c r="U7" s="68">
        <v>11</v>
      </c>
      <c r="V7" s="68">
        <v>877</v>
      </c>
      <c r="W7" s="68">
        <v>93</v>
      </c>
      <c r="X7" s="68">
        <v>784</v>
      </c>
    </row>
    <row r="8" spans="1:24" s="1" customFormat="1" ht="21" customHeight="1">
      <c r="A8" s="20"/>
      <c r="B8" s="114" t="s">
        <v>523</v>
      </c>
      <c r="C8" s="21"/>
      <c r="D8" s="69">
        <v>2596</v>
      </c>
      <c r="E8" s="68">
        <v>1820</v>
      </c>
      <c r="F8" s="68">
        <v>776</v>
      </c>
      <c r="G8" s="68" t="s">
        <v>56</v>
      </c>
      <c r="H8" s="68" t="s">
        <v>56</v>
      </c>
      <c r="I8" s="68" t="s">
        <v>56</v>
      </c>
      <c r="J8" s="68">
        <v>379</v>
      </c>
      <c r="K8" s="68">
        <v>379</v>
      </c>
      <c r="L8" s="68" t="s">
        <v>56</v>
      </c>
      <c r="M8" s="68">
        <v>2144</v>
      </c>
      <c r="N8" s="68">
        <v>1431</v>
      </c>
      <c r="O8" s="68">
        <v>713</v>
      </c>
      <c r="P8" s="68" t="s">
        <v>56</v>
      </c>
      <c r="Q8" s="68" t="s">
        <v>56</v>
      </c>
      <c r="R8" s="68" t="s">
        <v>56</v>
      </c>
      <c r="S8" s="68">
        <v>63</v>
      </c>
      <c r="T8" s="68" t="s">
        <v>56</v>
      </c>
      <c r="U8" s="68">
        <v>63</v>
      </c>
      <c r="V8" s="68">
        <v>10</v>
      </c>
      <c r="W8" s="68">
        <v>10</v>
      </c>
      <c r="X8" s="68" t="s">
        <v>56</v>
      </c>
    </row>
    <row r="9" spans="1:24" s="1" customFormat="1" ht="21" customHeight="1">
      <c r="A9" s="20"/>
      <c r="B9" s="114" t="s">
        <v>524</v>
      </c>
      <c r="C9" s="21"/>
      <c r="D9" s="69">
        <v>2903</v>
      </c>
      <c r="E9" s="68">
        <v>2493</v>
      </c>
      <c r="F9" s="68">
        <v>410</v>
      </c>
      <c r="G9" s="68" t="s">
        <v>56</v>
      </c>
      <c r="H9" s="68" t="s">
        <v>56</v>
      </c>
      <c r="I9" s="68" t="s">
        <v>56</v>
      </c>
      <c r="J9" s="68">
        <v>382</v>
      </c>
      <c r="K9" s="68">
        <v>382</v>
      </c>
      <c r="L9" s="68" t="s">
        <v>56</v>
      </c>
      <c r="M9" s="68">
        <v>2428</v>
      </c>
      <c r="N9" s="68">
        <v>2101</v>
      </c>
      <c r="O9" s="68">
        <v>327</v>
      </c>
      <c r="P9" s="68" t="s">
        <v>56</v>
      </c>
      <c r="Q9" s="68" t="s">
        <v>56</v>
      </c>
      <c r="R9" s="68" t="s">
        <v>56</v>
      </c>
      <c r="S9" s="68">
        <v>83</v>
      </c>
      <c r="T9" s="68" t="s">
        <v>56</v>
      </c>
      <c r="U9" s="68">
        <v>83</v>
      </c>
      <c r="V9" s="68">
        <v>10</v>
      </c>
      <c r="W9" s="68">
        <v>10</v>
      </c>
      <c r="X9" s="68" t="s">
        <v>56</v>
      </c>
    </row>
    <row r="10" spans="1:24" s="362" customFormat="1" ht="21" customHeight="1">
      <c r="A10" s="366"/>
      <c r="B10" s="361" t="s">
        <v>525</v>
      </c>
      <c r="C10" s="367"/>
      <c r="D10" s="343">
        <v>2961</v>
      </c>
      <c r="E10" s="141">
        <v>1908</v>
      </c>
      <c r="F10" s="141">
        <v>1053</v>
      </c>
      <c r="G10" s="141" t="s">
        <v>56</v>
      </c>
      <c r="H10" s="141" t="s">
        <v>56</v>
      </c>
      <c r="I10" s="141" t="s">
        <v>56</v>
      </c>
      <c r="J10" s="141">
        <v>382</v>
      </c>
      <c r="K10" s="141">
        <v>382</v>
      </c>
      <c r="L10" s="141" t="s">
        <v>56</v>
      </c>
      <c r="M10" s="141">
        <v>2483</v>
      </c>
      <c r="N10" s="141">
        <v>1516</v>
      </c>
      <c r="O10" s="141">
        <v>967</v>
      </c>
      <c r="P10" s="141" t="s">
        <v>56</v>
      </c>
      <c r="Q10" s="141" t="s">
        <v>56</v>
      </c>
      <c r="R10" s="141" t="s">
        <v>56</v>
      </c>
      <c r="S10" s="141">
        <v>86</v>
      </c>
      <c r="T10" s="141" t="s">
        <v>56</v>
      </c>
      <c r="U10" s="141">
        <v>86</v>
      </c>
      <c r="V10" s="141">
        <v>10</v>
      </c>
      <c r="W10" s="141">
        <v>10</v>
      </c>
      <c r="X10" s="141" t="s">
        <v>56</v>
      </c>
    </row>
    <row r="11" spans="1:24" s="362" customFormat="1" ht="21" customHeight="1">
      <c r="A11" s="366"/>
      <c r="B11" s="361" t="s">
        <v>526</v>
      </c>
      <c r="C11" s="367"/>
      <c r="D11" s="343">
        <v>2979</v>
      </c>
      <c r="E11" s="141">
        <v>1992</v>
      </c>
      <c r="F11" s="141">
        <v>987</v>
      </c>
      <c r="G11" s="141" t="s">
        <v>56</v>
      </c>
      <c r="H11" s="141" t="s">
        <v>56</v>
      </c>
      <c r="I11" s="141" t="s">
        <v>56</v>
      </c>
      <c r="J11" s="141">
        <v>461</v>
      </c>
      <c r="K11" s="141">
        <v>461</v>
      </c>
      <c r="L11" s="141" t="s">
        <v>56</v>
      </c>
      <c r="M11" s="141">
        <v>2422</v>
      </c>
      <c r="N11" s="141">
        <v>1521</v>
      </c>
      <c r="O11" s="141">
        <v>901</v>
      </c>
      <c r="P11" s="141" t="s">
        <v>56</v>
      </c>
      <c r="Q11" s="141" t="s">
        <v>56</v>
      </c>
      <c r="R11" s="141" t="s">
        <v>56</v>
      </c>
      <c r="S11" s="141">
        <v>86</v>
      </c>
      <c r="T11" s="141" t="s">
        <v>56</v>
      </c>
      <c r="U11" s="141">
        <v>86</v>
      </c>
      <c r="V11" s="141">
        <v>10</v>
      </c>
      <c r="W11" s="141">
        <v>10</v>
      </c>
      <c r="X11" s="141" t="s">
        <v>56</v>
      </c>
    </row>
    <row r="12" spans="1:24" s="362" customFormat="1" ht="21" customHeight="1">
      <c r="A12" s="366"/>
      <c r="B12" s="361" t="s">
        <v>527</v>
      </c>
      <c r="C12" s="367"/>
      <c r="D12" s="343">
        <v>3007</v>
      </c>
      <c r="E12" s="141">
        <v>2003</v>
      </c>
      <c r="F12" s="141">
        <v>1004</v>
      </c>
      <c r="G12" s="141" t="s">
        <v>56</v>
      </c>
      <c r="H12" s="141" t="s">
        <v>56</v>
      </c>
      <c r="I12" s="141" t="s">
        <v>56</v>
      </c>
      <c r="J12" s="141">
        <v>463</v>
      </c>
      <c r="K12" s="141">
        <v>463</v>
      </c>
      <c r="L12" s="141" t="s">
        <v>56</v>
      </c>
      <c r="M12" s="141">
        <v>2415</v>
      </c>
      <c r="N12" s="141">
        <v>1529</v>
      </c>
      <c r="O12" s="141">
        <v>886</v>
      </c>
      <c r="P12" s="141" t="s">
        <v>56</v>
      </c>
      <c r="Q12" s="141" t="s">
        <v>56</v>
      </c>
      <c r="R12" s="141" t="s">
        <v>56</v>
      </c>
      <c r="S12" s="141">
        <v>118</v>
      </c>
      <c r="T12" s="141" t="s">
        <v>56</v>
      </c>
      <c r="U12" s="141">
        <v>118</v>
      </c>
      <c r="V12" s="141">
        <v>11</v>
      </c>
      <c r="W12" s="141">
        <v>11</v>
      </c>
      <c r="X12" s="141" t="s">
        <v>56</v>
      </c>
    </row>
    <row r="13" spans="1:24" s="362" customFormat="1" ht="21" customHeight="1">
      <c r="A13" s="366"/>
      <c r="B13" s="361" t="s">
        <v>528</v>
      </c>
      <c r="C13" s="367"/>
      <c r="D13" s="343">
        <v>3289</v>
      </c>
      <c r="E13" s="141">
        <v>2586</v>
      </c>
      <c r="F13" s="141">
        <v>703</v>
      </c>
      <c r="G13" s="141" t="s">
        <v>335</v>
      </c>
      <c r="H13" s="141" t="s">
        <v>0</v>
      </c>
      <c r="I13" s="141" t="s">
        <v>335</v>
      </c>
      <c r="J13" s="141">
        <v>2150</v>
      </c>
      <c r="K13" s="141">
        <v>1447</v>
      </c>
      <c r="L13" s="141">
        <v>703</v>
      </c>
      <c r="M13" s="141">
        <v>1139</v>
      </c>
      <c r="N13" s="141">
        <v>1139</v>
      </c>
      <c r="O13" s="141" t="s">
        <v>335</v>
      </c>
      <c r="P13" s="141" t="s">
        <v>0</v>
      </c>
      <c r="Q13" s="141" t="s">
        <v>0</v>
      </c>
      <c r="R13" s="141" t="s">
        <v>335</v>
      </c>
      <c r="S13" s="141" t="s">
        <v>336</v>
      </c>
      <c r="T13" s="141" t="s">
        <v>335</v>
      </c>
      <c r="U13" s="141" t="s">
        <v>335</v>
      </c>
      <c r="V13" s="141" t="s">
        <v>335</v>
      </c>
      <c r="W13" s="141" t="s">
        <v>335</v>
      </c>
      <c r="X13" s="141" t="s">
        <v>335</v>
      </c>
    </row>
    <row r="14" spans="1:24" s="362" customFormat="1" ht="21" customHeight="1">
      <c r="A14" s="366"/>
      <c r="B14" s="361" t="s">
        <v>529</v>
      </c>
      <c r="C14" s="367"/>
      <c r="D14" s="343">
        <v>2736</v>
      </c>
      <c r="E14" s="141">
        <v>1874</v>
      </c>
      <c r="F14" s="141">
        <v>862</v>
      </c>
      <c r="G14" s="141" t="s">
        <v>335</v>
      </c>
      <c r="H14" s="141" t="s">
        <v>0</v>
      </c>
      <c r="I14" s="141" t="s">
        <v>335</v>
      </c>
      <c r="J14" s="141">
        <v>386</v>
      </c>
      <c r="K14" s="141">
        <v>386</v>
      </c>
      <c r="L14" s="141" t="s">
        <v>335</v>
      </c>
      <c r="M14" s="141">
        <v>2289</v>
      </c>
      <c r="N14" s="141">
        <v>1479</v>
      </c>
      <c r="O14" s="141">
        <v>810</v>
      </c>
      <c r="P14" s="141" t="s">
        <v>335</v>
      </c>
      <c r="Q14" s="141" t="s">
        <v>335</v>
      </c>
      <c r="R14" s="141" t="s">
        <v>335</v>
      </c>
      <c r="S14" s="141">
        <v>52</v>
      </c>
      <c r="T14" s="141" t="s">
        <v>335</v>
      </c>
      <c r="U14" s="141">
        <v>52</v>
      </c>
      <c r="V14" s="141">
        <v>9</v>
      </c>
      <c r="W14" s="141">
        <v>9</v>
      </c>
      <c r="X14" s="141" t="s">
        <v>335</v>
      </c>
    </row>
    <row r="15" spans="1:24" s="362" customFormat="1" ht="21" customHeight="1">
      <c r="A15" s="366"/>
      <c r="B15" s="361" t="s">
        <v>530</v>
      </c>
      <c r="C15" s="367"/>
      <c r="D15" s="141">
        <v>2714</v>
      </c>
      <c r="E15" s="141">
        <v>1959</v>
      </c>
      <c r="F15" s="141">
        <v>755</v>
      </c>
      <c r="G15" s="141" t="s">
        <v>334</v>
      </c>
      <c r="H15" s="141" t="s">
        <v>0</v>
      </c>
      <c r="I15" s="141" t="s">
        <v>334</v>
      </c>
      <c r="J15" s="141">
        <v>430</v>
      </c>
      <c r="K15" s="141">
        <v>430</v>
      </c>
      <c r="L15" s="141" t="s">
        <v>334</v>
      </c>
      <c r="M15" s="141">
        <v>2207</v>
      </c>
      <c r="N15" s="141">
        <v>1516</v>
      </c>
      <c r="O15" s="141">
        <v>691</v>
      </c>
      <c r="P15" s="141" t="s">
        <v>0</v>
      </c>
      <c r="Q15" s="141" t="s">
        <v>334</v>
      </c>
      <c r="R15" s="141" t="s">
        <v>334</v>
      </c>
      <c r="S15" s="141">
        <v>64</v>
      </c>
      <c r="T15" s="141" t="s">
        <v>334</v>
      </c>
      <c r="U15" s="141">
        <v>64</v>
      </c>
      <c r="V15" s="141">
        <v>13</v>
      </c>
      <c r="W15" s="141">
        <v>13</v>
      </c>
      <c r="X15" s="141" t="s">
        <v>334</v>
      </c>
    </row>
    <row r="16" spans="1:28" s="1" customFormat="1" ht="21" customHeight="1">
      <c r="A16" s="20"/>
      <c r="B16" s="114" t="s">
        <v>322</v>
      </c>
      <c r="C16" s="21"/>
      <c r="D16" s="68">
        <v>2270</v>
      </c>
      <c r="E16" s="68">
        <v>1462</v>
      </c>
      <c r="F16" s="68">
        <v>808</v>
      </c>
      <c r="G16" s="68" t="s">
        <v>0</v>
      </c>
      <c r="H16" s="68" t="s">
        <v>0</v>
      </c>
      <c r="I16" s="68" t="s">
        <v>0</v>
      </c>
      <c r="J16" s="68">
        <v>274</v>
      </c>
      <c r="K16" s="68">
        <v>274</v>
      </c>
      <c r="L16" s="68" t="s">
        <v>0</v>
      </c>
      <c r="M16" s="68">
        <v>1902</v>
      </c>
      <c r="N16" s="68">
        <v>1181</v>
      </c>
      <c r="O16" s="68">
        <v>721</v>
      </c>
      <c r="P16" s="68" t="s">
        <v>0</v>
      </c>
      <c r="Q16" s="68" t="s">
        <v>0</v>
      </c>
      <c r="R16" s="68" t="s">
        <v>0</v>
      </c>
      <c r="S16" s="68">
        <v>87</v>
      </c>
      <c r="T16" s="68" t="s">
        <v>0</v>
      </c>
      <c r="U16" s="68">
        <v>87</v>
      </c>
      <c r="V16" s="68">
        <v>7</v>
      </c>
      <c r="W16" s="68">
        <v>7</v>
      </c>
      <c r="X16" s="68" t="s">
        <v>0</v>
      </c>
      <c r="Y16" s="177"/>
      <c r="Z16" s="177"/>
      <c r="AA16" s="177"/>
      <c r="AB16" s="177"/>
    </row>
    <row r="17" spans="1:28" s="1" customFormat="1" ht="21" customHeight="1">
      <c r="A17" s="20"/>
      <c r="B17" s="277" t="s">
        <v>372</v>
      </c>
      <c r="C17" s="21"/>
      <c r="D17" s="69">
        <v>43</v>
      </c>
      <c r="E17" s="68" t="s">
        <v>0</v>
      </c>
      <c r="F17" s="68">
        <v>43</v>
      </c>
      <c r="G17" s="68" t="s">
        <v>0</v>
      </c>
      <c r="H17" s="68" t="s">
        <v>56</v>
      </c>
      <c r="I17" s="68" t="s">
        <v>56</v>
      </c>
      <c r="J17" s="68" t="s">
        <v>0</v>
      </c>
      <c r="K17" s="68" t="s">
        <v>0</v>
      </c>
      <c r="L17" s="68" t="s">
        <v>0</v>
      </c>
      <c r="M17" s="68">
        <v>43</v>
      </c>
      <c r="N17" s="68" t="s">
        <v>0</v>
      </c>
      <c r="O17" s="68">
        <v>43</v>
      </c>
      <c r="P17" s="68" t="s">
        <v>56</v>
      </c>
      <c r="Q17" s="68" t="s">
        <v>56</v>
      </c>
      <c r="R17" s="68" t="s">
        <v>56</v>
      </c>
      <c r="S17" s="68" t="s">
        <v>0</v>
      </c>
      <c r="T17" s="68" t="s">
        <v>56</v>
      </c>
      <c r="U17" s="68" t="s">
        <v>56</v>
      </c>
      <c r="V17" s="68" t="s">
        <v>0</v>
      </c>
      <c r="W17" s="68" t="s">
        <v>56</v>
      </c>
      <c r="X17" s="68" t="s">
        <v>56</v>
      </c>
      <c r="Y17" s="177"/>
      <c r="Z17" s="177"/>
      <c r="AA17" s="177"/>
      <c r="AB17" s="177"/>
    </row>
    <row r="18" spans="1:28" s="1" customFormat="1" ht="21" customHeight="1">
      <c r="A18" s="20"/>
      <c r="B18" s="277" t="s">
        <v>373</v>
      </c>
      <c r="C18" s="21"/>
      <c r="D18" s="69">
        <v>371</v>
      </c>
      <c r="E18" s="68">
        <v>311</v>
      </c>
      <c r="F18" s="68">
        <v>60</v>
      </c>
      <c r="G18" s="68" t="s">
        <v>56</v>
      </c>
      <c r="H18" s="68" t="s">
        <v>56</v>
      </c>
      <c r="I18" s="68" t="s">
        <v>56</v>
      </c>
      <c r="J18" s="68">
        <v>62</v>
      </c>
      <c r="K18" s="68">
        <v>62</v>
      </c>
      <c r="L18" s="68" t="s">
        <v>0</v>
      </c>
      <c r="M18" s="68">
        <v>308</v>
      </c>
      <c r="N18" s="68">
        <v>248</v>
      </c>
      <c r="O18" s="68">
        <v>60</v>
      </c>
      <c r="P18" s="68" t="s">
        <v>56</v>
      </c>
      <c r="Q18" s="68" t="s">
        <v>56</v>
      </c>
      <c r="R18" s="68" t="s">
        <v>56</v>
      </c>
      <c r="S18" s="68" t="s">
        <v>0</v>
      </c>
      <c r="T18" s="68" t="s">
        <v>56</v>
      </c>
      <c r="U18" s="68" t="s">
        <v>56</v>
      </c>
      <c r="V18" s="68">
        <v>1</v>
      </c>
      <c r="W18" s="68">
        <v>1</v>
      </c>
      <c r="X18" s="68" t="s">
        <v>56</v>
      </c>
      <c r="Y18" s="177"/>
      <c r="Z18" s="177"/>
      <c r="AA18" s="177"/>
      <c r="AB18" s="177"/>
    </row>
    <row r="19" spans="1:28" s="1" customFormat="1" ht="21" customHeight="1">
      <c r="A19" s="20"/>
      <c r="B19" s="277" t="s">
        <v>374</v>
      </c>
      <c r="C19" s="21"/>
      <c r="D19" s="69">
        <v>73</v>
      </c>
      <c r="E19" s="68" t="s">
        <v>0</v>
      </c>
      <c r="F19" s="68">
        <v>73</v>
      </c>
      <c r="G19" s="68" t="s">
        <v>56</v>
      </c>
      <c r="H19" s="68" t="s">
        <v>56</v>
      </c>
      <c r="I19" s="68" t="s">
        <v>56</v>
      </c>
      <c r="J19" s="68" t="s">
        <v>0</v>
      </c>
      <c r="K19" s="68" t="s">
        <v>0</v>
      </c>
      <c r="L19" s="68" t="s">
        <v>0</v>
      </c>
      <c r="M19" s="68" t="s">
        <v>56</v>
      </c>
      <c r="N19" s="68" t="s">
        <v>0</v>
      </c>
      <c r="O19" s="68" t="s">
        <v>0</v>
      </c>
      <c r="P19" s="68" t="s">
        <v>56</v>
      </c>
      <c r="Q19" s="68" t="s">
        <v>56</v>
      </c>
      <c r="R19" s="68" t="s">
        <v>56</v>
      </c>
      <c r="S19" s="68">
        <v>73</v>
      </c>
      <c r="T19" s="68" t="s">
        <v>56</v>
      </c>
      <c r="U19" s="68">
        <v>73</v>
      </c>
      <c r="V19" s="68" t="s">
        <v>0</v>
      </c>
      <c r="W19" s="68" t="s">
        <v>56</v>
      </c>
      <c r="X19" s="68" t="s">
        <v>56</v>
      </c>
      <c r="Y19" s="177"/>
      <c r="Z19" s="177"/>
      <c r="AA19" s="177"/>
      <c r="AB19" s="177"/>
    </row>
    <row r="20" spans="1:28" s="1" customFormat="1" ht="21" customHeight="1">
      <c r="A20" s="20"/>
      <c r="B20" s="277" t="s">
        <v>375</v>
      </c>
      <c r="C20" s="21"/>
      <c r="D20" s="69">
        <v>165</v>
      </c>
      <c r="E20" s="68">
        <v>95</v>
      </c>
      <c r="F20" s="68">
        <v>70</v>
      </c>
      <c r="G20" s="68" t="s">
        <v>56</v>
      </c>
      <c r="H20" s="68" t="s">
        <v>56</v>
      </c>
      <c r="I20" s="68" t="s">
        <v>56</v>
      </c>
      <c r="J20" s="68">
        <v>25</v>
      </c>
      <c r="K20" s="68">
        <v>25</v>
      </c>
      <c r="L20" s="68" t="s">
        <v>0</v>
      </c>
      <c r="M20" s="68">
        <v>140</v>
      </c>
      <c r="N20" s="68">
        <v>70</v>
      </c>
      <c r="O20" s="68">
        <v>70</v>
      </c>
      <c r="P20" s="68" t="s">
        <v>56</v>
      </c>
      <c r="Q20" s="68" t="s">
        <v>56</v>
      </c>
      <c r="R20" s="68" t="s">
        <v>56</v>
      </c>
      <c r="S20" s="68" t="s">
        <v>0</v>
      </c>
      <c r="T20" s="68" t="s">
        <v>56</v>
      </c>
      <c r="U20" s="68" t="s">
        <v>56</v>
      </c>
      <c r="V20" s="68" t="s">
        <v>0</v>
      </c>
      <c r="W20" s="68" t="s">
        <v>56</v>
      </c>
      <c r="X20" s="68" t="s">
        <v>56</v>
      </c>
      <c r="Y20" s="177"/>
      <c r="Z20" s="177"/>
      <c r="AA20" s="177"/>
      <c r="AB20" s="177"/>
    </row>
    <row r="21" spans="1:28" s="1" customFormat="1" ht="21" customHeight="1">
      <c r="A21" s="20"/>
      <c r="B21" s="277" t="s">
        <v>376</v>
      </c>
      <c r="C21" s="21"/>
      <c r="D21" s="69">
        <v>105</v>
      </c>
      <c r="E21" s="68" t="s">
        <v>0</v>
      </c>
      <c r="F21" s="68">
        <v>105</v>
      </c>
      <c r="G21" s="68" t="s">
        <v>56</v>
      </c>
      <c r="H21" s="68" t="s">
        <v>56</v>
      </c>
      <c r="I21" s="68" t="s">
        <v>56</v>
      </c>
      <c r="J21" s="68" t="s">
        <v>0</v>
      </c>
      <c r="K21" s="68" t="s">
        <v>0</v>
      </c>
      <c r="L21" s="68" t="s">
        <v>0</v>
      </c>
      <c r="M21" s="68">
        <v>105</v>
      </c>
      <c r="N21" s="68" t="s">
        <v>0</v>
      </c>
      <c r="O21" s="68">
        <v>105</v>
      </c>
      <c r="P21" s="68" t="s">
        <v>56</v>
      </c>
      <c r="Q21" s="68" t="s">
        <v>56</v>
      </c>
      <c r="R21" s="68" t="s">
        <v>56</v>
      </c>
      <c r="S21" s="68" t="s">
        <v>0</v>
      </c>
      <c r="T21" s="68" t="s">
        <v>56</v>
      </c>
      <c r="U21" s="68" t="s">
        <v>56</v>
      </c>
      <c r="V21" s="68" t="s">
        <v>0</v>
      </c>
      <c r="W21" s="68" t="s">
        <v>56</v>
      </c>
      <c r="X21" s="68" t="s">
        <v>56</v>
      </c>
      <c r="Y21" s="177"/>
      <c r="Z21" s="177"/>
      <c r="AA21" s="177"/>
      <c r="AB21" s="177"/>
    </row>
    <row r="22" spans="1:28" s="1" customFormat="1" ht="21" customHeight="1">
      <c r="A22" s="20"/>
      <c r="B22" s="277" t="s">
        <v>377</v>
      </c>
      <c r="C22" s="21"/>
      <c r="D22" s="69">
        <v>207</v>
      </c>
      <c r="E22" s="68">
        <v>1</v>
      </c>
      <c r="F22" s="68">
        <v>206</v>
      </c>
      <c r="G22" s="68" t="s">
        <v>56</v>
      </c>
      <c r="H22" s="68" t="s">
        <v>56</v>
      </c>
      <c r="I22" s="68" t="s">
        <v>56</v>
      </c>
      <c r="J22" s="68" t="s">
        <v>0</v>
      </c>
      <c r="K22" s="68" t="s">
        <v>0</v>
      </c>
      <c r="L22" s="68" t="s">
        <v>0</v>
      </c>
      <c r="M22" s="68">
        <v>206</v>
      </c>
      <c r="N22" s="68" t="s">
        <v>0</v>
      </c>
      <c r="O22" s="68">
        <v>206</v>
      </c>
      <c r="P22" s="68" t="s">
        <v>56</v>
      </c>
      <c r="Q22" s="68" t="s">
        <v>56</v>
      </c>
      <c r="R22" s="68" t="s">
        <v>56</v>
      </c>
      <c r="S22" s="68" t="s">
        <v>0</v>
      </c>
      <c r="T22" s="68" t="s">
        <v>56</v>
      </c>
      <c r="U22" s="68" t="s">
        <v>56</v>
      </c>
      <c r="V22" s="68">
        <v>1</v>
      </c>
      <c r="W22" s="68">
        <v>1</v>
      </c>
      <c r="X22" s="68" t="s">
        <v>56</v>
      </c>
      <c r="Y22" s="177"/>
      <c r="Z22" s="177"/>
      <c r="AA22" s="177"/>
      <c r="AB22" s="177"/>
    </row>
    <row r="23" spans="1:28" s="1" customFormat="1" ht="21" customHeight="1">
      <c r="A23" s="20"/>
      <c r="B23" s="277" t="s">
        <v>378</v>
      </c>
      <c r="C23" s="21"/>
      <c r="D23" s="69">
        <v>7</v>
      </c>
      <c r="E23" s="68" t="s">
        <v>0</v>
      </c>
      <c r="F23" s="68">
        <v>7</v>
      </c>
      <c r="G23" s="68" t="s">
        <v>56</v>
      </c>
      <c r="H23" s="68" t="s">
        <v>56</v>
      </c>
      <c r="I23" s="68" t="s">
        <v>56</v>
      </c>
      <c r="J23" s="68" t="s">
        <v>0</v>
      </c>
      <c r="K23" s="68" t="s">
        <v>0</v>
      </c>
      <c r="L23" s="68" t="s">
        <v>0</v>
      </c>
      <c r="M23" s="68">
        <v>7</v>
      </c>
      <c r="N23" s="68" t="s">
        <v>0</v>
      </c>
      <c r="O23" s="68">
        <v>7</v>
      </c>
      <c r="P23" s="68" t="s">
        <v>56</v>
      </c>
      <c r="Q23" s="68" t="s">
        <v>56</v>
      </c>
      <c r="R23" s="68" t="s">
        <v>56</v>
      </c>
      <c r="S23" s="68" t="s">
        <v>0</v>
      </c>
      <c r="T23" s="68" t="s">
        <v>56</v>
      </c>
      <c r="U23" s="68" t="s">
        <v>56</v>
      </c>
      <c r="V23" s="68" t="s">
        <v>0</v>
      </c>
      <c r="W23" s="68" t="s">
        <v>56</v>
      </c>
      <c r="X23" s="68" t="s">
        <v>56</v>
      </c>
      <c r="Y23" s="177"/>
      <c r="Z23" s="177"/>
      <c r="AA23" s="177"/>
      <c r="AB23" s="177"/>
    </row>
    <row r="24" spans="1:28" s="1" customFormat="1" ht="21" customHeight="1">
      <c r="A24" s="20"/>
      <c r="B24" s="277" t="s">
        <v>379</v>
      </c>
      <c r="C24" s="21"/>
      <c r="D24" s="69">
        <v>9</v>
      </c>
      <c r="E24" s="68" t="s">
        <v>0</v>
      </c>
      <c r="F24" s="68">
        <v>9</v>
      </c>
      <c r="G24" s="68" t="s">
        <v>56</v>
      </c>
      <c r="H24" s="68" t="s">
        <v>56</v>
      </c>
      <c r="I24" s="68" t="s">
        <v>56</v>
      </c>
      <c r="J24" s="68" t="s">
        <v>0</v>
      </c>
      <c r="K24" s="68" t="s">
        <v>0</v>
      </c>
      <c r="L24" s="68" t="s">
        <v>0</v>
      </c>
      <c r="M24" s="68">
        <v>9</v>
      </c>
      <c r="N24" s="68" t="s">
        <v>0</v>
      </c>
      <c r="O24" s="68">
        <v>9</v>
      </c>
      <c r="P24" s="68" t="s">
        <v>56</v>
      </c>
      <c r="Q24" s="68" t="s">
        <v>56</v>
      </c>
      <c r="R24" s="68" t="s">
        <v>56</v>
      </c>
      <c r="S24" s="68" t="s">
        <v>0</v>
      </c>
      <c r="T24" s="68" t="s">
        <v>56</v>
      </c>
      <c r="U24" s="68" t="s">
        <v>56</v>
      </c>
      <c r="V24" s="68" t="s">
        <v>0</v>
      </c>
      <c r="W24" s="68" t="s">
        <v>56</v>
      </c>
      <c r="X24" s="68" t="s">
        <v>56</v>
      </c>
      <c r="Y24" s="177"/>
      <c r="Z24" s="177"/>
      <c r="AA24" s="177"/>
      <c r="AB24" s="177"/>
    </row>
    <row r="25" spans="1:28" s="1" customFormat="1" ht="21" customHeight="1">
      <c r="A25" s="20"/>
      <c r="B25" s="277" t="s">
        <v>380</v>
      </c>
      <c r="C25" s="21"/>
      <c r="D25" s="69">
        <v>6</v>
      </c>
      <c r="E25" s="68" t="s">
        <v>0</v>
      </c>
      <c r="F25" s="68">
        <v>6</v>
      </c>
      <c r="G25" s="68" t="s">
        <v>56</v>
      </c>
      <c r="H25" s="68" t="s">
        <v>56</v>
      </c>
      <c r="I25" s="68" t="s">
        <v>56</v>
      </c>
      <c r="J25" s="68" t="s">
        <v>0</v>
      </c>
      <c r="K25" s="68" t="s">
        <v>0</v>
      </c>
      <c r="L25" s="68" t="s">
        <v>0</v>
      </c>
      <c r="M25" s="68" t="s">
        <v>56</v>
      </c>
      <c r="N25" s="68" t="s">
        <v>0</v>
      </c>
      <c r="O25" s="68" t="s">
        <v>0</v>
      </c>
      <c r="P25" s="68" t="s">
        <v>56</v>
      </c>
      <c r="Q25" s="68" t="s">
        <v>56</v>
      </c>
      <c r="R25" s="68" t="s">
        <v>56</v>
      </c>
      <c r="S25" s="68">
        <v>6</v>
      </c>
      <c r="T25" s="68" t="s">
        <v>56</v>
      </c>
      <c r="U25" s="68">
        <v>6</v>
      </c>
      <c r="V25" s="68" t="s">
        <v>0</v>
      </c>
      <c r="W25" s="68" t="s">
        <v>56</v>
      </c>
      <c r="X25" s="68" t="s">
        <v>56</v>
      </c>
      <c r="Y25" s="177"/>
      <c r="Z25" s="177"/>
      <c r="AA25" s="177"/>
      <c r="AB25" s="177"/>
    </row>
    <row r="26" spans="1:28" s="1" customFormat="1" ht="21" customHeight="1">
      <c r="A26" s="20"/>
      <c r="B26" s="277" t="s">
        <v>381</v>
      </c>
      <c r="C26" s="21"/>
      <c r="D26" s="69">
        <v>170</v>
      </c>
      <c r="E26" s="68">
        <v>140</v>
      </c>
      <c r="F26" s="68">
        <v>30</v>
      </c>
      <c r="G26" s="68" t="s">
        <v>56</v>
      </c>
      <c r="H26" s="68" t="s">
        <v>56</v>
      </c>
      <c r="I26" s="68" t="s">
        <v>56</v>
      </c>
      <c r="J26" s="68">
        <v>40</v>
      </c>
      <c r="K26" s="68">
        <v>40</v>
      </c>
      <c r="L26" s="68" t="s">
        <v>0</v>
      </c>
      <c r="M26" s="68">
        <v>130</v>
      </c>
      <c r="N26" s="68">
        <v>100</v>
      </c>
      <c r="O26" s="68">
        <v>30</v>
      </c>
      <c r="P26" s="68" t="s">
        <v>56</v>
      </c>
      <c r="Q26" s="68" t="s">
        <v>56</v>
      </c>
      <c r="R26" s="68" t="s">
        <v>56</v>
      </c>
      <c r="S26" s="68" t="s">
        <v>0</v>
      </c>
      <c r="T26" s="68" t="s">
        <v>56</v>
      </c>
      <c r="U26" s="68" t="s">
        <v>56</v>
      </c>
      <c r="V26" s="68" t="s">
        <v>0</v>
      </c>
      <c r="W26" s="68" t="s">
        <v>56</v>
      </c>
      <c r="X26" s="68" t="s">
        <v>56</v>
      </c>
      <c r="Y26" s="177"/>
      <c r="Z26" s="177"/>
      <c r="AA26" s="177"/>
      <c r="AB26" s="177"/>
    </row>
    <row r="27" spans="1:28" s="1" customFormat="1" ht="21" customHeight="1">
      <c r="A27" s="20"/>
      <c r="B27" s="277" t="s">
        <v>457</v>
      </c>
      <c r="C27" s="21"/>
      <c r="D27" s="69">
        <v>966</v>
      </c>
      <c r="E27" s="68">
        <v>775</v>
      </c>
      <c r="F27" s="68">
        <v>191</v>
      </c>
      <c r="G27" s="68" t="s">
        <v>56</v>
      </c>
      <c r="H27" s="68" t="s">
        <v>56</v>
      </c>
      <c r="I27" s="68" t="s">
        <v>56</v>
      </c>
      <c r="J27" s="68">
        <v>107</v>
      </c>
      <c r="K27" s="68">
        <v>107</v>
      </c>
      <c r="L27" s="68" t="s">
        <v>0</v>
      </c>
      <c r="M27" s="68">
        <v>854</v>
      </c>
      <c r="N27" s="68">
        <v>663</v>
      </c>
      <c r="O27" s="68">
        <v>191</v>
      </c>
      <c r="P27" s="68" t="s">
        <v>56</v>
      </c>
      <c r="Q27" s="68" t="s">
        <v>56</v>
      </c>
      <c r="R27" s="68" t="s">
        <v>56</v>
      </c>
      <c r="S27" s="68" t="s">
        <v>0</v>
      </c>
      <c r="T27" s="68" t="s">
        <v>56</v>
      </c>
      <c r="U27" s="68" t="s">
        <v>56</v>
      </c>
      <c r="V27" s="68">
        <v>5</v>
      </c>
      <c r="W27" s="68">
        <v>5</v>
      </c>
      <c r="X27" s="68" t="s">
        <v>56</v>
      </c>
      <c r="Y27" s="177"/>
      <c r="Z27" s="177"/>
      <c r="AA27" s="177"/>
      <c r="AB27" s="177"/>
    </row>
    <row r="28" spans="1:28" s="1" customFormat="1" ht="21" customHeight="1">
      <c r="A28" s="20"/>
      <c r="B28" s="277" t="s">
        <v>382</v>
      </c>
      <c r="C28" s="21"/>
      <c r="D28" s="69">
        <v>140</v>
      </c>
      <c r="E28" s="68">
        <v>140</v>
      </c>
      <c r="F28" s="68" t="s">
        <v>0</v>
      </c>
      <c r="G28" s="68" t="s">
        <v>56</v>
      </c>
      <c r="H28" s="68" t="s">
        <v>56</v>
      </c>
      <c r="I28" s="68" t="s">
        <v>56</v>
      </c>
      <c r="J28" s="68">
        <v>40</v>
      </c>
      <c r="K28" s="68">
        <v>40</v>
      </c>
      <c r="L28" s="68" t="s">
        <v>0</v>
      </c>
      <c r="M28" s="68">
        <v>100</v>
      </c>
      <c r="N28" s="68">
        <v>100</v>
      </c>
      <c r="O28" s="68" t="s">
        <v>0</v>
      </c>
      <c r="P28" s="68" t="s">
        <v>56</v>
      </c>
      <c r="Q28" s="68" t="s">
        <v>56</v>
      </c>
      <c r="R28" s="68" t="s">
        <v>56</v>
      </c>
      <c r="S28" s="68" t="s">
        <v>0</v>
      </c>
      <c r="T28" s="68" t="s">
        <v>56</v>
      </c>
      <c r="U28" s="68" t="s">
        <v>56</v>
      </c>
      <c r="V28" s="68" t="s">
        <v>0</v>
      </c>
      <c r="W28" s="68" t="s">
        <v>56</v>
      </c>
      <c r="X28" s="68" t="s">
        <v>56</v>
      </c>
      <c r="Y28" s="177"/>
      <c r="Z28" s="177"/>
      <c r="AA28" s="177"/>
      <c r="AB28" s="177"/>
    </row>
    <row r="29" spans="1:28" s="1" customFormat="1" ht="21" customHeight="1" thickBot="1">
      <c r="A29" s="20"/>
      <c r="B29" s="279" t="s">
        <v>383</v>
      </c>
      <c r="C29" s="280"/>
      <c r="D29" s="75">
        <v>8</v>
      </c>
      <c r="E29" s="70" t="s">
        <v>0</v>
      </c>
      <c r="F29" s="70">
        <v>8</v>
      </c>
      <c r="G29" s="70" t="s">
        <v>56</v>
      </c>
      <c r="H29" s="70" t="s">
        <v>56</v>
      </c>
      <c r="I29" s="70" t="s">
        <v>56</v>
      </c>
      <c r="J29" s="70" t="s">
        <v>0</v>
      </c>
      <c r="K29" s="70" t="s">
        <v>0</v>
      </c>
      <c r="L29" s="70" t="s">
        <v>0</v>
      </c>
      <c r="M29" s="70" t="s">
        <v>56</v>
      </c>
      <c r="N29" s="70" t="s">
        <v>0</v>
      </c>
      <c r="O29" s="70" t="s">
        <v>0</v>
      </c>
      <c r="P29" s="70" t="s">
        <v>56</v>
      </c>
      <c r="Q29" s="70" t="s">
        <v>56</v>
      </c>
      <c r="R29" s="70" t="s">
        <v>56</v>
      </c>
      <c r="S29" s="70">
        <v>8</v>
      </c>
      <c r="T29" s="70" t="s">
        <v>56</v>
      </c>
      <c r="U29" s="70">
        <v>8</v>
      </c>
      <c r="V29" s="70" t="s">
        <v>0</v>
      </c>
      <c r="W29" s="70" t="s">
        <v>56</v>
      </c>
      <c r="X29" s="70" t="s">
        <v>56</v>
      </c>
      <c r="Y29" s="177"/>
      <c r="Z29" s="177"/>
      <c r="AA29" s="177"/>
      <c r="AB29" s="177"/>
    </row>
    <row r="30" spans="2:13" s="125" customFormat="1" ht="13.5" customHeight="1">
      <c r="B30" s="125" t="s">
        <v>531</v>
      </c>
      <c r="M30" s="369" t="s">
        <v>337</v>
      </c>
    </row>
    <row r="31" spans="2:13" s="125" customFormat="1" ht="13.5" customHeight="1">
      <c r="B31" s="125" t="s">
        <v>532</v>
      </c>
      <c r="M31" s="125" t="s">
        <v>350</v>
      </c>
    </row>
  </sheetData>
  <sheetProtection/>
  <mergeCells count="11">
    <mergeCell ref="M4:O4"/>
    <mergeCell ref="P4:R4"/>
    <mergeCell ref="S4:U4"/>
    <mergeCell ref="V4:X4"/>
    <mergeCell ref="A1:D1"/>
    <mergeCell ref="B2:L2"/>
    <mergeCell ref="M2:X2"/>
    <mergeCell ref="B4:B6"/>
    <mergeCell ref="D4:F4"/>
    <mergeCell ref="G4:I4"/>
    <mergeCell ref="J4:L4"/>
  </mergeCells>
  <printOptions horizontalCentered="1"/>
  <pageMargins left="1.1811023622047245" right="1.1811023622047245" top="1.5748031496062993" bottom="1.5748031496062993" header="0.5118110236220472" footer="0.9055118110236221"/>
  <pageSetup firstPageNumber="124" useFirstPageNumber="1" horizontalDpi="600" verticalDpi="600" orientation="portrait" paperSize="9" r:id="rId3"/>
  <headerFooter alignWithMargins="0">
    <oddFooter>&amp;C&amp;"華康中圓體,標準"&amp;11‧&amp;"Times New Roman,標準"&amp;P&amp;"華康中圓體,標準"‧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T31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5" style="11" customWidth="1"/>
    <col min="2" max="2" width="20.625" style="11" customWidth="1"/>
    <col min="3" max="3" width="0.6171875" style="11" customWidth="1"/>
    <col min="4" max="4" width="7.125" style="11" customWidth="1"/>
    <col min="5" max="5" width="6.125" style="11" customWidth="1"/>
    <col min="6" max="6" width="7.125" style="11" customWidth="1"/>
    <col min="7" max="7" width="6.625" style="11" customWidth="1"/>
    <col min="8" max="9" width="8.625" style="11" customWidth="1"/>
    <col min="10" max="10" width="9.125" style="11" customWidth="1"/>
    <col min="11" max="11" width="9.625" style="11" customWidth="1"/>
    <col min="12" max="12" width="10.625" style="11" customWidth="1"/>
    <col min="13" max="13" width="10.125" style="11" customWidth="1"/>
    <col min="14" max="14" width="10.625" style="11" customWidth="1"/>
    <col min="15" max="17" width="11.125" style="11" customWidth="1"/>
    <col min="18" max="16384" width="9.00390625" style="11" customWidth="1"/>
  </cols>
  <sheetData>
    <row r="1" spans="1:17" s="1" customFormat="1" ht="18" customHeight="1">
      <c r="A1" s="16" t="s">
        <v>516</v>
      </c>
      <c r="B1" s="16"/>
      <c r="Q1" s="5" t="s">
        <v>55</v>
      </c>
    </row>
    <row r="2" spans="1:20" s="3" customFormat="1" ht="24.75" customHeight="1">
      <c r="A2" s="441" t="s">
        <v>565</v>
      </c>
      <c r="B2" s="441"/>
      <c r="C2" s="441"/>
      <c r="D2" s="441"/>
      <c r="E2" s="441"/>
      <c r="F2" s="441"/>
      <c r="G2" s="441"/>
      <c r="H2" s="441"/>
      <c r="I2" s="441"/>
      <c r="J2" s="441"/>
      <c r="K2" s="441" t="s">
        <v>143</v>
      </c>
      <c r="L2" s="441"/>
      <c r="M2" s="441"/>
      <c r="N2" s="441"/>
      <c r="O2" s="441"/>
      <c r="P2" s="441"/>
      <c r="Q2" s="441"/>
      <c r="R2" s="14"/>
      <c r="S2" s="14"/>
      <c r="T2" s="14"/>
    </row>
    <row r="3" spans="10:17" s="1" customFormat="1" ht="15" customHeight="1" thickBot="1">
      <c r="J3" s="5"/>
      <c r="P3" s="486"/>
      <c r="Q3" s="486"/>
    </row>
    <row r="4" spans="1:17" s="1" customFormat="1" ht="21.75" customHeight="1">
      <c r="A4" s="27"/>
      <c r="B4" s="396" t="s">
        <v>384</v>
      </c>
      <c r="C4" s="28"/>
      <c r="D4" s="487" t="s">
        <v>561</v>
      </c>
      <c r="E4" s="429"/>
      <c r="F4" s="429"/>
      <c r="G4" s="429"/>
      <c r="H4" s="429"/>
      <c r="I4" s="429"/>
      <c r="J4" s="430"/>
      <c r="K4" s="429" t="s">
        <v>562</v>
      </c>
      <c r="L4" s="429"/>
      <c r="M4" s="429"/>
      <c r="N4" s="429"/>
      <c r="O4" s="429"/>
      <c r="P4" s="429"/>
      <c r="Q4" s="429"/>
    </row>
    <row r="5" spans="1:17" s="1" customFormat="1" ht="21.75" customHeight="1">
      <c r="A5" s="6"/>
      <c r="B5" s="399"/>
      <c r="C5" s="7"/>
      <c r="D5" s="281" t="s">
        <v>563</v>
      </c>
      <c r="E5" s="282" t="s">
        <v>564</v>
      </c>
      <c r="F5" s="263" t="s">
        <v>198</v>
      </c>
      <c r="G5" s="263" t="s">
        <v>199</v>
      </c>
      <c r="H5" s="215" t="s">
        <v>200</v>
      </c>
      <c r="I5" s="215" t="s">
        <v>201</v>
      </c>
      <c r="J5" s="215" t="s">
        <v>202</v>
      </c>
      <c r="K5" s="282" t="s">
        <v>203</v>
      </c>
      <c r="L5" s="282" t="s">
        <v>197</v>
      </c>
      <c r="M5" s="263" t="s">
        <v>204</v>
      </c>
      <c r="N5" s="263" t="s">
        <v>199</v>
      </c>
      <c r="O5" s="215" t="s">
        <v>200</v>
      </c>
      <c r="P5" s="215" t="s">
        <v>201</v>
      </c>
      <c r="Q5" s="262" t="s">
        <v>202</v>
      </c>
    </row>
    <row r="6" spans="1:17" s="1" customFormat="1" ht="36" customHeight="1" thickBot="1">
      <c r="A6" s="29"/>
      <c r="B6" s="400"/>
      <c r="C6" s="30"/>
      <c r="D6" s="31" t="s">
        <v>26</v>
      </c>
      <c r="E6" s="33" t="s">
        <v>339</v>
      </c>
      <c r="F6" s="32" t="s">
        <v>27</v>
      </c>
      <c r="G6" s="32" t="s">
        <v>28</v>
      </c>
      <c r="H6" s="25" t="s">
        <v>134</v>
      </c>
      <c r="I6" s="25" t="s">
        <v>138</v>
      </c>
      <c r="J6" s="25" t="s">
        <v>97</v>
      </c>
      <c r="K6" s="33" t="s">
        <v>26</v>
      </c>
      <c r="L6" s="33" t="s">
        <v>132</v>
      </c>
      <c r="M6" s="32" t="s">
        <v>27</v>
      </c>
      <c r="N6" s="32" t="s">
        <v>28</v>
      </c>
      <c r="O6" s="25" t="s">
        <v>133</v>
      </c>
      <c r="P6" s="25" t="s">
        <v>138</v>
      </c>
      <c r="Q6" s="35" t="s">
        <v>97</v>
      </c>
    </row>
    <row r="7" spans="1:17" s="1" customFormat="1" ht="21" customHeight="1">
      <c r="A7" s="6"/>
      <c r="B7" s="114" t="s">
        <v>545</v>
      </c>
      <c r="C7" s="7"/>
      <c r="D7" s="69">
        <v>1943</v>
      </c>
      <c r="E7" s="68" t="s">
        <v>56</v>
      </c>
      <c r="F7" s="68">
        <v>410</v>
      </c>
      <c r="G7" s="68">
        <v>1452</v>
      </c>
      <c r="H7" s="68" t="s">
        <v>56</v>
      </c>
      <c r="I7" s="68">
        <v>71</v>
      </c>
      <c r="J7" s="68">
        <v>10</v>
      </c>
      <c r="K7" s="68">
        <v>6476</v>
      </c>
      <c r="L7" s="68" t="s">
        <v>56</v>
      </c>
      <c r="M7" s="68">
        <v>1423</v>
      </c>
      <c r="N7" s="68">
        <v>4810</v>
      </c>
      <c r="O7" s="68" t="s">
        <v>56</v>
      </c>
      <c r="P7" s="68">
        <v>213</v>
      </c>
      <c r="Q7" s="68">
        <v>30</v>
      </c>
    </row>
    <row r="8" spans="1:17" s="1" customFormat="1" ht="21" customHeight="1">
      <c r="A8" s="6"/>
      <c r="B8" s="114" t="s">
        <v>546</v>
      </c>
      <c r="C8" s="7"/>
      <c r="D8" s="69">
        <v>1950</v>
      </c>
      <c r="E8" s="68" t="s">
        <v>56</v>
      </c>
      <c r="F8" s="68">
        <v>360</v>
      </c>
      <c r="G8" s="68">
        <v>1508</v>
      </c>
      <c r="H8" s="68" t="s">
        <v>56</v>
      </c>
      <c r="I8" s="68">
        <v>72</v>
      </c>
      <c r="J8" s="68">
        <v>10</v>
      </c>
      <c r="K8" s="68">
        <v>6353</v>
      </c>
      <c r="L8" s="68" t="s">
        <v>56</v>
      </c>
      <c r="M8" s="68">
        <v>1408</v>
      </c>
      <c r="N8" s="68">
        <v>4699</v>
      </c>
      <c r="O8" s="68" t="s">
        <v>56</v>
      </c>
      <c r="P8" s="68">
        <v>216</v>
      </c>
      <c r="Q8" s="68">
        <v>30</v>
      </c>
    </row>
    <row r="9" spans="1:17" s="1" customFormat="1" ht="21" customHeight="1">
      <c r="A9" s="6"/>
      <c r="B9" s="182" t="s">
        <v>547</v>
      </c>
      <c r="C9" s="136"/>
      <c r="D9" s="137">
        <v>2336</v>
      </c>
      <c r="E9" s="113" t="s">
        <v>56</v>
      </c>
      <c r="F9" s="113">
        <v>357</v>
      </c>
      <c r="G9" s="113">
        <v>1851</v>
      </c>
      <c r="H9" s="113" t="s">
        <v>56</v>
      </c>
      <c r="I9" s="113">
        <v>118</v>
      </c>
      <c r="J9" s="113">
        <v>10</v>
      </c>
      <c r="K9" s="113">
        <v>7528</v>
      </c>
      <c r="L9" s="113" t="s">
        <v>56</v>
      </c>
      <c r="M9" s="113">
        <v>1403</v>
      </c>
      <c r="N9" s="113">
        <v>5741</v>
      </c>
      <c r="O9" s="113" t="s">
        <v>56</v>
      </c>
      <c r="P9" s="113">
        <v>354</v>
      </c>
      <c r="Q9" s="113">
        <v>30</v>
      </c>
    </row>
    <row r="10" spans="1:17" s="362" customFormat="1" ht="21" customHeight="1">
      <c r="A10" s="364"/>
      <c r="B10" s="361" t="s">
        <v>548</v>
      </c>
      <c r="C10" s="365"/>
      <c r="D10" s="343">
        <v>2606</v>
      </c>
      <c r="E10" s="141" t="s">
        <v>56</v>
      </c>
      <c r="F10" s="141">
        <v>606</v>
      </c>
      <c r="G10" s="141">
        <v>1865</v>
      </c>
      <c r="H10" s="141" t="s">
        <v>56</v>
      </c>
      <c r="I10" s="141">
        <v>125</v>
      </c>
      <c r="J10" s="141">
        <v>10</v>
      </c>
      <c r="K10" s="141">
        <v>7591</v>
      </c>
      <c r="L10" s="141" t="s">
        <v>56</v>
      </c>
      <c r="M10" s="141">
        <v>1404</v>
      </c>
      <c r="N10" s="141">
        <v>5782</v>
      </c>
      <c r="O10" s="141" t="s">
        <v>56</v>
      </c>
      <c r="P10" s="141">
        <v>375</v>
      </c>
      <c r="Q10" s="141">
        <v>30</v>
      </c>
    </row>
    <row r="11" spans="1:17" s="362" customFormat="1" ht="21" customHeight="1">
      <c r="A11" s="364"/>
      <c r="B11" s="361" t="s">
        <v>549</v>
      </c>
      <c r="C11" s="365"/>
      <c r="D11" s="343">
        <v>2372</v>
      </c>
      <c r="E11" s="141" t="s">
        <v>56</v>
      </c>
      <c r="F11" s="141">
        <v>359</v>
      </c>
      <c r="G11" s="141">
        <v>1871</v>
      </c>
      <c r="H11" s="141" t="s">
        <v>56</v>
      </c>
      <c r="I11" s="141">
        <v>132</v>
      </c>
      <c r="J11" s="141">
        <v>10</v>
      </c>
      <c r="K11" s="141">
        <v>7605</v>
      </c>
      <c r="L11" s="141" t="s">
        <v>56</v>
      </c>
      <c r="M11" s="141">
        <v>1406</v>
      </c>
      <c r="N11" s="141">
        <v>5775</v>
      </c>
      <c r="O11" s="141" t="s">
        <v>56</v>
      </c>
      <c r="P11" s="141">
        <v>396</v>
      </c>
      <c r="Q11" s="141">
        <v>28</v>
      </c>
    </row>
    <row r="12" spans="1:17" s="362" customFormat="1" ht="21" customHeight="1">
      <c r="A12" s="364"/>
      <c r="B12" s="361" t="s">
        <v>550</v>
      </c>
      <c r="C12" s="365"/>
      <c r="D12" s="343">
        <v>2514</v>
      </c>
      <c r="E12" s="141" t="s">
        <v>56</v>
      </c>
      <c r="F12" s="141">
        <v>357</v>
      </c>
      <c r="G12" s="141">
        <v>1970</v>
      </c>
      <c r="H12" s="141" t="s">
        <v>56</v>
      </c>
      <c r="I12" s="141">
        <v>176</v>
      </c>
      <c r="J12" s="141">
        <v>11</v>
      </c>
      <c r="K12" s="141">
        <v>8021</v>
      </c>
      <c r="L12" s="141" t="s">
        <v>56</v>
      </c>
      <c r="M12" s="141">
        <v>1410</v>
      </c>
      <c r="N12" s="141">
        <v>6054</v>
      </c>
      <c r="O12" s="141" t="s">
        <v>56</v>
      </c>
      <c r="P12" s="141">
        <v>528</v>
      </c>
      <c r="Q12" s="141">
        <v>29</v>
      </c>
    </row>
    <row r="13" spans="1:18" s="362" customFormat="1" ht="21" customHeight="1">
      <c r="A13" s="364"/>
      <c r="B13" s="361" t="s">
        <v>551</v>
      </c>
      <c r="C13" s="365"/>
      <c r="D13" s="343">
        <v>2263</v>
      </c>
      <c r="E13" s="141" t="s">
        <v>338</v>
      </c>
      <c r="F13" s="141">
        <v>357</v>
      </c>
      <c r="G13" s="141">
        <v>1895</v>
      </c>
      <c r="H13" s="141"/>
      <c r="I13" s="141" t="s">
        <v>335</v>
      </c>
      <c r="J13" s="141">
        <v>11</v>
      </c>
      <c r="K13" s="141">
        <v>5840</v>
      </c>
      <c r="L13" s="141" t="s">
        <v>335</v>
      </c>
      <c r="M13" s="141">
        <v>1419</v>
      </c>
      <c r="N13" s="141">
        <v>4391</v>
      </c>
      <c r="O13" s="141" t="s">
        <v>335</v>
      </c>
      <c r="P13" s="141" t="s">
        <v>335</v>
      </c>
      <c r="Q13" s="141">
        <v>30</v>
      </c>
      <c r="R13" s="363"/>
    </row>
    <row r="14" spans="1:18" s="362" customFormat="1" ht="21" customHeight="1">
      <c r="A14" s="364"/>
      <c r="B14" s="361" t="s">
        <v>552</v>
      </c>
      <c r="C14" s="365"/>
      <c r="D14" s="343">
        <v>2084</v>
      </c>
      <c r="E14" s="141" t="s">
        <v>338</v>
      </c>
      <c r="F14" s="141">
        <v>422</v>
      </c>
      <c r="G14" s="141">
        <v>1583</v>
      </c>
      <c r="H14" s="141"/>
      <c r="I14" s="141">
        <v>69</v>
      </c>
      <c r="J14" s="141">
        <v>10</v>
      </c>
      <c r="K14" s="141">
        <v>6322</v>
      </c>
      <c r="L14" s="141" t="s">
        <v>0</v>
      </c>
      <c r="M14" s="141">
        <v>1445</v>
      </c>
      <c r="N14" s="141">
        <v>4648</v>
      </c>
      <c r="O14" s="141" t="s">
        <v>336</v>
      </c>
      <c r="P14" s="141">
        <v>200</v>
      </c>
      <c r="Q14" s="141">
        <v>29</v>
      </c>
      <c r="R14" s="363"/>
    </row>
    <row r="15" spans="1:18" s="362" customFormat="1" ht="21" customHeight="1">
      <c r="A15" s="364"/>
      <c r="B15" s="361" t="s">
        <v>553</v>
      </c>
      <c r="C15" s="365"/>
      <c r="D15" s="343">
        <v>1656</v>
      </c>
      <c r="E15" s="141" t="s">
        <v>338</v>
      </c>
      <c r="F15" s="141">
        <v>626</v>
      </c>
      <c r="G15" s="141">
        <v>936</v>
      </c>
      <c r="H15" s="141"/>
      <c r="I15" s="141">
        <v>84</v>
      </c>
      <c r="J15" s="141">
        <v>10</v>
      </c>
      <c r="K15" s="141">
        <v>5887</v>
      </c>
      <c r="L15" s="141" t="s">
        <v>335</v>
      </c>
      <c r="M15" s="141">
        <v>2746</v>
      </c>
      <c r="N15" s="141">
        <v>2868</v>
      </c>
      <c r="O15" s="141" t="s">
        <v>335</v>
      </c>
      <c r="P15" s="141">
        <v>244</v>
      </c>
      <c r="Q15" s="141">
        <v>29</v>
      </c>
      <c r="R15" s="363"/>
    </row>
    <row r="16" spans="1:19" s="125" customFormat="1" ht="21" customHeight="1">
      <c r="A16" s="131"/>
      <c r="B16" s="182" t="s">
        <v>554</v>
      </c>
      <c r="C16" s="136"/>
      <c r="D16" s="137">
        <v>1614</v>
      </c>
      <c r="E16" s="113" t="s">
        <v>0</v>
      </c>
      <c r="F16" s="113">
        <v>214</v>
      </c>
      <c r="G16" s="113">
        <v>1302</v>
      </c>
      <c r="H16" s="113" t="s">
        <v>0</v>
      </c>
      <c r="I16" s="113">
        <v>85</v>
      </c>
      <c r="J16" s="113">
        <v>13</v>
      </c>
      <c r="K16" s="113">
        <v>4726</v>
      </c>
      <c r="L16" s="113" t="s">
        <v>0</v>
      </c>
      <c r="M16" s="113">
        <v>1090</v>
      </c>
      <c r="N16" s="113">
        <v>3352</v>
      </c>
      <c r="O16" s="113" t="s">
        <v>335</v>
      </c>
      <c r="P16" s="113">
        <v>255</v>
      </c>
      <c r="Q16" s="113">
        <v>29</v>
      </c>
      <c r="R16" s="368"/>
      <c r="S16" s="368"/>
    </row>
    <row r="17" spans="1:19" s="1" customFormat="1" ht="21" customHeight="1">
      <c r="A17" s="6"/>
      <c r="B17" s="202" t="s">
        <v>555</v>
      </c>
      <c r="C17" s="136"/>
      <c r="D17" s="137">
        <v>86</v>
      </c>
      <c r="E17" s="113" t="s">
        <v>0</v>
      </c>
      <c r="F17" s="113" t="s">
        <v>0</v>
      </c>
      <c r="G17" s="113">
        <v>86</v>
      </c>
      <c r="H17" s="113" t="s">
        <v>0</v>
      </c>
      <c r="I17" s="113" t="s">
        <v>0</v>
      </c>
      <c r="J17" s="113" t="s">
        <v>0</v>
      </c>
      <c r="K17" s="113">
        <v>259</v>
      </c>
      <c r="L17" s="113" t="s">
        <v>0</v>
      </c>
      <c r="M17" s="113" t="s">
        <v>0</v>
      </c>
      <c r="N17" s="113">
        <v>259</v>
      </c>
      <c r="O17" s="113" t="s">
        <v>0</v>
      </c>
      <c r="P17" s="113" t="s">
        <v>0</v>
      </c>
      <c r="Q17" s="113" t="s">
        <v>0</v>
      </c>
      <c r="R17" s="177"/>
      <c r="S17" s="177"/>
    </row>
    <row r="18" spans="1:19" s="1" customFormat="1" ht="21" customHeight="1">
      <c r="A18" s="6"/>
      <c r="B18" s="202" t="s">
        <v>556</v>
      </c>
      <c r="C18" s="136"/>
      <c r="D18" s="137">
        <v>146</v>
      </c>
      <c r="E18" s="113" t="s">
        <v>0</v>
      </c>
      <c r="F18" s="113">
        <v>45</v>
      </c>
      <c r="G18" s="113">
        <v>100</v>
      </c>
      <c r="H18" s="113" t="s">
        <v>0</v>
      </c>
      <c r="I18" s="113" t="s">
        <v>0</v>
      </c>
      <c r="J18" s="113">
        <v>1</v>
      </c>
      <c r="K18" s="113">
        <v>591</v>
      </c>
      <c r="L18" s="113" t="s">
        <v>0</v>
      </c>
      <c r="M18" s="113">
        <v>222</v>
      </c>
      <c r="N18" s="113">
        <v>364</v>
      </c>
      <c r="O18" s="113" t="s">
        <v>0</v>
      </c>
      <c r="P18" s="113" t="s">
        <v>0</v>
      </c>
      <c r="Q18" s="113">
        <v>5</v>
      </c>
      <c r="R18" s="177"/>
      <c r="S18" s="177"/>
    </row>
    <row r="19" spans="1:19" s="1" customFormat="1" ht="21" customHeight="1">
      <c r="A19" s="6"/>
      <c r="B19" s="202" t="s">
        <v>557</v>
      </c>
      <c r="C19" s="136"/>
      <c r="D19" s="137">
        <v>78</v>
      </c>
      <c r="E19" s="113" t="s">
        <v>0</v>
      </c>
      <c r="F19" s="113" t="s">
        <v>0</v>
      </c>
      <c r="G19" s="113" t="s">
        <v>0</v>
      </c>
      <c r="H19" s="113" t="s">
        <v>0</v>
      </c>
      <c r="I19" s="113">
        <v>78</v>
      </c>
      <c r="J19" s="113" t="s">
        <v>0</v>
      </c>
      <c r="K19" s="113">
        <v>234</v>
      </c>
      <c r="L19" s="113" t="s">
        <v>0</v>
      </c>
      <c r="M19" s="113" t="s">
        <v>0</v>
      </c>
      <c r="N19" s="113" t="s">
        <v>0</v>
      </c>
      <c r="O19" s="113">
        <v>234</v>
      </c>
      <c r="P19" s="113" t="s">
        <v>0</v>
      </c>
      <c r="Q19" s="113" t="s">
        <v>0</v>
      </c>
      <c r="R19" s="177"/>
      <c r="S19" s="177"/>
    </row>
    <row r="20" spans="1:19" s="1" customFormat="1" ht="21" customHeight="1">
      <c r="A20" s="6"/>
      <c r="B20" s="202" t="s">
        <v>558</v>
      </c>
      <c r="C20" s="136"/>
      <c r="D20" s="137">
        <v>74</v>
      </c>
      <c r="E20" s="113" t="s">
        <v>0</v>
      </c>
      <c r="F20" s="113">
        <v>25</v>
      </c>
      <c r="G20" s="113">
        <v>48</v>
      </c>
      <c r="H20" s="113" t="s">
        <v>0</v>
      </c>
      <c r="I20" s="113" t="s">
        <v>0</v>
      </c>
      <c r="J20" s="113">
        <v>1</v>
      </c>
      <c r="K20" s="113">
        <v>191</v>
      </c>
      <c r="L20" s="113" t="s">
        <v>0</v>
      </c>
      <c r="M20" s="113">
        <v>72</v>
      </c>
      <c r="N20" s="113">
        <v>116</v>
      </c>
      <c r="O20" s="113" t="s">
        <v>0</v>
      </c>
      <c r="P20" s="113" t="s">
        <v>0</v>
      </c>
      <c r="Q20" s="113">
        <v>3</v>
      </c>
      <c r="R20" s="177"/>
      <c r="S20" s="177"/>
    </row>
    <row r="21" spans="1:19" s="1" customFormat="1" ht="21" customHeight="1">
      <c r="A21" s="6"/>
      <c r="B21" s="202" t="s">
        <v>559</v>
      </c>
      <c r="C21" s="136"/>
      <c r="D21" s="137">
        <v>148</v>
      </c>
      <c r="E21" s="113" t="s">
        <v>0</v>
      </c>
      <c r="F21" s="113" t="s">
        <v>0</v>
      </c>
      <c r="G21" s="113">
        <v>148</v>
      </c>
      <c r="H21" s="113" t="s">
        <v>0</v>
      </c>
      <c r="I21" s="113" t="s">
        <v>0</v>
      </c>
      <c r="J21" s="113" t="s">
        <v>0</v>
      </c>
      <c r="K21" s="113">
        <v>445</v>
      </c>
      <c r="L21" s="113" t="s">
        <v>0</v>
      </c>
      <c r="M21" s="113" t="s">
        <v>0</v>
      </c>
      <c r="N21" s="113">
        <v>445</v>
      </c>
      <c r="O21" s="113" t="s">
        <v>0</v>
      </c>
      <c r="P21" s="113" t="s">
        <v>0</v>
      </c>
      <c r="Q21" s="113" t="s">
        <v>0</v>
      </c>
      <c r="R21" s="177"/>
      <c r="S21" s="177"/>
    </row>
    <row r="22" spans="1:19" s="1" customFormat="1" ht="21" customHeight="1">
      <c r="A22" s="6"/>
      <c r="B22" s="41" t="s">
        <v>377</v>
      </c>
      <c r="C22" s="7"/>
      <c r="D22" s="69">
        <v>288</v>
      </c>
      <c r="E22" s="68" t="s">
        <v>0</v>
      </c>
      <c r="F22" s="68" t="s">
        <v>0</v>
      </c>
      <c r="G22" s="68">
        <v>288</v>
      </c>
      <c r="H22" s="68" t="s">
        <v>0</v>
      </c>
      <c r="I22" s="68" t="s">
        <v>0</v>
      </c>
      <c r="J22" s="68" t="s">
        <v>0</v>
      </c>
      <c r="K22" s="68">
        <v>864</v>
      </c>
      <c r="L22" s="68" t="s">
        <v>0</v>
      </c>
      <c r="M22" s="68" t="s">
        <v>0</v>
      </c>
      <c r="N22" s="68">
        <v>864</v>
      </c>
      <c r="O22" s="68" t="s">
        <v>0</v>
      </c>
      <c r="P22" s="68" t="s">
        <v>0</v>
      </c>
      <c r="Q22" s="68" t="s">
        <v>0</v>
      </c>
      <c r="R22" s="177"/>
      <c r="S22" s="177"/>
    </row>
    <row r="23" spans="1:19" s="1" customFormat="1" ht="21" customHeight="1">
      <c r="A23" s="6"/>
      <c r="B23" s="41" t="s">
        <v>378</v>
      </c>
      <c r="C23" s="7"/>
      <c r="D23" s="69">
        <v>8</v>
      </c>
      <c r="E23" s="68" t="s">
        <v>0</v>
      </c>
      <c r="F23" s="68" t="s">
        <v>0</v>
      </c>
      <c r="G23" s="68">
        <v>8</v>
      </c>
      <c r="H23" s="68" t="s">
        <v>0</v>
      </c>
      <c r="I23" s="68" t="s">
        <v>0</v>
      </c>
      <c r="J23" s="68" t="s">
        <v>0</v>
      </c>
      <c r="K23" s="68">
        <v>24</v>
      </c>
      <c r="L23" s="68" t="s">
        <v>0</v>
      </c>
      <c r="M23" s="68" t="s">
        <v>0</v>
      </c>
      <c r="N23" s="68">
        <v>24</v>
      </c>
      <c r="O23" s="68" t="s">
        <v>0</v>
      </c>
      <c r="P23" s="68" t="s">
        <v>0</v>
      </c>
      <c r="Q23" s="68" t="s">
        <v>0</v>
      </c>
      <c r="R23" s="177"/>
      <c r="S23" s="177"/>
    </row>
    <row r="24" spans="1:19" s="1" customFormat="1" ht="21" customHeight="1">
      <c r="A24" s="6"/>
      <c r="B24" s="41" t="s">
        <v>379</v>
      </c>
      <c r="C24" s="7"/>
      <c r="D24" s="69">
        <v>18</v>
      </c>
      <c r="E24" s="68" t="s">
        <v>0</v>
      </c>
      <c r="F24" s="68" t="s">
        <v>0</v>
      </c>
      <c r="G24" s="68">
        <v>18</v>
      </c>
      <c r="H24" s="68" t="s">
        <v>0</v>
      </c>
      <c r="I24" s="68" t="s">
        <v>0</v>
      </c>
      <c r="J24" s="68" t="s">
        <v>0</v>
      </c>
      <c r="K24" s="68">
        <v>54</v>
      </c>
      <c r="L24" s="68" t="s">
        <v>0</v>
      </c>
      <c r="M24" s="68" t="s">
        <v>0</v>
      </c>
      <c r="N24" s="68">
        <v>54</v>
      </c>
      <c r="O24" s="68" t="s">
        <v>0</v>
      </c>
      <c r="P24" s="68" t="s">
        <v>0</v>
      </c>
      <c r="Q24" s="68" t="s">
        <v>0</v>
      </c>
      <c r="R24" s="177"/>
      <c r="S24" s="177"/>
    </row>
    <row r="25" spans="1:19" s="1" customFormat="1" ht="21" customHeight="1">
      <c r="A25" s="6"/>
      <c r="B25" s="41" t="s">
        <v>380</v>
      </c>
      <c r="C25" s="7"/>
      <c r="D25" s="69">
        <v>11</v>
      </c>
      <c r="E25" s="68" t="s">
        <v>0</v>
      </c>
      <c r="F25" s="68" t="s">
        <v>0</v>
      </c>
      <c r="G25" s="68">
        <v>11</v>
      </c>
      <c r="H25" s="68" t="s">
        <v>0</v>
      </c>
      <c r="I25" s="68" t="s">
        <v>0</v>
      </c>
      <c r="J25" s="68" t="s">
        <v>0</v>
      </c>
      <c r="K25" s="68">
        <v>33</v>
      </c>
      <c r="L25" s="68" t="s">
        <v>0</v>
      </c>
      <c r="M25" s="68" t="s">
        <v>0</v>
      </c>
      <c r="N25" s="68">
        <v>33</v>
      </c>
      <c r="O25" s="68" t="s">
        <v>0</v>
      </c>
      <c r="P25" s="68" t="s">
        <v>0</v>
      </c>
      <c r="Q25" s="68" t="s">
        <v>0</v>
      </c>
      <c r="R25" s="177"/>
      <c r="S25" s="177"/>
    </row>
    <row r="26" spans="1:19" s="1" customFormat="1" ht="21" customHeight="1">
      <c r="A26" s="6"/>
      <c r="B26" s="41" t="s">
        <v>381</v>
      </c>
      <c r="C26" s="7"/>
      <c r="D26" s="69">
        <v>61</v>
      </c>
      <c r="E26" s="68" t="s">
        <v>0</v>
      </c>
      <c r="F26" s="68">
        <v>27</v>
      </c>
      <c r="G26" s="68">
        <v>30</v>
      </c>
      <c r="H26" s="68" t="s">
        <v>0</v>
      </c>
      <c r="I26" s="68" t="s">
        <v>0</v>
      </c>
      <c r="J26" s="68">
        <v>4</v>
      </c>
      <c r="K26" s="68">
        <v>248</v>
      </c>
      <c r="L26" s="68" t="s">
        <v>0</v>
      </c>
      <c r="M26" s="68">
        <v>117</v>
      </c>
      <c r="N26" s="68">
        <v>121</v>
      </c>
      <c r="O26" s="68" t="s">
        <v>0</v>
      </c>
      <c r="P26" s="68" t="s">
        <v>0</v>
      </c>
      <c r="Q26" s="68">
        <v>10</v>
      </c>
      <c r="R26" s="177"/>
      <c r="S26" s="177"/>
    </row>
    <row r="27" spans="1:19" s="1" customFormat="1" ht="21" customHeight="1">
      <c r="A27" s="6"/>
      <c r="B27" s="41" t="s">
        <v>457</v>
      </c>
      <c r="C27" s="7"/>
      <c r="D27" s="69">
        <v>606</v>
      </c>
      <c r="E27" s="68" t="s">
        <v>0</v>
      </c>
      <c r="F27" s="68">
        <v>87</v>
      </c>
      <c r="G27" s="68">
        <v>514</v>
      </c>
      <c r="H27" s="68" t="s">
        <v>0</v>
      </c>
      <c r="I27" s="68" t="s">
        <v>0</v>
      </c>
      <c r="J27" s="68">
        <v>5</v>
      </c>
      <c r="K27" s="68">
        <v>1453</v>
      </c>
      <c r="L27" s="68" t="s">
        <v>0</v>
      </c>
      <c r="M27" s="68">
        <v>544</v>
      </c>
      <c r="N27" s="68">
        <v>902</v>
      </c>
      <c r="O27" s="68" t="s">
        <v>0</v>
      </c>
      <c r="P27" s="68" t="s">
        <v>0</v>
      </c>
      <c r="Q27" s="68">
        <v>7</v>
      </c>
      <c r="R27" s="177"/>
      <c r="S27" s="177"/>
    </row>
    <row r="28" spans="1:19" s="1" customFormat="1" ht="21" customHeight="1">
      <c r="A28" s="6"/>
      <c r="B28" s="41" t="s">
        <v>382</v>
      </c>
      <c r="C28" s="7"/>
      <c r="D28" s="69">
        <v>83</v>
      </c>
      <c r="E28" s="68" t="s">
        <v>0</v>
      </c>
      <c r="F28" s="68">
        <v>30</v>
      </c>
      <c r="G28" s="68">
        <v>51</v>
      </c>
      <c r="H28" s="68" t="s">
        <v>0</v>
      </c>
      <c r="I28" s="68" t="s">
        <v>0</v>
      </c>
      <c r="J28" s="68">
        <v>2</v>
      </c>
      <c r="K28" s="68">
        <v>309</v>
      </c>
      <c r="L28" s="68" t="s">
        <v>0</v>
      </c>
      <c r="M28" s="68">
        <v>135</v>
      </c>
      <c r="N28" s="68">
        <v>170</v>
      </c>
      <c r="O28" s="68" t="s">
        <v>0</v>
      </c>
      <c r="P28" s="68" t="s">
        <v>0</v>
      </c>
      <c r="Q28" s="68">
        <v>4</v>
      </c>
      <c r="R28" s="177"/>
      <c r="S28" s="177"/>
    </row>
    <row r="29" spans="1:19" s="1" customFormat="1" ht="21" customHeight="1" thickBot="1">
      <c r="A29" s="9"/>
      <c r="B29" s="37" t="s">
        <v>383</v>
      </c>
      <c r="C29" s="10"/>
      <c r="D29" s="75">
        <v>7</v>
      </c>
      <c r="E29" s="70" t="s">
        <v>0</v>
      </c>
      <c r="F29" s="70" t="s">
        <v>0</v>
      </c>
      <c r="G29" s="70" t="s">
        <v>0</v>
      </c>
      <c r="H29" s="70" t="s">
        <v>0</v>
      </c>
      <c r="I29" s="70">
        <v>7</v>
      </c>
      <c r="J29" s="70" t="s">
        <v>0</v>
      </c>
      <c r="K29" s="70">
        <v>21</v>
      </c>
      <c r="L29" s="70" t="s">
        <v>0</v>
      </c>
      <c r="M29" s="70" t="s">
        <v>0</v>
      </c>
      <c r="N29" s="70" t="s">
        <v>0</v>
      </c>
      <c r="O29" s="70">
        <v>21</v>
      </c>
      <c r="P29" s="70" t="s">
        <v>0</v>
      </c>
      <c r="Q29" s="70" t="s">
        <v>0</v>
      </c>
      <c r="R29" s="177"/>
      <c r="S29" s="177"/>
    </row>
    <row r="30" spans="1:20" s="1" customFormat="1" ht="15" customHeight="1">
      <c r="A30" s="76" t="s">
        <v>453</v>
      </c>
      <c r="B30" s="76"/>
      <c r="K30" s="103" t="s">
        <v>314</v>
      </c>
      <c r="L30" s="103"/>
      <c r="R30" s="177"/>
      <c r="S30" s="177"/>
      <c r="T30" s="177"/>
    </row>
    <row r="31" spans="1:11" s="1" customFormat="1" ht="15" customHeight="1">
      <c r="A31" s="125" t="s">
        <v>560</v>
      </c>
      <c r="B31" s="125"/>
      <c r="K31" s="125" t="s">
        <v>351</v>
      </c>
    </row>
  </sheetData>
  <sheetProtection/>
  <mergeCells count="6">
    <mergeCell ref="A2:J2"/>
    <mergeCell ref="K2:Q2"/>
    <mergeCell ref="P3:Q3"/>
    <mergeCell ref="B4:B6"/>
    <mergeCell ref="D4:J4"/>
    <mergeCell ref="K4:Q4"/>
  </mergeCells>
  <printOptions horizontalCentered="1"/>
  <pageMargins left="1.1811023622047245" right="1.1811023622047245" top="1.5748031496062993" bottom="1.5748031496062993" header="0.5118110236220472" footer="0.9055118110236221"/>
  <pageSetup firstPageNumber="126" useFirstPageNumber="1" horizontalDpi="600" verticalDpi="600" orientation="portrait" paperSize="9" r:id="rId3"/>
  <headerFooter alignWithMargins="0">
    <oddFooter>&amp;C&amp;"華康中圓體,標準"&amp;11‧&amp;"Times New Roman,標準"&amp;P&amp;"華康中圓體,標準"‧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Z433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5" style="11" customWidth="1"/>
    <col min="2" max="2" width="17.125" style="11" customWidth="1"/>
    <col min="3" max="3" width="0.37109375" style="11" customWidth="1"/>
    <col min="4" max="4" width="5.375" style="11" customWidth="1"/>
    <col min="5" max="5" width="6.125" style="11" customWidth="1"/>
    <col min="6" max="6" width="5.375" style="11" customWidth="1"/>
    <col min="7" max="7" width="6.125" style="11" customWidth="1"/>
    <col min="8" max="8" width="5.375" style="11" customWidth="1"/>
    <col min="9" max="9" width="6.125" style="11" customWidth="1"/>
    <col min="10" max="10" width="5.375" style="11" customWidth="1"/>
    <col min="11" max="11" width="6.125" style="11" customWidth="1"/>
    <col min="12" max="12" width="5.375" style="11" customWidth="1"/>
    <col min="13" max="13" width="6.125" style="11" customWidth="1"/>
    <col min="14" max="25" width="6.25390625" style="11" customWidth="1"/>
    <col min="26" max="16384" width="9.00390625" style="11" customWidth="1"/>
  </cols>
  <sheetData>
    <row r="1" spans="1:25" s="1" customFormat="1" ht="18" customHeight="1">
      <c r="A1" s="1" t="s">
        <v>160</v>
      </c>
      <c r="C1" s="15"/>
      <c r="Y1" s="5" t="s">
        <v>55</v>
      </c>
    </row>
    <row r="2" spans="1:26" s="3" customFormat="1" ht="24.75" customHeight="1">
      <c r="A2" s="441" t="s">
        <v>575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 t="s">
        <v>284</v>
      </c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14"/>
    </row>
    <row r="3" spans="1:25" s="1" customFormat="1" ht="15" customHeight="1" thickBot="1">
      <c r="A3" s="5"/>
      <c r="B3" s="5"/>
      <c r="C3" s="5"/>
      <c r="M3" s="5" t="s">
        <v>576</v>
      </c>
      <c r="Y3" s="5" t="s">
        <v>119</v>
      </c>
    </row>
    <row r="4" spans="1:25" s="1" customFormat="1" ht="54.75" customHeight="1">
      <c r="A4" s="17"/>
      <c r="B4" s="17" t="s">
        <v>577</v>
      </c>
      <c r="C4" s="18"/>
      <c r="D4" s="482" t="s">
        <v>578</v>
      </c>
      <c r="E4" s="394"/>
      <c r="F4" s="392" t="s">
        <v>579</v>
      </c>
      <c r="G4" s="394"/>
      <c r="H4" s="392" t="s">
        <v>580</v>
      </c>
      <c r="I4" s="394"/>
      <c r="J4" s="392" t="s">
        <v>581</v>
      </c>
      <c r="K4" s="394"/>
      <c r="L4" s="392" t="s">
        <v>582</v>
      </c>
      <c r="M4" s="394"/>
      <c r="N4" s="394" t="s">
        <v>583</v>
      </c>
      <c r="O4" s="443"/>
      <c r="P4" s="443" t="s">
        <v>584</v>
      </c>
      <c r="Q4" s="443"/>
      <c r="R4" s="443" t="s">
        <v>585</v>
      </c>
      <c r="S4" s="443"/>
      <c r="T4" s="443" t="s">
        <v>586</v>
      </c>
      <c r="U4" s="443"/>
      <c r="V4" s="443" t="s">
        <v>587</v>
      </c>
      <c r="W4" s="443"/>
      <c r="X4" s="443" t="s">
        <v>588</v>
      </c>
      <c r="Y4" s="392"/>
    </row>
    <row r="5" spans="1:25" s="1" customFormat="1" ht="34.5" customHeight="1" thickBot="1">
      <c r="A5" s="22"/>
      <c r="B5" s="22" t="s">
        <v>100</v>
      </c>
      <c r="C5" s="23"/>
      <c r="D5" s="195" t="s">
        <v>205</v>
      </c>
      <c r="E5" s="222" t="s">
        <v>206</v>
      </c>
      <c r="F5" s="196" t="s">
        <v>205</v>
      </c>
      <c r="G5" s="196" t="s">
        <v>206</v>
      </c>
      <c r="H5" s="196" t="s">
        <v>205</v>
      </c>
      <c r="I5" s="196" t="s">
        <v>206</v>
      </c>
      <c r="J5" s="196" t="s">
        <v>205</v>
      </c>
      <c r="K5" s="196" t="s">
        <v>206</v>
      </c>
      <c r="L5" s="196" t="s">
        <v>205</v>
      </c>
      <c r="M5" s="196" t="s">
        <v>206</v>
      </c>
      <c r="N5" s="221" t="s">
        <v>205</v>
      </c>
      <c r="O5" s="196" t="s">
        <v>206</v>
      </c>
      <c r="P5" s="196" t="s">
        <v>205</v>
      </c>
      <c r="Q5" s="196" t="s">
        <v>206</v>
      </c>
      <c r="R5" s="196" t="s">
        <v>205</v>
      </c>
      <c r="S5" s="196" t="s">
        <v>206</v>
      </c>
      <c r="T5" s="196" t="s">
        <v>205</v>
      </c>
      <c r="U5" s="196" t="s">
        <v>206</v>
      </c>
      <c r="V5" s="196" t="s">
        <v>205</v>
      </c>
      <c r="W5" s="196" t="s">
        <v>206</v>
      </c>
      <c r="X5" s="196" t="s">
        <v>205</v>
      </c>
      <c r="Y5" s="222" t="s">
        <v>206</v>
      </c>
    </row>
    <row r="6" spans="1:25" s="1" customFormat="1" ht="48" customHeight="1">
      <c r="A6" s="20"/>
      <c r="B6" s="114" t="s">
        <v>566</v>
      </c>
      <c r="C6" s="21"/>
      <c r="D6" s="69">
        <v>405</v>
      </c>
      <c r="E6" s="170">
        <v>1127.23</v>
      </c>
      <c r="F6" s="68">
        <v>198</v>
      </c>
      <c r="G6" s="203">
        <v>150.89</v>
      </c>
      <c r="H6" s="68">
        <v>149</v>
      </c>
      <c r="I6" s="170">
        <v>321.2</v>
      </c>
      <c r="J6" s="68">
        <v>30</v>
      </c>
      <c r="K6" s="170">
        <v>207.17</v>
      </c>
      <c r="L6" s="68">
        <v>25</v>
      </c>
      <c r="M6" s="170">
        <v>374.37</v>
      </c>
      <c r="N6" s="68">
        <v>3</v>
      </c>
      <c r="O6" s="170">
        <v>73.6</v>
      </c>
      <c r="P6" s="68" t="s">
        <v>56</v>
      </c>
      <c r="Q6" s="68" t="s">
        <v>56</v>
      </c>
      <c r="R6" s="68" t="s">
        <v>56</v>
      </c>
      <c r="S6" s="68" t="s">
        <v>56</v>
      </c>
      <c r="T6" s="68" t="s">
        <v>56</v>
      </c>
      <c r="U6" s="68" t="s">
        <v>56</v>
      </c>
      <c r="V6" s="68" t="s">
        <v>56</v>
      </c>
      <c r="W6" s="68" t="s">
        <v>56</v>
      </c>
      <c r="X6" s="68" t="s">
        <v>56</v>
      </c>
      <c r="Y6" s="68" t="s">
        <v>56</v>
      </c>
    </row>
    <row r="7" spans="1:25" s="1" customFormat="1" ht="48" customHeight="1">
      <c r="A7" s="20"/>
      <c r="B7" s="114" t="s">
        <v>567</v>
      </c>
      <c r="C7" s="21"/>
      <c r="D7" s="69">
        <v>417</v>
      </c>
      <c r="E7" s="170">
        <v>1237.38</v>
      </c>
      <c r="F7" s="68">
        <v>201</v>
      </c>
      <c r="G7" s="203">
        <v>244.93</v>
      </c>
      <c r="H7" s="68">
        <v>157</v>
      </c>
      <c r="I7" s="170">
        <v>331.65</v>
      </c>
      <c r="J7" s="68">
        <v>31</v>
      </c>
      <c r="K7" s="170">
        <v>212.83</v>
      </c>
      <c r="L7" s="68">
        <v>25</v>
      </c>
      <c r="M7" s="170">
        <v>374.37</v>
      </c>
      <c r="N7" s="68">
        <v>3</v>
      </c>
      <c r="O7" s="170">
        <v>73.6</v>
      </c>
      <c r="P7" s="68" t="s">
        <v>56</v>
      </c>
      <c r="Q7" s="68" t="s">
        <v>56</v>
      </c>
      <c r="R7" s="68" t="s">
        <v>56</v>
      </c>
      <c r="S7" s="68" t="s">
        <v>56</v>
      </c>
      <c r="T7" s="68" t="s">
        <v>56</v>
      </c>
      <c r="U7" s="68" t="s">
        <v>56</v>
      </c>
      <c r="V7" s="68" t="s">
        <v>56</v>
      </c>
      <c r="W7" s="68" t="s">
        <v>56</v>
      </c>
      <c r="X7" s="68" t="s">
        <v>56</v>
      </c>
      <c r="Y7" s="68" t="s">
        <v>56</v>
      </c>
    </row>
    <row r="8" spans="1:25" s="1" customFormat="1" ht="48" customHeight="1">
      <c r="A8" s="20"/>
      <c r="B8" s="114" t="s">
        <v>568</v>
      </c>
      <c r="C8" s="21"/>
      <c r="D8" s="69">
        <v>346</v>
      </c>
      <c r="E8" s="170">
        <v>1005.16</v>
      </c>
      <c r="F8" s="68">
        <v>178</v>
      </c>
      <c r="G8" s="203">
        <v>216.49</v>
      </c>
      <c r="H8" s="68">
        <v>125</v>
      </c>
      <c r="I8" s="170">
        <v>283.76</v>
      </c>
      <c r="J8" s="68">
        <v>22</v>
      </c>
      <c r="K8" s="170">
        <v>175.13</v>
      </c>
      <c r="L8" s="68">
        <v>21</v>
      </c>
      <c r="M8" s="170">
        <v>329.78</v>
      </c>
      <c r="N8" s="68" t="s">
        <v>56</v>
      </c>
      <c r="O8" s="170" t="s">
        <v>56</v>
      </c>
      <c r="P8" s="68" t="s">
        <v>56</v>
      </c>
      <c r="Q8" s="68" t="s">
        <v>56</v>
      </c>
      <c r="R8" s="68" t="s">
        <v>56</v>
      </c>
      <c r="S8" s="68" t="s">
        <v>56</v>
      </c>
      <c r="T8" s="68" t="s">
        <v>56</v>
      </c>
      <c r="U8" s="68" t="s">
        <v>56</v>
      </c>
      <c r="V8" s="68" t="s">
        <v>56</v>
      </c>
      <c r="W8" s="68" t="s">
        <v>56</v>
      </c>
      <c r="X8" s="68" t="s">
        <v>56</v>
      </c>
      <c r="Y8" s="68" t="s">
        <v>56</v>
      </c>
    </row>
    <row r="9" spans="1:25" s="1" customFormat="1" ht="48" customHeight="1">
      <c r="A9" s="20"/>
      <c r="B9" s="114" t="s">
        <v>569</v>
      </c>
      <c r="C9" s="21"/>
      <c r="D9" s="69">
        <v>347</v>
      </c>
      <c r="E9" s="170">
        <v>1006.57</v>
      </c>
      <c r="F9" s="68">
        <v>178</v>
      </c>
      <c r="G9" s="203">
        <v>217.64</v>
      </c>
      <c r="H9" s="68">
        <v>125</v>
      </c>
      <c r="I9" s="170">
        <v>277</v>
      </c>
      <c r="J9" s="68">
        <v>23</v>
      </c>
      <c r="K9" s="170">
        <v>182.15</v>
      </c>
      <c r="L9" s="68">
        <v>21</v>
      </c>
      <c r="M9" s="170">
        <v>329.78</v>
      </c>
      <c r="N9" s="68" t="s">
        <v>56</v>
      </c>
      <c r="O9" s="170" t="s">
        <v>56</v>
      </c>
      <c r="P9" s="68" t="s">
        <v>56</v>
      </c>
      <c r="Q9" s="68" t="s">
        <v>56</v>
      </c>
      <c r="R9" s="68" t="s">
        <v>56</v>
      </c>
      <c r="S9" s="68" t="s">
        <v>56</v>
      </c>
      <c r="T9" s="68" t="s">
        <v>56</v>
      </c>
      <c r="U9" s="68" t="s">
        <v>56</v>
      </c>
      <c r="V9" s="68" t="s">
        <v>56</v>
      </c>
      <c r="W9" s="68" t="s">
        <v>56</v>
      </c>
      <c r="X9" s="68" t="s">
        <v>56</v>
      </c>
      <c r="Y9" s="68" t="s">
        <v>56</v>
      </c>
    </row>
    <row r="10" spans="1:25" s="1" customFormat="1" ht="48" customHeight="1">
      <c r="A10" s="20"/>
      <c r="B10" s="114" t="s">
        <v>570</v>
      </c>
      <c r="C10" s="21"/>
      <c r="D10" s="90">
        <v>321</v>
      </c>
      <c r="E10" s="170">
        <v>967.62</v>
      </c>
      <c r="F10" s="67">
        <v>162</v>
      </c>
      <c r="G10" s="203">
        <v>137.86</v>
      </c>
      <c r="H10" s="67">
        <v>114</v>
      </c>
      <c r="I10" s="170">
        <v>259.88</v>
      </c>
      <c r="J10" s="67">
        <v>21</v>
      </c>
      <c r="K10" s="170">
        <v>166.63</v>
      </c>
      <c r="L10" s="67">
        <v>23</v>
      </c>
      <c r="M10" s="170">
        <v>370.79</v>
      </c>
      <c r="N10" s="68">
        <v>1</v>
      </c>
      <c r="O10" s="170">
        <v>32.46</v>
      </c>
      <c r="P10" s="68" t="s">
        <v>56</v>
      </c>
      <c r="Q10" s="68" t="s">
        <v>56</v>
      </c>
      <c r="R10" s="68" t="s">
        <v>56</v>
      </c>
      <c r="S10" s="68" t="s">
        <v>56</v>
      </c>
      <c r="T10" s="68" t="s">
        <v>56</v>
      </c>
      <c r="U10" s="68" t="s">
        <v>56</v>
      </c>
      <c r="V10" s="68" t="s">
        <v>56</v>
      </c>
      <c r="W10" s="68" t="s">
        <v>56</v>
      </c>
      <c r="X10" s="68" t="s">
        <v>56</v>
      </c>
      <c r="Y10" s="68" t="s">
        <v>56</v>
      </c>
    </row>
    <row r="11" spans="1:25" s="1" customFormat="1" ht="48" customHeight="1">
      <c r="A11" s="20"/>
      <c r="B11" s="114" t="s">
        <v>571</v>
      </c>
      <c r="C11" s="21"/>
      <c r="D11" s="90">
        <v>355</v>
      </c>
      <c r="E11" s="170">
        <v>1080.02</v>
      </c>
      <c r="F11" s="67">
        <v>167</v>
      </c>
      <c r="G11" s="203">
        <v>142.75</v>
      </c>
      <c r="H11" s="67">
        <v>134</v>
      </c>
      <c r="I11" s="170">
        <v>315.32</v>
      </c>
      <c r="J11" s="67">
        <v>26</v>
      </c>
      <c r="K11" s="170">
        <v>176.94</v>
      </c>
      <c r="L11" s="67">
        <v>28</v>
      </c>
      <c r="M11" s="170">
        <v>445.01</v>
      </c>
      <c r="N11" s="68" t="s">
        <v>56</v>
      </c>
      <c r="O11" s="170" t="s">
        <v>56</v>
      </c>
      <c r="P11" s="68" t="s">
        <v>56</v>
      </c>
      <c r="Q11" s="68" t="s">
        <v>56</v>
      </c>
      <c r="R11" s="68" t="s">
        <v>56</v>
      </c>
      <c r="S11" s="68" t="s">
        <v>56</v>
      </c>
      <c r="T11" s="68" t="s">
        <v>56</v>
      </c>
      <c r="U11" s="68" t="s">
        <v>56</v>
      </c>
      <c r="V11" s="68" t="s">
        <v>56</v>
      </c>
      <c r="W11" s="68" t="s">
        <v>56</v>
      </c>
      <c r="X11" s="68" t="s">
        <v>56</v>
      </c>
      <c r="Y11" s="68" t="s">
        <v>56</v>
      </c>
    </row>
    <row r="12" spans="1:25" s="125" customFormat="1" ht="48" customHeight="1">
      <c r="A12" s="327"/>
      <c r="B12" s="182" t="s">
        <v>572</v>
      </c>
      <c r="C12" s="375"/>
      <c r="D12" s="137">
        <v>341</v>
      </c>
      <c r="E12" s="376">
        <v>942.1</v>
      </c>
      <c r="F12" s="113">
        <v>171</v>
      </c>
      <c r="G12" s="377">
        <v>149.74</v>
      </c>
      <c r="H12" s="113">
        <v>129</v>
      </c>
      <c r="I12" s="376">
        <v>305.56</v>
      </c>
      <c r="J12" s="113">
        <v>21</v>
      </c>
      <c r="K12" s="376">
        <v>163.11</v>
      </c>
      <c r="L12" s="113">
        <v>20</v>
      </c>
      <c r="M12" s="376">
        <v>323.69000000000005</v>
      </c>
      <c r="N12" s="113" t="s">
        <v>56</v>
      </c>
      <c r="O12" s="376" t="s">
        <v>56</v>
      </c>
      <c r="P12" s="113" t="s">
        <v>56</v>
      </c>
      <c r="Q12" s="113" t="s">
        <v>56</v>
      </c>
      <c r="R12" s="113" t="s">
        <v>56</v>
      </c>
      <c r="S12" s="113" t="s">
        <v>56</v>
      </c>
      <c r="T12" s="113" t="s">
        <v>56</v>
      </c>
      <c r="U12" s="113" t="s">
        <v>56</v>
      </c>
      <c r="V12" s="113" t="s">
        <v>56</v>
      </c>
      <c r="W12" s="113" t="s">
        <v>56</v>
      </c>
      <c r="X12" s="113" t="s">
        <v>56</v>
      </c>
      <c r="Y12" s="113" t="s">
        <v>56</v>
      </c>
    </row>
    <row r="13" spans="1:25" s="125" customFormat="1" ht="48" customHeight="1">
      <c r="A13" s="327"/>
      <c r="B13" s="182" t="s">
        <v>573</v>
      </c>
      <c r="C13" s="375"/>
      <c r="D13" s="137">
        <v>355</v>
      </c>
      <c r="E13" s="376">
        <v>997.86</v>
      </c>
      <c r="F13" s="113">
        <v>173</v>
      </c>
      <c r="G13" s="377">
        <v>151.77</v>
      </c>
      <c r="H13" s="113">
        <v>141</v>
      </c>
      <c r="I13" s="376">
        <v>332.28</v>
      </c>
      <c r="J13" s="113">
        <v>22</v>
      </c>
      <c r="K13" s="376">
        <v>168.46</v>
      </c>
      <c r="L13" s="113">
        <v>18</v>
      </c>
      <c r="M13" s="376">
        <v>296.25</v>
      </c>
      <c r="N13" s="113">
        <v>1</v>
      </c>
      <c r="O13" s="376">
        <v>49.1</v>
      </c>
      <c r="P13" s="113" t="s">
        <v>56</v>
      </c>
      <c r="Q13" s="113" t="s">
        <v>56</v>
      </c>
      <c r="R13" s="113" t="s">
        <v>56</v>
      </c>
      <c r="S13" s="113" t="s">
        <v>56</v>
      </c>
      <c r="T13" s="113" t="s">
        <v>56</v>
      </c>
      <c r="U13" s="113" t="s">
        <v>56</v>
      </c>
      <c r="V13" s="113" t="s">
        <v>56</v>
      </c>
      <c r="W13" s="113" t="s">
        <v>56</v>
      </c>
      <c r="X13" s="113" t="s">
        <v>56</v>
      </c>
      <c r="Y13" s="113" t="s">
        <v>56</v>
      </c>
    </row>
    <row r="14" spans="1:25" s="125" customFormat="1" ht="48" customHeight="1">
      <c r="A14" s="327"/>
      <c r="B14" s="182" t="s">
        <v>574</v>
      </c>
      <c r="C14" s="375"/>
      <c r="D14" s="378">
        <v>358</v>
      </c>
      <c r="E14" s="376">
        <v>1043.23</v>
      </c>
      <c r="F14" s="379">
        <v>173</v>
      </c>
      <c r="G14" s="377">
        <v>155.2</v>
      </c>
      <c r="H14" s="379">
        <v>143</v>
      </c>
      <c r="I14" s="376">
        <v>336.33</v>
      </c>
      <c r="J14" s="379">
        <v>22</v>
      </c>
      <c r="K14" s="376">
        <v>167.04</v>
      </c>
      <c r="L14" s="379">
        <v>18</v>
      </c>
      <c r="M14" s="376">
        <v>296.25</v>
      </c>
      <c r="N14" s="379">
        <v>2</v>
      </c>
      <c r="O14" s="376">
        <v>88.41</v>
      </c>
      <c r="P14" s="379" t="s">
        <v>56</v>
      </c>
      <c r="Q14" s="379" t="s">
        <v>56</v>
      </c>
      <c r="R14" s="379" t="s">
        <v>56</v>
      </c>
      <c r="S14" s="379" t="s">
        <v>56</v>
      </c>
      <c r="T14" s="379" t="s">
        <v>56</v>
      </c>
      <c r="U14" s="379" t="s">
        <v>56</v>
      </c>
      <c r="V14" s="379" t="s">
        <v>56</v>
      </c>
      <c r="W14" s="379" t="s">
        <v>56</v>
      </c>
      <c r="X14" s="379" t="s">
        <v>56</v>
      </c>
      <c r="Y14" s="379" t="s">
        <v>56</v>
      </c>
    </row>
    <row r="15" spans="1:25" s="1" customFormat="1" ht="48" customHeight="1" thickBot="1">
      <c r="A15" s="22"/>
      <c r="B15" s="169" t="s">
        <v>321</v>
      </c>
      <c r="C15" s="23"/>
      <c r="D15" s="127">
        <f>SUM(F15,H15,J15,L15,N15)</f>
        <v>386</v>
      </c>
      <c r="E15" s="171">
        <f>SUM(G15,I15,K15,M15,O15)</f>
        <v>1251.09</v>
      </c>
      <c r="F15" s="132">
        <v>184</v>
      </c>
      <c r="G15" s="204">
        <v>168.14</v>
      </c>
      <c r="H15" s="132">
        <v>158</v>
      </c>
      <c r="I15" s="171">
        <v>382.14</v>
      </c>
      <c r="J15" s="132">
        <v>20</v>
      </c>
      <c r="K15" s="171">
        <v>150.56</v>
      </c>
      <c r="L15" s="132">
        <v>18</v>
      </c>
      <c r="M15" s="171">
        <v>296.25</v>
      </c>
      <c r="N15" s="132">
        <v>6</v>
      </c>
      <c r="O15" s="172">
        <v>254</v>
      </c>
      <c r="P15" s="132" t="s">
        <v>308</v>
      </c>
      <c r="Q15" s="132" t="s">
        <v>0</v>
      </c>
      <c r="R15" s="132" t="s">
        <v>0</v>
      </c>
      <c r="S15" s="132" t="s">
        <v>308</v>
      </c>
      <c r="T15" s="132" t="s">
        <v>0</v>
      </c>
      <c r="U15" s="132" t="s">
        <v>309</v>
      </c>
      <c r="V15" s="132" t="s">
        <v>0</v>
      </c>
      <c r="W15" s="132" t="s">
        <v>308</v>
      </c>
      <c r="X15" s="132" t="s">
        <v>308</v>
      </c>
      <c r="Y15" s="132" t="s">
        <v>0</v>
      </c>
    </row>
    <row r="16" spans="1:25" s="1" customFormat="1" ht="15" customHeight="1">
      <c r="A16" s="76" t="s">
        <v>453</v>
      </c>
      <c r="B16" s="76"/>
      <c r="F16" s="103"/>
      <c r="H16" s="103"/>
      <c r="J16" s="103"/>
      <c r="L16" s="103"/>
      <c r="N16" s="103" t="s">
        <v>314</v>
      </c>
      <c r="P16" s="103"/>
      <c r="R16" s="103"/>
      <c r="T16" s="103"/>
      <c r="V16" s="103"/>
      <c r="X16" s="103"/>
      <c r="Y16" s="8"/>
    </row>
    <row r="17" spans="1:25" ht="15.75">
      <c r="A17" s="1"/>
      <c r="B17" s="1"/>
      <c r="C17" s="1"/>
      <c r="D17" s="1"/>
      <c r="E17" s="1"/>
      <c r="F17" s="103"/>
      <c r="G17" s="1"/>
      <c r="H17" s="103"/>
      <c r="I17" s="1"/>
      <c r="J17" s="103"/>
      <c r="K17" s="1"/>
      <c r="L17" s="103"/>
      <c r="M17" s="1"/>
      <c r="N17" s="103"/>
      <c r="O17" s="1"/>
      <c r="P17" s="103"/>
      <c r="Q17" s="1"/>
      <c r="R17" s="103"/>
      <c r="S17" s="1"/>
      <c r="T17" s="103"/>
      <c r="U17" s="1"/>
      <c r="V17" s="103"/>
      <c r="W17" s="1"/>
      <c r="X17" s="103"/>
      <c r="Y17" s="8"/>
    </row>
    <row r="18" ht="15.75">
      <c r="A18" s="116"/>
    </row>
    <row r="19" ht="15.75">
      <c r="A19" s="116"/>
    </row>
    <row r="22" ht="15.75">
      <c r="Y22" s="48"/>
    </row>
    <row r="23" ht="15.75">
      <c r="Y23" s="48"/>
    </row>
    <row r="24" ht="15.75">
      <c r="Y24" s="48"/>
    </row>
    <row r="25" ht="15.75">
      <c r="Y25" s="48"/>
    </row>
    <row r="26" ht="15.75">
      <c r="Y26" s="48"/>
    </row>
    <row r="27" ht="15.75">
      <c r="Y27" s="48"/>
    </row>
    <row r="28" ht="15.75">
      <c r="Y28" s="48"/>
    </row>
    <row r="29" ht="15.75">
      <c r="Y29" s="48"/>
    </row>
    <row r="30" ht="15.75">
      <c r="Y30" s="48"/>
    </row>
    <row r="31" ht="15.75">
      <c r="Y31" s="48"/>
    </row>
    <row r="32" ht="15.75">
      <c r="Y32" s="48"/>
    </row>
    <row r="33" ht="15.75">
      <c r="Y33" s="48"/>
    </row>
    <row r="34" ht="15.75">
      <c r="Y34" s="48"/>
    </row>
    <row r="35" ht="15.75">
      <c r="Y35" s="48"/>
    </row>
    <row r="36" ht="15.75">
      <c r="Y36" s="48"/>
    </row>
    <row r="37" ht="15.75">
      <c r="Y37" s="48"/>
    </row>
    <row r="38" ht="15.75">
      <c r="Y38" s="48"/>
    </row>
    <row r="39" ht="15.75">
      <c r="Y39" s="48"/>
    </row>
    <row r="40" ht="15.75">
      <c r="Y40" s="48"/>
    </row>
    <row r="41" ht="15.75">
      <c r="Y41" s="48"/>
    </row>
    <row r="42" ht="15.75">
      <c r="Y42" s="48"/>
    </row>
    <row r="43" ht="15.75">
      <c r="Y43" s="48"/>
    </row>
    <row r="44" ht="15.75">
      <c r="Y44" s="48"/>
    </row>
    <row r="45" ht="15.75">
      <c r="Y45" s="48"/>
    </row>
    <row r="46" ht="15.75">
      <c r="Y46" s="48"/>
    </row>
    <row r="47" ht="15.75">
      <c r="Y47" s="48"/>
    </row>
    <row r="48" ht="15.75">
      <c r="Y48" s="48"/>
    </row>
    <row r="49" ht="15.75">
      <c r="Y49" s="48"/>
    </row>
    <row r="50" ht="15.75">
      <c r="Y50" s="48"/>
    </row>
    <row r="51" ht="15.75">
      <c r="Y51" s="48"/>
    </row>
    <row r="52" ht="15.75">
      <c r="Y52" s="48"/>
    </row>
    <row r="53" ht="15.75">
      <c r="Y53" s="48"/>
    </row>
    <row r="54" ht="15.75">
      <c r="Y54" s="48"/>
    </row>
    <row r="55" ht="15.75">
      <c r="Y55" s="48"/>
    </row>
    <row r="56" ht="15.75">
      <c r="Y56" s="48"/>
    </row>
    <row r="57" ht="15.75">
      <c r="Y57" s="48"/>
    </row>
    <row r="58" ht="15.75">
      <c r="Y58" s="48"/>
    </row>
    <row r="59" ht="15.75">
      <c r="Y59" s="48"/>
    </row>
    <row r="60" ht="15.75">
      <c r="Y60" s="48"/>
    </row>
    <row r="61" ht="15.75">
      <c r="Y61" s="48"/>
    </row>
    <row r="62" ht="15.75">
      <c r="Y62" s="48"/>
    </row>
    <row r="63" ht="15.75">
      <c r="Y63" s="48"/>
    </row>
    <row r="64" ht="15.75">
      <c r="Y64" s="48"/>
    </row>
    <row r="65" ht="15.75">
      <c r="Y65" s="48"/>
    </row>
    <row r="66" ht="15.75">
      <c r="Y66" s="48"/>
    </row>
    <row r="67" ht="15.75">
      <c r="Y67" s="48"/>
    </row>
    <row r="68" ht="15.75">
      <c r="Y68" s="48"/>
    </row>
    <row r="69" ht="15.75">
      <c r="Y69" s="48"/>
    </row>
    <row r="70" ht="15.75">
      <c r="Y70" s="48"/>
    </row>
    <row r="71" ht="15.75">
      <c r="Y71" s="48"/>
    </row>
    <row r="72" ht="15.75">
      <c r="Y72" s="48"/>
    </row>
    <row r="73" ht="15.75">
      <c r="Y73" s="48"/>
    </row>
    <row r="74" ht="15.75">
      <c r="Y74" s="48"/>
    </row>
    <row r="75" ht="15.75">
      <c r="Y75" s="48"/>
    </row>
    <row r="76" ht="15.75">
      <c r="Y76" s="48"/>
    </row>
    <row r="77" ht="15.75">
      <c r="Y77" s="48"/>
    </row>
    <row r="78" ht="15.75">
      <c r="Y78" s="48"/>
    </row>
    <row r="79" ht="15.75">
      <c r="Y79" s="48"/>
    </row>
    <row r="80" ht="15.75">
      <c r="Y80" s="48"/>
    </row>
    <row r="81" ht="15.75">
      <c r="Y81" s="48"/>
    </row>
    <row r="82" ht="15.75">
      <c r="Y82" s="48"/>
    </row>
    <row r="83" ht="15.75">
      <c r="Y83" s="48"/>
    </row>
    <row r="84" ht="15.75">
      <c r="Y84" s="48"/>
    </row>
    <row r="85" ht="15.75">
      <c r="Y85" s="48"/>
    </row>
    <row r="86" ht="15.75">
      <c r="Y86" s="48"/>
    </row>
    <row r="87" ht="15.75">
      <c r="Y87" s="48"/>
    </row>
    <row r="88" ht="15.75">
      <c r="Y88" s="48"/>
    </row>
    <row r="89" ht="15.75">
      <c r="Y89" s="48"/>
    </row>
    <row r="90" ht="15.75">
      <c r="Y90" s="48"/>
    </row>
    <row r="91" ht="15.75">
      <c r="Y91" s="48"/>
    </row>
    <row r="92" ht="15.75">
      <c r="Y92" s="48"/>
    </row>
    <row r="93" ht="15.75">
      <c r="Y93" s="48"/>
    </row>
    <row r="94" ht="15.75">
      <c r="Y94" s="48"/>
    </row>
    <row r="95" ht="15.75">
      <c r="Y95" s="48"/>
    </row>
    <row r="96" ht="15.75">
      <c r="Y96" s="48"/>
    </row>
    <row r="97" ht="15.75">
      <c r="Y97" s="48"/>
    </row>
    <row r="98" ht="15.75">
      <c r="Y98" s="48"/>
    </row>
    <row r="99" ht="15.75">
      <c r="Y99" s="48"/>
    </row>
    <row r="100" ht="15.75">
      <c r="Y100" s="48"/>
    </row>
    <row r="101" ht="15.75">
      <c r="Y101" s="48"/>
    </row>
    <row r="102" ht="15.75">
      <c r="Y102" s="48"/>
    </row>
    <row r="103" ht="15.75">
      <c r="Y103" s="48"/>
    </row>
    <row r="104" ht="15.75">
      <c r="Y104" s="48"/>
    </row>
    <row r="105" ht="15.75">
      <c r="Y105" s="48"/>
    </row>
    <row r="106" ht="15.75">
      <c r="Y106" s="48"/>
    </row>
    <row r="107" ht="15.75">
      <c r="Y107" s="48"/>
    </row>
    <row r="108" ht="15.75">
      <c r="Y108" s="48"/>
    </row>
    <row r="109" ht="15.75">
      <c r="Y109" s="48"/>
    </row>
    <row r="110" ht="15.75">
      <c r="Y110" s="48"/>
    </row>
    <row r="111" ht="15.75">
      <c r="Y111" s="48"/>
    </row>
    <row r="112" ht="15.75">
      <c r="Y112" s="48"/>
    </row>
    <row r="113" ht="15.75">
      <c r="Y113" s="48"/>
    </row>
    <row r="114" ht="15.75">
      <c r="Y114" s="48"/>
    </row>
    <row r="115" ht="15.75">
      <c r="Y115" s="48"/>
    </row>
    <row r="116" ht="15.75">
      <c r="Y116" s="48"/>
    </row>
    <row r="117" ht="15.75">
      <c r="Y117" s="48"/>
    </row>
    <row r="118" ht="15.75">
      <c r="Y118" s="48"/>
    </row>
    <row r="119" ht="15.75">
      <c r="Y119" s="48"/>
    </row>
    <row r="120" ht="15.75">
      <c r="Y120" s="48"/>
    </row>
    <row r="121" ht="15.75">
      <c r="Y121" s="48"/>
    </row>
    <row r="122" ht="15.75">
      <c r="Y122" s="48"/>
    </row>
    <row r="123" ht="15.75">
      <c r="Y123" s="48"/>
    </row>
    <row r="124" ht="15.75">
      <c r="Y124" s="48"/>
    </row>
    <row r="125" ht="15.75">
      <c r="Y125" s="48"/>
    </row>
    <row r="126" ht="15.75">
      <c r="Y126" s="48"/>
    </row>
    <row r="127" ht="15.75">
      <c r="Y127" s="48"/>
    </row>
    <row r="128" ht="15.75">
      <c r="Y128" s="48"/>
    </row>
    <row r="129" ht="15.75">
      <c r="Y129" s="48"/>
    </row>
    <row r="130" ht="15.75">
      <c r="Y130" s="48"/>
    </row>
    <row r="131" ht="15.75">
      <c r="Y131" s="48"/>
    </row>
    <row r="132" ht="15.75">
      <c r="Y132" s="48"/>
    </row>
    <row r="133" ht="15.75">
      <c r="Y133" s="48"/>
    </row>
    <row r="134" ht="15.75">
      <c r="Y134" s="48"/>
    </row>
    <row r="135" ht="15.75">
      <c r="Y135" s="48"/>
    </row>
    <row r="136" ht="15.75">
      <c r="Y136" s="48"/>
    </row>
    <row r="137" ht="15.75">
      <c r="Y137" s="48"/>
    </row>
    <row r="138" ht="15.75">
      <c r="Y138" s="48"/>
    </row>
    <row r="139" ht="15.75">
      <c r="Y139" s="48"/>
    </row>
    <row r="140" ht="15.75">
      <c r="Y140" s="48"/>
    </row>
    <row r="141" ht="15.75">
      <c r="Y141" s="48"/>
    </row>
    <row r="142" ht="15.75">
      <c r="Y142" s="48"/>
    </row>
    <row r="143" ht="15.75">
      <c r="Y143" s="48"/>
    </row>
    <row r="144" ht="15.75">
      <c r="Y144" s="48"/>
    </row>
    <row r="145" ht="15.75">
      <c r="Y145" s="48"/>
    </row>
    <row r="146" ht="15.75">
      <c r="Y146" s="48"/>
    </row>
    <row r="147" ht="15.75">
      <c r="Y147" s="48"/>
    </row>
    <row r="148" ht="15.75">
      <c r="Y148" s="48"/>
    </row>
    <row r="149" ht="15.75">
      <c r="Y149" s="48"/>
    </row>
    <row r="150" ht="15.75">
      <c r="Y150" s="48"/>
    </row>
    <row r="151" ht="15.75">
      <c r="Y151" s="48"/>
    </row>
    <row r="152" ht="15.75">
      <c r="Y152" s="48"/>
    </row>
    <row r="153" ht="15.75">
      <c r="Y153" s="48"/>
    </row>
    <row r="154" ht="15.75">
      <c r="Y154" s="48"/>
    </row>
    <row r="155" ht="15.75">
      <c r="Y155" s="48"/>
    </row>
    <row r="156" ht="15.75">
      <c r="Y156" s="48"/>
    </row>
    <row r="157" ht="15.75">
      <c r="Y157" s="48"/>
    </row>
    <row r="158" ht="15.75">
      <c r="Y158" s="48"/>
    </row>
    <row r="159" ht="15.75">
      <c r="Y159" s="48"/>
    </row>
    <row r="160" ht="15.75">
      <c r="Y160" s="48"/>
    </row>
    <row r="161" ht="15.75">
      <c r="Y161" s="48"/>
    </row>
    <row r="162" ht="15.75">
      <c r="Y162" s="48"/>
    </row>
    <row r="163" ht="15.75">
      <c r="Y163" s="48"/>
    </row>
    <row r="164" ht="15.75">
      <c r="Y164" s="48"/>
    </row>
    <row r="165" ht="15.75">
      <c r="Y165" s="48"/>
    </row>
    <row r="166" ht="15.75">
      <c r="Y166" s="48"/>
    </row>
    <row r="167" ht="15.75">
      <c r="Y167" s="48"/>
    </row>
    <row r="168" ht="15.75">
      <c r="Y168" s="48"/>
    </row>
    <row r="169" ht="15.75">
      <c r="Y169" s="48"/>
    </row>
    <row r="170" ht="15.75">
      <c r="Y170" s="48"/>
    </row>
    <row r="171" ht="15.75">
      <c r="Y171" s="48"/>
    </row>
    <row r="172" ht="15.75">
      <c r="Y172" s="48"/>
    </row>
    <row r="173" ht="15.75">
      <c r="Y173" s="48"/>
    </row>
    <row r="174" ht="15.75">
      <c r="Y174" s="48"/>
    </row>
    <row r="175" ht="15.75">
      <c r="Y175" s="48"/>
    </row>
    <row r="176" ht="15.75">
      <c r="Y176" s="48"/>
    </row>
    <row r="177" ht="15.75">
      <c r="Y177" s="48"/>
    </row>
    <row r="178" ht="15.75">
      <c r="Y178" s="48"/>
    </row>
    <row r="179" ht="15.75">
      <c r="Y179" s="48"/>
    </row>
    <row r="180" ht="15.75">
      <c r="Y180" s="48"/>
    </row>
    <row r="181" ht="15.75">
      <c r="Y181" s="48"/>
    </row>
    <row r="182" ht="15.75">
      <c r="Y182" s="48"/>
    </row>
    <row r="183" ht="15.75">
      <c r="Y183" s="48"/>
    </row>
    <row r="184" ht="15.75">
      <c r="Y184" s="48"/>
    </row>
    <row r="185" ht="15.75">
      <c r="Y185" s="48"/>
    </row>
    <row r="186" ht="15.75">
      <c r="Y186" s="48"/>
    </row>
    <row r="187" ht="15.75">
      <c r="Y187" s="48"/>
    </row>
    <row r="188" ht="15.75">
      <c r="Y188" s="48"/>
    </row>
    <row r="189" ht="15.75">
      <c r="Y189" s="48"/>
    </row>
    <row r="190" ht="15.75">
      <c r="Y190" s="48"/>
    </row>
    <row r="191" ht="15.75">
      <c r="Y191" s="48"/>
    </row>
    <row r="192" ht="15.75">
      <c r="Y192" s="48"/>
    </row>
    <row r="193" ht="15.75">
      <c r="Y193" s="48"/>
    </row>
    <row r="194" ht="15.75">
      <c r="Y194" s="48"/>
    </row>
    <row r="195" ht="15.75">
      <c r="Y195" s="48"/>
    </row>
    <row r="196" ht="15.75">
      <c r="Y196" s="48"/>
    </row>
    <row r="197" ht="15.75">
      <c r="Y197" s="48"/>
    </row>
    <row r="198" ht="15.75">
      <c r="Y198" s="48"/>
    </row>
    <row r="199" ht="15.75">
      <c r="Y199" s="48"/>
    </row>
    <row r="200" ht="15.75">
      <c r="Y200" s="48"/>
    </row>
    <row r="201" ht="15.75">
      <c r="Y201" s="48"/>
    </row>
    <row r="202" ht="15.75">
      <c r="Y202" s="48"/>
    </row>
    <row r="203" ht="15.75">
      <c r="Y203" s="48"/>
    </row>
    <row r="204" ht="15.75">
      <c r="Y204" s="48"/>
    </row>
    <row r="205" ht="15.75">
      <c r="Y205" s="48"/>
    </row>
    <row r="206" ht="15.75">
      <c r="Y206" s="48"/>
    </row>
    <row r="207" ht="15.75">
      <c r="Y207" s="48"/>
    </row>
    <row r="208" ht="15.75">
      <c r="Y208" s="48"/>
    </row>
    <row r="209" ht="15.75">
      <c r="Y209" s="48"/>
    </row>
    <row r="210" ht="15.75">
      <c r="Y210" s="48"/>
    </row>
    <row r="211" ht="15.75">
      <c r="Y211" s="48"/>
    </row>
    <row r="212" ht="15.75">
      <c r="Y212" s="48"/>
    </row>
    <row r="213" ht="15.75">
      <c r="Y213" s="48"/>
    </row>
    <row r="214" ht="15.75">
      <c r="Y214" s="48"/>
    </row>
    <row r="215" ht="15.75">
      <c r="Y215" s="48"/>
    </row>
    <row r="216" ht="15.75">
      <c r="Y216" s="48"/>
    </row>
    <row r="217" ht="15.75">
      <c r="Y217" s="48"/>
    </row>
    <row r="218" ht="15.75">
      <c r="Y218" s="48"/>
    </row>
    <row r="219" ht="15.75">
      <c r="Y219" s="48"/>
    </row>
    <row r="220" ht="15.75">
      <c r="Y220" s="48"/>
    </row>
    <row r="221" ht="15.75">
      <c r="Y221" s="48"/>
    </row>
    <row r="222" ht="15.75">
      <c r="Y222" s="48"/>
    </row>
    <row r="223" ht="15.75">
      <c r="Y223" s="48"/>
    </row>
    <row r="224" ht="15.75">
      <c r="Y224" s="48"/>
    </row>
    <row r="225" ht="15.75">
      <c r="Y225" s="48"/>
    </row>
    <row r="226" ht="15.75">
      <c r="Y226" s="48"/>
    </row>
    <row r="227" ht="15.75">
      <c r="Y227" s="48"/>
    </row>
    <row r="228" ht="15.75">
      <c r="Y228" s="48"/>
    </row>
    <row r="229" ht="15.75">
      <c r="Y229" s="48"/>
    </row>
    <row r="230" ht="15.75">
      <c r="Y230" s="48"/>
    </row>
    <row r="231" ht="15.75">
      <c r="Y231" s="48"/>
    </row>
    <row r="232" ht="15.75">
      <c r="Y232" s="48"/>
    </row>
    <row r="233" ht="15.75">
      <c r="Y233" s="48"/>
    </row>
    <row r="234" ht="15.75">
      <c r="Y234" s="48"/>
    </row>
    <row r="235" ht="15.75">
      <c r="Y235" s="48"/>
    </row>
    <row r="236" ht="15.75">
      <c r="Y236" s="48"/>
    </row>
    <row r="237" ht="15.75">
      <c r="Y237" s="48"/>
    </row>
    <row r="238" ht="15.75">
      <c r="Y238" s="48"/>
    </row>
    <row r="239" ht="15.75">
      <c r="Y239" s="48"/>
    </row>
    <row r="240" ht="15.75">
      <c r="Y240" s="48"/>
    </row>
    <row r="241" ht="15.75">
      <c r="Y241" s="48"/>
    </row>
    <row r="242" ht="15.75">
      <c r="Y242" s="48"/>
    </row>
    <row r="243" ht="15.75">
      <c r="Y243" s="48"/>
    </row>
    <row r="244" ht="15.75">
      <c r="Y244" s="48"/>
    </row>
    <row r="245" ht="15.75">
      <c r="Y245" s="48"/>
    </row>
    <row r="246" ht="15.75">
      <c r="Y246" s="48"/>
    </row>
    <row r="247" ht="15.75">
      <c r="Y247" s="48"/>
    </row>
    <row r="248" ht="15.75">
      <c r="Y248" s="48"/>
    </row>
    <row r="249" ht="15.75">
      <c r="Y249" s="48"/>
    </row>
    <row r="250" ht="15.75">
      <c r="Y250" s="48"/>
    </row>
    <row r="251" ht="15.75">
      <c r="Y251" s="48"/>
    </row>
    <row r="252" ht="15.75">
      <c r="Y252" s="48"/>
    </row>
    <row r="253" ht="15.75">
      <c r="Y253" s="48"/>
    </row>
    <row r="254" ht="15.75">
      <c r="Y254" s="48"/>
    </row>
    <row r="255" ht="15.75">
      <c r="Y255" s="48"/>
    </row>
    <row r="256" ht="15.75">
      <c r="Y256" s="48"/>
    </row>
    <row r="257" ht="15.75">
      <c r="Y257" s="48"/>
    </row>
    <row r="258" ht="15.75">
      <c r="Y258" s="48"/>
    </row>
    <row r="259" ht="15.75">
      <c r="Y259" s="48"/>
    </row>
    <row r="260" ht="15.75">
      <c r="Y260" s="48"/>
    </row>
    <row r="261" ht="15.75">
      <c r="Y261" s="48"/>
    </row>
    <row r="262" ht="15.75">
      <c r="Y262" s="48"/>
    </row>
    <row r="263" ht="15.75">
      <c r="Y263" s="48"/>
    </row>
    <row r="264" ht="15.75">
      <c r="Y264" s="48"/>
    </row>
    <row r="265" ht="15.75">
      <c r="Y265" s="48"/>
    </row>
    <row r="266" ht="15.75">
      <c r="Y266" s="48"/>
    </row>
    <row r="267" ht="15.75">
      <c r="Y267" s="48"/>
    </row>
    <row r="268" ht="15.75">
      <c r="Y268" s="48"/>
    </row>
    <row r="269" ht="15.75">
      <c r="Y269" s="48"/>
    </row>
    <row r="270" ht="15.75">
      <c r="Y270" s="48"/>
    </row>
    <row r="271" ht="15.75">
      <c r="Y271" s="48"/>
    </row>
    <row r="272" ht="15.75">
      <c r="Y272" s="48"/>
    </row>
    <row r="273" ht="15.75">
      <c r="Y273" s="48"/>
    </row>
    <row r="274" ht="15.75">
      <c r="Y274" s="48"/>
    </row>
    <row r="275" ht="15.75">
      <c r="Y275" s="48"/>
    </row>
    <row r="276" ht="15.75">
      <c r="Y276" s="48"/>
    </row>
    <row r="277" ht="15.75">
      <c r="Y277" s="48"/>
    </row>
    <row r="278" ht="15.75">
      <c r="Y278" s="48"/>
    </row>
    <row r="279" ht="15.75">
      <c r="Y279" s="48"/>
    </row>
    <row r="280" ht="15.75">
      <c r="Y280" s="48"/>
    </row>
    <row r="281" ht="15.75">
      <c r="Y281" s="48"/>
    </row>
    <row r="282" ht="15.75">
      <c r="Y282" s="48"/>
    </row>
    <row r="283" ht="15.75">
      <c r="Y283" s="48"/>
    </row>
    <row r="284" ht="15.75">
      <c r="Y284" s="48"/>
    </row>
    <row r="285" ht="15.75">
      <c r="Y285" s="48"/>
    </row>
    <row r="286" ht="15.75">
      <c r="Y286" s="48"/>
    </row>
    <row r="287" ht="15.75">
      <c r="Y287" s="48"/>
    </row>
    <row r="288" ht="15.75">
      <c r="Y288" s="48"/>
    </row>
    <row r="289" ht="15.75">
      <c r="Y289" s="48"/>
    </row>
    <row r="290" ht="15.75">
      <c r="Y290" s="48"/>
    </row>
    <row r="291" ht="15.75">
      <c r="Y291" s="48"/>
    </row>
    <row r="292" ht="15.75">
      <c r="Y292" s="48"/>
    </row>
    <row r="293" ht="15.75">
      <c r="Y293" s="48"/>
    </row>
    <row r="294" ht="15.75">
      <c r="Y294" s="48"/>
    </row>
    <row r="295" ht="15.75">
      <c r="Y295" s="48"/>
    </row>
    <row r="296" ht="15.75">
      <c r="Y296" s="48"/>
    </row>
    <row r="297" ht="15.75">
      <c r="Y297" s="48"/>
    </row>
    <row r="298" ht="15.75">
      <c r="Y298" s="48"/>
    </row>
    <row r="299" ht="15.75">
      <c r="Y299" s="48"/>
    </row>
    <row r="300" ht="15.75">
      <c r="Y300" s="48"/>
    </row>
    <row r="301" ht="15.75">
      <c r="Y301" s="48"/>
    </row>
    <row r="302" ht="15.75">
      <c r="Y302" s="48"/>
    </row>
    <row r="303" ht="15.75">
      <c r="Y303" s="48"/>
    </row>
    <row r="304" ht="15.75">
      <c r="Y304" s="48"/>
    </row>
    <row r="305" ht="15.75">
      <c r="Y305" s="48"/>
    </row>
    <row r="306" ht="15.75">
      <c r="Y306" s="48"/>
    </row>
    <row r="307" ht="15.75">
      <c r="Y307" s="48"/>
    </row>
    <row r="308" ht="15.75">
      <c r="Y308" s="48"/>
    </row>
    <row r="309" ht="15.75">
      <c r="Y309" s="48"/>
    </row>
    <row r="310" ht="15.75">
      <c r="Y310" s="48"/>
    </row>
    <row r="311" ht="15.75">
      <c r="Y311" s="48"/>
    </row>
    <row r="312" ht="15.75">
      <c r="Y312" s="48"/>
    </row>
    <row r="313" ht="15.75">
      <c r="Y313" s="48"/>
    </row>
    <row r="314" ht="15.75">
      <c r="Y314" s="48"/>
    </row>
    <row r="315" ht="15.75">
      <c r="Y315" s="48"/>
    </row>
    <row r="316" ht="15.75">
      <c r="Y316" s="48"/>
    </row>
    <row r="317" ht="15.75">
      <c r="Y317" s="48"/>
    </row>
    <row r="318" ht="15.75">
      <c r="Y318" s="48"/>
    </row>
    <row r="319" ht="15.75">
      <c r="Y319" s="48"/>
    </row>
    <row r="320" ht="15.75">
      <c r="Y320" s="48"/>
    </row>
    <row r="321" ht="15.75">
      <c r="Y321" s="48"/>
    </row>
    <row r="322" ht="15.75">
      <c r="Y322" s="48"/>
    </row>
    <row r="323" ht="15.75">
      <c r="Y323" s="48"/>
    </row>
    <row r="324" ht="15.75">
      <c r="Y324" s="48"/>
    </row>
    <row r="325" ht="15.75">
      <c r="Y325" s="48"/>
    </row>
    <row r="326" ht="15.75">
      <c r="Y326" s="48"/>
    </row>
    <row r="327" ht="15.75">
      <c r="Y327" s="48"/>
    </row>
    <row r="328" ht="15.75">
      <c r="Y328" s="48"/>
    </row>
    <row r="329" ht="15.75">
      <c r="Y329" s="48"/>
    </row>
    <row r="330" ht="15.75">
      <c r="Y330" s="48"/>
    </row>
    <row r="331" ht="15.75">
      <c r="Y331" s="48"/>
    </row>
    <row r="332" ht="15.75">
      <c r="Y332" s="48"/>
    </row>
    <row r="333" ht="15.75">
      <c r="Y333" s="48"/>
    </row>
    <row r="334" ht="15.75">
      <c r="Y334" s="48"/>
    </row>
    <row r="335" ht="15.75">
      <c r="Y335" s="48"/>
    </row>
    <row r="336" ht="15.75">
      <c r="Y336" s="48"/>
    </row>
    <row r="337" ht="15.75">
      <c r="Y337" s="48"/>
    </row>
    <row r="338" ht="15.75">
      <c r="Y338" s="48"/>
    </row>
    <row r="339" ht="15.75">
      <c r="Y339" s="48"/>
    </row>
    <row r="340" ht="15.75">
      <c r="Y340" s="48"/>
    </row>
    <row r="341" ht="15.75">
      <c r="Y341" s="48"/>
    </row>
    <row r="342" ht="15.75">
      <c r="Y342" s="48"/>
    </row>
    <row r="343" ht="15.75">
      <c r="Y343" s="48"/>
    </row>
    <row r="344" ht="15.75">
      <c r="Y344" s="48"/>
    </row>
    <row r="345" ht="15.75">
      <c r="Y345" s="48"/>
    </row>
    <row r="346" ht="15.75">
      <c r="Y346" s="48"/>
    </row>
    <row r="347" ht="15.75">
      <c r="Y347" s="48"/>
    </row>
    <row r="348" ht="15.75">
      <c r="Y348" s="48"/>
    </row>
    <row r="349" ht="15.75">
      <c r="Y349" s="48"/>
    </row>
    <row r="350" ht="15.75">
      <c r="Y350" s="48"/>
    </row>
    <row r="351" ht="15.75">
      <c r="Y351" s="48"/>
    </row>
    <row r="352" ht="15.75">
      <c r="Y352" s="48"/>
    </row>
    <row r="353" ht="15.75">
      <c r="Y353" s="48"/>
    </row>
    <row r="354" ht="15.75">
      <c r="Y354" s="48"/>
    </row>
    <row r="355" ht="15.75">
      <c r="Y355" s="48"/>
    </row>
    <row r="356" ht="15.75">
      <c r="Y356" s="48"/>
    </row>
    <row r="357" ht="15.75">
      <c r="Y357" s="48"/>
    </row>
    <row r="358" ht="15.75">
      <c r="Y358" s="48"/>
    </row>
    <row r="359" ht="15.75">
      <c r="Y359" s="48"/>
    </row>
    <row r="360" ht="15.75">
      <c r="Y360" s="48"/>
    </row>
    <row r="361" ht="15.75">
      <c r="Y361" s="48"/>
    </row>
    <row r="362" ht="15.75">
      <c r="Y362" s="48"/>
    </row>
    <row r="363" ht="15.75">
      <c r="Y363" s="48"/>
    </row>
    <row r="364" ht="15.75">
      <c r="Y364" s="48"/>
    </row>
    <row r="365" ht="15.75">
      <c r="Y365" s="48"/>
    </row>
    <row r="366" ht="15.75">
      <c r="Y366" s="48"/>
    </row>
    <row r="367" ht="15.75">
      <c r="Y367" s="48"/>
    </row>
    <row r="368" ht="15.75">
      <c r="Y368" s="48"/>
    </row>
    <row r="369" ht="15.75">
      <c r="Y369" s="48"/>
    </row>
    <row r="370" ht="15.75">
      <c r="Y370" s="48"/>
    </row>
    <row r="371" ht="15.75">
      <c r="Y371" s="48"/>
    </row>
    <row r="372" ht="15.75">
      <c r="Y372" s="48"/>
    </row>
    <row r="373" ht="15.75">
      <c r="Y373" s="48"/>
    </row>
    <row r="374" ht="15.75">
      <c r="Y374" s="48"/>
    </row>
    <row r="375" ht="15.75">
      <c r="Y375" s="48"/>
    </row>
    <row r="376" ht="15.75">
      <c r="Y376" s="48"/>
    </row>
    <row r="377" ht="15.75">
      <c r="Y377" s="48"/>
    </row>
    <row r="378" ht="15.75">
      <c r="Y378" s="48"/>
    </row>
    <row r="379" ht="15.75">
      <c r="Y379" s="48"/>
    </row>
    <row r="380" ht="15.75">
      <c r="Y380" s="48"/>
    </row>
    <row r="381" ht="15.75">
      <c r="Y381" s="48"/>
    </row>
    <row r="382" ht="15.75">
      <c r="Y382" s="48"/>
    </row>
    <row r="383" ht="15.75">
      <c r="Y383" s="48"/>
    </row>
    <row r="384" ht="15.75">
      <c r="Y384" s="48"/>
    </row>
    <row r="385" ht="15.75">
      <c r="Y385" s="48"/>
    </row>
    <row r="386" ht="15.75">
      <c r="Y386" s="48"/>
    </row>
    <row r="387" ht="15.75">
      <c r="Y387" s="48"/>
    </row>
    <row r="388" ht="15.75">
      <c r="Y388" s="48"/>
    </row>
    <row r="389" ht="15.75">
      <c r="Y389" s="48"/>
    </row>
    <row r="390" ht="15.75">
      <c r="Y390" s="48"/>
    </row>
    <row r="391" ht="15.75">
      <c r="Y391" s="48"/>
    </row>
    <row r="392" ht="15.75">
      <c r="Y392" s="48"/>
    </row>
    <row r="393" ht="15.75">
      <c r="Y393" s="48"/>
    </row>
    <row r="394" ht="15.75">
      <c r="Y394" s="48"/>
    </row>
    <row r="395" ht="15.75">
      <c r="Y395" s="48"/>
    </row>
    <row r="396" ht="15.75">
      <c r="Y396" s="48"/>
    </row>
    <row r="397" ht="15.75">
      <c r="Y397" s="48"/>
    </row>
    <row r="398" ht="15.75">
      <c r="Y398" s="48"/>
    </row>
    <row r="399" ht="15.75">
      <c r="Y399" s="48"/>
    </row>
    <row r="400" ht="15.75">
      <c r="Y400" s="48"/>
    </row>
    <row r="401" ht="15.75">
      <c r="Y401" s="48"/>
    </row>
    <row r="402" ht="15.75">
      <c r="Y402" s="48"/>
    </row>
    <row r="403" ht="15.75">
      <c r="Y403" s="48"/>
    </row>
    <row r="404" ht="15.75">
      <c r="Y404" s="48"/>
    </row>
    <row r="405" ht="15.75">
      <c r="Y405" s="48"/>
    </row>
    <row r="406" ht="15.75">
      <c r="Y406" s="48"/>
    </row>
    <row r="407" ht="15.75">
      <c r="Y407" s="48"/>
    </row>
    <row r="408" ht="15.75">
      <c r="Y408" s="48"/>
    </row>
    <row r="409" ht="15.75">
      <c r="Y409" s="48"/>
    </row>
    <row r="410" ht="15.75">
      <c r="Y410" s="48"/>
    </row>
    <row r="411" ht="15.75">
      <c r="Y411" s="48"/>
    </row>
    <row r="412" ht="15.75">
      <c r="Y412" s="48"/>
    </row>
    <row r="413" ht="15.75">
      <c r="Y413" s="48"/>
    </row>
    <row r="414" ht="15.75">
      <c r="Y414" s="48"/>
    </row>
    <row r="415" ht="15.75">
      <c r="Y415" s="48"/>
    </row>
    <row r="416" ht="15.75">
      <c r="Y416" s="48"/>
    </row>
    <row r="417" ht="15.75">
      <c r="Y417" s="48"/>
    </row>
    <row r="418" ht="15.75">
      <c r="Y418" s="48"/>
    </row>
    <row r="419" ht="15.75">
      <c r="Y419" s="48"/>
    </row>
    <row r="420" ht="15.75">
      <c r="Y420" s="48"/>
    </row>
    <row r="421" ht="15.75">
      <c r="Y421" s="48"/>
    </row>
    <row r="422" ht="15.75">
      <c r="Y422" s="48"/>
    </row>
    <row r="423" ht="15.75">
      <c r="Y423" s="48"/>
    </row>
    <row r="424" ht="15.75">
      <c r="Y424" s="48"/>
    </row>
    <row r="425" ht="15.75">
      <c r="Y425" s="48"/>
    </row>
    <row r="426" ht="15.75">
      <c r="Y426" s="48"/>
    </row>
    <row r="427" ht="15.75">
      <c r="Y427" s="48"/>
    </row>
    <row r="428" ht="15.75">
      <c r="Y428" s="48"/>
    </row>
    <row r="429" ht="15.75">
      <c r="Y429" s="48"/>
    </row>
    <row r="430" ht="15.75">
      <c r="Y430" s="48"/>
    </row>
    <row r="431" ht="15.75">
      <c r="Y431" s="48"/>
    </row>
    <row r="432" ht="15.75">
      <c r="Y432" s="48"/>
    </row>
    <row r="433" ht="15.75">
      <c r="Y433" s="48"/>
    </row>
  </sheetData>
  <sheetProtection/>
  <mergeCells count="13">
    <mergeCell ref="X4:Y4"/>
    <mergeCell ref="A2:M2"/>
    <mergeCell ref="N2:Y2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rintOptions horizontalCentered="1"/>
  <pageMargins left="1.141732283464567" right="1.141732283464567" top="1.5748031496062993" bottom="1.5748031496062993" header="0.5118110236220472" footer="0.9055118110236221"/>
  <pageSetup firstPageNumber="12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28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37109375" style="11" customWidth="1"/>
    <col min="2" max="2" width="13.125" style="11" customWidth="1"/>
    <col min="3" max="3" width="0.37109375" style="11" customWidth="1"/>
    <col min="4" max="9" width="10.125" style="11" customWidth="1"/>
    <col min="10" max="11" width="12.125" style="11" customWidth="1"/>
    <col min="12" max="15" width="12.625" style="11" customWidth="1"/>
    <col min="16" max="16384" width="9.00390625" style="11" customWidth="1"/>
  </cols>
  <sheetData>
    <row r="1" spans="1:15" s="1" customFormat="1" ht="18" customHeight="1">
      <c r="A1" s="490" t="s">
        <v>160</v>
      </c>
      <c r="B1" s="490"/>
      <c r="O1" s="5" t="s">
        <v>55</v>
      </c>
    </row>
    <row r="2" spans="1:15" s="3" customFormat="1" ht="24.75" customHeight="1">
      <c r="A2" s="441" t="s">
        <v>605</v>
      </c>
      <c r="B2" s="441"/>
      <c r="C2" s="441"/>
      <c r="D2" s="441"/>
      <c r="E2" s="441"/>
      <c r="F2" s="441"/>
      <c r="G2" s="441"/>
      <c r="H2" s="441"/>
      <c r="I2" s="441"/>
      <c r="J2" s="441" t="s">
        <v>285</v>
      </c>
      <c r="K2" s="441"/>
      <c r="L2" s="441"/>
      <c r="M2" s="441"/>
      <c r="N2" s="441"/>
      <c r="O2" s="441"/>
    </row>
    <row r="3" spans="7:15" s="1" customFormat="1" ht="15" customHeight="1" thickBot="1">
      <c r="G3" s="5"/>
      <c r="I3" s="5" t="s">
        <v>589</v>
      </c>
      <c r="N3" s="283"/>
      <c r="O3" s="5" t="s">
        <v>113</v>
      </c>
    </row>
    <row r="4" spans="1:15" s="1" customFormat="1" ht="24.75" customHeight="1">
      <c r="A4" s="128"/>
      <c r="B4" s="396" t="s">
        <v>590</v>
      </c>
      <c r="C4" s="129"/>
      <c r="D4" s="489" t="s">
        <v>591</v>
      </c>
      <c r="E4" s="424"/>
      <c r="F4" s="414" t="s">
        <v>208</v>
      </c>
      <c r="G4" s="424"/>
      <c r="H4" s="414" t="s">
        <v>592</v>
      </c>
      <c r="I4" s="424"/>
      <c r="J4" s="396" t="s">
        <v>593</v>
      </c>
      <c r="K4" s="424"/>
      <c r="L4" s="414" t="s">
        <v>209</v>
      </c>
      <c r="M4" s="396"/>
      <c r="N4" s="414" t="s">
        <v>594</v>
      </c>
      <c r="O4" s="396"/>
    </row>
    <row r="5" spans="1:15" s="1" customFormat="1" ht="24.75" customHeight="1">
      <c r="A5" s="120"/>
      <c r="B5" s="399"/>
      <c r="C5" s="121"/>
      <c r="D5" s="475" t="s">
        <v>5</v>
      </c>
      <c r="E5" s="447"/>
      <c r="F5" s="455" t="s">
        <v>29</v>
      </c>
      <c r="G5" s="447"/>
      <c r="H5" s="455" t="s">
        <v>207</v>
      </c>
      <c r="I5" s="447"/>
      <c r="J5" s="446" t="s">
        <v>96</v>
      </c>
      <c r="K5" s="447"/>
      <c r="L5" s="455" t="s">
        <v>30</v>
      </c>
      <c r="M5" s="446"/>
      <c r="N5" s="455" t="s">
        <v>135</v>
      </c>
      <c r="O5" s="446"/>
    </row>
    <row r="6" spans="1:15" s="1" customFormat="1" ht="36" customHeight="1" thickBot="1">
      <c r="A6" s="122"/>
      <c r="B6" s="22" t="s">
        <v>104</v>
      </c>
      <c r="C6" s="123"/>
      <c r="D6" s="195" t="s">
        <v>130</v>
      </c>
      <c r="E6" s="196" t="s">
        <v>210</v>
      </c>
      <c r="F6" s="196" t="s">
        <v>130</v>
      </c>
      <c r="G6" s="196" t="s">
        <v>210</v>
      </c>
      <c r="H6" s="196" t="s">
        <v>130</v>
      </c>
      <c r="I6" s="221" t="s">
        <v>210</v>
      </c>
      <c r="J6" s="221" t="s">
        <v>130</v>
      </c>
      <c r="K6" s="196" t="s">
        <v>210</v>
      </c>
      <c r="L6" s="196" t="s">
        <v>130</v>
      </c>
      <c r="M6" s="196" t="s">
        <v>210</v>
      </c>
      <c r="N6" s="196" t="s">
        <v>130</v>
      </c>
      <c r="O6" s="222" t="s">
        <v>210</v>
      </c>
    </row>
    <row r="7" spans="1:17" s="125" customFormat="1" ht="45.75" customHeight="1">
      <c r="A7" s="181"/>
      <c r="B7" s="182" t="s">
        <v>595</v>
      </c>
      <c r="C7" s="181"/>
      <c r="D7" s="137">
        <v>6567</v>
      </c>
      <c r="E7" s="113">
        <v>375514</v>
      </c>
      <c r="F7" s="113">
        <v>83</v>
      </c>
      <c r="G7" s="113">
        <v>10914</v>
      </c>
      <c r="H7" s="113">
        <v>324</v>
      </c>
      <c r="I7" s="113">
        <v>45876</v>
      </c>
      <c r="J7" s="113" t="s">
        <v>56</v>
      </c>
      <c r="K7" s="113" t="s">
        <v>56</v>
      </c>
      <c r="L7" s="113">
        <v>7</v>
      </c>
      <c r="M7" s="113">
        <v>379</v>
      </c>
      <c r="N7" s="113">
        <v>6153</v>
      </c>
      <c r="O7" s="113">
        <v>318345</v>
      </c>
      <c r="P7" s="177"/>
      <c r="Q7" s="207"/>
    </row>
    <row r="8" spans="1:17" s="125" customFormat="1" ht="45.75" customHeight="1">
      <c r="A8" s="181"/>
      <c r="B8" s="182" t="s">
        <v>596</v>
      </c>
      <c r="C8" s="181"/>
      <c r="D8" s="137">
        <v>6695</v>
      </c>
      <c r="E8" s="113">
        <v>408201</v>
      </c>
      <c r="F8" s="113">
        <v>84</v>
      </c>
      <c r="G8" s="113">
        <v>15472</v>
      </c>
      <c r="H8" s="113">
        <v>493</v>
      </c>
      <c r="I8" s="113">
        <v>78990</v>
      </c>
      <c r="J8" s="113" t="s">
        <v>56</v>
      </c>
      <c r="K8" s="113" t="s">
        <v>56</v>
      </c>
      <c r="L8" s="113">
        <v>3</v>
      </c>
      <c r="M8" s="113">
        <v>182</v>
      </c>
      <c r="N8" s="113">
        <v>6114</v>
      </c>
      <c r="O8" s="113">
        <v>313557</v>
      </c>
      <c r="P8" s="177"/>
      <c r="Q8" s="177"/>
    </row>
    <row r="9" spans="1:17" s="125" customFormat="1" ht="45.75" customHeight="1">
      <c r="A9" s="181"/>
      <c r="B9" s="182" t="s">
        <v>597</v>
      </c>
      <c r="C9" s="181"/>
      <c r="D9" s="137">
        <v>6356</v>
      </c>
      <c r="E9" s="113">
        <v>374825</v>
      </c>
      <c r="F9" s="113" t="s">
        <v>56</v>
      </c>
      <c r="G9" s="113" t="s">
        <v>56</v>
      </c>
      <c r="H9" s="113">
        <v>537</v>
      </c>
      <c r="I9" s="113">
        <v>115014</v>
      </c>
      <c r="J9" s="113" t="s">
        <v>56</v>
      </c>
      <c r="K9" s="113" t="s">
        <v>56</v>
      </c>
      <c r="L9" s="113">
        <v>0</v>
      </c>
      <c r="M9" s="113">
        <v>1</v>
      </c>
      <c r="N9" s="113">
        <v>5819</v>
      </c>
      <c r="O9" s="113">
        <v>259810</v>
      </c>
      <c r="P9" s="177"/>
      <c r="Q9" s="177"/>
    </row>
    <row r="10" spans="1:17" s="125" customFormat="1" ht="45.75" customHeight="1">
      <c r="A10" s="181"/>
      <c r="B10" s="182" t="s">
        <v>598</v>
      </c>
      <c r="C10" s="181"/>
      <c r="D10" s="137">
        <v>5230.25</v>
      </c>
      <c r="E10" s="113">
        <v>563786.01</v>
      </c>
      <c r="F10" s="113">
        <v>200.78</v>
      </c>
      <c r="G10" s="113">
        <v>44463</v>
      </c>
      <c r="H10" s="113">
        <v>229.31</v>
      </c>
      <c r="I10" s="113">
        <v>42520</v>
      </c>
      <c r="J10" s="113" t="s">
        <v>56</v>
      </c>
      <c r="K10" s="113" t="s">
        <v>56</v>
      </c>
      <c r="L10" s="113" t="s">
        <v>56</v>
      </c>
      <c r="M10" s="113" t="s">
        <v>56</v>
      </c>
      <c r="N10" s="113">
        <v>4800</v>
      </c>
      <c r="O10" s="113">
        <v>498661</v>
      </c>
      <c r="P10" s="177"/>
      <c r="Q10" s="177"/>
    </row>
    <row r="11" spans="1:17" s="125" customFormat="1" ht="45.75" customHeight="1">
      <c r="A11" s="181"/>
      <c r="B11" s="182" t="s">
        <v>599</v>
      </c>
      <c r="C11" s="181"/>
      <c r="D11" s="137">
        <v>3530</v>
      </c>
      <c r="E11" s="113">
        <v>421454</v>
      </c>
      <c r="F11" s="113">
        <v>417</v>
      </c>
      <c r="G11" s="113">
        <v>110549.06910000001</v>
      </c>
      <c r="H11" s="113">
        <v>62</v>
      </c>
      <c r="I11" s="113">
        <v>12717</v>
      </c>
      <c r="J11" s="113">
        <v>31</v>
      </c>
      <c r="K11" s="113">
        <v>1455</v>
      </c>
      <c r="L11" s="113" t="s">
        <v>56</v>
      </c>
      <c r="M11" s="113" t="s">
        <v>56</v>
      </c>
      <c r="N11" s="113">
        <v>3021</v>
      </c>
      <c r="O11" s="113">
        <v>296732</v>
      </c>
      <c r="P11" s="177"/>
      <c r="Q11" s="207"/>
    </row>
    <row r="12" spans="1:17" s="125" customFormat="1" ht="45.75" customHeight="1">
      <c r="A12" s="181"/>
      <c r="B12" s="182" t="s">
        <v>600</v>
      </c>
      <c r="C12" s="181"/>
      <c r="D12" s="137">
        <v>2389</v>
      </c>
      <c r="E12" s="113">
        <v>362421</v>
      </c>
      <c r="F12" s="113" t="s">
        <v>56</v>
      </c>
      <c r="G12" s="113" t="s">
        <v>56</v>
      </c>
      <c r="H12" s="113">
        <v>443</v>
      </c>
      <c r="I12" s="113">
        <v>119361</v>
      </c>
      <c r="J12" s="113" t="s">
        <v>56</v>
      </c>
      <c r="K12" s="113" t="s">
        <v>56</v>
      </c>
      <c r="L12" s="113" t="s">
        <v>56</v>
      </c>
      <c r="M12" s="113" t="s">
        <v>56</v>
      </c>
      <c r="N12" s="113">
        <v>1946</v>
      </c>
      <c r="O12" s="113">
        <v>243060</v>
      </c>
      <c r="P12" s="177"/>
      <c r="Q12" s="177"/>
    </row>
    <row r="13" spans="1:17" s="125" customFormat="1" ht="45.75" customHeight="1">
      <c r="A13" s="181"/>
      <c r="B13" s="182" t="s">
        <v>601</v>
      </c>
      <c r="C13" s="181"/>
      <c r="D13" s="137">
        <v>1680</v>
      </c>
      <c r="E13" s="113">
        <v>266923</v>
      </c>
      <c r="F13" s="113">
        <v>170</v>
      </c>
      <c r="G13" s="113">
        <v>59440</v>
      </c>
      <c r="H13" s="113">
        <v>156</v>
      </c>
      <c r="I13" s="113">
        <v>45070</v>
      </c>
      <c r="J13" s="113" t="s">
        <v>56</v>
      </c>
      <c r="K13" s="113" t="s">
        <v>56</v>
      </c>
      <c r="L13" s="113" t="s">
        <v>56</v>
      </c>
      <c r="M13" s="113" t="s">
        <v>56</v>
      </c>
      <c r="N13" s="113">
        <v>1354</v>
      </c>
      <c r="O13" s="113">
        <v>162413</v>
      </c>
      <c r="P13" s="177"/>
      <c r="Q13" s="177"/>
    </row>
    <row r="14" spans="1:17" s="125" customFormat="1" ht="45.75" customHeight="1">
      <c r="A14" s="181"/>
      <c r="B14" s="182" t="s">
        <v>602</v>
      </c>
      <c r="C14" s="181"/>
      <c r="D14" s="137">
        <v>2288</v>
      </c>
      <c r="E14" s="113">
        <v>324713</v>
      </c>
      <c r="F14" s="113">
        <v>153.60999999999999</v>
      </c>
      <c r="G14" s="113">
        <v>18156</v>
      </c>
      <c r="H14" s="113">
        <v>533</v>
      </c>
      <c r="I14" s="113">
        <v>153716</v>
      </c>
      <c r="J14" s="113" t="s">
        <v>56</v>
      </c>
      <c r="K14" s="113" t="s">
        <v>56</v>
      </c>
      <c r="L14" s="113" t="s">
        <v>56</v>
      </c>
      <c r="M14" s="113" t="s">
        <v>56</v>
      </c>
      <c r="N14" s="113">
        <v>1602</v>
      </c>
      <c r="O14" s="113">
        <v>152841</v>
      </c>
      <c r="P14" s="177"/>
      <c r="Q14" s="177"/>
    </row>
    <row r="15" spans="1:17" s="125" customFormat="1" ht="45.75" customHeight="1">
      <c r="A15" s="181"/>
      <c r="B15" s="182" t="s">
        <v>603</v>
      </c>
      <c r="C15" s="181"/>
      <c r="D15" s="137">
        <v>1899.92</v>
      </c>
      <c r="E15" s="113">
        <v>358756</v>
      </c>
      <c r="F15" s="113">
        <v>321.97</v>
      </c>
      <c r="G15" s="113">
        <v>110133</v>
      </c>
      <c r="H15" s="113">
        <v>389.19</v>
      </c>
      <c r="I15" s="113">
        <v>138372</v>
      </c>
      <c r="J15" s="113" t="s">
        <v>56</v>
      </c>
      <c r="K15" s="113" t="s">
        <v>56</v>
      </c>
      <c r="L15" s="113" t="s">
        <v>56</v>
      </c>
      <c r="M15" s="113" t="s">
        <v>56</v>
      </c>
      <c r="N15" s="113">
        <v>1188.74</v>
      </c>
      <c r="O15" s="113">
        <v>110252</v>
      </c>
      <c r="P15" s="177"/>
      <c r="Q15" s="177"/>
    </row>
    <row r="16" spans="1:17" s="1" customFormat="1" ht="45.75" customHeight="1" thickBot="1">
      <c r="A16" s="122"/>
      <c r="B16" s="169" t="s">
        <v>333</v>
      </c>
      <c r="C16" s="122"/>
      <c r="D16" s="75">
        <f>SUM(F16,H16,J16,L16,N16)</f>
        <v>1779</v>
      </c>
      <c r="E16" s="70">
        <f>SUM(G16,I16,K16,M16,O16)</f>
        <v>278245</v>
      </c>
      <c r="F16" s="70">
        <v>368</v>
      </c>
      <c r="G16" s="70">
        <v>67207</v>
      </c>
      <c r="H16" s="70">
        <v>342</v>
      </c>
      <c r="I16" s="70">
        <v>100970</v>
      </c>
      <c r="J16" s="70" t="s">
        <v>310</v>
      </c>
      <c r="K16" s="70" t="s">
        <v>310</v>
      </c>
      <c r="L16" s="70" t="s">
        <v>310</v>
      </c>
      <c r="M16" s="70" t="s">
        <v>310</v>
      </c>
      <c r="N16" s="70">
        <v>1069</v>
      </c>
      <c r="O16" s="70">
        <v>110068</v>
      </c>
      <c r="P16" s="177"/>
      <c r="Q16" s="177"/>
    </row>
    <row r="17" spans="1:10" s="1" customFormat="1" ht="15" customHeight="1">
      <c r="A17" s="339" t="s">
        <v>453</v>
      </c>
      <c r="B17" s="339"/>
      <c r="J17" s="1" t="s">
        <v>316</v>
      </c>
    </row>
    <row r="18" spans="1:10" s="1" customFormat="1" ht="15" customHeight="1">
      <c r="A18" s="1" t="s">
        <v>357</v>
      </c>
      <c r="J18" s="1" t="s">
        <v>353</v>
      </c>
    </row>
    <row r="19" spans="1:10" s="1" customFormat="1" ht="15" customHeight="1">
      <c r="A19" s="488" t="s">
        <v>604</v>
      </c>
      <c r="B19" s="488"/>
      <c r="J19" s="1" t="s">
        <v>352</v>
      </c>
    </row>
    <row r="20" s="4" customFormat="1" ht="12" customHeight="1"/>
    <row r="21" s="4" customFormat="1" ht="12" customHeight="1"/>
    <row r="27" ht="15.75">
      <c r="B27" s="197"/>
    </row>
    <row r="28" ht="15.75">
      <c r="B28" s="197"/>
    </row>
  </sheetData>
  <sheetProtection/>
  <mergeCells count="17">
    <mergeCell ref="N4:O4"/>
    <mergeCell ref="A1:B1"/>
    <mergeCell ref="D5:E5"/>
    <mergeCell ref="F5:G5"/>
    <mergeCell ref="L5:M5"/>
    <mergeCell ref="N5:O5"/>
    <mergeCell ref="B4:B5"/>
    <mergeCell ref="J4:K4"/>
    <mergeCell ref="J2:O2"/>
    <mergeCell ref="A2:I2"/>
    <mergeCell ref="A19:B19"/>
    <mergeCell ref="D4:E4"/>
    <mergeCell ref="F4:G4"/>
    <mergeCell ref="L4:M4"/>
    <mergeCell ref="H4:I4"/>
    <mergeCell ref="H5:I5"/>
    <mergeCell ref="J5:K5"/>
  </mergeCells>
  <printOptions horizontalCentered="1"/>
  <pageMargins left="1.1811023622047245" right="1.1811023622047245" top="1.5748031496062993" bottom="1.5748031496062993" header="0.5118110236220472" footer="0.9055118110236221"/>
  <pageSetup firstPageNumber="13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W21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37109375" style="58" customWidth="1"/>
    <col min="2" max="2" width="19.625" style="58" customWidth="1"/>
    <col min="3" max="6" width="13.625" style="58" customWidth="1"/>
    <col min="7" max="7" width="8.125" style="58" customWidth="1"/>
    <col min="8" max="8" width="9.625" style="58" customWidth="1"/>
    <col min="9" max="9" width="9.125" style="58" customWidth="1"/>
    <col min="10" max="10" width="10.625" style="58" customWidth="1"/>
    <col min="11" max="11" width="8.125" style="58" customWidth="1"/>
    <col min="12" max="12" width="9.625" style="58" customWidth="1"/>
    <col min="13" max="13" width="9.125" style="58" customWidth="1"/>
    <col min="14" max="14" width="10.625" style="58" customWidth="1"/>
    <col min="15" max="16384" width="9.00390625" style="58" customWidth="1"/>
  </cols>
  <sheetData>
    <row r="1" spans="1:15" s="50" customFormat="1" ht="18" customHeight="1">
      <c r="A1" s="490" t="s">
        <v>516</v>
      </c>
      <c r="B1" s="490"/>
      <c r="N1" s="51" t="s">
        <v>55</v>
      </c>
      <c r="O1" s="51"/>
    </row>
    <row r="2" spans="1:14" s="91" customFormat="1" ht="24.75" customHeight="1">
      <c r="A2" s="503" t="s">
        <v>218</v>
      </c>
      <c r="B2" s="503"/>
      <c r="C2" s="503"/>
      <c r="D2" s="503"/>
      <c r="E2" s="503"/>
      <c r="F2" s="503"/>
      <c r="G2" s="503" t="s">
        <v>144</v>
      </c>
      <c r="H2" s="503"/>
      <c r="I2" s="503"/>
      <c r="J2" s="503"/>
      <c r="K2" s="503"/>
      <c r="L2" s="503"/>
      <c r="M2" s="503"/>
      <c r="N2" s="503"/>
    </row>
    <row r="3" spans="1:15" s="50" customFormat="1" ht="15" customHeight="1" thickBot="1">
      <c r="A3" s="51"/>
      <c r="B3" s="51"/>
      <c r="F3" s="51" t="s">
        <v>153</v>
      </c>
      <c r="G3" s="51"/>
      <c r="H3" s="51"/>
      <c r="N3" s="5" t="s">
        <v>1</v>
      </c>
      <c r="O3" s="5"/>
    </row>
    <row r="4" spans="1:14" s="50" customFormat="1" ht="24.75" customHeight="1">
      <c r="A4" s="92"/>
      <c r="B4" s="499" t="s">
        <v>608</v>
      </c>
      <c r="C4" s="491" t="s">
        <v>609</v>
      </c>
      <c r="D4" s="492"/>
      <c r="E4" s="492"/>
      <c r="F4" s="493"/>
      <c r="G4" s="492" t="s">
        <v>610</v>
      </c>
      <c r="H4" s="492"/>
      <c r="I4" s="492"/>
      <c r="J4" s="493"/>
      <c r="K4" s="504" t="s">
        <v>611</v>
      </c>
      <c r="L4" s="505"/>
      <c r="M4" s="505"/>
      <c r="N4" s="505"/>
    </row>
    <row r="5" spans="1:14" s="50" customFormat="1" ht="24.75" customHeight="1">
      <c r="A5" s="93"/>
      <c r="B5" s="497"/>
      <c r="C5" s="494"/>
      <c r="D5" s="495"/>
      <c r="E5" s="495"/>
      <c r="F5" s="496"/>
      <c r="G5" s="495"/>
      <c r="H5" s="495"/>
      <c r="I5" s="495"/>
      <c r="J5" s="496"/>
      <c r="K5" s="500" t="s">
        <v>612</v>
      </c>
      <c r="L5" s="501"/>
      <c r="M5" s="501"/>
      <c r="N5" s="502"/>
    </row>
    <row r="6" spans="1:14" s="50" customFormat="1" ht="24.75" customHeight="1">
      <c r="A6" s="93"/>
      <c r="B6" s="497" t="s">
        <v>343</v>
      </c>
      <c r="C6" s="284" t="s">
        <v>563</v>
      </c>
      <c r="D6" s="285" t="s">
        <v>613</v>
      </c>
      <c r="E6" s="285" t="s">
        <v>614</v>
      </c>
      <c r="F6" s="285" t="s">
        <v>615</v>
      </c>
      <c r="G6" s="284" t="s">
        <v>563</v>
      </c>
      <c r="H6" s="285" t="s">
        <v>613</v>
      </c>
      <c r="I6" s="284" t="s">
        <v>614</v>
      </c>
      <c r="J6" s="285" t="s">
        <v>615</v>
      </c>
      <c r="K6" s="285" t="s">
        <v>563</v>
      </c>
      <c r="L6" s="285" t="s">
        <v>613</v>
      </c>
      <c r="M6" s="285" t="s">
        <v>614</v>
      </c>
      <c r="N6" s="285" t="s">
        <v>615</v>
      </c>
    </row>
    <row r="7" spans="1:14" s="50" customFormat="1" ht="24.75" customHeight="1" thickBot="1">
      <c r="A7" s="94"/>
      <c r="B7" s="498"/>
      <c r="C7" s="95" t="s">
        <v>57</v>
      </c>
      <c r="D7" s="96" t="s">
        <v>211</v>
      </c>
      <c r="E7" s="96" t="s">
        <v>212</v>
      </c>
      <c r="F7" s="96" t="s">
        <v>131</v>
      </c>
      <c r="G7" s="95" t="s">
        <v>26</v>
      </c>
      <c r="H7" s="96" t="s">
        <v>211</v>
      </c>
      <c r="I7" s="95" t="s">
        <v>212</v>
      </c>
      <c r="J7" s="96" t="s">
        <v>213</v>
      </c>
      <c r="K7" s="96" t="s">
        <v>57</v>
      </c>
      <c r="L7" s="96" t="s">
        <v>211</v>
      </c>
      <c r="M7" s="96" t="s">
        <v>212</v>
      </c>
      <c r="N7" s="96" t="s">
        <v>213</v>
      </c>
    </row>
    <row r="8" spans="1:14" s="97" customFormat="1" ht="45.75" customHeight="1">
      <c r="A8" s="93"/>
      <c r="B8" s="286" t="s">
        <v>616</v>
      </c>
      <c r="C8" s="43">
        <v>2763.85</v>
      </c>
      <c r="D8" s="44">
        <v>194.68</v>
      </c>
      <c r="E8" s="44">
        <v>1814.18</v>
      </c>
      <c r="F8" s="44">
        <v>754.99</v>
      </c>
      <c r="G8" s="44" t="s">
        <v>56</v>
      </c>
      <c r="H8" s="44" t="s">
        <v>56</v>
      </c>
      <c r="I8" s="44" t="s">
        <v>56</v>
      </c>
      <c r="J8" s="44" t="s">
        <v>56</v>
      </c>
      <c r="K8" s="44" t="s">
        <v>56</v>
      </c>
      <c r="L8" s="44" t="s">
        <v>56</v>
      </c>
      <c r="M8" s="44" t="s">
        <v>56</v>
      </c>
      <c r="N8" s="44" t="s">
        <v>56</v>
      </c>
    </row>
    <row r="9" spans="1:14" s="97" customFormat="1" ht="45.75" customHeight="1">
      <c r="A9" s="93"/>
      <c r="B9" s="286" t="s">
        <v>546</v>
      </c>
      <c r="C9" s="43">
        <v>2748.73</v>
      </c>
      <c r="D9" s="44">
        <v>181.55</v>
      </c>
      <c r="E9" s="44">
        <v>1936.58</v>
      </c>
      <c r="F9" s="44">
        <v>630.6</v>
      </c>
      <c r="G9" s="44" t="s">
        <v>56</v>
      </c>
      <c r="H9" s="44" t="s">
        <v>56</v>
      </c>
      <c r="I9" s="44" t="s">
        <v>56</v>
      </c>
      <c r="J9" s="44" t="s">
        <v>56</v>
      </c>
      <c r="K9" s="44" t="s">
        <v>56</v>
      </c>
      <c r="L9" s="44" t="s">
        <v>56</v>
      </c>
      <c r="M9" s="44" t="s">
        <v>56</v>
      </c>
      <c r="N9" s="44" t="s">
        <v>56</v>
      </c>
    </row>
    <row r="10" spans="1:20" s="201" customFormat="1" ht="45.75" customHeight="1">
      <c r="A10" s="198"/>
      <c r="B10" s="287" t="s">
        <v>547</v>
      </c>
      <c r="C10" s="199">
        <v>2713.95</v>
      </c>
      <c r="D10" s="112">
        <v>193.13</v>
      </c>
      <c r="E10" s="112">
        <v>2030.27</v>
      </c>
      <c r="F10" s="112">
        <v>490.55</v>
      </c>
      <c r="G10" s="112" t="s">
        <v>56</v>
      </c>
      <c r="H10" s="112" t="s">
        <v>56</v>
      </c>
      <c r="I10" s="112" t="s">
        <v>56</v>
      </c>
      <c r="J10" s="112" t="s">
        <v>56</v>
      </c>
      <c r="K10" s="112" t="s">
        <v>56</v>
      </c>
      <c r="L10" s="112" t="s">
        <v>56</v>
      </c>
      <c r="M10" s="112" t="s">
        <v>56</v>
      </c>
      <c r="N10" s="112" t="s">
        <v>56</v>
      </c>
      <c r="O10" s="97"/>
      <c r="P10" s="97"/>
      <c r="Q10" s="97"/>
      <c r="R10" s="97"/>
      <c r="S10" s="97"/>
      <c r="T10" s="97"/>
    </row>
    <row r="11" spans="1:20" s="201" customFormat="1" ht="45.75" customHeight="1">
      <c r="A11" s="198"/>
      <c r="B11" s="287" t="s">
        <v>548</v>
      </c>
      <c r="C11" s="199">
        <v>2475.52</v>
      </c>
      <c r="D11" s="112">
        <v>197.21</v>
      </c>
      <c r="E11" s="112">
        <v>2153.41</v>
      </c>
      <c r="F11" s="112">
        <v>124.9</v>
      </c>
      <c r="G11" s="112" t="s">
        <v>56</v>
      </c>
      <c r="H11" s="112" t="s">
        <v>56</v>
      </c>
      <c r="I11" s="112" t="s">
        <v>56</v>
      </c>
      <c r="J11" s="112" t="s">
        <v>56</v>
      </c>
      <c r="K11" s="112" t="s">
        <v>56</v>
      </c>
      <c r="L11" s="112" t="s">
        <v>56</v>
      </c>
      <c r="M11" s="112" t="s">
        <v>56</v>
      </c>
      <c r="N11" s="112" t="s">
        <v>56</v>
      </c>
      <c r="O11" s="97"/>
      <c r="P11" s="97"/>
      <c r="Q11" s="97"/>
      <c r="R11" s="97"/>
      <c r="S11" s="97"/>
      <c r="T11" s="97"/>
    </row>
    <row r="12" spans="1:22" s="201" customFormat="1" ht="45.75" customHeight="1">
      <c r="A12" s="198"/>
      <c r="B12" s="287" t="s">
        <v>549</v>
      </c>
      <c r="C12" s="199">
        <v>1276.47</v>
      </c>
      <c r="D12" s="112">
        <v>177.66</v>
      </c>
      <c r="E12" s="112">
        <v>1097.81</v>
      </c>
      <c r="F12" s="112">
        <v>1</v>
      </c>
      <c r="G12" s="112" t="s">
        <v>56</v>
      </c>
      <c r="H12" s="112" t="s">
        <v>56</v>
      </c>
      <c r="I12" s="112" t="s">
        <v>56</v>
      </c>
      <c r="J12" s="112" t="s">
        <v>56</v>
      </c>
      <c r="K12" s="112" t="s">
        <v>56</v>
      </c>
      <c r="L12" s="112" t="s">
        <v>56</v>
      </c>
      <c r="M12" s="112" t="s">
        <v>56</v>
      </c>
      <c r="N12" s="112" t="s">
        <v>56</v>
      </c>
      <c r="O12" s="97"/>
      <c r="P12" s="97"/>
      <c r="Q12" s="97"/>
      <c r="R12" s="97"/>
      <c r="S12" s="97"/>
      <c r="T12" s="97"/>
      <c r="V12" s="97"/>
    </row>
    <row r="13" spans="1:22" s="201" customFormat="1" ht="45.75" customHeight="1">
      <c r="A13" s="198"/>
      <c r="B13" s="287" t="s">
        <v>550</v>
      </c>
      <c r="C13" s="199">
        <v>943.9299999999998</v>
      </c>
      <c r="D13" s="112">
        <v>0.6</v>
      </c>
      <c r="E13" s="112">
        <v>943.33</v>
      </c>
      <c r="F13" s="112" t="s">
        <v>56</v>
      </c>
      <c r="G13" s="112" t="s">
        <v>56</v>
      </c>
      <c r="H13" s="112" t="s">
        <v>56</v>
      </c>
      <c r="I13" s="112" t="s">
        <v>56</v>
      </c>
      <c r="J13" s="112" t="s">
        <v>56</v>
      </c>
      <c r="K13" s="112" t="s">
        <v>56</v>
      </c>
      <c r="L13" s="112" t="s">
        <v>56</v>
      </c>
      <c r="M13" s="112" t="s">
        <v>56</v>
      </c>
      <c r="N13" s="112" t="s">
        <v>56</v>
      </c>
      <c r="O13" s="97"/>
      <c r="P13" s="97"/>
      <c r="Q13" s="97"/>
      <c r="R13" s="97"/>
      <c r="S13" s="97"/>
      <c r="T13" s="97"/>
      <c r="V13" s="97"/>
    </row>
    <row r="14" spans="1:14" s="201" customFormat="1" ht="45.75" customHeight="1">
      <c r="A14" s="198"/>
      <c r="B14" s="287" t="s">
        <v>551</v>
      </c>
      <c r="C14" s="199">
        <v>2595.05</v>
      </c>
      <c r="D14" s="112">
        <v>127.66</v>
      </c>
      <c r="E14" s="112">
        <v>2414.89</v>
      </c>
      <c r="F14" s="112">
        <v>52.5</v>
      </c>
      <c r="G14" s="112" t="s">
        <v>56</v>
      </c>
      <c r="H14" s="112" t="s">
        <v>56</v>
      </c>
      <c r="I14" s="112" t="s">
        <v>56</v>
      </c>
      <c r="J14" s="112" t="s">
        <v>56</v>
      </c>
      <c r="K14" s="112">
        <v>5.5</v>
      </c>
      <c r="L14" s="112" t="s">
        <v>56</v>
      </c>
      <c r="M14" s="112">
        <v>5.5</v>
      </c>
      <c r="N14" s="112" t="s">
        <v>56</v>
      </c>
    </row>
    <row r="15" spans="1:14" s="201" customFormat="1" ht="45.75" customHeight="1">
      <c r="A15" s="198"/>
      <c r="B15" s="287" t="s">
        <v>606</v>
      </c>
      <c r="C15" s="380">
        <v>2126.5</v>
      </c>
      <c r="D15" s="381">
        <v>621.49</v>
      </c>
      <c r="E15" s="381">
        <v>1484.71</v>
      </c>
      <c r="F15" s="381">
        <v>20.3</v>
      </c>
      <c r="G15" s="381" t="s">
        <v>56</v>
      </c>
      <c r="H15" s="381" t="s">
        <v>56</v>
      </c>
      <c r="I15" s="381" t="s">
        <v>56</v>
      </c>
      <c r="J15" s="381" t="s">
        <v>56</v>
      </c>
      <c r="K15" s="381" t="s">
        <v>56</v>
      </c>
      <c r="L15" s="112" t="s">
        <v>56</v>
      </c>
      <c r="M15" s="381" t="s">
        <v>56</v>
      </c>
      <c r="N15" s="112" t="s">
        <v>56</v>
      </c>
    </row>
    <row r="16" spans="1:14" s="201" customFormat="1" ht="45.75" customHeight="1">
      <c r="A16" s="198"/>
      <c r="B16" s="287" t="s">
        <v>607</v>
      </c>
      <c r="C16" s="380">
        <v>2377.67</v>
      </c>
      <c r="D16" s="381">
        <v>127.46</v>
      </c>
      <c r="E16" s="381">
        <v>2250.21</v>
      </c>
      <c r="F16" s="381" t="s">
        <v>56</v>
      </c>
      <c r="G16" s="381" t="s">
        <v>56</v>
      </c>
      <c r="H16" s="381" t="s">
        <v>56</v>
      </c>
      <c r="I16" s="381" t="s">
        <v>56</v>
      </c>
      <c r="J16" s="381" t="s">
        <v>56</v>
      </c>
      <c r="K16" s="381">
        <v>0.04</v>
      </c>
      <c r="L16" s="112">
        <v>0.04</v>
      </c>
      <c r="M16" s="381" t="s">
        <v>56</v>
      </c>
      <c r="N16" s="112" t="s">
        <v>56</v>
      </c>
    </row>
    <row r="17" spans="1:23" s="97" customFormat="1" ht="45.75" customHeight="1" thickBot="1">
      <c r="A17" s="94"/>
      <c r="B17" s="288" t="s">
        <v>320</v>
      </c>
      <c r="C17" s="183">
        <v>1583.67</v>
      </c>
      <c r="D17" s="184">
        <v>41.56</v>
      </c>
      <c r="E17" s="184">
        <v>1467.71</v>
      </c>
      <c r="F17" s="184">
        <v>74.4</v>
      </c>
      <c r="G17" s="184" t="s">
        <v>308</v>
      </c>
      <c r="H17" s="184" t="s">
        <v>308</v>
      </c>
      <c r="I17" s="184" t="s">
        <v>0</v>
      </c>
      <c r="J17" s="184" t="s">
        <v>0</v>
      </c>
      <c r="K17" s="184" t="s">
        <v>308</v>
      </c>
      <c r="L17" s="184" t="s">
        <v>309</v>
      </c>
      <c r="M17" s="184" t="s">
        <v>308</v>
      </c>
      <c r="N17" s="289" t="s">
        <v>308</v>
      </c>
      <c r="W17" s="201"/>
    </row>
    <row r="18" spans="1:9" s="50" customFormat="1" ht="15" customHeight="1">
      <c r="A18" s="340" t="s">
        <v>453</v>
      </c>
      <c r="B18" s="340"/>
      <c r="G18" s="1" t="s">
        <v>316</v>
      </c>
      <c r="I18" s="1"/>
    </row>
    <row r="19" spans="1:7" s="50" customFormat="1" ht="15" customHeight="1">
      <c r="A19" s="50" t="s">
        <v>214</v>
      </c>
      <c r="G19" s="50" t="s">
        <v>2</v>
      </c>
    </row>
    <row r="20" spans="1:2" ht="16.5">
      <c r="A20" s="59"/>
      <c r="B20" s="115"/>
    </row>
    <row r="21" ht="15.75">
      <c r="C21" s="290"/>
    </row>
  </sheetData>
  <sheetProtection/>
  <mergeCells count="9">
    <mergeCell ref="A1:B1"/>
    <mergeCell ref="C4:F5"/>
    <mergeCell ref="B6:B7"/>
    <mergeCell ref="B4:B5"/>
    <mergeCell ref="K5:N5"/>
    <mergeCell ref="G2:N2"/>
    <mergeCell ref="K4:N4"/>
    <mergeCell ref="G4:J5"/>
    <mergeCell ref="A2:F2"/>
  </mergeCells>
  <printOptions horizontalCentered="1"/>
  <pageMargins left="1.1811023622047245" right="1.1811023622047245" top="1.5748031496062993" bottom="1.5748031496062993" header="0.5118110236220472" footer="0.9055118110236221"/>
  <pageSetup firstPageNumber="13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X17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18.625" style="58" customWidth="1"/>
    <col min="2" max="2" width="8.125" style="58" customWidth="1"/>
    <col min="3" max="4" width="9.625" style="58" customWidth="1"/>
    <col min="5" max="5" width="11.125" style="58" customWidth="1"/>
    <col min="6" max="6" width="8.125" style="58" customWidth="1"/>
    <col min="7" max="7" width="9.625" style="58" customWidth="1"/>
    <col min="8" max="8" width="9.125" style="58" customWidth="1"/>
    <col min="9" max="9" width="10.625" style="58" customWidth="1"/>
    <col min="10" max="10" width="7.625" style="58" customWidth="1"/>
    <col min="11" max="11" width="9.625" style="58" customWidth="1"/>
    <col min="12" max="12" width="9.125" style="58" customWidth="1"/>
    <col min="13" max="13" width="10.125" style="58" customWidth="1"/>
    <col min="14" max="15" width="9.375" style="58" customWidth="1"/>
    <col min="16" max="16384" width="9.00390625" style="58" customWidth="1"/>
  </cols>
  <sheetData>
    <row r="1" spans="1:16" s="50" customFormat="1" ht="18" customHeight="1">
      <c r="A1" s="490" t="s">
        <v>516</v>
      </c>
      <c r="B1" s="490"/>
      <c r="C1" s="490"/>
      <c r="D1" s="490"/>
      <c r="N1" s="51"/>
      <c r="O1" s="51" t="s">
        <v>55</v>
      </c>
      <c r="P1" s="51"/>
    </row>
    <row r="2" spans="1:15" s="91" customFormat="1" ht="24.75" customHeight="1">
      <c r="A2" s="503" t="s">
        <v>619</v>
      </c>
      <c r="B2" s="503"/>
      <c r="C2" s="503"/>
      <c r="D2" s="503"/>
      <c r="E2" s="503"/>
      <c r="F2" s="503"/>
      <c r="G2" s="503"/>
      <c r="H2" s="503" t="s">
        <v>145</v>
      </c>
      <c r="I2" s="503"/>
      <c r="J2" s="503"/>
      <c r="K2" s="503"/>
      <c r="L2" s="503"/>
      <c r="M2" s="503"/>
      <c r="N2" s="503"/>
      <c r="O2" s="503"/>
    </row>
    <row r="3" spans="1:16" s="50" customFormat="1" ht="15" customHeight="1" thickBot="1">
      <c r="A3" s="51"/>
      <c r="B3" s="51"/>
      <c r="C3" s="51"/>
      <c r="D3" s="51"/>
      <c r="G3" s="51" t="s">
        <v>153</v>
      </c>
      <c r="H3" s="51"/>
      <c r="N3" s="5"/>
      <c r="O3" s="5" t="s">
        <v>1</v>
      </c>
      <c r="P3" s="5"/>
    </row>
    <row r="4" spans="1:15" s="50" customFormat="1" ht="45" customHeight="1">
      <c r="A4" s="499" t="s">
        <v>608</v>
      </c>
      <c r="B4" s="513" t="s">
        <v>617</v>
      </c>
      <c r="C4" s="505"/>
      <c r="D4" s="505"/>
      <c r="E4" s="505"/>
      <c r="F4" s="505"/>
      <c r="G4" s="505"/>
      <c r="H4" s="505" t="s">
        <v>618</v>
      </c>
      <c r="I4" s="505"/>
      <c r="J4" s="505"/>
      <c r="K4" s="505"/>
      <c r="L4" s="505"/>
      <c r="M4" s="505"/>
      <c r="N4" s="504" t="s">
        <v>620</v>
      </c>
      <c r="O4" s="505"/>
    </row>
    <row r="5" spans="1:15" s="50" customFormat="1" ht="24.75" customHeight="1">
      <c r="A5" s="497"/>
      <c r="B5" s="509" t="s">
        <v>219</v>
      </c>
      <c r="C5" s="501"/>
      <c r="D5" s="501" t="s">
        <v>105</v>
      </c>
      <c r="E5" s="502"/>
      <c r="F5" s="500" t="s">
        <v>220</v>
      </c>
      <c r="G5" s="501"/>
      <c r="H5" s="501"/>
      <c r="I5" s="501"/>
      <c r="J5" s="500" t="s">
        <v>221</v>
      </c>
      <c r="K5" s="501"/>
      <c r="L5" s="501"/>
      <c r="M5" s="502"/>
      <c r="N5" s="510" t="s">
        <v>222</v>
      </c>
      <c r="O5" s="506" t="s">
        <v>223</v>
      </c>
    </row>
    <row r="6" spans="1:15" s="50" customFormat="1" ht="24.75" customHeight="1">
      <c r="A6" s="497" t="s">
        <v>343</v>
      </c>
      <c r="B6" s="284" t="s">
        <v>196</v>
      </c>
      <c r="C6" s="284" t="s">
        <v>215</v>
      </c>
      <c r="D6" s="285" t="s">
        <v>216</v>
      </c>
      <c r="E6" s="285" t="s">
        <v>217</v>
      </c>
      <c r="F6" s="284" t="s">
        <v>196</v>
      </c>
      <c r="G6" s="285" t="s">
        <v>215</v>
      </c>
      <c r="H6" s="284" t="s">
        <v>216</v>
      </c>
      <c r="I6" s="284" t="s">
        <v>217</v>
      </c>
      <c r="J6" s="284" t="s">
        <v>196</v>
      </c>
      <c r="K6" s="284" t="s">
        <v>215</v>
      </c>
      <c r="L6" s="285" t="s">
        <v>216</v>
      </c>
      <c r="M6" s="388" t="s">
        <v>621</v>
      </c>
      <c r="N6" s="511"/>
      <c r="O6" s="507"/>
    </row>
    <row r="7" spans="1:15" s="50" customFormat="1" ht="34.5" customHeight="1" thickBot="1">
      <c r="A7" s="498"/>
      <c r="B7" s="95" t="s">
        <v>26</v>
      </c>
      <c r="C7" s="95" t="s">
        <v>211</v>
      </c>
      <c r="D7" s="96" t="s">
        <v>212</v>
      </c>
      <c r="E7" s="96" t="s">
        <v>213</v>
      </c>
      <c r="F7" s="95" t="s">
        <v>26</v>
      </c>
      <c r="G7" s="96" t="s">
        <v>211</v>
      </c>
      <c r="H7" s="95" t="s">
        <v>212</v>
      </c>
      <c r="I7" s="95" t="s">
        <v>213</v>
      </c>
      <c r="J7" s="95" t="s">
        <v>26</v>
      </c>
      <c r="K7" s="95" t="s">
        <v>211</v>
      </c>
      <c r="L7" s="96" t="s">
        <v>212</v>
      </c>
      <c r="M7" s="96" t="s">
        <v>224</v>
      </c>
      <c r="N7" s="512"/>
      <c r="O7" s="508"/>
    </row>
    <row r="8" spans="1:15" s="97" customFormat="1" ht="45" customHeight="1">
      <c r="A8" s="286" t="s">
        <v>545</v>
      </c>
      <c r="B8" s="44">
        <v>792.66</v>
      </c>
      <c r="C8" s="85">
        <v>18.14</v>
      </c>
      <c r="D8" s="85">
        <v>221.77</v>
      </c>
      <c r="E8" s="85">
        <v>552.75</v>
      </c>
      <c r="F8" s="85" t="s">
        <v>56</v>
      </c>
      <c r="G8" s="85" t="s">
        <v>56</v>
      </c>
      <c r="H8" s="85" t="s">
        <v>56</v>
      </c>
      <c r="I8" s="85" t="s">
        <v>56</v>
      </c>
      <c r="J8" s="85">
        <v>1967.19</v>
      </c>
      <c r="K8" s="85">
        <v>176.54</v>
      </c>
      <c r="L8" s="85">
        <v>1592.41</v>
      </c>
      <c r="M8" s="85">
        <v>202.24</v>
      </c>
      <c r="N8" s="85" t="s">
        <v>56</v>
      </c>
      <c r="O8" s="85" t="s">
        <v>56</v>
      </c>
    </row>
    <row r="9" spans="1:15" s="97" customFormat="1" ht="45" customHeight="1">
      <c r="A9" s="286" t="s">
        <v>546</v>
      </c>
      <c r="B9" s="44">
        <v>718.08</v>
      </c>
      <c r="C9" s="85">
        <v>12.38</v>
      </c>
      <c r="D9" s="85">
        <v>282.1</v>
      </c>
      <c r="E9" s="85">
        <v>423.6</v>
      </c>
      <c r="F9" s="85" t="s">
        <v>56</v>
      </c>
      <c r="G9" s="85" t="s">
        <v>56</v>
      </c>
      <c r="H9" s="85" t="s">
        <v>56</v>
      </c>
      <c r="I9" s="85" t="s">
        <v>56</v>
      </c>
      <c r="J9" s="85">
        <v>2030.65</v>
      </c>
      <c r="K9" s="85">
        <v>169.17</v>
      </c>
      <c r="L9" s="85">
        <v>1654.48</v>
      </c>
      <c r="M9" s="85">
        <v>207</v>
      </c>
      <c r="N9" s="44" t="s">
        <v>56</v>
      </c>
      <c r="O9" s="44" t="s">
        <v>56</v>
      </c>
    </row>
    <row r="10" spans="1:21" s="201" customFormat="1" ht="45" customHeight="1">
      <c r="A10" s="287" t="s">
        <v>547</v>
      </c>
      <c r="B10" s="112">
        <v>679.76</v>
      </c>
      <c r="C10" s="200">
        <v>7.2</v>
      </c>
      <c r="D10" s="200">
        <v>240.11</v>
      </c>
      <c r="E10" s="200">
        <v>432.45</v>
      </c>
      <c r="F10" s="200" t="s">
        <v>56</v>
      </c>
      <c r="G10" s="200" t="s">
        <v>56</v>
      </c>
      <c r="H10" s="200" t="s">
        <v>56</v>
      </c>
      <c r="I10" s="200" t="s">
        <v>56</v>
      </c>
      <c r="J10" s="200">
        <v>2034.19</v>
      </c>
      <c r="K10" s="200">
        <v>185.93</v>
      </c>
      <c r="L10" s="200">
        <v>1790.16</v>
      </c>
      <c r="M10" s="200">
        <v>58.1</v>
      </c>
      <c r="N10" s="112" t="s">
        <v>56</v>
      </c>
      <c r="O10" s="112" t="s">
        <v>56</v>
      </c>
      <c r="P10" s="97"/>
      <c r="Q10" s="97"/>
      <c r="R10" s="97"/>
      <c r="S10" s="97"/>
      <c r="T10" s="97"/>
      <c r="U10" s="97"/>
    </row>
    <row r="11" spans="1:21" s="201" customFormat="1" ht="45" customHeight="1">
      <c r="A11" s="287" t="s">
        <v>548</v>
      </c>
      <c r="B11" s="112">
        <v>555.9</v>
      </c>
      <c r="C11" s="200">
        <v>21.31</v>
      </c>
      <c r="D11" s="200">
        <v>528.79</v>
      </c>
      <c r="E11" s="200">
        <v>5.8</v>
      </c>
      <c r="F11" s="200" t="s">
        <v>56</v>
      </c>
      <c r="G11" s="200" t="s">
        <v>56</v>
      </c>
      <c r="H11" s="200" t="s">
        <v>56</v>
      </c>
      <c r="I11" s="200" t="s">
        <v>56</v>
      </c>
      <c r="J11" s="200">
        <v>1919.62</v>
      </c>
      <c r="K11" s="200">
        <v>175.9</v>
      </c>
      <c r="L11" s="200">
        <v>1624.62</v>
      </c>
      <c r="M11" s="200">
        <v>119.1</v>
      </c>
      <c r="N11" s="112" t="s">
        <v>56</v>
      </c>
      <c r="O11" s="112" t="s">
        <v>56</v>
      </c>
      <c r="P11" s="97"/>
      <c r="Q11" s="97"/>
      <c r="R11" s="97"/>
      <c r="S11" s="97"/>
      <c r="T11" s="97"/>
      <c r="U11" s="97"/>
    </row>
    <row r="12" spans="1:23" s="201" customFormat="1" ht="45" customHeight="1">
      <c r="A12" s="287" t="s">
        <v>549</v>
      </c>
      <c r="B12" s="112">
        <v>713.76</v>
      </c>
      <c r="C12" s="200">
        <v>5.08</v>
      </c>
      <c r="D12" s="200">
        <v>707.68</v>
      </c>
      <c r="E12" s="200">
        <v>1</v>
      </c>
      <c r="F12" s="200" t="s">
        <v>56</v>
      </c>
      <c r="G12" s="200" t="s">
        <v>56</v>
      </c>
      <c r="H12" s="200" t="s">
        <v>56</v>
      </c>
      <c r="I12" s="200" t="s">
        <v>56</v>
      </c>
      <c r="J12" s="200">
        <v>562.71</v>
      </c>
      <c r="K12" s="200">
        <v>172.58</v>
      </c>
      <c r="L12" s="200">
        <v>390.13</v>
      </c>
      <c r="M12" s="200" t="s">
        <v>56</v>
      </c>
      <c r="N12" s="112" t="s">
        <v>56</v>
      </c>
      <c r="O12" s="112">
        <v>0.34</v>
      </c>
      <c r="P12" s="97"/>
      <c r="Q12" s="97"/>
      <c r="R12" s="97"/>
      <c r="S12" s="97"/>
      <c r="T12" s="97"/>
      <c r="U12" s="97"/>
      <c r="W12" s="97"/>
    </row>
    <row r="13" spans="1:23" s="201" customFormat="1" ht="45" customHeight="1">
      <c r="A13" s="287" t="s">
        <v>550</v>
      </c>
      <c r="B13" s="112">
        <v>699.8299999999999</v>
      </c>
      <c r="C13" s="200" t="s">
        <v>56</v>
      </c>
      <c r="D13" s="200">
        <v>699.83</v>
      </c>
      <c r="E13" s="200" t="s">
        <v>56</v>
      </c>
      <c r="F13" s="200" t="s">
        <v>56</v>
      </c>
      <c r="G13" s="200" t="s">
        <v>56</v>
      </c>
      <c r="H13" s="200" t="s">
        <v>56</v>
      </c>
      <c r="I13" s="200" t="s">
        <v>56</v>
      </c>
      <c r="J13" s="200">
        <v>244.1</v>
      </c>
      <c r="K13" s="200">
        <v>0.6</v>
      </c>
      <c r="L13" s="200">
        <v>243.5</v>
      </c>
      <c r="M13" s="200" t="s">
        <v>56</v>
      </c>
      <c r="N13" s="112" t="s">
        <v>56</v>
      </c>
      <c r="O13" s="112" t="s">
        <v>56</v>
      </c>
      <c r="P13" s="97"/>
      <c r="Q13" s="97"/>
      <c r="R13" s="97"/>
      <c r="S13" s="97"/>
      <c r="T13" s="97"/>
      <c r="U13" s="97"/>
      <c r="W13" s="97"/>
    </row>
    <row r="14" spans="1:15" s="201" customFormat="1" ht="45" customHeight="1">
      <c r="A14" s="287" t="s">
        <v>551</v>
      </c>
      <c r="B14" s="112">
        <v>1557.77</v>
      </c>
      <c r="C14" s="200">
        <v>6.76</v>
      </c>
      <c r="D14" s="200">
        <v>1551.01</v>
      </c>
      <c r="E14" s="200" t="s">
        <v>56</v>
      </c>
      <c r="F14" s="200">
        <v>1</v>
      </c>
      <c r="G14" s="200">
        <v>0.5</v>
      </c>
      <c r="H14" s="200">
        <v>0.5</v>
      </c>
      <c r="I14" s="200" t="s">
        <v>56</v>
      </c>
      <c r="J14" s="200">
        <v>1030.78</v>
      </c>
      <c r="K14" s="200">
        <v>120.4</v>
      </c>
      <c r="L14" s="200">
        <v>857.88</v>
      </c>
      <c r="M14" s="200">
        <v>52.5</v>
      </c>
      <c r="N14" s="112" t="s">
        <v>56</v>
      </c>
      <c r="O14" s="112" t="s">
        <v>56</v>
      </c>
    </row>
    <row r="15" spans="1:15" s="201" customFormat="1" ht="45" customHeight="1">
      <c r="A15" s="287" t="s">
        <v>606</v>
      </c>
      <c r="B15" s="381">
        <v>1110.28</v>
      </c>
      <c r="C15" s="382">
        <v>14.18</v>
      </c>
      <c r="D15" s="382">
        <v>1094</v>
      </c>
      <c r="E15" s="200">
        <v>2.1</v>
      </c>
      <c r="F15" s="382">
        <v>13.28</v>
      </c>
      <c r="G15" s="382">
        <v>3.58</v>
      </c>
      <c r="H15" s="382">
        <v>9.1</v>
      </c>
      <c r="I15" s="382">
        <v>0.6</v>
      </c>
      <c r="J15" s="382">
        <v>1002.94</v>
      </c>
      <c r="K15" s="382">
        <v>603.73</v>
      </c>
      <c r="L15" s="382">
        <v>381.61</v>
      </c>
      <c r="M15" s="382">
        <v>17.6</v>
      </c>
      <c r="N15" s="112" t="s">
        <v>56</v>
      </c>
      <c r="O15" s="112" t="s">
        <v>56</v>
      </c>
    </row>
    <row r="16" spans="1:15" s="201" customFormat="1" ht="45" customHeight="1">
      <c r="A16" s="287" t="s">
        <v>607</v>
      </c>
      <c r="B16" s="381">
        <v>1430.45</v>
      </c>
      <c r="C16" s="381">
        <v>15.82</v>
      </c>
      <c r="D16" s="381">
        <v>1414.63</v>
      </c>
      <c r="E16" s="200" t="s">
        <v>56</v>
      </c>
      <c r="F16" s="381">
        <v>7.7</v>
      </c>
      <c r="G16" s="381">
        <v>7.7</v>
      </c>
      <c r="H16" s="381" t="s">
        <v>56</v>
      </c>
      <c r="I16" s="381" t="s">
        <v>56</v>
      </c>
      <c r="J16" s="381">
        <v>939.48</v>
      </c>
      <c r="K16" s="381">
        <v>103.9</v>
      </c>
      <c r="L16" s="381">
        <v>835.58</v>
      </c>
      <c r="M16" s="381" t="s">
        <v>56</v>
      </c>
      <c r="N16" s="112" t="s">
        <v>56</v>
      </c>
      <c r="O16" s="112" t="s">
        <v>56</v>
      </c>
    </row>
    <row r="17" spans="1:24" s="97" customFormat="1" ht="45" customHeight="1" thickBot="1">
      <c r="A17" s="288" t="s">
        <v>320</v>
      </c>
      <c r="B17" s="184">
        <v>997.22</v>
      </c>
      <c r="C17" s="184">
        <v>36.06</v>
      </c>
      <c r="D17" s="184">
        <v>906.76</v>
      </c>
      <c r="E17" s="291">
        <v>54.4</v>
      </c>
      <c r="F17" s="184" t="s">
        <v>308</v>
      </c>
      <c r="G17" s="184" t="s">
        <v>308</v>
      </c>
      <c r="H17" s="184" t="s">
        <v>0</v>
      </c>
      <c r="I17" s="184" t="s">
        <v>0</v>
      </c>
      <c r="J17" s="184">
        <v>586.45</v>
      </c>
      <c r="K17" s="184">
        <v>5.5</v>
      </c>
      <c r="L17" s="184">
        <v>560.95</v>
      </c>
      <c r="M17" s="184">
        <v>20</v>
      </c>
      <c r="N17" s="289" t="s">
        <v>308</v>
      </c>
      <c r="O17" s="289" t="s">
        <v>308</v>
      </c>
      <c r="X17" s="201"/>
    </row>
    <row r="18" s="50" customFormat="1" ht="13.5" customHeight="1"/>
    <row r="19" s="50" customFormat="1" ht="13.5" customHeight="1"/>
  </sheetData>
  <sheetProtection/>
  <mergeCells count="14">
    <mergeCell ref="F5:I5"/>
    <mergeCell ref="J5:M5"/>
    <mergeCell ref="N5:N7"/>
    <mergeCell ref="B4:G4"/>
    <mergeCell ref="A1:D1"/>
    <mergeCell ref="A2:G2"/>
    <mergeCell ref="H2:O2"/>
    <mergeCell ref="H4:M4"/>
    <mergeCell ref="N4:O4"/>
    <mergeCell ref="A4:A5"/>
    <mergeCell ref="O5:O7"/>
    <mergeCell ref="A6:A7"/>
    <mergeCell ref="B5:C5"/>
    <mergeCell ref="D5:E5"/>
  </mergeCells>
  <printOptions horizontalCentered="1"/>
  <pageMargins left="1.1811023622047245" right="1.1811023622047245" top="1.5748031496062993" bottom="1.5748031496062993" header="0.5118110236220472" footer="0.9055118110236221"/>
  <pageSetup firstPageNumber="13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6171875" style="57" customWidth="1"/>
    <col min="2" max="2" width="19.625" style="57" customWidth="1"/>
    <col min="3" max="6" width="13.625" style="57" customWidth="1"/>
    <col min="7" max="10" width="12.625" style="57" customWidth="1"/>
    <col min="11" max="12" width="12.125" style="57" customWidth="1"/>
    <col min="13" max="13" width="9.00390625" style="57" customWidth="1"/>
    <col min="14" max="14" width="5.625" style="57" customWidth="1"/>
    <col min="15" max="16384" width="9.00390625" style="57" customWidth="1"/>
  </cols>
  <sheetData>
    <row r="1" spans="1:12" s="82" customFormat="1" ht="18" customHeight="1">
      <c r="A1" s="82" t="s">
        <v>516</v>
      </c>
      <c r="B1" s="26"/>
      <c r="L1" s="26" t="s">
        <v>69</v>
      </c>
    </row>
    <row r="2" spans="1:12" s="305" customFormat="1" ht="24.75" customHeight="1">
      <c r="A2" s="516" t="s">
        <v>632</v>
      </c>
      <c r="B2" s="516"/>
      <c r="C2" s="516"/>
      <c r="D2" s="516"/>
      <c r="E2" s="516"/>
      <c r="F2" s="516"/>
      <c r="G2" s="517" t="s">
        <v>146</v>
      </c>
      <c r="H2" s="517"/>
      <c r="I2" s="517"/>
      <c r="J2" s="517"/>
      <c r="K2" s="517"/>
      <c r="L2" s="517"/>
    </row>
    <row r="3" spans="6:12" s="82" customFormat="1" ht="15" customHeight="1" thickBot="1">
      <c r="F3" s="26" t="s">
        <v>622</v>
      </c>
      <c r="L3" s="26" t="s">
        <v>120</v>
      </c>
    </row>
    <row r="4" spans="1:12" s="82" customFormat="1" ht="34.5" customHeight="1">
      <c r="A4" s="518"/>
      <c r="B4" s="518" t="s">
        <v>623</v>
      </c>
      <c r="C4" s="520" t="s">
        <v>624</v>
      </c>
      <c r="D4" s="514"/>
      <c r="E4" s="514" t="s">
        <v>625</v>
      </c>
      <c r="F4" s="514"/>
      <c r="G4" s="521" t="s">
        <v>626</v>
      </c>
      <c r="H4" s="514"/>
      <c r="I4" s="514" t="s">
        <v>627</v>
      </c>
      <c r="J4" s="514"/>
      <c r="K4" s="514" t="s">
        <v>628</v>
      </c>
      <c r="L4" s="515"/>
    </row>
    <row r="5" spans="1:12" s="82" customFormat="1" ht="34.5" customHeight="1" thickBot="1">
      <c r="A5" s="519"/>
      <c r="B5" s="519"/>
      <c r="C5" s="298" t="s">
        <v>629</v>
      </c>
      <c r="D5" s="299" t="s">
        <v>630</v>
      </c>
      <c r="E5" s="299" t="s">
        <v>629</v>
      </c>
      <c r="F5" s="299" t="s">
        <v>630</v>
      </c>
      <c r="G5" s="300" t="s">
        <v>629</v>
      </c>
      <c r="H5" s="299" t="s">
        <v>630</v>
      </c>
      <c r="I5" s="299" t="s">
        <v>629</v>
      </c>
      <c r="J5" s="299" t="s">
        <v>630</v>
      </c>
      <c r="K5" s="299" t="s">
        <v>629</v>
      </c>
      <c r="L5" s="301" t="s">
        <v>630</v>
      </c>
    </row>
    <row r="6" spans="1:12" s="98" customFormat="1" ht="49.5" customHeight="1">
      <c r="A6" s="84"/>
      <c r="B6" s="302" t="s">
        <v>225</v>
      </c>
      <c r="C6" s="65">
        <v>2</v>
      </c>
      <c r="D6" s="85">
        <v>19.08</v>
      </c>
      <c r="E6" s="77">
        <v>2</v>
      </c>
      <c r="F6" s="85">
        <v>19.08</v>
      </c>
      <c r="G6" s="77" t="s">
        <v>56</v>
      </c>
      <c r="H6" s="85" t="s">
        <v>56</v>
      </c>
      <c r="I6" s="77" t="s">
        <v>56</v>
      </c>
      <c r="J6" s="77" t="s">
        <v>56</v>
      </c>
      <c r="K6" s="77" t="s">
        <v>56</v>
      </c>
      <c r="L6" s="77" t="s">
        <v>56</v>
      </c>
    </row>
    <row r="7" spans="1:12" s="82" customFormat="1" ht="49.5" customHeight="1">
      <c r="A7" s="84"/>
      <c r="B7" s="302" t="s">
        <v>226</v>
      </c>
      <c r="C7" s="65" t="s">
        <v>56</v>
      </c>
      <c r="D7" s="85" t="s">
        <v>56</v>
      </c>
      <c r="E7" s="77" t="s">
        <v>56</v>
      </c>
      <c r="F7" s="85" t="s">
        <v>56</v>
      </c>
      <c r="G7" s="77" t="s">
        <v>56</v>
      </c>
      <c r="H7" s="85" t="s">
        <v>56</v>
      </c>
      <c r="I7" s="77" t="s">
        <v>56</v>
      </c>
      <c r="J7" s="77" t="s">
        <v>56</v>
      </c>
      <c r="K7" s="77" t="s">
        <v>56</v>
      </c>
      <c r="L7" s="77" t="s">
        <v>56</v>
      </c>
    </row>
    <row r="8" spans="1:12" s="98" customFormat="1" ht="49.5" customHeight="1">
      <c r="A8" s="84"/>
      <c r="B8" s="302" t="s">
        <v>227</v>
      </c>
      <c r="C8" s="65">
        <v>1</v>
      </c>
      <c r="D8" s="85">
        <v>4.26</v>
      </c>
      <c r="E8" s="77" t="s">
        <v>56</v>
      </c>
      <c r="F8" s="85" t="s">
        <v>56</v>
      </c>
      <c r="G8" s="77">
        <v>1</v>
      </c>
      <c r="H8" s="85">
        <v>4.26</v>
      </c>
      <c r="I8" s="77" t="s">
        <v>56</v>
      </c>
      <c r="J8" s="77" t="s">
        <v>56</v>
      </c>
      <c r="K8" s="77" t="s">
        <v>56</v>
      </c>
      <c r="L8" s="77" t="s">
        <v>56</v>
      </c>
    </row>
    <row r="9" spans="1:12" s="98" customFormat="1" ht="49.5" customHeight="1">
      <c r="A9" s="84"/>
      <c r="B9" s="302" t="s">
        <v>228</v>
      </c>
      <c r="C9" s="65" t="s">
        <v>56</v>
      </c>
      <c r="D9" s="85" t="s">
        <v>56</v>
      </c>
      <c r="E9" s="77" t="s">
        <v>56</v>
      </c>
      <c r="F9" s="85" t="s">
        <v>56</v>
      </c>
      <c r="G9" s="77" t="s">
        <v>56</v>
      </c>
      <c r="H9" s="85" t="s">
        <v>56</v>
      </c>
      <c r="I9" s="77" t="s">
        <v>56</v>
      </c>
      <c r="J9" s="77" t="s">
        <v>56</v>
      </c>
      <c r="K9" s="77" t="s">
        <v>56</v>
      </c>
      <c r="L9" s="77" t="s">
        <v>56</v>
      </c>
    </row>
    <row r="10" spans="1:12" s="98" customFormat="1" ht="49.5" customHeight="1">
      <c r="A10" s="84"/>
      <c r="B10" s="302" t="s">
        <v>229</v>
      </c>
      <c r="C10" s="65" t="s">
        <v>56</v>
      </c>
      <c r="D10" s="85" t="s">
        <v>56</v>
      </c>
      <c r="E10" s="77" t="s">
        <v>56</v>
      </c>
      <c r="F10" s="85" t="s">
        <v>56</v>
      </c>
      <c r="G10" s="77" t="s">
        <v>56</v>
      </c>
      <c r="H10" s="85" t="s">
        <v>56</v>
      </c>
      <c r="I10" s="77" t="s">
        <v>56</v>
      </c>
      <c r="J10" s="77" t="s">
        <v>56</v>
      </c>
      <c r="K10" s="77" t="s">
        <v>56</v>
      </c>
      <c r="L10" s="77" t="s">
        <v>56</v>
      </c>
    </row>
    <row r="11" spans="1:12" s="98" customFormat="1" ht="49.5" customHeight="1">
      <c r="A11" s="84"/>
      <c r="B11" s="302" t="s">
        <v>230</v>
      </c>
      <c r="C11" s="65" t="s">
        <v>56</v>
      </c>
      <c r="D11" s="85" t="s">
        <v>56</v>
      </c>
      <c r="E11" s="77" t="s">
        <v>56</v>
      </c>
      <c r="F11" s="85" t="s">
        <v>56</v>
      </c>
      <c r="G11" s="77" t="s">
        <v>56</v>
      </c>
      <c r="H11" s="85" t="s">
        <v>56</v>
      </c>
      <c r="I11" s="77" t="s">
        <v>56</v>
      </c>
      <c r="J11" s="77" t="s">
        <v>56</v>
      </c>
      <c r="K11" s="77" t="s">
        <v>56</v>
      </c>
      <c r="L11" s="77" t="s">
        <v>56</v>
      </c>
    </row>
    <row r="12" spans="1:12" s="98" customFormat="1" ht="49.5" customHeight="1">
      <c r="A12" s="84"/>
      <c r="B12" s="302" t="s">
        <v>231</v>
      </c>
      <c r="C12" s="65" t="s">
        <v>56</v>
      </c>
      <c r="D12" s="85" t="s">
        <v>56</v>
      </c>
      <c r="E12" s="77" t="s">
        <v>56</v>
      </c>
      <c r="F12" s="85" t="s">
        <v>56</v>
      </c>
      <c r="G12" s="77" t="s">
        <v>56</v>
      </c>
      <c r="H12" s="85" t="s">
        <v>56</v>
      </c>
      <c r="I12" s="77" t="s">
        <v>56</v>
      </c>
      <c r="J12" s="77" t="s">
        <v>56</v>
      </c>
      <c r="K12" s="77" t="s">
        <v>56</v>
      </c>
      <c r="L12" s="77" t="s">
        <v>56</v>
      </c>
    </row>
    <row r="13" spans="1:12" s="98" customFormat="1" ht="49.5" customHeight="1">
      <c r="A13" s="84"/>
      <c r="B13" s="302" t="s">
        <v>303</v>
      </c>
      <c r="C13" s="65">
        <v>1</v>
      </c>
      <c r="D13" s="85">
        <v>1</v>
      </c>
      <c r="E13" s="77">
        <v>1</v>
      </c>
      <c r="F13" s="85">
        <v>1</v>
      </c>
      <c r="G13" s="77" t="s">
        <v>56</v>
      </c>
      <c r="H13" s="85" t="s">
        <v>56</v>
      </c>
      <c r="I13" s="77" t="s">
        <v>56</v>
      </c>
      <c r="J13" s="77" t="s">
        <v>56</v>
      </c>
      <c r="K13" s="77" t="s">
        <v>56</v>
      </c>
      <c r="L13" s="77" t="s">
        <v>56</v>
      </c>
    </row>
    <row r="14" spans="1:12" s="82" customFormat="1" ht="49.5" customHeight="1">
      <c r="A14" s="84"/>
      <c r="B14" s="302" t="s">
        <v>304</v>
      </c>
      <c r="C14" s="292">
        <v>1</v>
      </c>
      <c r="D14" s="293">
        <v>8.84</v>
      </c>
      <c r="E14" s="294">
        <v>1</v>
      </c>
      <c r="F14" s="293">
        <v>8.84</v>
      </c>
      <c r="G14" s="77" t="s">
        <v>56</v>
      </c>
      <c r="H14" s="85" t="s">
        <v>56</v>
      </c>
      <c r="I14" s="77" t="s">
        <v>56</v>
      </c>
      <c r="J14" s="77" t="s">
        <v>56</v>
      </c>
      <c r="K14" s="77" t="s">
        <v>56</v>
      </c>
      <c r="L14" s="77" t="s">
        <v>56</v>
      </c>
    </row>
    <row r="15" spans="1:12" s="82" customFormat="1" ht="49.5" customHeight="1" thickBot="1">
      <c r="A15" s="86"/>
      <c r="B15" s="303" t="s">
        <v>631</v>
      </c>
      <c r="C15" s="295">
        <v>2</v>
      </c>
      <c r="D15" s="296">
        <v>20.59</v>
      </c>
      <c r="E15" s="297">
        <v>2</v>
      </c>
      <c r="F15" s="296">
        <v>20.59</v>
      </c>
      <c r="G15" s="78" t="s">
        <v>56</v>
      </c>
      <c r="H15" s="304" t="s">
        <v>56</v>
      </c>
      <c r="I15" s="78" t="s">
        <v>56</v>
      </c>
      <c r="J15" s="78" t="s">
        <v>56</v>
      </c>
      <c r="K15" s="78" t="s">
        <v>56</v>
      </c>
      <c r="L15" s="78" t="s">
        <v>56</v>
      </c>
    </row>
    <row r="16" spans="1:7" s="82" customFormat="1" ht="15.75" customHeight="1">
      <c r="A16" s="341" t="s">
        <v>370</v>
      </c>
      <c r="B16" s="341"/>
      <c r="G16" s="82" t="s">
        <v>314</v>
      </c>
    </row>
    <row r="17" s="82" customFormat="1" ht="15" customHeight="1"/>
  </sheetData>
  <sheetProtection/>
  <mergeCells count="9">
    <mergeCell ref="K4:L4"/>
    <mergeCell ref="A2:F2"/>
    <mergeCell ref="G2:L2"/>
    <mergeCell ref="A4:A5"/>
    <mergeCell ref="B4:B5"/>
    <mergeCell ref="C4:D4"/>
    <mergeCell ref="E4:F4"/>
    <mergeCell ref="G4:H4"/>
    <mergeCell ref="I4:J4"/>
  </mergeCells>
  <printOptions horizontalCentered="1"/>
  <pageMargins left="1.1811023622047245" right="1.1811023622047245" top="1.5748031496062993" bottom="1.5748031496062993" header="0.5118110236220472" footer="0.9055118110236221"/>
  <pageSetup firstPageNumber="13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Y30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875" style="11" customWidth="1"/>
    <col min="2" max="2" width="20.625" style="11" customWidth="1"/>
    <col min="3" max="7" width="10.625" style="11" customWidth="1"/>
    <col min="8" max="8" width="12.125" style="11" customWidth="1"/>
    <col min="9" max="13" width="12.625" style="11" customWidth="1"/>
    <col min="14" max="14" width="0.5" style="11" customWidth="1"/>
    <col min="15" max="15" width="20.625" style="11" customWidth="1"/>
    <col min="16" max="17" width="13.625" style="11" customWidth="1"/>
    <col min="18" max="19" width="13.125" style="11" customWidth="1"/>
    <col min="20" max="20" width="12.125" style="11" customWidth="1"/>
    <col min="21" max="25" width="12.625" style="11" customWidth="1"/>
    <col min="26" max="16384" width="9.00390625" style="11" customWidth="1"/>
  </cols>
  <sheetData>
    <row r="1" spans="1:25" s="1" customFormat="1" ht="18" customHeight="1">
      <c r="A1" s="1" t="s">
        <v>516</v>
      </c>
      <c r="C1" s="16"/>
      <c r="M1" s="51" t="s">
        <v>69</v>
      </c>
      <c r="N1" s="1" t="s">
        <v>516</v>
      </c>
      <c r="Y1" s="51" t="s">
        <v>69</v>
      </c>
    </row>
    <row r="2" spans="1:25" s="3" customFormat="1" ht="24.75" customHeight="1">
      <c r="A2" s="471" t="s">
        <v>244</v>
      </c>
      <c r="B2" s="441"/>
      <c r="C2" s="441"/>
      <c r="D2" s="441"/>
      <c r="E2" s="441"/>
      <c r="F2" s="441"/>
      <c r="G2" s="441"/>
      <c r="H2" s="441" t="s">
        <v>147</v>
      </c>
      <c r="I2" s="441"/>
      <c r="J2" s="441"/>
      <c r="K2" s="441"/>
      <c r="L2" s="441"/>
      <c r="M2" s="441"/>
      <c r="N2" s="441" t="s">
        <v>636</v>
      </c>
      <c r="O2" s="441"/>
      <c r="P2" s="441"/>
      <c r="Q2" s="441"/>
      <c r="R2" s="441"/>
      <c r="S2" s="441"/>
      <c r="T2" s="441" t="s">
        <v>286</v>
      </c>
      <c r="U2" s="441"/>
      <c r="V2" s="441"/>
      <c r="W2" s="441"/>
      <c r="X2" s="441"/>
      <c r="Y2" s="441"/>
    </row>
    <row r="3" spans="2:25" s="1" customFormat="1" ht="15" customHeight="1" thickBot="1">
      <c r="B3" s="80"/>
      <c r="G3" s="267" t="s">
        <v>635</v>
      </c>
      <c r="J3" s="524"/>
      <c r="K3" s="524"/>
      <c r="M3" s="5" t="s">
        <v>25</v>
      </c>
      <c r="S3" s="5" t="s">
        <v>635</v>
      </c>
      <c r="Y3" s="5" t="s">
        <v>25</v>
      </c>
    </row>
    <row r="4" spans="1:25" s="1" customFormat="1" ht="21.75" customHeight="1">
      <c r="A4" s="396"/>
      <c r="B4" s="396" t="s">
        <v>311</v>
      </c>
      <c r="C4" s="522" t="s">
        <v>248</v>
      </c>
      <c r="D4" s="443" t="s">
        <v>232</v>
      </c>
      <c r="E4" s="443"/>
      <c r="F4" s="443"/>
      <c r="G4" s="443"/>
      <c r="H4" s="393" t="s">
        <v>233</v>
      </c>
      <c r="I4" s="393"/>
      <c r="J4" s="393"/>
      <c r="K4" s="394"/>
      <c r="L4" s="431" t="s">
        <v>234</v>
      </c>
      <c r="M4" s="429"/>
      <c r="N4" s="396"/>
      <c r="O4" s="396" t="s">
        <v>312</v>
      </c>
      <c r="P4" s="487" t="s">
        <v>235</v>
      </c>
      <c r="Q4" s="430"/>
      <c r="R4" s="431" t="s">
        <v>236</v>
      </c>
      <c r="S4" s="429"/>
      <c r="T4" s="429" t="s">
        <v>237</v>
      </c>
      <c r="U4" s="430"/>
      <c r="V4" s="431" t="s">
        <v>238</v>
      </c>
      <c r="W4" s="429"/>
      <c r="X4" s="429"/>
      <c r="Y4" s="429"/>
    </row>
    <row r="5" spans="1:25" s="1" customFormat="1" ht="21.75" customHeight="1">
      <c r="A5" s="399"/>
      <c r="B5" s="399"/>
      <c r="C5" s="523"/>
      <c r="D5" s="262" t="s">
        <v>239</v>
      </c>
      <c r="E5" s="262" t="s">
        <v>240</v>
      </c>
      <c r="F5" s="262" t="s">
        <v>241</v>
      </c>
      <c r="G5" s="215" t="s">
        <v>242</v>
      </c>
      <c r="H5" s="265" t="s">
        <v>239</v>
      </c>
      <c r="I5" s="262" t="s">
        <v>240</v>
      </c>
      <c r="J5" s="262" t="s">
        <v>241</v>
      </c>
      <c r="K5" s="215" t="s">
        <v>242</v>
      </c>
      <c r="L5" s="263" t="s">
        <v>243</v>
      </c>
      <c r="M5" s="263" t="s">
        <v>240</v>
      </c>
      <c r="N5" s="399"/>
      <c r="O5" s="399"/>
      <c r="P5" s="281" t="s">
        <v>241</v>
      </c>
      <c r="Q5" s="263" t="s">
        <v>242</v>
      </c>
      <c r="R5" s="263" t="s">
        <v>243</v>
      </c>
      <c r="S5" s="263" t="s">
        <v>240</v>
      </c>
      <c r="T5" s="282" t="s">
        <v>241</v>
      </c>
      <c r="U5" s="263" t="s">
        <v>242</v>
      </c>
      <c r="V5" s="263" t="s">
        <v>243</v>
      </c>
      <c r="W5" s="263" t="s">
        <v>240</v>
      </c>
      <c r="X5" s="263" t="s">
        <v>241</v>
      </c>
      <c r="Y5" s="306" t="s">
        <v>242</v>
      </c>
    </row>
    <row r="6" spans="1:25" s="1" customFormat="1" ht="30" customHeight="1" thickBot="1">
      <c r="A6" s="400"/>
      <c r="B6" s="400"/>
      <c r="C6" s="266" t="s">
        <v>11</v>
      </c>
      <c r="D6" s="35" t="s">
        <v>64</v>
      </c>
      <c r="E6" s="35" t="s">
        <v>245</v>
      </c>
      <c r="F6" s="35" t="s">
        <v>246</v>
      </c>
      <c r="G6" s="25" t="s">
        <v>66</v>
      </c>
      <c r="H6" s="22" t="s">
        <v>64</v>
      </c>
      <c r="I6" s="35" t="s">
        <v>245</v>
      </c>
      <c r="J6" s="35" t="s">
        <v>247</v>
      </c>
      <c r="K6" s="25" t="s">
        <v>66</v>
      </c>
      <c r="L6" s="32" t="s">
        <v>75</v>
      </c>
      <c r="M6" s="25" t="s">
        <v>245</v>
      </c>
      <c r="N6" s="400"/>
      <c r="O6" s="400"/>
      <c r="P6" s="24" t="s">
        <v>65</v>
      </c>
      <c r="Q6" s="32" t="s">
        <v>76</v>
      </c>
      <c r="R6" s="32" t="s">
        <v>75</v>
      </c>
      <c r="S6" s="25" t="s">
        <v>245</v>
      </c>
      <c r="T6" s="36" t="s">
        <v>246</v>
      </c>
      <c r="U6" s="32" t="s">
        <v>76</v>
      </c>
      <c r="V6" s="32" t="s">
        <v>75</v>
      </c>
      <c r="W6" s="25" t="s">
        <v>245</v>
      </c>
      <c r="X6" s="25" t="s">
        <v>246</v>
      </c>
      <c r="Y6" s="34" t="s">
        <v>76</v>
      </c>
    </row>
    <row r="7" spans="1:25" s="1" customFormat="1" ht="21" customHeight="1">
      <c r="A7" s="20"/>
      <c r="B7" s="114" t="s">
        <v>639</v>
      </c>
      <c r="C7" s="308" t="s">
        <v>633</v>
      </c>
      <c r="D7" s="311">
        <v>2</v>
      </c>
      <c r="E7" s="311" t="s">
        <v>56</v>
      </c>
      <c r="F7" s="311">
        <v>2</v>
      </c>
      <c r="G7" s="311" t="s">
        <v>56</v>
      </c>
      <c r="H7" s="311" t="s">
        <v>56</v>
      </c>
      <c r="I7" s="311" t="s">
        <v>56</v>
      </c>
      <c r="J7" s="311">
        <v>2</v>
      </c>
      <c r="K7" s="311" t="s">
        <v>56</v>
      </c>
      <c r="L7" s="5" t="s">
        <v>56</v>
      </c>
      <c r="M7" s="5" t="s">
        <v>56</v>
      </c>
      <c r="N7" s="20"/>
      <c r="O7" s="114" t="s">
        <v>420</v>
      </c>
      <c r="P7" s="90" t="s">
        <v>56</v>
      </c>
      <c r="Q7" s="67" t="s">
        <v>56</v>
      </c>
      <c r="R7" s="5">
        <v>2</v>
      </c>
      <c r="S7" s="5" t="s">
        <v>56</v>
      </c>
      <c r="T7" s="5" t="s">
        <v>56</v>
      </c>
      <c r="U7" s="5" t="s">
        <v>56</v>
      </c>
      <c r="V7" s="5" t="s">
        <v>56</v>
      </c>
      <c r="W7" s="5" t="s">
        <v>56</v>
      </c>
      <c r="X7" s="5" t="s">
        <v>56</v>
      </c>
      <c r="Y7" s="5" t="s">
        <v>56</v>
      </c>
    </row>
    <row r="8" spans="1:25" s="8" customFormat="1" ht="21" customHeight="1">
      <c r="A8" s="20"/>
      <c r="B8" s="114" t="s">
        <v>421</v>
      </c>
      <c r="C8" s="307" t="s">
        <v>56</v>
      </c>
      <c r="D8" s="68" t="s">
        <v>56</v>
      </c>
      <c r="E8" s="68" t="s">
        <v>56</v>
      </c>
      <c r="F8" s="68" t="s">
        <v>56</v>
      </c>
      <c r="G8" s="68" t="s">
        <v>56</v>
      </c>
      <c r="H8" s="68" t="s">
        <v>56</v>
      </c>
      <c r="I8" s="68" t="s">
        <v>56</v>
      </c>
      <c r="J8" s="68" t="s">
        <v>56</v>
      </c>
      <c r="K8" s="68" t="s">
        <v>56</v>
      </c>
      <c r="L8" s="68" t="s">
        <v>56</v>
      </c>
      <c r="M8" s="68" t="s">
        <v>56</v>
      </c>
      <c r="N8" s="20"/>
      <c r="O8" s="114" t="s">
        <v>638</v>
      </c>
      <c r="P8" s="69" t="s">
        <v>56</v>
      </c>
      <c r="Q8" s="68" t="s">
        <v>56</v>
      </c>
      <c r="R8" s="67" t="s">
        <v>56</v>
      </c>
      <c r="S8" s="68" t="s">
        <v>56</v>
      </c>
      <c r="T8" s="68" t="s">
        <v>56</v>
      </c>
      <c r="U8" s="68" t="s">
        <v>56</v>
      </c>
      <c r="V8" s="68" t="s">
        <v>56</v>
      </c>
      <c r="W8" s="68" t="s">
        <v>56</v>
      </c>
      <c r="X8" s="68" t="s">
        <v>56</v>
      </c>
      <c r="Y8" s="68" t="s">
        <v>56</v>
      </c>
    </row>
    <row r="9" spans="1:25" s="8" customFormat="1" ht="21" customHeight="1">
      <c r="A9" s="20"/>
      <c r="B9" s="114" t="s">
        <v>637</v>
      </c>
      <c r="C9" s="90" t="s">
        <v>56</v>
      </c>
      <c r="D9" s="68" t="s">
        <v>56</v>
      </c>
      <c r="E9" s="68" t="s">
        <v>56</v>
      </c>
      <c r="F9" s="68" t="s">
        <v>56</v>
      </c>
      <c r="G9" s="68" t="s">
        <v>56</v>
      </c>
      <c r="H9" s="68" t="s">
        <v>56</v>
      </c>
      <c r="I9" s="68" t="s">
        <v>56</v>
      </c>
      <c r="J9" s="68" t="s">
        <v>56</v>
      </c>
      <c r="K9" s="68" t="s">
        <v>56</v>
      </c>
      <c r="L9" s="68" t="s">
        <v>56</v>
      </c>
      <c r="M9" s="68" t="s">
        <v>56</v>
      </c>
      <c r="N9" s="20"/>
      <c r="O9" s="114" t="s">
        <v>784</v>
      </c>
      <c r="P9" s="69" t="s">
        <v>56</v>
      </c>
      <c r="Q9" s="68" t="s">
        <v>56</v>
      </c>
      <c r="R9" s="68" t="s">
        <v>56</v>
      </c>
      <c r="S9" s="68" t="s">
        <v>56</v>
      </c>
      <c r="T9" s="68" t="s">
        <v>56</v>
      </c>
      <c r="U9" s="68" t="s">
        <v>56</v>
      </c>
      <c r="V9" s="68" t="s">
        <v>56</v>
      </c>
      <c r="W9" s="68" t="s">
        <v>56</v>
      </c>
      <c r="X9" s="68" t="s">
        <v>56</v>
      </c>
      <c r="Y9" s="68" t="s">
        <v>56</v>
      </c>
    </row>
    <row r="10" spans="1:25" s="8" customFormat="1" ht="21" customHeight="1">
      <c r="A10" s="20"/>
      <c r="B10" s="114" t="s">
        <v>423</v>
      </c>
      <c r="C10" s="307" t="s">
        <v>56</v>
      </c>
      <c r="D10" s="68" t="s">
        <v>56</v>
      </c>
      <c r="E10" s="68" t="s">
        <v>56</v>
      </c>
      <c r="F10" s="68" t="s">
        <v>56</v>
      </c>
      <c r="G10" s="68" t="s">
        <v>56</v>
      </c>
      <c r="H10" s="68" t="s">
        <v>56</v>
      </c>
      <c r="I10" s="68" t="s">
        <v>56</v>
      </c>
      <c r="J10" s="68" t="s">
        <v>56</v>
      </c>
      <c r="K10" s="68" t="s">
        <v>56</v>
      </c>
      <c r="L10" s="68" t="s">
        <v>56</v>
      </c>
      <c r="M10" s="68" t="s">
        <v>56</v>
      </c>
      <c r="N10" s="20"/>
      <c r="O10" s="114" t="s">
        <v>423</v>
      </c>
      <c r="P10" s="69" t="s">
        <v>56</v>
      </c>
      <c r="Q10" s="68" t="s">
        <v>56</v>
      </c>
      <c r="R10" s="68" t="s">
        <v>56</v>
      </c>
      <c r="S10" s="68" t="s">
        <v>56</v>
      </c>
      <c r="T10" s="68" t="s">
        <v>56</v>
      </c>
      <c r="U10" s="68" t="s">
        <v>56</v>
      </c>
      <c r="V10" s="68" t="s">
        <v>56</v>
      </c>
      <c r="W10" s="68" t="s">
        <v>56</v>
      </c>
      <c r="X10" s="68" t="s">
        <v>56</v>
      </c>
      <c r="Y10" s="68" t="s">
        <v>56</v>
      </c>
    </row>
    <row r="11" spans="1:25" s="8" customFormat="1" ht="21" customHeight="1">
      <c r="A11" s="20"/>
      <c r="B11" s="114" t="s">
        <v>424</v>
      </c>
      <c r="C11" s="307" t="s">
        <v>56</v>
      </c>
      <c r="D11" s="68" t="s">
        <v>56</v>
      </c>
      <c r="E11" s="68" t="s">
        <v>56</v>
      </c>
      <c r="F11" s="68" t="s">
        <v>56</v>
      </c>
      <c r="G11" s="68" t="s">
        <v>56</v>
      </c>
      <c r="H11" s="68" t="s">
        <v>56</v>
      </c>
      <c r="I11" s="68" t="s">
        <v>56</v>
      </c>
      <c r="J11" s="68" t="s">
        <v>56</v>
      </c>
      <c r="K11" s="68" t="s">
        <v>56</v>
      </c>
      <c r="L11" s="68" t="s">
        <v>56</v>
      </c>
      <c r="M11" s="68" t="s">
        <v>56</v>
      </c>
      <c r="N11" s="20"/>
      <c r="O11" s="114" t="s">
        <v>424</v>
      </c>
      <c r="P11" s="69" t="s">
        <v>56</v>
      </c>
      <c r="Q11" s="68" t="s">
        <v>56</v>
      </c>
      <c r="R11" s="68" t="s">
        <v>56</v>
      </c>
      <c r="S11" s="68" t="s">
        <v>56</v>
      </c>
      <c r="T11" s="68" t="s">
        <v>56</v>
      </c>
      <c r="U11" s="68" t="s">
        <v>56</v>
      </c>
      <c r="V11" s="68" t="s">
        <v>56</v>
      </c>
      <c r="W11" s="68" t="s">
        <v>56</v>
      </c>
      <c r="X11" s="68" t="s">
        <v>56</v>
      </c>
      <c r="Y11" s="68" t="s">
        <v>56</v>
      </c>
    </row>
    <row r="12" spans="1:25" s="8" customFormat="1" ht="21" customHeight="1">
      <c r="A12" s="20"/>
      <c r="B12" s="114" t="s">
        <v>425</v>
      </c>
      <c r="C12" s="307" t="s">
        <v>56</v>
      </c>
      <c r="D12" s="68" t="s">
        <v>56</v>
      </c>
      <c r="E12" s="68" t="s">
        <v>56</v>
      </c>
      <c r="F12" s="68" t="s">
        <v>56</v>
      </c>
      <c r="G12" s="68" t="s">
        <v>56</v>
      </c>
      <c r="H12" s="68" t="s">
        <v>56</v>
      </c>
      <c r="I12" s="68" t="s">
        <v>56</v>
      </c>
      <c r="J12" s="68" t="s">
        <v>56</v>
      </c>
      <c r="K12" s="68" t="s">
        <v>56</v>
      </c>
      <c r="L12" s="68" t="s">
        <v>56</v>
      </c>
      <c r="M12" s="68" t="s">
        <v>56</v>
      </c>
      <c r="N12" s="20"/>
      <c r="O12" s="114" t="s">
        <v>425</v>
      </c>
      <c r="P12" s="69" t="s">
        <v>56</v>
      </c>
      <c r="Q12" s="68" t="s">
        <v>56</v>
      </c>
      <c r="R12" s="68" t="s">
        <v>56</v>
      </c>
      <c r="S12" s="68" t="s">
        <v>56</v>
      </c>
      <c r="T12" s="68" t="s">
        <v>56</v>
      </c>
      <c r="U12" s="68" t="s">
        <v>56</v>
      </c>
      <c r="V12" s="68" t="s">
        <v>56</v>
      </c>
      <c r="W12" s="68" t="s">
        <v>56</v>
      </c>
      <c r="X12" s="68" t="s">
        <v>56</v>
      </c>
      <c r="Y12" s="68" t="s">
        <v>56</v>
      </c>
    </row>
    <row r="13" spans="1:25" s="8" customFormat="1" ht="21" customHeight="1">
      <c r="A13" s="20"/>
      <c r="B13" s="114" t="s">
        <v>426</v>
      </c>
      <c r="C13" s="307" t="s">
        <v>56</v>
      </c>
      <c r="D13" s="68" t="s">
        <v>56</v>
      </c>
      <c r="E13" s="68" t="s">
        <v>56</v>
      </c>
      <c r="F13" s="68" t="s">
        <v>56</v>
      </c>
      <c r="G13" s="68" t="s">
        <v>56</v>
      </c>
      <c r="H13" s="68" t="s">
        <v>56</v>
      </c>
      <c r="I13" s="68" t="s">
        <v>56</v>
      </c>
      <c r="J13" s="68" t="s">
        <v>56</v>
      </c>
      <c r="K13" s="68" t="s">
        <v>56</v>
      </c>
      <c r="L13" s="68" t="s">
        <v>56</v>
      </c>
      <c r="M13" s="68" t="s">
        <v>56</v>
      </c>
      <c r="N13" s="20"/>
      <c r="O13" s="114" t="s">
        <v>426</v>
      </c>
      <c r="P13" s="69" t="s">
        <v>56</v>
      </c>
      <c r="Q13" s="68" t="s">
        <v>56</v>
      </c>
      <c r="R13" s="68" t="s">
        <v>56</v>
      </c>
      <c r="S13" s="68" t="s">
        <v>56</v>
      </c>
      <c r="T13" s="68" t="s">
        <v>56</v>
      </c>
      <c r="U13" s="68" t="s">
        <v>56</v>
      </c>
      <c r="V13" s="68" t="s">
        <v>56</v>
      </c>
      <c r="W13" s="68" t="s">
        <v>56</v>
      </c>
      <c r="X13" s="68" t="s">
        <v>56</v>
      </c>
      <c r="Y13" s="68" t="s">
        <v>56</v>
      </c>
    </row>
    <row r="14" spans="1:25" s="8" customFormat="1" ht="21" customHeight="1">
      <c r="A14" s="20"/>
      <c r="B14" s="114" t="s">
        <v>427</v>
      </c>
      <c r="C14" s="307" t="s">
        <v>634</v>
      </c>
      <c r="D14" s="68" t="s">
        <v>56</v>
      </c>
      <c r="E14" s="68" t="s">
        <v>56</v>
      </c>
      <c r="F14" s="68" t="s">
        <v>56</v>
      </c>
      <c r="G14" s="68">
        <v>1</v>
      </c>
      <c r="H14" s="68" t="s">
        <v>56</v>
      </c>
      <c r="I14" s="68" t="s">
        <v>56</v>
      </c>
      <c r="J14" s="68" t="s">
        <v>56</v>
      </c>
      <c r="K14" s="68" t="s">
        <v>56</v>
      </c>
      <c r="L14" s="68" t="s">
        <v>56</v>
      </c>
      <c r="M14" s="68" t="s">
        <v>56</v>
      </c>
      <c r="N14" s="20"/>
      <c r="O14" s="114" t="s">
        <v>427</v>
      </c>
      <c r="P14" s="69" t="s">
        <v>56</v>
      </c>
      <c r="Q14" s="68" t="s">
        <v>56</v>
      </c>
      <c r="R14" s="68" t="s">
        <v>56</v>
      </c>
      <c r="S14" s="68" t="s">
        <v>56</v>
      </c>
      <c r="T14" s="68" t="s">
        <v>56</v>
      </c>
      <c r="U14" s="68">
        <v>1</v>
      </c>
      <c r="V14" s="68" t="s">
        <v>56</v>
      </c>
      <c r="W14" s="68" t="s">
        <v>56</v>
      </c>
      <c r="X14" s="68" t="s">
        <v>56</v>
      </c>
      <c r="Y14" s="68" t="s">
        <v>56</v>
      </c>
    </row>
    <row r="15" spans="1:25" s="1" customFormat="1" ht="21" customHeight="1">
      <c r="A15" s="20"/>
      <c r="B15" s="114" t="s">
        <v>428</v>
      </c>
      <c r="C15" s="307" t="s">
        <v>634</v>
      </c>
      <c r="D15" s="68" t="s">
        <v>56</v>
      </c>
      <c r="E15" s="68" t="s">
        <v>56</v>
      </c>
      <c r="F15" s="68" t="s">
        <v>56</v>
      </c>
      <c r="G15" s="68">
        <v>1</v>
      </c>
      <c r="H15" s="68" t="s">
        <v>56</v>
      </c>
      <c r="I15" s="68" t="s">
        <v>56</v>
      </c>
      <c r="J15" s="68" t="s">
        <v>56</v>
      </c>
      <c r="K15" s="68" t="s">
        <v>56</v>
      </c>
      <c r="L15" s="68" t="s">
        <v>56</v>
      </c>
      <c r="M15" s="68" t="s">
        <v>56</v>
      </c>
      <c r="N15" s="20"/>
      <c r="O15" s="114" t="s">
        <v>428</v>
      </c>
      <c r="P15" s="69" t="s">
        <v>56</v>
      </c>
      <c r="Q15" s="68" t="s">
        <v>56</v>
      </c>
      <c r="R15" s="68" t="s">
        <v>56</v>
      </c>
      <c r="S15" s="68" t="s">
        <v>56</v>
      </c>
      <c r="T15" s="68" t="s">
        <v>56</v>
      </c>
      <c r="U15" s="5">
        <v>1</v>
      </c>
      <c r="V15" s="68" t="s">
        <v>56</v>
      </c>
      <c r="W15" s="68" t="s">
        <v>56</v>
      </c>
      <c r="X15" s="68" t="s">
        <v>56</v>
      </c>
      <c r="Y15" s="68" t="s">
        <v>56</v>
      </c>
    </row>
    <row r="16" spans="1:25" s="1" customFormat="1" ht="21" customHeight="1">
      <c r="A16" s="20"/>
      <c r="B16" s="114" t="s">
        <v>300</v>
      </c>
      <c r="C16" s="307" t="s">
        <v>56</v>
      </c>
      <c r="D16" s="68" t="s">
        <v>56</v>
      </c>
      <c r="E16" s="68" t="s">
        <v>56</v>
      </c>
      <c r="F16" s="68" t="s">
        <v>56</v>
      </c>
      <c r="G16" s="68" t="s">
        <v>56</v>
      </c>
      <c r="H16" s="68" t="s">
        <v>56</v>
      </c>
      <c r="I16" s="68" t="s">
        <v>56</v>
      </c>
      <c r="J16" s="68" t="s">
        <v>56</v>
      </c>
      <c r="K16" s="68" t="s">
        <v>56</v>
      </c>
      <c r="L16" s="68" t="s">
        <v>56</v>
      </c>
      <c r="M16" s="68" t="s">
        <v>56</v>
      </c>
      <c r="N16" s="20"/>
      <c r="O16" s="114" t="s">
        <v>300</v>
      </c>
      <c r="P16" s="69" t="s">
        <v>56</v>
      </c>
      <c r="Q16" s="68" t="s">
        <v>56</v>
      </c>
      <c r="R16" s="68" t="s">
        <v>56</v>
      </c>
      <c r="S16" s="68" t="s">
        <v>56</v>
      </c>
      <c r="T16" s="68" t="s">
        <v>56</v>
      </c>
      <c r="U16" s="5" t="s">
        <v>56</v>
      </c>
      <c r="V16" s="68" t="s">
        <v>56</v>
      </c>
      <c r="W16" s="68" t="s">
        <v>56</v>
      </c>
      <c r="X16" s="68" t="s">
        <v>56</v>
      </c>
      <c r="Y16" s="68" t="s">
        <v>56</v>
      </c>
    </row>
    <row r="17" spans="1:25" s="1" customFormat="1" ht="21" customHeight="1">
      <c r="A17" s="20"/>
      <c r="B17" s="277" t="s">
        <v>372</v>
      </c>
      <c r="C17" s="307" t="s">
        <v>78</v>
      </c>
      <c r="D17" s="68" t="s">
        <v>78</v>
      </c>
      <c r="E17" s="68" t="s">
        <v>78</v>
      </c>
      <c r="F17" s="68" t="s">
        <v>78</v>
      </c>
      <c r="G17" s="68" t="s">
        <v>78</v>
      </c>
      <c r="H17" s="68" t="s">
        <v>78</v>
      </c>
      <c r="I17" s="68" t="s">
        <v>78</v>
      </c>
      <c r="J17" s="68" t="s">
        <v>78</v>
      </c>
      <c r="K17" s="68" t="s">
        <v>78</v>
      </c>
      <c r="L17" s="68" t="s">
        <v>56</v>
      </c>
      <c r="M17" s="68" t="s">
        <v>56</v>
      </c>
      <c r="N17" s="20"/>
      <c r="O17" s="277" t="s">
        <v>372</v>
      </c>
      <c r="P17" s="69" t="s">
        <v>56</v>
      </c>
      <c r="Q17" s="68" t="s">
        <v>56</v>
      </c>
      <c r="R17" s="68" t="s">
        <v>56</v>
      </c>
      <c r="S17" s="68" t="s">
        <v>56</v>
      </c>
      <c r="T17" s="68" t="s">
        <v>56</v>
      </c>
      <c r="U17" s="68" t="s">
        <v>56</v>
      </c>
      <c r="V17" s="68" t="s">
        <v>56</v>
      </c>
      <c r="W17" s="68" t="s">
        <v>56</v>
      </c>
      <c r="X17" s="68" t="s">
        <v>56</v>
      </c>
      <c r="Y17" s="68" t="s">
        <v>56</v>
      </c>
    </row>
    <row r="18" spans="1:25" s="1" customFormat="1" ht="21" customHeight="1">
      <c r="A18" s="20"/>
      <c r="B18" s="277" t="s">
        <v>373</v>
      </c>
      <c r="C18" s="307" t="s">
        <v>0</v>
      </c>
      <c r="D18" s="68" t="s">
        <v>78</v>
      </c>
      <c r="E18" s="68" t="s">
        <v>78</v>
      </c>
      <c r="F18" s="68" t="s">
        <v>78</v>
      </c>
      <c r="G18" s="68" t="s">
        <v>78</v>
      </c>
      <c r="H18" s="68" t="s">
        <v>78</v>
      </c>
      <c r="I18" s="68" t="s">
        <v>78</v>
      </c>
      <c r="J18" s="68" t="s">
        <v>78</v>
      </c>
      <c r="K18" s="68" t="s">
        <v>78</v>
      </c>
      <c r="L18" s="68" t="s">
        <v>56</v>
      </c>
      <c r="M18" s="68" t="s">
        <v>56</v>
      </c>
      <c r="N18" s="20"/>
      <c r="O18" s="277" t="s">
        <v>373</v>
      </c>
      <c r="P18" s="69" t="s">
        <v>56</v>
      </c>
      <c r="Q18" s="68" t="s">
        <v>56</v>
      </c>
      <c r="R18" s="68" t="s">
        <v>56</v>
      </c>
      <c r="S18" s="68" t="s">
        <v>56</v>
      </c>
      <c r="T18" s="68" t="s">
        <v>56</v>
      </c>
      <c r="U18" s="68" t="s">
        <v>56</v>
      </c>
      <c r="V18" s="68" t="s">
        <v>56</v>
      </c>
      <c r="W18" s="68" t="s">
        <v>56</v>
      </c>
      <c r="X18" s="68" t="s">
        <v>56</v>
      </c>
      <c r="Y18" s="68" t="s">
        <v>56</v>
      </c>
    </row>
    <row r="19" spans="1:25" s="1" customFormat="1" ht="21" customHeight="1">
      <c r="A19" s="20"/>
      <c r="B19" s="277" t="s">
        <v>374</v>
      </c>
      <c r="C19" s="307" t="s">
        <v>78</v>
      </c>
      <c r="D19" s="68" t="s">
        <v>77</v>
      </c>
      <c r="E19" s="68" t="s">
        <v>78</v>
      </c>
      <c r="F19" s="68" t="s">
        <v>78</v>
      </c>
      <c r="G19" s="68" t="s">
        <v>78</v>
      </c>
      <c r="H19" s="68" t="s">
        <v>78</v>
      </c>
      <c r="I19" s="68" t="s">
        <v>78</v>
      </c>
      <c r="J19" s="68" t="s">
        <v>78</v>
      </c>
      <c r="K19" s="68" t="s">
        <v>78</v>
      </c>
      <c r="L19" s="68" t="s">
        <v>56</v>
      </c>
      <c r="M19" s="68" t="s">
        <v>56</v>
      </c>
      <c r="N19" s="20"/>
      <c r="O19" s="277" t="s">
        <v>374</v>
      </c>
      <c r="P19" s="69" t="s">
        <v>56</v>
      </c>
      <c r="Q19" s="68" t="s">
        <v>56</v>
      </c>
      <c r="R19" s="68" t="s">
        <v>56</v>
      </c>
      <c r="S19" s="68" t="s">
        <v>56</v>
      </c>
      <c r="T19" s="68" t="s">
        <v>56</v>
      </c>
      <c r="U19" s="68" t="s">
        <v>56</v>
      </c>
      <c r="V19" s="68" t="s">
        <v>56</v>
      </c>
      <c r="W19" s="68" t="s">
        <v>56</v>
      </c>
      <c r="X19" s="68" t="s">
        <v>56</v>
      </c>
      <c r="Y19" s="68" t="s">
        <v>56</v>
      </c>
    </row>
    <row r="20" spans="1:25" s="1" customFormat="1" ht="21" customHeight="1">
      <c r="A20" s="20"/>
      <c r="B20" s="277" t="s">
        <v>375</v>
      </c>
      <c r="C20" s="307" t="s">
        <v>78</v>
      </c>
      <c r="D20" s="68" t="s">
        <v>0</v>
      </c>
      <c r="E20" s="68" t="s">
        <v>78</v>
      </c>
      <c r="F20" s="68" t="s">
        <v>299</v>
      </c>
      <c r="G20" s="68" t="s">
        <v>78</v>
      </c>
      <c r="H20" s="68" t="s">
        <v>78</v>
      </c>
      <c r="I20" s="68" t="s">
        <v>78</v>
      </c>
      <c r="J20" s="68" t="s">
        <v>78</v>
      </c>
      <c r="K20" s="68" t="s">
        <v>78</v>
      </c>
      <c r="L20" s="68" t="s">
        <v>56</v>
      </c>
      <c r="M20" s="68" t="s">
        <v>56</v>
      </c>
      <c r="N20" s="20"/>
      <c r="O20" s="277" t="s">
        <v>375</v>
      </c>
      <c r="P20" s="69" t="s">
        <v>56</v>
      </c>
      <c r="Q20" s="68" t="s">
        <v>56</v>
      </c>
      <c r="R20" s="68" t="s">
        <v>56</v>
      </c>
      <c r="S20" s="68" t="s">
        <v>56</v>
      </c>
      <c r="T20" s="68" t="s">
        <v>56</v>
      </c>
      <c r="U20" s="68" t="s">
        <v>56</v>
      </c>
      <c r="V20" s="68" t="s">
        <v>56</v>
      </c>
      <c r="W20" s="68" t="s">
        <v>56</v>
      </c>
      <c r="X20" s="68" t="s">
        <v>56</v>
      </c>
      <c r="Y20" s="68" t="s">
        <v>56</v>
      </c>
    </row>
    <row r="21" spans="1:25" s="8" customFormat="1" ht="21" customHeight="1">
      <c r="A21" s="20"/>
      <c r="B21" s="277" t="s">
        <v>376</v>
      </c>
      <c r="C21" s="310" t="s">
        <v>74</v>
      </c>
      <c r="D21" s="68" t="s">
        <v>78</v>
      </c>
      <c r="E21" s="68" t="s">
        <v>78</v>
      </c>
      <c r="F21" s="68" t="s">
        <v>78</v>
      </c>
      <c r="G21" s="68" t="s">
        <v>78</v>
      </c>
      <c r="H21" s="68" t="s">
        <v>78</v>
      </c>
      <c r="I21" s="68" t="s">
        <v>78</v>
      </c>
      <c r="J21" s="68" t="s">
        <v>78</v>
      </c>
      <c r="K21" s="68" t="s">
        <v>78</v>
      </c>
      <c r="L21" s="68" t="s">
        <v>56</v>
      </c>
      <c r="M21" s="68" t="s">
        <v>56</v>
      </c>
      <c r="N21" s="20"/>
      <c r="O21" s="277" t="s">
        <v>376</v>
      </c>
      <c r="P21" s="69" t="s">
        <v>56</v>
      </c>
      <c r="Q21" s="68" t="s">
        <v>56</v>
      </c>
      <c r="R21" s="68" t="s">
        <v>56</v>
      </c>
      <c r="S21" s="68" t="s">
        <v>56</v>
      </c>
      <c r="T21" s="68" t="s">
        <v>56</v>
      </c>
      <c r="U21" s="68" t="s">
        <v>56</v>
      </c>
      <c r="V21" s="68" t="s">
        <v>56</v>
      </c>
      <c r="W21" s="68" t="s">
        <v>56</v>
      </c>
      <c r="X21" s="68" t="s">
        <v>56</v>
      </c>
      <c r="Y21" s="68" t="s">
        <v>56</v>
      </c>
    </row>
    <row r="22" spans="1:25" s="8" customFormat="1" ht="21" customHeight="1">
      <c r="A22" s="20"/>
      <c r="B22" s="277" t="s">
        <v>377</v>
      </c>
      <c r="C22" s="69" t="s">
        <v>78</v>
      </c>
      <c r="D22" s="68" t="s">
        <v>78</v>
      </c>
      <c r="E22" s="68" t="s">
        <v>78</v>
      </c>
      <c r="F22" s="68" t="s">
        <v>78</v>
      </c>
      <c r="G22" s="68" t="s">
        <v>78</v>
      </c>
      <c r="H22" s="68" t="s">
        <v>78</v>
      </c>
      <c r="I22" s="68" t="s">
        <v>78</v>
      </c>
      <c r="J22" s="68" t="s">
        <v>78</v>
      </c>
      <c r="K22" s="68" t="s">
        <v>78</v>
      </c>
      <c r="L22" s="68" t="s">
        <v>56</v>
      </c>
      <c r="M22" s="68" t="s">
        <v>56</v>
      </c>
      <c r="N22" s="20"/>
      <c r="O22" s="277" t="s">
        <v>377</v>
      </c>
      <c r="P22" s="69" t="s">
        <v>56</v>
      </c>
      <c r="Q22" s="68" t="s">
        <v>56</v>
      </c>
      <c r="R22" s="68" t="s">
        <v>56</v>
      </c>
      <c r="S22" s="68" t="s">
        <v>56</v>
      </c>
      <c r="T22" s="68" t="s">
        <v>56</v>
      </c>
      <c r="U22" s="68" t="s">
        <v>56</v>
      </c>
      <c r="V22" s="68" t="s">
        <v>56</v>
      </c>
      <c r="W22" s="68" t="s">
        <v>56</v>
      </c>
      <c r="X22" s="68" t="s">
        <v>56</v>
      </c>
      <c r="Y22" s="68" t="s">
        <v>56</v>
      </c>
    </row>
    <row r="23" spans="1:25" s="1" customFormat="1" ht="21" customHeight="1">
      <c r="A23" s="20"/>
      <c r="B23" s="277" t="s">
        <v>378</v>
      </c>
      <c r="C23" s="69" t="s">
        <v>78</v>
      </c>
      <c r="D23" s="68" t="s">
        <v>78</v>
      </c>
      <c r="E23" s="68" t="s">
        <v>78</v>
      </c>
      <c r="F23" s="68" t="s">
        <v>78</v>
      </c>
      <c r="G23" s="68" t="s">
        <v>78</v>
      </c>
      <c r="H23" s="68" t="s">
        <v>78</v>
      </c>
      <c r="I23" s="68" t="s">
        <v>78</v>
      </c>
      <c r="J23" s="68" t="s">
        <v>78</v>
      </c>
      <c r="K23" s="68" t="s">
        <v>78</v>
      </c>
      <c r="L23" s="68" t="s">
        <v>56</v>
      </c>
      <c r="M23" s="68" t="s">
        <v>56</v>
      </c>
      <c r="N23" s="20"/>
      <c r="O23" s="277" t="s">
        <v>378</v>
      </c>
      <c r="P23" s="69" t="s">
        <v>78</v>
      </c>
      <c r="Q23" s="68" t="s">
        <v>56</v>
      </c>
      <c r="R23" s="68" t="s">
        <v>56</v>
      </c>
      <c r="S23" s="68" t="s">
        <v>56</v>
      </c>
      <c r="T23" s="68" t="s">
        <v>56</v>
      </c>
      <c r="U23" s="68" t="s">
        <v>56</v>
      </c>
      <c r="V23" s="68" t="s">
        <v>56</v>
      </c>
      <c r="W23" s="68" t="s">
        <v>56</v>
      </c>
      <c r="X23" s="68" t="s">
        <v>56</v>
      </c>
      <c r="Y23" s="68" t="s">
        <v>56</v>
      </c>
    </row>
    <row r="24" spans="1:25" s="8" customFormat="1" ht="21" customHeight="1">
      <c r="A24" s="20"/>
      <c r="B24" s="277" t="s">
        <v>379</v>
      </c>
      <c r="C24" s="69" t="s">
        <v>78</v>
      </c>
      <c r="D24" s="68" t="s">
        <v>78</v>
      </c>
      <c r="E24" s="68" t="s">
        <v>78</v>
      </c>
      <c r="F24" s="68" t="s">
        <v>78</v>
      </c>
      <c r="G24" s="68" t="s">
        <v>78</v>
      </c>
      <c r="H24" s="68" t="s">
        <v>78</v>
      </c>
      <c r="I24" s="68" t="s">
        <v>78</v>
      </c>
      <c r="J24" s="68" t="s">
        <v>78</v>
      </c>
      <c r="K24" s="68" t="s">
        <v>78</v>
      </c>
      <c r="L24" s="68" t="s">
        <v>74</v>
      </c>
      <c r="M24" s="68" t="s">
        <v>56</v>
      </c>
      <c r="N24" s="20"/>
      <c r="O24" s="277" t="s">
        <v>379</v>
      </c>
      <c r="P24" s="69" t="s">
        <v>56</v>
      </c>
      <c r="Q24" s="68" t="s">
        <v>56</v>
      </c>
      <c r="R24" s="68" t="s">
        <v>56</v>
      </c>
      <c r="S24" s="68" t="s">
        <v>56</v>
      </c>
      <c r="T24" s="68" t="s">
        <v>56</v>
      </c>
      <c r="U24" s="68" t="s">
        <v>56</v>
      </c>
      <c r="V24" s="68" t="s">
        <v>56</v>
      </c>
      <c r="W24" s="68" t="s">
        <v>56</v>
      </c>
      <c r="X24" s="68" t="s">
        <v>56</v>
      </c>
      <c r="Y24" s="68" t="s">
        <v>56</v>
      </c>
    </row>
    <row r="25" spans="1:25" s="8" customFormat="1" ht="21" customHeight="1">
      <c r="A25" s="20"/>
      <c r="B25" s="277" t="s">
        <v>380</v>
      </c>
      <c r="C25" s="69" t="s">
        <v>78</v>
      </c>
      <c r="D25" s="68" t="s">
        <v>78</v>
      </c>
      <c r="E25" s="68" t="s">
        <v>74</v>
      </c>
      <c r="F25" s="68" t="s">
        <v>78</v>
      </c>
      <c r="G25" s="68" t="s">
        <v>78</v>
      </c>
      <c r="H25" s="68" t="s">
        <v>78</v>
      </c>
      <c r="I25" s="68" t="s">
        <v>78</v>
      </c>
      <c r="J25" s="68" t="s">
        <v>78</v>
      </c>
      <c r="K25" s="68" t="s">
        <v>78</v>
      </c>
      <c r="L25" s="68" t="s">
        <v>56</v>
      </c>
      <c r="M25" s="68" t="s">
        <v>56</v>
      </c>
      <c r="N25" s="20"/>
      <c r="O25" s="277" t="s">
        <v>380</v>
      </c>
      <c r="P25" s="69" t="s">
        <v>56</v>
      </c>
      <c r="Q25" s="68" t="s">
        <v>56</v>
      </c>
      <c r="R25" s="68" t="s">
        <v>56</v>
      </c>
      <c r="S25" s="68" t="s">
        <v>56</v>
      </c>
      <c r="T25" s="68" t="s">
        <v>56</v>
      </c>
      <c r="U25" s="68" t="s">
        <v>56</v>
      </c>
      <c r="V25" s="68" t="s">
        <v>56</v>
      </c>
      <c r="W25" s="68" t="s">
        <v>56</v>
      </c>
      <c r="X25" s="68" t="s">
        <v>56</v>
      </c>
      <c r="Y25" s="68" t="s">
        <v>56</v>
      </c>
    </row>
    <row r="26" spans="1:25" s="8" customFormat="1" ht="21" customHeight="1">
      <c r="A26" s="20"/>
      <c r="B26" s="277" t="s">
        <v>381</v>
      </c>
      <c r="C26" s="69" t="s">
        <v>78</v>
      </c>
      <c r="D26" s="68" t="s">
        <v>78</v>
      </c>
      <c r="E26" s="68" t="s">
        <v>77</v>
      </c>
      <c r="F26" s="68" t="s">
        <v>78</v>
      </c>
      <c r="G26" s="68" t="s">
        <v>78</v>
      </c>
      <c r="H26" s="68" t="s">
        <v>78</v>
      </c>
      <c r="I26" s="68" t="s">
        <v>78</v>
      </c>
      <c r="J26" s="68" t="s">
        <v>78</v>
      </c>
      <c r="K26" s="68" t="s">
        <v>78</v>
      </c>
      <c r="L26" s="68" t="s">
        <v>56</v>
      </c>
      <c r="M26" s="68" t="s">
        <v>56</v>
      </c>
      <c r="N26" s="20"/>
      <c r="O26" s="277" t="s">
        <v>381</v>
      </c>
      <c r="P26" s="69" t="s">
        <v>56</v>
      </c>
      <c r="Q26" s="68" t="s">
        <v>56</v>
      </c>
      <c r="R26" s="68" t="s">
        <v>56</v>
      </c>
      <c r="S26" s="68" t="s">
        <v>56</v>
      </c>
      <c r="T26" s="68" t="s">
        <v>56</v>
      </c>
      <c r="U26" s="68" t="s">
        <v>56</v>
      </c>
      <c r="V26" s="68" t="s">
        <v>56</v>
      </c>
      <c r="W26" s="68" t="s">
        <v>56</v>
      </c>
      <c r="X26" s="68" t="s">
        <v>56</v>
      </c>
      <c r="Y26" s="68" t="s">
        <v>56</v>
      </c>
    </row>
    <row r="27" spans="1:25" s="1" customFormat="1" ht="21" customHeight="1">
      <c r="A27" s="20"/>
      <c r="B27" s="277" t="s">
        <v>457</v>
      </c>
      <c r="C27" s="69" t="s">
        <v>78</v>
      </c>
      <c r="D27" s="68" t="s">
        <v>78</v>
      </c>
      <c r="E27" s="68" t="s">
        <v>0</v>
      </c>
      <c r="F27" s="68" t="s">
        <v>78</v>
      </c>
      <c r="G27" s="68" t="s">
        <v>78</v>
      </c>
      <c r="H27" s="68" t="s">
        <v>78</v>
      </c>
      <c r="I27" s="68" t="s">
        <v>78</v>
      </c>
      <c r="J27" s="68" t="s">
        <v>78</v>
      </c>
      <c r="K27" s="68" t="s">
        <v>78</v>
      </c>
      <c r="L27" s="68" t="s">
        <v>56</v>
      </c>
      <c r="M27" s="68" t="s">
        <v>56</v>
      </c>
      <c r="N27" s="20"/>
      <c r="O27" s="277" t="s">
        <v>457</v>
      </c>
      <c r="P27" s="69" t="s">
        <v>56</v>
      </c>
      <c r="Q27" s="68" t="s">
        <v>56</v>
      </c>
      <c r="R27" s="68" t="s">
        <v>56</v>
      </c>
      <c r="S27" s="68" t="s">
        <v>56</v>
      </c>
      <c r="T27" s="68" t="s">
        <v>56</v>
      </c>
      <c r="U27" s="68" t="s">
        <v>56</v>
      </c>
      <c r="V27" s="68" t="s">
        <v>56</v>
      </c>
      <c r="W27" s="68" t="s">
        <v>56</v>
      </c>
      <c r="X27" s="68" t="s">
        <v>56</v>
      </c>
      <c r="Y27" s="68" t="s">
        <v>56</v>
      </c>
    </row>
    <row r="28" spans="1:25" s="1" customFormat="1" ht="21" customHeight="1">
      <c r="A28" s="20"/>
      <c r="B28" s="277" t="s">
        <v>382</v>
      </c>
      <c r="C28" s="69" t="s">
        <v>78</v>
      </c>
      <c r="D28" s="68" t="s">
        <v>78</v>
      </c>
      <c r="E28" s="68" t="s">
        <v>77</v>
      </c>
      <c r="F28" s="68" t="s">
        <v>77</v>
      </c>
      <c r="G28" s="68" t="s">
        <v>78</v>
      </c>
      <c r="H28" s="68" t="s">
        <v>78</v>
      </c>
      <c r="I28" s="68" t="s">
        <v>78</v>
      </c>
      <c r="J28" s="68" t="s">
        <v>78</v>
      </c>
      <c r="K28" s="68" t="s">
        <v>78</v>
      </c>
      <c r="L28" s="68" t="s">
        <v>56</v>
      </c>
      <c r="M28" s="68" t="s">
        <v>56</v>
      </c>
      <c r="N28" s="20"/>
      <c r="O28" s="277" t="s">
        <v>382</v>
      </c>
      <c r="P28" s="69" t="s">
        <v>56</v>
      </c>
      <c r="Q28" s="68" t="s">
        <v>56</v>
      </c>
      <c r="R28" s="68" t="s">
        <v>56</v>
      </c>
      <c r="S28" s="68" t="s">
        <v>56</v>
      </c>
      <c r="T28" s="68" t="s">
        <v>56</v>
      </c>
      <c r="U28" s="68" t="s">
        <v>56</v>
      </c>
      <c r="V28" s="68" t="s">
        <v>56</v>
      </c>
      <c r="W28" s="68" t="s">
        <v>56</v>
      </c>
      <c r="X28" s="68" t="s">
        <v>56</v>
      </c>
      <c r="Y28" s="68" t="s">
        <v>56</v>
      </c>
    </row>
    <row r="29" spans="1:25" s="1" customFormat="1" ht="21" customHeight="1" thickBot="1">
      <c r="A29" s="22"/>
      <c r="B29" s="279" t="s">
        <v>383</v>
      </c>
      <c r="C29" s="75" t="s">
        <v>78</v>
      </c>
      <c r="D29" s="70" t="s">
        <v>78</v>
      </c>
      <c r="E29" s="70" t="s">
        <v>77</v>
      </c>
      <c r="F29" s="70" t="s">
        <v>78</v>
      </c>
      <c r="G29" s="70" t="s">
        <v>74</v>
      </c>
      <c r="H29" s="70" t="s">
        <v>78</v>
      </c>
      <c r="I29" s="70" t="s">
        <v>78</v>
      </c>
      <c r="J29" s="70" t="s">
        <v>78</v>
      </c>
      <c r="K29" s="70" t="s">
        <v>77</v>
      </c>
      <c r="L29" s="70" t="s">
        <v>56</v>
      </c>
      <c r="M29" s="70" t="s">
        <v>56</v>
      </c>
      <c r="N29" s="22"/>
      <c r="O29" s="279" t="s">
        <v>383</v>
      </c>
      <c r="P29" s="75" t="s">
        <v>56</v>
      </c>
      <c r="Q29" s="70" t="s">
        <v>56</v>
      </c>
      <c r="R29" s="70" t="s">
        <v>56</v>
      </c>
      <c r="S29" s="70" t="s">
        <v>56</v>
      </c>
      <c r="T29" s="70" t="s">
        <v>56</v>
      </c>
      <c r="U29" s="70" t="s">
        <v>56</v>
      </c>
      <c r="V29" s="70" t="s">
        <v>56</v>
      </c>
      <c r="W29" s="70" t="s">
        <v>56</v>
      </c>
      <c r="X29" s="70" t="s">
        <v>56</v>
      </c>
      <c r="Y29" s="70" t="s">
        <v>56</v>
      </c>
    </row>
    <row r="30" spans="1:25" s="1" customFormat="1" ht="15" customHeight="1">
      <c r="A30" s="76" t="s">
        <v>453</v>
      </c>
      <c r="B30" s="76"/>
      <c r="H30" s="1" t="s">
        <v>316</v>
      </c>
      <c r="U30" s="68"/>
      <c r="V30" s="68"/>
      <c r="W30" s="68"/>
      <c r="X30" s="68"/>
      <c r="Y30" s="68"/>
    </row>
    <row r="31" s="1" customFormat="1" ht="15" customHeight="1"/>
  </sheetData>
  <sheetProtection/>
  <mergeCells count="17">
    <mergeCell ref="O4:O6"/>
    <mergeCell ref="V4:Y4"/>
    <mergeCell ref="B4:B6"/>
    <mergeCell ref="T4:U4"/>
    <mergeCell ref="A2:G2"/>
    <mergeCell ref="R4:S4"/>
    <mergeCell ref="N2:S2"/>
    <mergeCell ref="T2:Y2"/>
    <mergeCell ref="L4:M4"/>
    <mergeCell ref="P4:Q4"/>
    <mergeCell ref="N4:N6"/>
    <mergeCell ref="C4:C5"/>
    <mergeCell ref="H4:K4"/>
    <mergeCell ref="H2:M2"/>
    <mergeCell ref="J3:K3"/>
    <mergeCell ref="A4:A6"/>
    <mergeCell ref="D4:G4"/>
  </mergeCells>
  <printOptions horizontalCentered="1"/>
  <pageMargins left="1.1811023622047245" right="1.1811023622047245" top="1.5748031496062993" bottom="1.5748031496062993" header="0.5118110236220472" footer="0.9055118110236221"/>
  <pageSetup firstPageNumber="13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46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875" style="11" customWidth="1"/>
    <col min="2" max="2" width="20.625" style="11" customWidth="1"/>
    <col min="3" max="3" width="0.875" style="11" customWidth="1"/>
    <col min="4" max="6" width="17.625" style="11" customWidth="1"/>
    <col min="7" max="10" width="18.625" style="11" customWidth="1"/>
    <col min="11" max="16384" width="9.00390625" style="11" customWidth="1"/>
  </cols>
  <sheetData>
    <row r="1" spans="1:10" s="1" customFormat="1" ht="18" customHeight="1">
      <c r="A1" s="1" t="s">
        <v>516</v>
      </c>
      <c r="J1" s="51" t="s">
        <v>69</v>
      </c>
    </row>
    <row r="2" spans="1:10" s="3" customFormat="1" ht="24.75" customHeight="1">
      <c r="A2" s="454" t="s">
        <v>650</v>
      </c>
      <c r="B2" s="454"/>
      <c r="C2" s="454"/>
      <c r="D2" s="454"/>
      <c r="E2" s="454"/>
      <c r="F2" s="454"/>
      <c r="G2" s="454" t="s">
        <v>148</v>
      </c>
      <c r="H2" s="454"/>
      <c r="I2" s="454"/>
      <c r="J2" s="454"/>
    </row>
    <row r="3" spans="1:10" s="1" customFormat="1" ht="15" customHeight="1" thickBot="1">
      <c r="A3" s="80" t="s">
        <v>4</v>
      </c>
      <c r="B3" s="80"/>
      <c r="F3" s="81" t="s">
        <v>249</v>
      </c>
      <c r="J3" s="130" t="s">
        <v>10</v>
      </c>
    </row>
    <row r="4" spans="1:10" s="1" customFormat="1" ht="27.75" customHeight="1">
      <c r="A4" s="17"/>
      <c r="B4" s="385" t="s">
        <v>642</v>
      </c>
      <c r="C4" s="18"/>
      <c r="D4" s="309" t="s">
        <v>643</v>
      </c>
      <c r="E4" s="312" t="s">
        <v>644</v>
      </c>
      <c r="F4" s="312" t="s">
        <v>645</v>
      </c>
      <c r="G4" s="313" t="s">
        <v>646</v>
      </c>
      <c r="H4" s="312" t="s">
        <v>647</v>
      </c>
      <c r="I4" s="312" t="s">
        <v>648</v>
      </c>
      <c r="J4" s="264" t="s">
        <v>649</v>
      </c>
    </row>
    <row r="5" spans="1:11" s="1" customFormat="1" ht="27.75" customHeight="1" thickBot="1">
      <c r="A5" s="22"/>
      <c r="B5" s="22" t="s">
        <v>12</v>
      </c>
      <c r="C5" s="23"/>
      <c r="D5" s="24" t="s">
        <v>5</v>
      </c>
      <c r="E5" s="25" t="s">
        <v>13</v>
      </c>
      <c r="F5" s="25" t="s">
        <v>6</v>
      </c>
      <c r="G5" s="36" t="s">
        <v>107</v>
      </c>
      <c r="H5" s="25" t="s">
        <v>7</v>
      </c>
      <c r="I5" s="25" t="s">
        <v>8</v>
      </c>
      <c r="J5" s="35" t="s">
        <v>9</v>
      </c>
      <c r="K5" s="41"/>
    </row>
    <row r="6" spans="1:11" s="1" customFormat="1" ht="22.5" customHeight="1">
      <c r="A6" s="20"/>
      <c r="B6" s="114" t="s">
        <v>330</v>
      </c>
      <c r="C6" s="21"/>
      <c r="D6" s="69">
        <v>217504</v>
      </c>
      <c r="E6" s="68">
        <v>6020</v>
      </c>
      <c r="F6" s="68">
        <v>123</v>
      </c>
      <c r="G6" s="68">
        <v>208480</v>
      </c>
      <c r="H6" s="68">
        <v>234</v>
      </c>
      <c r="I6" s="68" t="s">
        <v>56</v>
      </c>
      <c r="J6" s="68">
        <v>2647</v>
      </c>
      <c r="K6" s="41"/>
    </row>
    <row r="7" spans="1:11" s="1" customFormat="1" ht="22.5" customHeight="1">
      <c r="A7" s="20"/>
      <c r="B7" s="114" t="s">
        <v>329</v>
      </c>
      <c r="C7" s="21"/>
      <c r="D7" s="69">
        <v>219538</v>
      </c>
      <c r="E7" s="68">
        <v>5821</v>
      </c>
      <c r="F7" s="68">
        <v>115</v>
      </c>
      <c r="G7" s="68">
        <v>208742</v>
      </c>
      <c r="H7" s="68">
        <v>184</v>
      </c>
      <c r="I7" s="68" t="s">
        <v>56</v>
      </c>
      <c r="J7" s="68">
        <v>4676</v>
      </c>
      <c r="K7" s="41"/>
    </row>
    <row r="8" spans="1:11" s="1" customFormat="1" ht="22.5" customHeight="1">
      <c r="A8" s="20"/>
      <c r="B8" s="114" t="s">
        <v>328</v>
      </c>
      <c r="C8" s="21"/>
      <c r="D8" s="69">
        <v>197385</v>
      </c>
      <c r="E8" s="68">
        <v>5069</v>
      </c>
      <c r="F8" s="68">
        <v>72</v>
      </c>
      <c r="G8" s="68">
        <v>186925</v>
      </c>
      <c r="H8" s="68">
        <v>234</v>
      </c>
      <c r="I8" s="68">
        <v>30</v>
      </c>
      <c r="J8" s="68">
        <v>5055</v>
      </c>
      <c r="K8" s="8"/>
    </row>
    <row r="9" spans="1:11" s="1" customFormat="1" ht="22.5" customHeight="1">
      <c r="A9" s="20"/>
      <c r="B9" s="114" t="s">
        <v>327</v>
      </c>
      <c r="C9" s="21"/>
      <c r="D9" s="69">
        <v>197063</v>
      </c>
      <c r="E9" s="68">
        <v>4755</v>
      </c>
      <c r="F9" s="68">
        <v>95</v>
      </c>
      <c r="G9" s="68">
        <v>187017</v>
      </c>
      <c r="H9" s="68">
        <v>270</v>
      </c>
      <c r="I9" s="68">
        <v>76</v>
      </c>
      <c r="J9" s="68">
        <v>4850</v>
      </c>
      <c r="K9" s="41"/>
    </row>
    <row r="10" spans="1:11" s="1" customFormat="1" ht="22.5" customHeight="1">
      <c r="A10" s="20"/>
      <c r="B10" s="114" t="s">
        <v>326</v>
      </c>
      <c r="C10" s="21"/>
      <c r="D10" s="69">
        <v>190993</v>
      </c>
      <c r="E10" s="68">
        <v>4512</v>
      </c>
      <c r="F10" s="68">
        <v>46</v>
      </c>
      <c r="G10" s="77">
        <v>181038</v>
      </c>
      <c r="H10" s="68">
        <v>517</v>
      </c>
      <c r="I10" s="68">
        <v>51</v>
      </c>
      <c r="J10" s="68">
        <v>4829</v>
      </c>
      <c r="K10" s="41"/>
    </row>
    <row r="11" spans="1:11" s="1" customFormat="1" ht="22.5" customHeight="1">
      <c r="A11" s="20"/>
      <c r="B11" s="114" t="s">
        <v>325</v>
      </c>
      <c r="C11" s="21"/>
      <c r="D11" s="69">
        <v>183488</v>
      </c>
      <c r="E11" s="68">
        <v>4541</v>
      </c>
      <c r="F11" s="68">
        <v>62</v>
      </c>
      <c r="G11" s="77">
        <v>173955</v>
      </c>
      <c r="H11" s="68">
        <v>521</v>
      </c>
      <c r="I11" s="68">
        <v>46</v>
      </c>
      <c r="J11" s="68">
        <v>4363</v>
      </c>
      <c r="K11" s="8"/>
    </row>
    <row r="12" spans="1:11" s="1" customFormat="1" ht="22.5" customHeight="1">
      <c r="A12" s="20"/>
      <c r="B12" s="114" t="s">
        <v>324</v>
      </c>
      <c r="C12" s="21"/>
      <c r="D12" s="69">
        <v>179299</v>
      </c>
      <c r="E12" s="68">
        <v>4772</v>
      </c>
      <c r="F12" s="68">
        <v>66</v>
      </c>
      <c r="G12" s="68">
        <v>170385</v>
      </c>
      <c r="H12" s="68">
        <v>581</v>
      </c>
      <c r="I12" s="68">
        <v>46</v>
      </c>
      <c r="J12" s="68">
        <v>3449</v>
      </c>
      <c r="K12" s="41"/>
    </row>
    <row r="13" spans="1:11" s="1" customFormat="1" ht="22.5" customHeight="1">
      <c r="A13" s="20"/>
      <c r="B13" s="114" t="s">
        <v>400</v>
      </c>
      <c r="C13" s="21"/>
      <c r="D13" s="69">
        <v>184245</v>
      </c>
      <c r="E13" s="68">
        <v>5007</v>
      </c>
      <c r="F13" s="68">
        <v>67</v>
      </c>
      <c r="G13" s="68">
        <v>175749</v>
      </c>
      <c r="H13" s="68">
        <v>564</v>
      </c>
      <c r="I13" s="68">
        <v>12</v>
      </c>
      <c r="J13" s="68">
        <v>2846</v>
      </c>
      <c r="K13" s="41"/>
    </row>
    <row r="14" spans="1:11" s="1" customFormat="1" ht="22.5" customHeight="1">
      <c r="A14" s="20"/>
      <c r="B14" s="114" t="s">
        <v>641</v>
      </c>
      <c r="C14" s="21"/>
      <c r="D14" s="69">
        <v>177829</v>
      </c>
      <c r="E14" s="68">
        <v>5504</v>
      </c>
      <c r="F14" s="68">
        <v>76</v>
      </c>
      <c r="G14" s="68">
        <v>169273</v>
      </c>
      <c r="H14" s="68">
        <v>557</v>
      </c>
      <c r="I14" s="68">
        <v>10</v>
      </c>
      <c r="J14" s="68">
        <v>2409</v>
      </c>
      <c r="K14" s="41"/>
    </row>
    <row r="15" spans="1:11" s="1" customFormat="1" ht="22.5" customHeight="1">
      <c r="A15" s="20"/>
      <c r="B15" s="114" t="s">
        <v>289</v>
      </c>
      <c r="C15" s="21"/>
      <c r="D15" s="69">
        <f aca="true" t="shared" si="0" ref="D15:J15">SUM(D16:D28)</f>
        <v>164584</v>
      </c>
      <c r="E15" s="68">
        <f t="shared" si="0"/>
        <v>5588</v>
      </c>
      <c r="F15" s="68">
        <f t="shared" si="0"/>
        <v>92</v>
      </c>
      <c r="G15" s="68">
        <f t="shared" si="0"/>
        <v>156135</v>
      </c>
      <c r="H15" s="68">
        <f t="shared" si="0"/>
        <v>592</v>
      </c>
      <c r="I15" s="68">
        <f t="shared" si="0"/>
        <v>25</v>
      </c>
      <c r="J15" s="68">
        <f t="shared" si="0"/>
        <v>2152</v>
      </c>
      <c r="K15" s="8"/>
    </row>
    <row r="16" spans="1:11" s="1" customFormat="1" ht="22.5" customHeight="1">
      <c r="A16" s="20"/>
      <c r="B16" s="41" t="s">
        <v>372</v>
      </c>
      <c r="C16" s="21"/>
      <c r="D16" s="69">
        <f>SUM(E16:J16)</f>
        <v>749</v>
      </c>
      <c r="E16" s="68" t="s">
        <v>290</v>
      </c>
      <c r="F16" s="68" t="s">
        <v>290</v>
      </c>
      <c r="G16" s="77">
        <v>632</v>
      </c>
      <c r="H16" s="104" t="s">
        <v>290</v>
      </c>
      <c r="I16" s="68">
        <v>20</v>
      </c>
      <c r="J16" s="68">
        <v>97</v>
      </c>
      <c r="K16" s="41"/>
    </row>
    <row r="17" spans="1:10" s="1" customFormat="1" ht="22.5" customHeight="1">
      <c r="A17" s="20"/>
      <c r="B17" s="41" t="s">
        <v>373</v>
      </c>
      <c r="C17" s="21"/>
      <c r="D17" s="69">
        <f aca="true" t="shared" si="1" ref="D17:D27">SUM(E17:J17)</f>
        <v>15134</v>
      </c>
      <c r="E17" s="68">
        <v>578</v>
      </c>
      <c r="F17" s="68" t="s">
        <v>290</v>
      </c>
      <c r="G17" s="77">
        <v>14426</v>
      </c>
      <c r="H17" s="68" t="s">
        <v>0</v>
      </c>
      <c r="I17" s="68" t="s">
        <v>290</v>
      </c>
      <c r="J17" s="68">
        <v>130</v>
      </c>
    </row>
    <row r="18" spans="1:10" s="1" customFormat="1" ht="22.5" customHeight="1">
      <c r="A18" s="20"/>
      <c r="B18" s="41" t="s">
        <v>374</v>
      </c>
      <c r="C18" s="21"/>
      <c r="D18" s="69">
        <f t="shared" si="1"/>
        <v>2960</v>
      </c>
      <c r="E18" s="68" t="s">
        <v>0</v>
      </c>
      <c r="F18" s="68">
        <v>8</v>
      </c>
      <c r="G18" s="77">
        <v>2518</v>
      </c>
      <c r="H18" s="68">
        <v>180</v>
      </c>
      <c r="I18" s="68">
        <v>5</v>
      </c>
      <c r="J18" s="104">
        <v>249</v>
      </c>
    </row>
    <row r="19" spans="1:10" s="1" customFormat="1" ht="22.5" customHeight="1">
      <c r="A19" s="20"/>
      <c r="B19" s="41" t="s">
        <v>375</v>
      </c>
      <c r="C19" s="21"/>
      <c r="D19" s="69">
        <f t="shared" si="1"/>
        <v>19913</v>
      </c>
      <c r="E19" s="68">
        <v>3201</v>
      </c>
      <c r="F19" s="68" t="s">
        <v>290</v>
      </c>
      <c r="G19" s="104">
        <v>15910</v>
      </c>
      <c r="H19" s="68">
        <v>80</v>
      </c>
      <c r="I19" s="68" t="s">
        <v>290</v>
      </c>
      <c r="J19" s="68">
        <v>722</v>
      </c>
    </row>
    <row r="20" spans="1:10" s="1" customFormat="1" ht="22.5" customHeight="1">
      <c r="A20" s="20"/>
      <c r="B20" s="41" t="s">
        <v>376</v>
      </c>
      <c r="C20" s="21"/>
      <c r="D20" s="69">
        <f t="shared" si="1"/>
        <v>15649</v>
      </c>
      <c r="E20" s="68" t="s">
        <v>0</v>
      </c>
      <c r="F20" s="68" t="s">
        <v>290</v>
      </c>
      <c r="G20" s="77">
        <v>15093</v>
      </c>
      <c r="H20" s="104">
        <v>191</v>
      </c>
      <c r="I20" s="68" t="s">
        <v>290</v>
      </c>
      <c r="J20" s="68">
        <v>365</v>
      </c>
    </row>
    <row r="21" spans="1:10" s="1" customFormat="1" ht="22.5" customHeight="1">
      <c r="A21" s="20"/>
      <c r="B21" s="41" t="s">
        <v>377</v>
      </c>
      <c r="C21" s="21"/>
      <c r="D21" s="69">
        <f t="shared" si="1"/>
        <v>31446</v>
      </c>
      <c r="E21" s="68">
        <v>876</v>
      </c>
      <c r="F21" s="104">
        <v>41</v>
      </c>
      <c r="G21" s="77">
        <v>30524</v>
      </c>
      <c r="H21" s="104" t="s">
        <v>290</v>
      </c>
      <c r="I21" s="68" t="s">
        <v>0</v>
      </c>
      <c r="J21" s="68">
        <v>5</v>
      </c>
    </row>
    <row r="22" spans="1:10" s="1" customFormat="1" ht="22.5" customHeight="1">
      <c r="A22" s="20"/>
      <c r="B22" s="41" t="s">
        <v>378</v>
      </c>
      <c r="C22" s="21"/>
      <c r="D22" s="69">
        <f t="shared" si="1"/>
        <v>4137</v>
      </c>
      <c r="E22" s="68" t="s">
        <v>0</v>
      </c>
      <c r="F22" s="68" t="s">
        <v>290</v>
      </c>
      <c r="G22" s="77">
        <v>4137</v>
      </c>
      <c r="H22" s="104" t="s">
        <v>290</v>
      </c>
      <c r="I22" s="68" t="s">
        <v>290</v>
      </c>
      <c r="J22" s="68" t="s">
        <v>290</v>
      </c>
    </row>
    <row r="23" spans="1:10" s="1" customFormat="1" ht="22.5" customHeight="1">
      <c r="A23" s="20"/>
      <c r="B23" s="41" t="s">
        <v>379</v>
      </c>
      <c r="C23" s="21"/>
      <c r="D23" s="69">
        <f t="shared" si="1"/>
        <v>5669</v>
      </c>
      <c r="E23" s="68" t="s">
        <v>290</v>
      </c>
      <c r="F23" s="104" t="s">
        <v>290</v>
      </c>
      <c r="G23" s="77">
        <v>5470</v>
      </c>
      <c r="H23" s="104" t="s">
        <v>290</v>
      </c>
      <c r="I23" s="68" t="s">
        <v>0</v>
      </c>
      <c r="J23" s="68">
        <v>199</v>
      </c>
    </row>
    <row r="24" spans="1:10" s="1" customFormat="1" ht="22.5" customHeight="1">
      <c r="A24" s="20"/>
      <c r="B24" s="41" t="s">
        <v>380</v>
      </c>
      <c r="C24" s="21"/>
      <c r="D24" s="69">
        <f t="shared" si="1"/>
        <v>12509</v>
      </c>
      <c r="E24" s="68" t="s">
        <v>0</v>
      </c>
      <c r="F24" s="68">
        <v>43</v>
      </c>
      <c r="G24" s="77">
        <v>12398</v>
      </c>
      <c r="H24" s="68">
        <v>9</v>
      </c>
      <c r="I24" s="68" t="s">
        <v>290</v>
      </c>
      <c r="J24" s="104">
        <v>59</v>
      </c>
    </row>
    <row r="25" spans="1:10" s="1" customFormat="1" ht="22.5" customHeight="1">
      <c r="A25" s="20"/>
      <c r="B25" s="41" t="s">
        <v>381</v>
      </c>
      <c r="C25" s="21"/>
      <c r="D25" s="69">
        <f t="shared" si="1"/>
        <v>8032</v>
      </c>
      <c r="E25" s="68" t="s">
        <v>291</v>
      </c>
      <c r="F25" s="104" t="s">
        <v>290</v>
      </c>
      <c r="G25" s="77">
        <v>8023</v>
      </c>
      <c r="H25" s="68" t="s">
        <v>0</v>
      </c>
      <c r="I25" s="68" t="s">
        <v>290</v>
      </c>
      <c r="J25" s="68">
        <v>9</v>
      </c>
    </row>
    <row r="26" spans="1:10" s="1" customFormat="1" ht="22.5" customHeight="1">
      <c r="A26" s="20"/>
      <c r="B26" s="41" t="s">
        <v>457</v>
      </c>
      <c r="C26" s="21"/>
      <c r="D26" s="69">
        <f t="shared" si="1"/>
        <v>29580</v>
      </c>
      <c r="E26" s="68">
        <v>933</v>
      </c>
      <c r="F26" s="68" t="s">
        <v>0</v>
      </c>
      <c r="G26" s="77">
        <v>28499</v>
      </c>
      <c r="H26" s="104">
        <v>132</v>
      </c>
      <c r="I26" s="68" t="s">
        <v>0</v>
      </c>
      <c r="J26" s="68">
        <v>16</v>
      </c>
    </row>
    <row r="27" spans="1:10" s="1" customFormat="1" ht="22.5" customHeight="1">
      <c r="A27" s="20"/>
      <c r="B27" s="41" t="s">
        <v>382</v>
      </c>
      <c r="C27" s="21"/>
      <c r="D27" s="69">
        <f t="shared" si="1"/>
        <v>18732</v>
      </c>
      <c r="E27" s="68" t="s">
        <v>0</v>
      </c>
      <c r="F27" s="68" t="s">
        <v>290</v>
      </c>
      <c r="G27" s="77">
        <v>18465</v>
      </c>
      <c r="H27" s="68" t="s">
        <v>0</v>
      </c>
      <c r="I27" s="68" t="s">
        <v>0</v>
      </c>
      <c r="J27" s="68">
        <v>267</v>
      </c>
    </row>
    <row r="28" spans="1:10" s="1" customFormat="1" ht="22.5" customHeight="1" thickBot="1">
      <c r="A28" s="22"/>
      <c r="B28" s="37" t="s">
        <v>383</v>
      </c>
      <c r="C28" s="23"/>
      <c r="D28" s="75">
        <f>SUM(E28:J28)</f>
        <v>74</v>
      </c>
      <c r="E28" s="70" t="s">
        <v>0</v>
      </c>
      <c r="F28" s="70" t="s">
        <v>290</v>
      </c>
      <c r="G28" s="78">
        <v>40</v>
      </c>
      <c r="H28" s="70" t="s">
        <v>290</v>
      </c>
      <c r="I28" s="70" t="s">
        <v>0</v>
      </c>
      <c r="J28" s="71">
        <v>34</v>
      </c>
    </row>
    <row r="29" spans="1:7" s="1" customFormat="1" ht="15" customHeight="1">
      <c r="A29" s="76" t="s">
        <v>640</v>
      </c>
      <c r="B29" s="76"/>
      <c r="C29" s="76"/>
      <c r="D29" s="76"/>
      <c r="G29" s="125" t="s">
        <v>337</v>
      </c>
    </row>
    <row r="30" s="1" customFormat="1" ht="14.25" customHeight="1">
      <c r="E30" s="110"/>
    </row>
    <row r="31" s="2" customFormat="1" ht="12.75" customHeight="1"/>
    <row r="32" s="2" customFormat="1" ht="12.75" customHeight="1"/>
    <row r="34" ht="15.75">
      <c r="F34" s="49"/>
    </row>
    <row r="35" ht="15.75">
      <c r="F35" s="49"/>
    </row>
    <row r="36" ht="15.75">
      <c r="F36" s="49"/>
    </row>
    <row r="37" ht="15.75">
      <c r="F37" s="49"/>
    </row>
    <row r="38" ht="15.75">
      <c r="F38" s="49"/>
    </row>
    <row r="39" ht="15.75">
      <c r="F39" s="49"/>
    </row>
    <row r="40" ht="15.75">
      <c r="F40" s="49"/>
    </row>
    <row r="41" ht="15.75">
      <c r="F41" s="49"/>
    </row>
    <row r="42" ht="15.75">
      <c r="F42" s="49"/>
    </row>
    <row r="43" ht="15.75">
      <c r="F43" s="49"/>
    </row>
    <row r="44" ht="15.75">
      <c r="F44" s="49"/>
    </row>
    <row r="45" ht="15.75">
      <c r="F45" s="49"/>
    </row>
    <row r="46" ht="15.75">
      <c r="F46" s="49"/>
    </row>
  </sheetData>
  <sheetProtection/>
  <mergeCells count="2">
    <mergeCell ref="A2:F2"/>
    <mergeCell ref="G2:J2"/>
  </mergeCells>
  <printOptions horizontalCentered="1"/>
  <pageMargins left="1.1811023622047245" right="1.1811023622047245" top="1.5748031496062993" bottom="1.5748031496062993" header="0.5118110236220472" footer="0.9055118110236221"/>
  <pageSetup firstPageNumber="14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21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5" style="11" customWidth="1"/>
    <col min="2" max="2" width="22.625" style="11" customWidth="1"/>
    <col min="3" max="6" width="12.625" style="11" customWidth="1"/>
    <col min="7" max="7" width="16.625" style="11" customWidth="1"/>
    <col min="8" max="8" width="13.625" style="11" customWidth="1"/>
    <col min="9" max="9" width="14.125" style="11" customWidth="1"/>
    <col min="10" max="10" width="13.125" style="11" customWidth="1"/>
    <col min="11" max="11" width="17.625" style="11" customWidth="1"/>
    <col min="12" max="16384" width="9.00390625" style="11" customWidth="1"/>
  </cols>
  <sheetData>
    <row r="1" spans="1:11" s="1" customFormat="1" ht="18" customHeight="1">
      <c r="A1" s="38" t="s">
        <v>3</v>
      </c>
      <c r="D1" s="5"/>
      <c r="H1" s="5"/>
      <c r="K1" s="5" t="s">
        <v>69</v>
      </c>
    </row>
    <row r="2" spans="1:11" s="3" customFormat="1" ht="24.75" customHeight="1">
      <c r="A2" s="395" t="s">
        <v>389</v>
      </c>
      <c r="B2" s="395"/>
      <c r="C2" s="395"/>
      <c r="D2" s="395"/>
      <c r="E2" s="395"/>
      <c r="F2" s="395"/>
      <c r="G2" s="395" t="s">
        <v>356</v>
      </c>
      <c r="H2" s="395"/>
      <c r="I2" s="395"/>
      <c r="J2" s="395"/>
      <c r="K2" s="395"/>
    </row>
    <row r="3" spans="4:11" s="1" customFormat="1" ht="15" customHeight="1" thickBot="1">
      <c r="D3" s="81"/>
      <c r="F3" s="5" t="s">
        <v>153</v>
      </c>
      <c r="H3" s="356"/>
      <c r="K3" s="356" t="s">
        <v>1</v>
      </c>
    </row>
    <row r="4" spans="1:11" s="1" customFormat="1" ht="24.75" customHeight="1">
      <c r="A4" s="396" t="s">
        <v>384</v>
      </c>
      <c r="B4" s="419"/>
      <c r="C4" s="424" t="s">
        <v>397</v>
      </c>
      <c r="D4" s="431" t="s">
        <v>385</v>
      </c>
      <c r="E4" s="429"/>
      <c r="F4" s="429"/>
      <c r="G4" s="429" t="s">
        <v>355</v>
      </c>
      <c r="H4" s="429"/>
      <c r="I4" s="430"/>
      <c r="J4" s="427" t="s">
        <v>392</v>
      </c>
      <c r="K4" s="414" t="s">
        <v>393</v>
      </c>
    </row>
    <row r="5" spans="1:11" s="1" customFormat="1" ht="24.75" customHeight="1">
      <c r="A5" s="420"/>
      <c r="B5" s="421"/>
      <c r="C5" s="425"/>
      <c r="D5" s="417" t="s">
        <v>396</v>
      </c>
      <c r="E5" s="410" t="s">
        <v>386</v>
      </c>
      <c r="F5" s="411"/>
      <c r="G5" s="412" t="s">
        <v>358</v>
      </c>
      <c r="H5" s="413"/>
      <c r="I5" s="417" t="s">
        <v>391</v>
      </c>
      <c r="J5" s="428"/>
      <c r="K5" s="415"/>
    </row>
    <row r="6" spans="1:11" s="1" customFormat="1" ht="60" customHeight="1" thickBot="1">
      <c r="A6" s="422"/>
      <c r="B6" s="423"/>
      <c r="C6" s="426"/>
      <c r="D6" s="418"/>
      <c r="E6" s="196" t="s">
        <v>395</v>
      </c>
      <c r="F6" s="196" t="s">
        <v>394</v>
      </c>
      <c r="G6" s="221" t="s">
        <v>390</v>
      </c>
      <c r="H6" s="196" t="s">
        <v>398</v>
      </c>
      <c r="I6" s="418"/>
      <c r="J6" s="418"/>
      <c r="K6" s="416"/>
    </row>
    <row r="7" spans="1:17" s="1" customFormat="1" ht="33" customHeight="1">
      <c r="A7" s="20"/>
      <c r="B7" s="226" t="s">
        <v>387</v>
      </c>
      <c r="C7" s="43">
        <v>36296</v>
      </c>
      <c r="D7" s="44">
        <v>32498.41</v>
      </c>
      <c r="E7" s="44">
        <v>29153.510000000002</v>
      </c>
      <c r="F7" s="44">
        <v>10375.78</v>
      </c>
      <c r="G7" s="355">
        <v>5776.48</v>
      </c>
      <c r="H7" s="44">
        <v>13001.25</v>
      </c>
      <c r="I7" s="5">
        <v>3344.9</v>
      </c>
      <c r="J7" s="387">
        <v>3797.59</v>
      </c>
      <c r="K7" s="5">
        <v>90</v>
      </c>
      <c r="M7" s="374"/>
      <c r="O7" s="47"/>
      <c r="Q7" s="47"/>
    </row>
    <row r="8" spans="1:17" s="1" customFormat="1" ht="33" customHeight="1">
      <c r="A8" s="20"/>
      <c r="B8" s="124" t="s">
        <v>372</v>
      </c>
      <c r="C8" s="43">
        <v>604.22</v>
      </c>
      <c r="D8" s="44">
        <v>510.98</v>
      </c>
      <c r="E8" s="355">
        <v>480.16</v>
      </c>
      <c r="F8" s="355">
        <v>166.05</v>
      </c>
      <c r="G8" s="355">
        <v>81.15</v>
      </c>
      <c r="H8" s="44">
        <v>232.96</v>
      </c>
      <c r="I8" s="5">
        <v>30.82</v>
      </c>
      <c r="J8" s="387">
        <v>93.24</v>
      </c>
      <c r="K8" s="5">
        <v>85</v>
      </c>
      <c r="M8" s="374"/>
      <c r="O8" s="47"/>
      <c r="Q8" s="47"/>
    </row>
    <row r="9" spans="1:17" s="1" customFormat="1" ht="33" customHeight="1">
      <c r="A9" s="20"/>
      <c r="B9" s="124" t="s">
        <v>373</v>
      </c>
      <c r="C9" s="43">
        <v>2614.19</v>
      </c>
      <c r="D9" s="44">
        <v>2514.68</v>
      </c>
      <c r="E9" s="355">
        <v>2412.58</v>
      </c>
      <c r="F9" s="355">
        <v>921.13</v>
      </c>
      <c r="G9" s="355">
        <v>394.87</v>
      </c>
      <c r="H9" s="44">
        <v>1096.58</v>
      </c>
      <c r="I9" s="5">
        <v>102.1</v>
      </c>
      <c r="J9" s="387">
        <v>99.51</v>
      </c>
      <c r="K9" s="5">
        <v>96</v>
      </c>
      <c r="M9" s="374"/>
      <c r="O9" s="47"/>
      <c r="Q9" s="47"/>
    </row>
    <row r="10" spans="1:17" s="1" customFormat="1" ht="33" customHeight="1">
      <c r="A10" s="20"/>
      <c r="B10" s="124" t="s">
        <v>374</v>
      </c>
      <c r="C10" s="43">
        <v>2399.26</v>
      </c>
      <c r="D10" s="44">
        <v>2399.26</v>
      </c>
      <c r="E10" s="355">
        <v>1683.02</v>
      </c>
      <c r="F10" s="355">
        <v>538.31</v>
      </c>
      <c r="G10" s="355">
        <v>65.79</v>
      </c>
      <c r="H10" s="44">
        <v>1078.92</v>
      </c>
      <c r="I10" s="5">
        <v>716.24</v>
      </c>
      <c r="J10" s="387" t="s">
        <v>56</v>
      </c>
      <c r="K10" s="5">
        <v>100</v>
      </c>
      <c r="M10" s="374"/>
      <c r="O10" s="47"/>
      <c r="Q10" s="47"/>
    </row>
    <row r="11" spans="1:17" s="1" customFormat="1" ht="33" customHeight="1">
      <c r="A11" s="20"/>
      <c r="B11" s="124" t="s">
        <v>375</v>
      </c>
      <c r="C11" s="43">
        <v>4284.0199999999995</v>
      </c>
      <c r="D11" s="44">
        <v>4205.12</v>
      </c>
      <c r="E11" s="355">
        <v>3950.93</v>
      </c>
      <c r="F11" s="355">
        <v>1376.55</v>
      </c>
      <c r="G11" s="355">
        <v>315.47</v>
      </c>
      <c r="H11" s="44">
        <v>2258.91</v>
      </c>
      <c r="I11" s="5">
        <v>254.19</v>
      </c>
      <c r="J11" s="387">
        <v>78.9</v>
      </c>
      <c r="K11" s="5">
        <v>98</v>
      </c>
      <c r="M11" s="374"/>
      <c r="O11" s="47"/>
      <c r="Q11" s="47"/>
    </row>
    <row r="12" spans="1:17" s="1" customFormat="1" ht="33" customHeight="1">
      <c r="A12" s="20"/>
      <c r="B12" s="124" t="s">
        <v>376</v>
      </c>
      <c r="C12" s="43">
        <v>2752.95</v>
      </c>
      <c r="D12" s="44">
        <v>1682.81</v>
      </c>
      <c r="E12" s="355">
        <v>1511.1399999999999</v>
      </c>
      <c r="F12" s="355">
        <v>762.21</v>
      </c>
      <c r="G12" s="355">
        <v>219.82</v>
      </c>
      <c r="H12" s="44">
        <v>529.11</v>
      </c>
      <c r="I12" s="5">
        <v>171.67</v>
      </c>
      <c r="J12" s="387">
        <v>1070.14</v>
      </c>
      <c r="K12" s="5">
        <v>61</v>
      </c>
      <c r="M12" s="374"/>
      <c r="O12" s="47"/>
      <c r="Q12" s="47"/>
    </row>
    <row r="13" spans="1:17" s="1" customFormat="1" ht="33" customHeight="1">
      <c r="A13" s="20"/>
      <c r="B13" s="124" t="s">
        <v>377</v>
      </c>
      <c r="C13" s="43">
        <v>3947.88</v>
      </c>
      <c r="D13" s="44">
        <v>3926.23</v>
      </c>
      <c r="E13" s="355">
        <v>3804.69</v>
      </c>
      <c r="F13" s="355">
        <v>648.11</v>
      </c>
      <c r="G13" s="355">
        <v>737.62</v>
      </c>
      <c r="H13" s="44">
        <v>2418.96</v>
      </c>
      <c r="I13" s="5">
        <v>121.54</v>
      </c>
      <c r="J13" s="387">
        <v>21.65</v>
      </c>
      <c r="K13" s="5">
        <v>99</v>
      </c>
      <c r="M13" s="374"/>
      <c r="O13" s="47"/>
      <c r="Q13" s="47"/>
    </row>
    <row r="14" spans="1:17" s="1" customFormat="1" ht="33" customHeight="1">
      <c r="A14" s="20"/>
      <c r="B14" s="124" t="s">
        <v>378</v>
      </c>
      <c r="C14" s="43">
        <v>1372.02</v>
      </c>
      <c r="D14" s="44">
        <v>1203.03</v>
      </c>
      <c r="E14" s="355">
        <v>1093.17</v>
      </c>
      <c r="F14" s="355">
        <v>49.53</v>
      </c>
      <c r="G14" s="355">
        <v>10.42</v>
      </c>
      <c r="H14" s="44">
        <v>1033.22</v>
      </c>
      <c r="I14" s="5">
        <v>109.86</v>
      </c>
      <c r="J14" s="387">
        <v>168.99</v>
      </c>
      <c r="K14" s="5">
        <v>88</v>
      </c>
      <c r="M14" s="374"/>
      <c r="O14" s="47"/>
      <c r="Q14" s="47"/>
    </row>
    <row r="15" spans="1:17" s="1" customFormat="1" ht="33" customHeight="1">
      <c r="A15" s="20"/>
      <c r="B15" s="124" t="s">
        <v>379</v>
      </c>
      <c r="C15" s="43">
        <v>1168.83</v>
      </c>
      <c r="D15" s="44">
        <v>1117.37</v>
      </c>
      <c r="E15" s="355">
        <v>1094.36</v>
      </c>
      <c r="F15" s="355">
        <v>478.77</v>
      </c>
      <c r="G15" s="355">
        <v>198.31</v>
      </c>
      <c r="H15" s="355">
        <v>417.28</v>
      </c>
      <c r="I15" s="5">
        <v>23.01</v>
      </c>
      <c r="J15" s="387">
        <v>51.46</v>
      </c>
      <c r="K15" s="5">
        <v>96</v>
      </c>
      <c r="M15" s="374"/>
      <c r="O15" s="47"/>
      <c r="Q15" s="47"/>
    </row>
    <row r="16" spans="1:17" s="1" customFormat="1" ht="33" customHeight="1">
      <c r="A16" s="20"/>
      <c r="B16" s="124" t="s">
        <v>380</v>
      </c>
      <c r="C16" s="43">
        <v>3419.4500000000003</v>
      </c>
      <c r="D16" s="44">
        <v>1771.68</v>
      </c>
      <c r="E16" s="355">
        <v>1136.3400000000001</v>
      </c>
      <c r="F16" s="355">
        <v>315.06</v>
      </c>
      <c r="G16" s="355">
        <v>98.7</v>
      </c>
      <c r="H16" s="44">
        <v>722.58</v>
      </c>
      <c r="I16" s="5">
        <v>635.34</v>
      </c>
      <c r="J16" s="387">
        <v>1647.77</v>
      </c>
      <c r="K16" s="5">
        <v>52</v>
      </c>
      <c r="M16" s="374"/>
      <c r="O16" s="47"/>
      <c r="Q16" s="47"/>
    </row>
    <row r="17" spans="1:17" s="1" customFormat="1" ht="33" customHeight="1">
      <c r="A17" s="20"/>
      <c r="B17" s="124" t="s">
        <v>381</v>
      </c>
      <c r="C17" s="43">
        <v>1697.67</v>
      </c>
      <c r="D17" s="44">
        <v>1408.7</v>
      </c>
      <c r="E17" s="355">
        <v>1386.92</v>
      </c>
      <c r="F17" s="355">
        <v>622.57</v>
      </c>
      <c r="G17" s="355">
        <v>66.42</v>
      </c>
      <c r="H17" s="44">
        <v>697.93</v>
      </c>
      <c r="I17" s="5">
        <v>21.78</v>
      </c>
      <c r="J17" s="387">
        <v>288.97</v>
      </c>
      <c r="K17" s="5">
        <v>83</v>
      </c>
      <c r="M17" s="374"/>
      <c r="O17" s="47"/>
      <c r="Q17" s="47"/>
    </row>
    <row r="18" spans="1:17" s="1" customFormat="1" ht="33" customHeight="1">
      <c r="A18" s="20"/>
      <c r="B18" s="124" t="s">
        <v>388</v>
      </c>
      <c r="C18" s="43">
        <v>5408.34</v>
      </c>
      <c r="D18" s="44">
        <v>5408.34</v>
      </c>
      <c r="E18" s="355">
        <v>5282.49</v>
      </c>
      <c r="F18" s="355">
        <v>3298.75</v>
      </c>
      <c r="G18" s="355">
        <v>347.77</v>
      </c>
      <c r="H18" s="44">
        <v>1635.97</v>
      </c>
      <c r="I18" s="5">
        <v>125.85</v>
      </c>
      <c r="J18" s="387" t="s">
        <v>56</v>
      </c>
      <c r="K18" s="5">
        <v>100</v>
      </c>
      <c r="M18" s="374"/>
      <c r="O18" s="47"/>
      <c r="Q18" s="47"/>
    </row>
    <row r="19" spans="1:17" s="1" customFormat="1" ht="33" customHeight="1">
      <c r="A19" s="20"/>
      <c r="B19" s="124" t="s">
        <v>382</v>
      </c>
      <c r="C19" s="43">
        <v>4768.97</v>
      </c>
      <c r="D19" s="44">
        <v>4767.52</v>
      </c>
      <c r="E19" s="355">
        <v>4542.400000000001</v>
      </c>
      <c r="F19" s="355">
        <v>1198.74</v>
      </c>
      <c r="G19" s="355">
        <v>3212.23</v>
      </c>
      <c r="H19" s="44">
        <v>131.43</v>
      </c>
      <c r="I19" s="67">
        <v>225.12</v>
      </c>
      <c r="J19" s="66">
        <v>1.45</v>
      </c>
      <c r="K19" s="67">
        <v>100</v>
      </c>
      <c r="M19" s="374"/>
      <c r="O19" s="47"/>
      <c r="Q19" s="47"/>
    </row>
    <row r="20" spans="1:17" s="1" customFormat="1" ht="33" customHeight="1" thickBot="1">
      <c r="A20" s="22"/>
      <c r="B20" s="100" t="s">
        <v>383</v>
      </c>
      <c r="C20" s="223">
        <v>1858.2</v>
      </c>
      <c r="D20" s="224">
        <v>1582.69</v>
      </c>
      <c r="E20" s="354">
        <v>775.31</v>
      </c>
      <c r="F20" s="354" t="s">
        <v>56</v>
      </c>
      <c r="G20" s="354">
        <v>27.91</v>
      </c>
      <c r="H20" s="224">
        <v>747.4</v>
      </c>
      <c r="I20" s="142">
        <v>807.38</v>
      </c>
      <c r="J20" s="108">
        <v>275.51</v>
      </c>
      <c r="K20" s="142">
        <v>85</v>
      </c>
      <c r="M20" s="374"/>
      <c r="O20" s="47"/>
      <c r="Q20" s="47"/>
    </row>
    <row r="21" spans="1:5" s="102" customFormat="1" ht="13.5" customHeight="1">
      <c r="A21" s="338"/>
      <c r="B21" s="338"/>
      <c r="E21" s="102" t="s">
        <v>323</v>
      </c>
    </row>
  </sheetData>
  <sheetProtection/>
  <mergeCells count="12">
    <mergeCell ref="G4:I4"/>
    <mergeCell ref="D4:F4"/>
    <mergeCell ref="E5:F5"/>
    <mergeCell ref="G5:H5"/>
    <mergeCell ref="K4:K6"/>
    <mergeCell ref="I5:I6"/>
    <mergeCell ref="A4:B6"/>
    <mergeCell ref="A2:F2"/>
    <mergeCell ref="G2:K2"/>
    <mergeCell ref="C4:C6"/>
    <mergeCell ref="J4:J6"/>
    <mergeCell ref="D5:D6"/>
  </mergeCells>
  <printOptions horizontalCentered="1"/>
  <pageMargins left="1.1811023622047245" right="1.1811023622047245" top="1.5748031496062993" bottom="1.5748031496062993" header="0.5118110236220472" footer="0.9055118110236221"/>
  <pageSetup firstPageNumber="10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M33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37109375" style="11" customWidth="1"/>
    <col min="2" max="2" width="18.125" style="11" customWidth="1"/>
    <col min="3" max="3" width="0.12890625" style="11" customWidth="1"/>
    <col min="4" max="5" width="5.625" style="11" customWidth="1"/>
    <col min="6" max="6" width="6.125" style="11" customWidth="1"/>
    <col min="7" max="7" width="5.125" style="11" customWidth="1"/>
    <col min="8" max="8" width="5.625" style="11" customWidth="1"/>
    <col min="9" max="9" width="7.625" style="11" customWidth="1"/>
    <col min="10" max="10" width="5.125" style="11" customWidth="1"/>
    <col min="11" max="11" width="11.125" style="11" customWidth="1"/>
    <col min="12" max="12" width="5.125" style="11" customWidth="1"/>
    <col min="13" max="16384" width="9.00390625" style="11" customWidth="1"/>
  </cols>
  <sheetData>
    <row r="1" spans="1:12" s="1" customFormat="1" ht="18" customHeight="1">
      <c r="A1" s="1" t="s">
        <v>516</v>
      </c>
      <c r="C1" s="15"/>
      <c r="L1" s="51"/>
    </row>
    <row r="2" spans="1:12" ht="39.75" customHeight="1">
      <c r="A2" s="395" t="s">
        <v>671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</row>
    <row r="3" spans="2:12" s="1" customFormat="1" ht="24.75" customHeight="1" thickBot="1">
      <c r="B3" s="99"/>
      <c r="C3" s="5"/>
      <c r="K3" s="524" t="s">
        <v>666</v>
      </c>
      <c r="L3" s="524"/>
    </row>
    <row r="4" spans="1:12" s="63" customFormat="1" ht="37.5" customHeight="1">
      <c r="A4" s="17"/>
      <c r="B4" s="396" t="s">
        <v>462</v>
      </c>
      <c r="C4" s="18"/>
      <c r="D4" s="489" t="s">
        <v>667</v>
      </c>
      <c r="E4" s="424"/>
      <c r="F4" s="427" t="s">
        <v>609</v>
      </c>
      <c r="G4" s="414" t="s">
        <v>668</v>
      </c>
      <c r="H4" s="396"/>
      <c r="I4" s="396"/>
      <c r="J4" s="424"/>
      <c r="K4" s="526" t="s">
        <v>669</v>
      </c>
      <c r="L4" s="414" t="s">
        <v>670</v>
      </c>
    </row>
    <row r="5" spans="1:12" s="63" customFormat="1" ht="37.5" customHeight="1">
      <c r="A5" s="20"/>
      <c r="B5" s="525"/>
      <c r="C5" s="21"/>
      <c r="D5" s="475" t="s">
        <v>114</v>
      </c>
      <c r="E5" s="447"/>
      <c r="F5" s="434"/>
      <c r="G5" s="455" t="s">
        <v>14</v>
      </c>
      <c r="H5" s="446"/>
      <c r="I5" s="446"/>
      <c r="J5" s="447"/>
      <c r="K5" s="527"/>
      <c r="L5" s="415"/>
    </row>
    <row r="6" spans="1:12" s="63" customFormat="1" ht="28.5" customHeight="1">
      <c r="A6" s="20"/>
      <c r="B6" s="399" t="s">
        <v>15</v>
      </c>
      <c r="C6" s="21"/>
      <c r="D6" s="227" t="s">
        <v>651</v>
      </c>
      <c r="E6" s="215" t="s">
        <v>652</v>
      </c>
      <c r="F6" s="434"/>
      <c r="G6" s="218" t="s">
        <v>203</v>
      </c>
      <c r="H6" s="218" t="s">
        <v>653</v>
      </c>
      <c r="I6" s="389" t="s">
        <v>654</v>
      </c>
      <c r="J6" s="389" t="s">
        <v>655</v>
      </c>
      <c r="K6" s="433" t="s">
        <v>109</v>
      </c>
      <c r="L6" s="415"/>
    </row>
    <row r="7" spans="1:12" s="63" customFormat="1" ht="28.5" customHeight="1" thickBot="1">
      <c r="A7" s="37"/>
      <c r="B7" s="400"/>
      <c r="C7" s="100"/>
      <c r="D7" s="24" t="s">
        <v>16</v>
      </c>
      <c r="E7" s="25" t="s">
        <v>17</v>
      </c>
      <c r="F7" s="484"/>
      <c r="G7" s="36" t="s">
        <v>57</v>
      </c>
      <c r="H7" s="36" t="s">
        <v>108</v>
      </c>
      <c r="I7" s="36" t="s">
        <v>18</v>
      </c>
      <c r="J7" s="36" t="s">
        <v>13</v>
      </c>
      <c r="K7" s="483"/>
      <c r="L7" s="416"/>
    </row>
    <row r="8" spans="1:12" s="1" customFormat="1" ht="16.5" customHeight="1">
      <c r="A8" s="6"/>
      <c r="B8" s="277" t="s">
        <v>225</v>
      </c>
      <c r="C8" s="7"/>
      <c r="D8" s="69">
        <v>11</v>
      </c>
      <c r="E8" s="68" t="s">
        <v>56</v>
      </c>
      <c r="F8" s="68">
        <v>111374</v>
      </c>
      <c r="G8" s="68">
        <v>1556</v>
      </c>
      <c r="H8" s="68">
        <v>39</v>
      </c>
      <c r="I8" s="68">
        <v>367</v>
      </c>
      <c r="J8" s="68">
        <v>1150</v>
      </c>
      <c r="K8" s="68">
        <v>108269</v>
      </c>
      <c r="L8" s="68">
        <v>1549</v>
      </c>
    </row>
    <row r="9" spans="1:12" s="1" customFormat="1" ht="16.5" customHeight="1">
      <c r="A9" s="6"/>
      <c r="B9" s="277" t="s">
        <v>226</v>
      </c>
      <c r="C9" s="7"/>
      <c r="D9" s="69">
        <v>11</v>
      </c>
      <c r="E9" s="68" t="s">
        <v>56</v>
      </c>
      <c r="F9" s="68">
        <v>220535</v>
      </c>
      <c r="G9" s="68">
        <v>684</v>
      </c>
      <c r="H9" s="68">
        <v>16</v>
      </c>
      <c r="I9" s="68">
        <v>228</v>
      </c>
      <c r="J9" s="68">
        <v>440</v>
      </c>
      <c r="K9" s="68">
        <v>217096</v>
      </c>
      <c r="L9" s="68">
        <v>2755</v>
      </c>
    </row>
    <row r="10" spans="1:12" s="1" customFormat="1" ht="16.5" customHeight="1">
      <c r="A10" s="6"/>
      <c r="B10" s="277" t="s">
        <v>227</v>
      </c>
      <c r="C10" s="7"/>
      <c r="D10" s="69">
        <v>11</v>
      </c>
      <c r="E10" s="104" t="s">
        <v>56</v>
      </c>
      <c r="F10" s="68">
        <v>300925</v>
      </c>
      <c r="G10" s="68">
        <v>1939</v>
      </c>
      <c r="H10" s="68">
        <v>8</v>
      </c>
      <c r="I10" s="68">
        <v>439</v>
      </c>
      <c r="J10" s="68">
        <v>1492</v>
      </c>
      <c r="K10" s="68">
        <v>295310</v>
      </c>
      <c r="L10" s="68">
        <v>3676</v>
      </c>
    </row>
    <row r="11" spans="1:12" s="1" customFormat="1" ht="16.5" customHeight="1">
      <c r="A11" s="6"/>
      <c r="B11" s="277" t="s">
        <v>228</v>
      </c>
      <c r="C11" s="7"/>
      <c r="D11" s="69">
        <v>11</v>
      </c>
      <c r="E11" s="104" t="s">
        <v>56</v>
      </c>
      <c r="F11" s="68">
        <v>280500</v>
      </c>
      <c r="G11" s="68">
        <v>1365</v>
      </c>
      <c r="H11" s="68">
        <v>23</v>
      </c>
      <c r="I11" s="68">
        <v>472</v>
      </c>
      <c r="J11" s="68">
        <v>870</v>
      </c>
      <c r="K11" s="68">
        <v>274712</v>
      </c>
      <c r="L11" s="68">
        <v>4423</v>
      </c>
    </row>
    <row r="12" spans="1:12" s="1" customFormat="1" ht="16.5" customHeight="1">
      <c r="A12" s="6"/>
      <c r="B12" s="277" t="s">
        <v>229</v>
      </c>
      <c r="C12" s="7"/>
      <c r="D12" s="65">
        <v>11</v>
      </c>
      <c r="E12" s="104" t="s">
        <v>56</v>
      </c>
      <c r="F12" s="77">
        <v>291871</v>
      </c>
      <c r="G12" s="77">
        <v>1313</v>
      </c>
      <c r="H12" s="77">
        <v>83</v>
      </c>
      <c r="I12" s="77">
        <v>407</v>
      </c>
      <c r="J12" s="77">
        <v>823</v>
      </c>
      <c r="K12" s="77">
        <v>286816</v>
      </c>
      <c r="L12" s="68">
        <v>3742</v>
      </c>
    </row>
    <row r="13" spans="1:12" s="1" customFormat="1" ht="16.5" customHeight="1">
      <c r="A13" s="6"/>
      <c r="B13" s="277" t="s">
        <v>230</v>
      </c>
      <c r="C13" s="7"/>
      <c r="D13" s="65">
        <v>10</v>
      </c>
      <c r="E13" s="104" t="s">
        <v>56</v>
      </c>
      <c r="F13" s="77">
        <v>277630</v>
      </c>
      <c r="G13" s="77">
        <v>1419</v>
      </c>
      <c r="H13" s="77">
        <v>54</v>
      </c>
      <c r="I13" s="77">
        <v>294</v>
      </c>
      <c r="J13" s="77">
        <v>1071</v>
      </c>
      <c r="K13" s="77">
        <v>272730</v>
      </c>
      <c r="L13" s="68">
        <v>3481</v>
      </c>
    </row>
    <row r="14" spans="1:13" s="1" customFormat="1" ht="16.5" customHeight="1">
      <c r="A14" s="6"/>
      <c r="B14" s="277" t="s">
        <v>231</v>
      </c>
      <c r="C14" s="7"/>
      <c r="D14" s="65">
        <v>10</v>
      </c>
      <c r="E14" s="104" t="s">
        <v>56</v>
      </c>
      <c r="F14" s="77">
        <v>276828</v>
      </c>
      <c r="G14" s="77">
        <v>1258</v>
      </c>
      <c r="H14" s="77">
        <v>37</v>
      </c>
      <c r="I14" s="77">
        <v>267</v>
      </c>
      <c r="J14" s="77">
        <v>954</v>
      </c>
      <c r="K14" s="77">
        <v>272648</v>
      </c>
      <c r="L14" s="77">
        <v>2922</v>
      </c>
      <c r="M14" s="111"/>
    </row>
    <row r="15" spans="1:12" s="1" customFormat="1" ht="16.5" customHeight="1">
      <c r="A15" s="6"/>
      <c r="B15" s="277" t="s">
        <v>303</v>
      </c>
      <c r="C15" s="7"/>
      <c r="D15" s="65">
        <v>10</v>
      </c>
      <c r="E15" s="104" t="s">
        <v>56</v>
      </c>
      <c r="F15" s="77">
        <v>263057</v>
      </c>
      <c r="G15" s="77">
        <v>1430</v>
      </c>
      <c r="H15" s="77">
        <v>127</v>
      </c>
      <c r="I15" s="77">
        <v>552</v>
      </c>
      <c r="J15" s="77">
        <v>751</v>
      </c>
      <c r="K15" s="77">
        <v>259484</v>
      </c>
      <c r="L15" s="77">
        <v>2143</v>
      </c>
    </row>
    <row r="16" spans="1:13" s="1" customFormat="1" ht="16.5" customHeight="1">
      <c r="A16" s="6"/>
      <c r="B16" s="277" t="s">
        <v>304</v>
      </c>
      <c r="C16" s="7"/>
      <c r="D16" s="65">
        <v>10</v>
      </c>
      <c r="E16" s="104" t="s">
        <v>56</v>
      </c>
      <c r="F16" s="77">
        <v>279918</v>
      </c>
      <c r="G16" s="77">
        <v>1221</v>
      </c>
      <c r="H16" s="77">
        <v>143</v>
      </c>
      <c r="I16" s="77">
        <v>273</v>
      </c>
      <c r="J16" s="77">
        <v>805</v>
      </c>
      <c r="K16" s="77">
        <v>276709</v>
      </c>
      <c r="L16" s="77">
        <v>1988</v>
      </c>
      <c r="M16" s="177"/>
    </row>
    <row r="17" spans="1:12" s="1" customFormat="1" ht="16.5" customHeight="1">
      <c r="A17" s="6"/>
      <c r="B17" s="342" t="s">
        <v>656</v>
      </c>
      <c r="C17" s="136"/>
      <c r="D17" s="343">
        <f>SUM(D18:D30)</f>
        <v>10</v>
      </c>
      <c r="E17" s="258" t="s">
        <v>0</v>
      </c>
      <c r="F17" s="141">
        <v>262007</v>
      </c>
      <c r="G17" s="141">
        <v>1254</v>
      </c>
      <c r="H17" s="141">
        <v>5</v>
      </c>
      <c r="I17" s="141">
        <v>251</v>
      </c>
      <c r="J17" s="141">
        <v>998</v>
      </c>
      <c r="K17" s="141">
        <v>258955</v>
      </c>
      <c r="L17" s="141">
        <v>1798</v>
      </c>
    </row>
    <row r="18" spans="1:13" s="1" customFormat="1" ht="16.5" customHeight="1">
      <c r="A18" s="6"/>
      <c r="B18" s="202" t="s">
        <v>555</v>
      </c>
      <c r="C18" s="136"/>
      <c r="D18" s="343">
        <v>1</v>
      </c>
      <c r="E18" s="258" t="s">
        <v>0</v>
      </c>
      <c r="F18" s="141">
        <v>1157</v>
      </c>
      <c r="G18" s="141" t="s">
        <v>305</v>
      </c>
      <c r="H18" s="258" t="s">
        <v>305</v>
      </c>
      <c r="I18" s="258" t="s">
        <v>305</v>
      </c>
      <c r="J18" s="258" t="s">
        <v>305</v>
      </c>
      <c r="K18" s="344">
        <v>1150</v>
      </c>
      <c r="L18" s="345">
        <v>7</v>
      </c>
      <c r="M18" s="101"/>
    </row>
    <row r="19" spans="1:13" s="1" customFormat="1" ht="16.5" customHeight="1">
      <c r="A19" s="6"/>
      <c r="B19" s="202" t="s">
        <v>556</v>
      </c>
      <c r="C19" s="136"/>
      <c r="D19" s="343">
        <v>2</v>
      </c>
      <c r="E19" s="258" t="s">
        <v>0</v>
      </c>
      <c r="F19" s="141">
        <v>24428</v>
      </c>
      <c r="G19" s="141">
        <v>116</v>
      </c>
      <c r="H19" s="258" t="s">
        <v>0</v>
      </c>
      <c r="I19" s="258" t="s">
        <v>305</v>
      </c>
      <c r="J19" s="258">
        <v>116</v>
      </c>
      <c r="K19" s="344">
        <v>24237</v>
      </c>
      <c r="L19" s="258">
        <v>75</v>
      </c>
      <c r="M19" s="101"/>
    </row>
    <row r="20" spans="1:13" s="1" customFormat="1" ht="16.5" customHeight="1">
      <c r="A20" s="6"/>
      <c r="B20" s="202" t="s">
        <v>557</v>
      </c>
      <c r="C20" s="136"/>
      <c r="D20" s="343" t="s">
        <v>0</v>
      </c>
      <c r="E20" s="258" t="s">
        <v>0</v>
      </c>
      <c r="F20" s="141">
        <v>5395</v>
      </c>
      <c r="G20" s="141">
        <v>28</v>
      </c>
      <c r="H20" s="258" t="s">
        <v>0</v>
      </c>
      <c r="I20" s="258">
        <v>28</v>
      </c>
      <c r="J20" s="258" t="s">
        <v>0</v>
      </c>
      <c r="K20" s="344">
        <v>5236</v>
      </c>
      <c r="L20" s="258">
        <v>131</v>
      </c>
      <c r="M20" s="101"/>
    </row>
    <row r="21" spans="1:13" s="1" customFormat="1" ht="16.5" customHeight="1">
      <c r="A21" s="6"/>
      <c r="B21" s="202" t="s">
        <v>558</v>
      </c>
      <c r="C21" s="136"/>
      <c r="D21" s="346">
        <v>1</v>
      </c>
      <c r="E21" s="258" t="s">
        <v>0</v>
      </c>
      <c r="F21" s="141">
        <v>23482</v>
      </c>
      <c r="G21" s="141">
        <v>262</v>
      </c>
      <c r="H21" s="258" t="s">
        <v>0</v>
      </c>
      <c r="I21" s="258">
        <v>46</v>
      </c>
      <c r="J21" s="258">
        <v>216</v>
      </c>
      <c r="K21" s="344">
        <v>22508</v>
      </c>
      <c r="L21" s="258">
        <v>712</v>
      </c>
      <c r="M21" s="101"/>
    </row>
    <row r="22" spans="1:13" s="1" customFormat="1" ht="16.5" customHeight="1">
      <c r="A22" s="6"/>
      <c r="B22" s="202" t="s">
        <v>559</v>
      </c>
      <c r="C22" s="136"/>
      <c r="D22" s="343">
        <v>3</v>
      </c>
      <c r="E22" s="258" t="s">
        <v>0</v>
      </c>
      <c r="F22" s="141">
        <v>23547</v>
      </c>
      <c r="G22" s="141" t="s">
        <v>305</v>
      </c>
      <c r="H22" s="258" t="s">
        <v>305</v>
      </c>
      <c r="I22" s="258" t="s">
        <v>0</v>
      </c>
      <c r="J22" s="258" t="s">
        <v>0</v>
      </c>
      <c r="K22" s="344">
        <v>23255</v>
      </c>
      <c r="L22" s="113">
        <v>292</v>
      </c>
      <c r="M22" s="101"/>
    </row>
    <row r="23" spans="1:13" s="1" customFormat="1" ht="16.5" customHeight="1">
      <c r="A23" s="6"/>
      <c r="B23" s="202" t="s">
        <v>657</v>
      </c>
      <c r="C23" s="136"/>
      <c r="D23" s="346" t="s">
        <v>0</v>
      </c>
      <c r="E23" s="258" t="s">
        <v>0</v>
      </c>
      <c r="F23" s="141">
        <v>56472</v>
      </c>
      <c r="G23" s="141">
        <v>238</v>
      </c>
      <c r="H23" s="258">
        <v>5</v>
      </c>
      <c r="I23" s="258">
        <v>4</v>
      </c>
      <c r="J23" s="258">
        <v>229</v>
      </c>
      <c r="K23" s="344">
        <v>56230</v>
      </c>
      <c r="L23" s="258">
        <v>4</v>
      </c>
      <c r="M23" s="101"/>
    </row>
    <row r="24" spans="1:13" s="1" customFormat="1" ht="16.5" customHeight="1">
      <c r="A24" s="6"/>
      <c r="B24" s="202" t="s">
        <v>658</v>
      </c>
      <c r="C24" s="136"/>
      <c r="D24" s="343">
        <v>1</v>
      </c>
      <c r="E24" s="258" t="s">
        <v>0</v>
      </c>
      <c r="F24" s="141">
        <v>7620</v>
      </c>
      <c r="G24" s="141">
        <v>158</v>
      </c>
      <c r="H24" s="258" t="s">
        <v>305</v>
      </c>
      <c r="I24" s="258">
        <v>65</v>
      </c>
      <c r="J24" s="258">
        <v>93</v>
      </c>
      <c r="K24" s="258">
        <v>7462</v>
      </c>
      <c r="L24" s="258" t="s">
        <v>0</v>
      </c>
      <c r="M24" s="101"/>
    </row>
    <row r="25" spans="1:13" s="1" customFormat="1" ht="16.5" customHeight="1">
      <c r="A25" s="6"/>
      <c r="B25" s="202" t="s">
        <v>659</v>
      </c>
      <c r="C25" s="136"/>
      <c r="D25" s="346" t="s">
        <v>0</v>
      </c>
      <c r="E25" s="258" t="s">
        <v>0</v>
      </c>
      <c r="F25" s="141">
        <v>8998</v>
      </c>
      <c r="G25" s="141">
        <v>28</v>
      </c>
      <c r="H25" s="258" t="s">
        <v>0</v>
      </c>
      <c r="I25" s="258" t="s">
        <v>305</v>
      </c>
      <c r="J25" s="258">
        <v>28</v>
      </c>
      <c r="K25" s="344">
        <v>8888</v>
      </c>
      <c r="L25" s="113">
        <v>82</v>
      </c>
      <c r="M25" s="101"/>
    </row>
    <row r="26" spans="1:13" s="1" customFormat="1" ht="16.5" customHeight="1">
      <c r="A26" s="6"/>
      <c r="B26" s="202" t="s">
        <v>660</v>
      </c>
      <c r="C26" s="136"/>
      <c r="D26" s="343" t="s">
        <v>0</v>
      </c>
      <c r="E26" s="258" t="s">
        <v>0</v>
      </c>
      <c r="F26" s="141">
        <v>19371</v>
      </c>
      <c r="G26" s="141">
        <v>18</v>
      </c>
      <c r="H26" s="258" t="s">
        <v>305</v>
      </c>
      <c r="I26" s="258">
        <v>17</v>
      </c>
      <c r="J26" s="258">
        <v>1</v>
      </c>
      <c r="K26" s="344">
        <v>19332</v>
      </c>
      <c r="L26" s="258">
        <v>21</v>
      </c>
      <c r="M26" s="101"/>
    </row>
    <row r="27" spans="1:13" s="1" customFormat="1" ht="16.5" customHeight="1">
      <c r="A27" s="6"/>
      <c r="B27" s="202" t="s">
        <v>661</v>
      </c>
      <c r="C27" s="136"/>
      <c r="D27" s="346">
        <v>1</v>
      </c>
      <c r="E27" s="258" t="s">
        <v>307</v>
      </c>
      <c r="F27" s="141">
        <v>15814</v>
      </c>
      <c r="G27" s="141" t="s">
        <v>305</v>
      </c>
      <c r="H27" s="258" t="s">
        <v>305</v>
      </c>
      <c r="I27" s="258" t="s">
        <v>306</v>
      </c>
      <c r="J27" s="258" t="s">
        <v>307</v>
      </c>
      <c r="K27" s="344">
        <v>15535</v>
      </c>
      <c r="L27" s="258">
        <v>279</v>
      </c>
      <c r="M27" s="101"/>
    </row>
    <row r="28" spans="1:12" s="1" customFormat="1" ht="16.5" customHeight="1">
      <c r="A28" s="6"/>
      <c r="B28" s="202" t="s">
        <v>662</v>
      </c>
      <c r="C28" s="136"/>
      <c r="D28" s="343">
        <v>1</v>
      </c>
      <c r="E28" s="258" t="s">
        <v>307</v>
      </c>
      <c r="F28" s="141">
        <v>45630</v>
      </c>
      <c r="G28" s="141">
        <v>322</v>
      </c>
      <c r="H28" s="258" t="s">
        <v>305</v>
      </c>
      <c r="I28" s="258">
        <v>31</v>
      </c>
      <c r="J28" s="258">
        <v>291</v>
      </c>
      <c r="K28" s="344">
        <v>45300</v>
      </c>
      <c r="L28" s="258">
        <v>8</v>
      </c>
    </row>
    <row r="29" spans="1:12" s="1" customFormat="1" ht="16.5" customHeight="1">
      <c r="A29" s="6"/>
      <c r="B29" s="202" t="s">
        <v>663</v>
      </c>
      <c r="C29" s="136"/>
      <c r="D29" s="346" t="s">
        <v>0</v>
      </c>
      <c r="E29" s="258" t="s">
        <v>307</v>
      </c>
      <c r="F29" s="141">
        <v>30093</v>
      </c>
      <c r="G29" s="141">
        <v>84</v>
      </c>
      <c r="H29" s="258" t="s">
        <v>0</v>
      </c>
      <c r="I29" s="258">
        <v>60</v>
      </c>
      <c r="J29" s="258">
        <v>24</v>
      </c>
      <c r="K29" s="344">
        <v>29822</v>
      </c>
      <c r="L29" s="258">
        <v>187</v>
      </c>
    </row>
    <row r="30" spans="1:13" s="1" customFormat="1" ht="16.5" customHeight="1" thickBot="1">
      <c r="A30" s="9"/>
      <c r="B30" s="347" t="s">
        <v>664</v>
      </c>
      <c r="C30" s="348"/>
      <c r="D30" s="349" t="s">
        <v>0</v>
      </c>
      <c r="E30" s="350" t="s">
        <v>0</v>
      </c>
      <c r="F30" s="351" t="s">
        <v>305</v>
      </c>
      <c r="G30" s="350" t="s">
        <v>305</v>
      </c>
      <c r="H30" s="350" t="s">
        <v>305</v>
      </c>
      <c r="I30" s="350" t="s">
        <v>305</v>
      </c>
      <c r="J30" s="350" t="s">
        <v>305</v>
      </c>
      <c r="K30" s="352" t="s">
        <v>305</v>
      </c>
      <c r="L30" s="350" t="s">
        <v>305</v>
      </c>
      <c r="M30" s="8"/>
    </row>
    <row r="31" spans="1:2" s="1" customFormat="1" ht="13.5" customHeight="1">
      <c r="A31" s="76" t="s">
        <v>665</v>
      </c>
      <c r="B31" s="76"/>
    </row>
    <row r="32" s="1" customFormat="1" ht="13.5" customHeight="1">
      <c r="A32" s="1" t="s">
        <v>313</v>
      </c>
    </row>
    <row r="33" s="1" customFormat="1" ht="13.5" customHeight="1">
      <c r="A33" s="1" t="s">
        <v>317</v>
      </c>
    </row>
  </sheetData>
  <sheetProtection/>
  <mergeCells count="12">
    <mergeCell ref="B6:B7"/>
    <mergeCell ref="K6:K7"/>
    <mergeCell ref="A2:L2"/>
    <mergeCell ref="B4:B5"/>
    <mergeCell ref="D4:E4"/>
    <mergeCell ref="F4:F7"/>
    <mergeCell ref="K4:K5"/>
    <mergeCell ref="L4:L7"/>
    <mergeCell ref="G4:J4"/>
    <mergeCell ref="G5:J5"/>
    <mergeCell ref="K3:L3"/>
    <mergeCell ref="D5:E5"/>
  </mergeCells>
  <printOptions horizontalCentered="1"/>
  <pageMargins left="1.141732283464567" right="1.141732283464567" top="1.5748031496062993" bottom="1.5748031496062993" header="0.5118110236220472" footer="0.9055118110236221"/>
  <pageSetup firstPageNumber="14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40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5" style="11" customWidth="1"/>
    <col min="2" max="2" width="19.125" style="11" customWidth="1"/>
    <col min="3" max="4" width="18.625" style="11" customWidth="1"/>
    <col min="5" max="5" width="17.625" style="11" customWidth="1"/>
    <col min="6" max="16384" width="9.00390625" style="11" customWidth="1"/>
  </cols>
  <sheetData>
    <row r="1" s="1" customFormat="1" ht="18" customHeight="1">
      <c r="E1" s="5" t="s">
        <v>55</v>
      </c>
    </row>
    <row r="2" spans="1:5" ht="39.75" customHeight="1">
      <c r="A2" s="395" t="s">
        <v>692</v>
      </c>
      <c r="B2" s="454"/>
      <c r="C2" s="454"/>
      <c r="D2" s="454"/>
      <c r="E2" s="454"/>
    </row>
    <row r="3" spans="1:2" s="1" customFormat="1" ht="15" customHeight="1" thickBot="1">
      <c r="A3" s="5"/>
      <c r="B3" s="5"/>
    </row>
    <row r="4" spans="1:5" s="1" customFormat="1" ht="37.5" customHeight="1">
      <c r="A4" s="17"/>
      <c r="B4" s="27" t="s">
        <v>462</v>
      </c>
      <c r="C4" s="309" t="s">
        <v>689</v>
      </c>
      <c r="D4" s="386" t="s">
        <v>690</v>
      </c>
      <c r="E4" s="264" t="s">
        <v>691</v>
      </c>
    </row>
    <row r="5" spans="1:5" s="1" customFormat="1" ht="42" customHeight="1" thickBot="1">
      <c r="A5" s="22"/>
      <c r="B5" s="9" t="s">
        <v>71</v>
      </c>
      <c r="C5" s="24" t="s">
        <v>136</v>
      </c>
      <c r="D5" s="25" t="s">
        <v>137</v>
      </c>
      <c r="E5" s="35" t="s">
        <v>294</v>
      </c>
    </row>
    <row r="6" spans="1:5" s="1" customFormat="1" ht="19.5" customHeight="1">
      <c r="A6" s="20"/>
      <c r="B6" s="277" t="s">
        <v>508</v>
      </c>
      <c r="C6" s="178">
        <v>43</v>
      </c>
      <c r="D6" s="109">
        <v>2526</v>
      </c>
      <c r="E6" s="109">
        <v>16117920</v>
      </c>
    </row>
    <row r="7" spans="1:5" s="1" customFormat="1" ht="19.5" customHeight="1">
      <c r="A7" s="20"/>
      <c r="B7" s="277" t="s">
        <v>509</v>
      </c>
      <c r="C7" s="178">
        <v>40</v>
      </c>
      <c r="D7" s="109">
        <v>2386</v>
      </c>
      <c r="E7" s="109">
        <v>17970209</v>
      </c>
    </row>
    <row r="8" spans="1:5" s="1" customFormat="1" ht="19.5" customHeight="1">
      <c r="A8" s="20"/>
      <c r="B8" s="277" t="s">
        <v>510</v>
      </c>
      <c r="C8" s="178">
        <v>40</v>
      </c>
      <c r="D8" s="109">
        <v>2229</v>
      </c>
      <c r="E8" s="109">
        <v>18222076</v>
      </c>
    </row>
    <row r="9" spans="1:5" s="1" customFormat="1" ht="19.5" customHeight="1">
      <c r="A9" s="20"/>
      <c r="B9" s="277" t="s">
        <v>511</v>
      </c>
      <c r="C9" s="178">
        <v>37</v>
      </c>
      <c r="D9" s="109">
        <v>2059</v>
      </c>
      <c r="E9" s="109">
        <v>16987280</v>
      </c>
    </row>
    <row r="10" spans="1:5" s="1" customFormat="1" ht="19.5" customHeight="1">
      <c r="A10" s="20"/>
      <c r="B10" s="278" t="s">
        <v>512</v>
      </c>
      <c r="C10" s="178">
        <v>32</v>
      </c>
      <c r="D10" s="109">
        <v>2237</v>
      </c>
      <c r="E10" s="109">
        <v>14585474</v>
      </c>
    </row>
    <row r="11" spans="1:5" s="1" customFormat="1" ht="19.5" customHeight="1">
      <c r="A11" s="20"/>
      <c r="B11" s="278" t="s">
        <v>513</v>
      </c>
      <c r="C11" s="178">
        <v>34</v>
      </c>
      <c r="D11" s="109">
        <v>2674</v>
      </c>
      <c r="E11" s="109">
        <v>14245919</v>
      </c>
    </row>
    <row r="12" spans="1:5" s="1" customFormat="1" ht="19.5" customHeight="1">
      <c r="A12" s="20"/>
      <c r="B12" s="277" t="s">
        <v>672</v>
      </c>
      <c r="C12" s="178">
        <v>32</v>
      </c>
      <c r="D12" s="109">
        <v>2705</v>
      </c>
      <c r="E12" s="109">
        <v>14372337</v>
      </c>
    </row>
    <row r="13" spans="1:5" s="1" customFormat="1" ht="19.5" customHeight="1">
      <c r="A13" s="20"/>
      <c r="B13" s="277" t="s">
        <v>673</v>
      </c>
      <c r="C13" s="178">
        <v>32</v>
      </c>
      <c r="D13" s="109">
        <v>3215</v>
      </c>
      <c r="E13" s="109">
        <v>15814366</v>
      </c>
    </row>
    <row r="14" spans="1:5" s="1" customFormat="1" ht="19.5" customHeight="1">
      <c r="A14" s="20"/>
      <c r="B14" s="277" t="s">
        <v>674</v>
      </c>
      <c r="C14" s="178">
        <v>34</v>
      </c>
      <c r="D14" s="109">
        <v>3502</v>
      </c>
      <c r="E14" s="109">
        <v>16280616</v>
      </c>
    </row>
    <row r="15" spans="1:5" s="125" customFormat="1" ht="19.5" customHeight="1">
      <c r="A15" s="327"/>
      <c r="B15" s="342" t="s">
        <v>675</v>
      </c>
      <c r="C15" s="178">
        <f>SUM(C16:C28)</f>
        <v>33</v>
      </c>
      <c r="D15" s="109">
        <f>SUM(D16:D28)</f>
        <v>3526</v>
      </c>
      <c r="E15" s="109">
        <f>SUM(E16:E28)</f>
        <v>16417003</v>
      </c>
    </row>
    <row r="16" spans="1:5" s="125" customFormat="1" ht="19.5" customHeight="1">
      <c r="A16" s="327"/>
      <c r="B16" s="202" t="s">
        <v>676</v>
      </c>
      <c r="C16" s="178" t="s">
        <v>290</v>
      </c>
      <c r="D16" s="109" t="s">
        <v>290</v>
      </c>
      <c r="E16" s="109" t="s">
        <v>308</v>
      </c>
    </row>
    <row r="17" spans="1:5" s="125" customFormat="1" ht="19.5" customHeight="1">
      <c r="A17" s="327"/>
      <c r="B17" s="202" t="s">
        <v>677</v>
      </c>
      <c r="C17" s="383">
        <v>2</v>
      </c>
      <c r="D17" s="384">
        <v>353</v>
      </c>
      <c r="E17" s="140">
        <v>2290933</v>
      </c>
    </row>
    <row r="18" spans="1:5" s="125" customFormat="1" ht="19.5" customHeight="1">
      <c r="A18" s="327"/>
      <c r="B18" s="202" t="s">
        <v>678</v>
      </c>
      <c r="C18" s="178" t="s">
        <v>290</v>
      </c>
      <c r="D18" s="109" t="s">
        <v>0</v>
      </c>
      <c r="E18" s="109" t="s">
        <v>308</v>
      </c>
    </row>
    <row r="19" spans="1:5" s="125" customFormat="1" ht="19.5" customHeight="1">
      <c r="A19" s="327"/>
      <c r="B19" s="202" t="s">
        <v>679</v>
      </c>
      <c r="C19" s="178">
        <v>21</v>
      </c>
      <c r="D19" s="109">
        <v>2179</v>
      </c>
      <c r="E19" s="109">
        <v>9020170</v>
      </c>
    </row>
    <row r="20" spans="1:5" s="125" customFormat="1" ht="19.5" customHeight="1">
      <c r="A20" s="327"/>
      <c r="B20" s="202" t="s">
        <v>680</v>
      </c>
      <c r="C20" s="383" t="s">
        <v>290</v>
      </c>
      <c r="D20" s="140" t="s">
        <v>0</v>
      </c>
      <c r="E20" s="140" t="s">
        <v>308</v>
      </c>
    </row>
    <row r="21" spans="1:5" s="125" customFormat="1" ht="19.5" customHeight="1">
      <c r="A21" s="327"/>
      <c r="B21" s="202" t="s">
        <v>681</v>
      </c>
      <c r="C21" s="178">
        <v>5</v>
      </c>
      <c r="D21" s="109">
        <v>400</v>
      </c>
      <c r="E21" s="109">
        <v>2789932</v>
      </c>
    </row>
    <row r="22" spans="1:5" s="125" customFormat="1" ht="19.5" customHeight="1">
      <c r="A22" s="327"/>
      <c r="B22" s="202" t="s">
        <v>682</v>
      </c>
      <c r="C22" s="178" t="s">
        <v>290</v>
      </c>
      <c r="D22" s="109" t="s">
        <v>0</v>
      </c>
      <c r="E22" s="109" t="s">
        <v>308</v>
      </c>
    </row>
    <row r="23" spans="1:5" s="125" customFormat="1" ht="19.5" customHeight="1">
      <c r="A23" s="327"/>
      <c r="B23" s="202" t="s">
        <v>683</v>
      </c>
      <c r="C23" s="383" t="s">
        <v>290</v>
      </c>
      <c r="D23" s="140" t="s">
        <v>290</v>
      </c>
      <c r="E23" s="140" t="s">
        <v>0</v>
      </c>
    </row>
    <row r="24" spans="1:5" s="125" customFormat="1" ht="19.5" customHeight="1">
      <c r="A24" s="327"/>
      <c r="B24" s="202" t="s">
        <v>684</v>
      </c>
      <c r="C24" s="178" t="s">
        <v>290</v>
      </c>
      <c r="D24" s="109" t="s">
        <v>0</v>
      </c>
      <c r="E24" s="109" t="s">
        <v>309</v>
      </c>
    </row>
    <row r="25" spans="1:5" s="125" customFormat="1" ht="19.5" customHeight="1">
      <c r="A25" s="327"/>
      <c r="B25" s="202" t="s">
        <v>685</v>
      </c>
      <c r="C25" s="178" t="s">
        <v>0</v>
      </c>
      <c r="D25" s="109" t="s">
        <v>290</v>
      </c>
      <c r="E25" s="109" t="s">
        <v>309</v>
      </c>
    </row>
    <row r="26" spans="1:5" s="125" customFormat="1" ht="19.5" customHeight="1">
      <c r="A26" s="327"/>
      <c r="B26" s="202" t="s">
        <v>686</v>
      </c>
      <c r="C26" s="383">
        <v>5</v>
      </c>
      <c r="D26" s="140">
        <v>594</v>
      </c>
      <c r="E26" s="140">
        <v>2315968</v>
      </c>
    </row>
    <row r="27" spans="1:5" s="125" customFormat="1" ht="19.5" customHeight="1">
      <c r="A27" s="327"/>
      <c r="B27" s="202" t="s">
        <v>687</v>
      </c>
      <c r="C27" s="178" t="s">
        <v>0</v>
      </c>
      <c r="D27" s="109" t="s">
        <v>0</v>
      </c>
      <c r="E27" s="109" t="s">
        <v>0</v>
      </c>
    </row>
    <row r="28" spans="1:5" s="1" customFormat="1" ht="19.5" customHeight="1" thickBot="1">
      <c r="A28" s="22"/>
      <c r="B28" s="37" t="s">
        <v>688</v>
      </c>
      <c r="C28" s="357" t="s">
        <v>290</v>
      </c>
      <c r="D28" s="358" t="s">
        <v>0</v>
      </c>
      <c r="E28" s="358" t="s">
        <v>308</v>
      </c>
    </row>
    <row r="29" s="1" customFormat="1" ht="15" customHeight="1">
      <c r="A29" s="1" t="s">
        <v>161</v>
      </c>
    </row>
    <row r="30" s="1" customFormat="1" ht="15" customHeight="1">
      <c r="A30" s="125" t="s">
        <v>152</v>
      </c>
    </row>
    <row r="31" ht="15.75">
      <c r="B31" s="111"/>
    </row>
    <row r="32" spans="2:4" ht="15.75">
      <c r="B32" s="111"/>
      <c r="D32" s="55"/>
    </row>
    <row r="33" spans="2:4" ht="15.75">
      <c r="B33" s="111"/>
      <c r="D33" s="55"/>
    </row>
    <row r="34" spans="3:5" ht="15.75">
      <c r="C34" s="208"/>
      <c r="D34" s="208"/>
      <c r="E34" s="208"/>
    </row>
    <row r="35" spans="3:4" ht="15.75">
      <c r="C35" s="55"/>
      <c r="D35" s="55"/>
    </row>
    <row r="36" spans="3:5" ht="15.75">
      <c r="C36" s="55"/>
      <c r="D36" s="55"/>
      <c r="E36" s="61"/>
    </row>
    <row r="37" spans="3:4" ht="15.75">
      <c r="C37" s="60"/>
      <c r="D37" s="55"/>
    </row>
    <row r="38" spans="3:4" ht="15.75">
      <c r="C38" s="55"/>
      <c r="D38" s="55"/>
    </row>
    <row r="39" spans="3:4" ht="15.75">
      <c r="C39" s="55"/>
      <c r="D39" s="55"/>
    </row>
    <row r="40" ht="15.75">
      <c r="B40" s="54"/>
    </row>
  </sheetData>
  <sheetProtection/>
  <mergeCells count="1">
    <mergeCell ref="A2:E2"/>
  </mergeCells>
  <printOptions horizontalCentered="1"/>
  <pageMargins left="1.1811023622047245" right="1.1811023622047245" top="1.5748031496062993" bottom="1.5748031496062993" header="0.5118110236220472" footer="0.9055118110236221"/>
  <pageSetup firstPageNumber="145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23.625" style="11" customWidth="1"/>
    <col min="2" max="4" width="17.125" style="11" customWidth="1"/>
    <col min="5" max="7" width="15.125" style="11" customWidth="1"/>
    <col min="8" max="9" width="14.625" style="11" customWidth="1"/>
    <col min="10" max="16384" width="9.00390625" style="11" customWidth="1"/>
  </cols>
  <sheetData>
    <row r="1" spans="1:9" s="1" customFormat="1" ht="18" customHeight="1">
      <c r="A1" s="1" t="s">
        <v>516</v>
      </c>
      <c r="I1" s="5" t="s">
        <v>55</v>
      </c>
    </row>
    <row r="2" spans="1:9" s="3" customFormat="1" ht="24.75" customHeight="1">
      <c r="A2" s="454" t="s">
        <v>721</v>
      </c>
      <c r="B2" s="454"/>
      <c r="C2" s="454"/>
      <c r="D2" s="454"/>
      <c r="E2" s="441" t="s">
        <v>149</v>
      </c>
      <c r="F2" s="441"/>
      <c r="G2" s="441"/>
      <c r="H2" s="441"/>
      <c r="I2" s="441"/>
    </row>
    <row r="3" spans="1:9" s="1" customFormat="1" ht="15" customHeight="1" thickBot="1">
      <c r="A3" s="5"/>
      <c r="D3" s="5" t="s">
        <v>250</v>
      </c>
      <c r="I3" s="5" t="s">
        <v>10</v>
      </c>
    </row>
    <row r="4" spans="1:9" s="1" customFormat="1" ht="31.5" customHeight="1">
      <c r="A4" s="27" t="s">
        <v>642</v>
      </c>
      <c r="B4" s="482" t="s">
        <v>693</v>
      </c>
      <c r="C4" s="393"/>
      <c r="D4" s="393"/>
      <c r="E4" s="394" t="s">
        <v>694</v>
      </c>
      <c r="F4" s="443"/>
      <c r="G4" s="443"/>
      <c r="H4" s="427" t="s">
        <v>695</v>
      </c>
      <c r="I4" s="414" t="s">
        <v>696</v>
      </c>
    </row>
    <row r="5" spans="1:9" s="1" customFormat="1" ht="36" customHeight="1" thickBot="1">
      <c r="A5" s="9" t="s">
        <v>12</v>
      </c>
      <c r="B5" s="24" t="s">
        <v>697</v>
      </c>
      <c r="C5" s="25" t="s">
        <v>698</v>
      </c>
      <c r="D5" s="196" t="s">
        <v>699</v>
      </c>
      <c r="E5" s="221" t="s">
        <v>697</v>
      </c>
      <c r="F5" s="25" t="s">
        <v>700</v>
      </c>
      <c r="G5" s="25" t="s">
        <v>701</v>
      </c>
      <c r="H5" s="484"/>
      <c r="I5" s="416"/>
    </row>
    <row r="6" spans="1:9" s="1" customFormat="1" ht="21.75" customHeight="1">
      <c r="A6" s="114" t="s">
        <v>330</v>
      </c>
      <c r="B6" s="137">
        <v>4325889</v>
      </c>
      <c r="C6" s="113">
        <v>339300</v>
      </c>
      <c r="D6" s="113">
        <v>3986589</v>
      </c>
      <c r="E6" s="113">
        <v>82990</v>
      </c>
      <c r="F6" s="113">
        <v>47469</v>
      </c>
      <c r="G6" s="113">
        <v>35521</v>
      </c>
      <c r="H6" s="113">
        <v>45238</v>
      </c>
      <c r="I6" s="113">
        <v>15</v>
      </c>
    </row>
    <row r="7" spans="1:10" s="1" customFormat="1" ht="21.75" customHeight="1">
      <c r="A7" s="114" t="s">
        <v>329</v>
      </c>
      <c r="B7" s="137">
        <v>3201170</v>
      </c>
      <c r="C7" s="113">
        <v>420300</v>
      </c>
      <c r="D7" s="113">
        <v>2780870</v>
      </c>
      <c r="E7" s="113">
        <v>62776</v>
      </c>
      <c r="F7" s="113">
        <v>48700</v>
      </c>
      <c r="G7" s="113">
        <v>14076</v>
      </c>
      <c r="H7" s="113">
        <v>51967</v>
      </c>
      <c r="I7" s="258" t="s">
        <v>56</v>
      </c>
      <c r="J7" s="176"/>
    </row>
    <row r="8" spans="1:9" s="110" customFormat="1" ht="21.75" customHeight="1">
      <c r="A8" s="182" t="s">
        <v>702</v>
      </c>
      <c r="B8" s="137">
        <v>3253570</v>
      </c>
      <c r="C8" s="113">
        <v>446600</v>
      </c>
      <c r="D8" s="113">
        <v>2806970</v>
      </c>
      <c r="E8" s="113">
        <v>27953</v>
      </c>
      <c r="F8" s="113">
        <v>19950</v>
      </c>
      <c r="G8" s="113">
        <v>8003</v>
      </c>
      <c r="H8" s="113">
        <v>34540</v>
      </c>
      <c r="I8" s="113" t="s">
        <v>56</v>
      </c>
    </row>
    <row r="9" spans="1:9" s="1" customFormat="1" ht="21.75" customHeight="1">
      <c r="A9" s="114" t="s">
        <v>327</v>
      </c>
      <c r="B9" s="137">
        <v>3322175</v>
      </c>
      <c r="C9" s="113">
        <v>448080</v>
      </c>
      <c r="D9" s="113">
        <v>2803763</v>
      </c>
      <c r="E9" s="113">
        <v>24191</v>
      </c>
      <c r="F9" s="113">
        <v>19012</v>
      </c>
      <c r="G9" s="113">
        <v>5179</v>
      </c>
      <c r="H9" s="113">
        <v>21930</v>
      </c>
      <c r="I9" s="258">
        <v>20</v>
      </c>
    </row>
    <row r="10" spans="1:10" s="125" customFormat="1" ht="21.75" customHeight="1">
      <c r="A10" s="182" t="s">
        <v>703</v>
      </c>
      <c r="B10" s="137">
        <v>2680282</v>
      </c>
      <c r="C10" s="113">
        <v>421548</v>
      </c>
      <c r="D10" s="113">
        <v>2187629</v>
      </c>
      <c r="E10" s="113">
        <v>28313</v>
      </c>
      <c r="F10" s="113">
        <v>19000</v>
      </c>
      <c r="G10" s="113">
        <v>9313</v>
      </c>
      <c r="H10" s="113">
        <v>14739</v>
      </c>
      <c r="I10" s="258">
        <v>20</v>
      </c>
      <c r="J10" s="110"/>
    </row>
    <row r="11" spans="1:9" s="125" customFormat="1" ht="21.75" customHeight="1">
      <c r="A11" s="182" t="s">
        <v>704</v>
      </c>
      <c r="B11" s="137">
        <v>2714832</v>
      </c>
      <c r="C11" s="113">
        <v>353435</v>
      </c>
      <c r="D11" s="113">
        <v>2361397</v>
      </c>
      <c r="E11" s="113">
        <v>18642</v>
      </c>
      <c r="F11" s="113">
        <v>8400</v>
      </c>
      <c r="G11" s="113">
        <v>10242</v>
      </c>
      <c r="H11" s="113">
        <v>34198</v>
      </c>
      <c r="I11" s="258">
        <v>64</v>
      </c>
    </row>
    <row r="12" spans="1:9" s="125" customFormat="1" ht="21.75" customHeight="1">
      <c r="A12" s="182" t="s">
        <v>705</v>
      </c>
      <c r="B12" s="137">
        <v>1792480</v>
      </c>
      <c r="C12" s="113">
        <v>335098</v>
      </c>
      <c r="D12" s="113">
        <v>1457382</v>
      </c>
      <c r="E12" s="113">
        <v>24048</v>
      </c>
      <c r="F12" s="113">
        <v>13060</v>
      </c>
      <c r="G12" s="113">
        <v>10988</v>
      </c>
      <c r="H12" s="113">
        <v>23949</v>
      </c>
      <c r="I12" s="258">
        <v>11</v>
      </c>
    </row>
    <row r="13" spans="1:9" s="125" customFormat="1" ht="21.75" customHeight="1">
      <c r="A13" s="182" t="s">
        <v>706</v>
      </c>
      <c r="B13" s="137">
        <v>2267503</v>
      </c>
      <c r="C13" s="113">
        <v>388623</v>
      </c>
      <c r="D13" s="113">
        <v>1878880</v>
      </c>
      <c r="E13" s="113">
        <v>29847</v>
      </c>
      <c r="F13" s="113">
        <v>19450</v>
      </c>
      <c r="G13" s="113">
        <v>10397</v>
      </c>
      <c r="H13" s="113">
        <v>22978</v>
      </c>
      <c r="I13" s="258">
        <v>8</v>
      </c>
    </row>
    <row r="14" spans="1:9" s="125" customFormat="1" ht="21.75" customHeight="1">
      <c r="A14" s="182" t="s">
        <v>707</v>
      </c>
      <c r="B14" s="137">
        <v>1903947</v>
      </c>
      <c r="C14" s="113">
        <v>416418</v>
      </c>
      <c r="D14" s="113">
        <v>1487529</v>
      </c>
      <c r="E14" s="113">
        <v>18333</v>
      </c>
      <c r="F14" s="113">
        <v>11687</v>
      </c>
      <c r="G14" s="113">
        <v>6646</v>
      </c>
      <c r="H14" s="113">
        <v>20669</v>
      </c>
      <c r="I14" s="258">
        <v>8</v>
      </c>
    </row>
    <row r="15" spans="1:10" s="1" customFormat="1" ht="21.75" customHeight="1">
      <c r="A15" s="114" t="s">
        <v>387</v>
      </c>
      <c r="B15" s="69">
        <f>SUM(B16:B28)</f>
        <v>2382198</v>
      </c>
      <c r="C15" s="68">
        <f>SUM(C16:C28)</f>
        <v>455179</v>
      </c>
      <c r="D15" s="68">
        <f aca="true" t="shared" si="0" ref="D15:I15">SUM(D16:D28)</f>
        <v>1927019</v>
      </c>
      <c r="E15" s="68">
        <f t="shared" si="0"/>
        <v>20106</v>
      </c>
      <c r="F15" s="68">
        <f t="shared" si="0"/>
        <v>13105</v>
      </c>
      <c r="G15" s="68">
        <f t="shared" si="0"/>
        <v>7001</v>
      </c>
      <c r="H15" s="68">
        <f t="shared" si="0"/>
        <v>18356</v>
      </c>
      <c r="I15" s="68">
        <f t="shared" si="0"/>
        <v>2</v>
      </c>
      <c r="J15" s="8"/>
    </row>
    <row r="16" spans="1:9" s="1" customFormat="1" ht="21.75" customHeight="1">
      <c r="A16" s="41" t="s">
        <v>708</v>
      </c>
      <c r="B16" s="69">
        <f>SUM(C16:D16)</f>
        <v>1120</v>
      </c>
      <c r="C16" s="104">
        <v>500</v>
      </c>
      <c r="D16" s="104">
        <v>620</v>
      </c>
      <c r="E16" s="68">
        <f>SUM(F16:G16)</f>
        <v>1</v>
      </c>
      <c r="F16" s="104">
        <v>1</v>
      </c>
      <c r="G16" s="68" t="s">
        <v>290</v>
      </c>
      <c r="H16" s="104">
        <v>6</v>
      </c>
      <c r="I16" s="104">
        <v>2</v>
      </c>
    </row>
    <row r="17" spans="1:9" s="1" customFormat="1" ht="21.75" customHeight="1">
      <c r="A17" s="41" t="s">
        <v>709</v>
      </c>
      <c r="B17" s="69">
        <f aca="true" t="shared" si="1" ref="B17:B27">SUM(C17:D17)</f>
        <v>48641</v>
      </c>
      <c r="C17" s="104" t="s">
        <v>290</v>
      </c>
      <c r="D17" s="68">
        <v>48641</v>
      </c>
      <c r="E17" s="68" t="s">
        <v>290</v>
      </c>
      <c r="F17" s="104" t="s">
        <v>290</v>
      </c>
      <c r="G17" s="104" t="s">
        <v>290</v>
      </c>
      <c r="H17" s="104" t="s">
        <v>290</v>
      </c>
      <c r="I17" s="104" t="s">
        <v>290</v>
      </c>
    </row>
    <row r="18" spans="1:9" s="1" customFormat="1" ht="21.75" customHeight="1">
      <c r="A18" s="41" t="s">
        <v>710</v>
      </c>
      <c r="B18" s="69">
        <f t="shared" si="1"/>
        <v>196836</v>
      </c>
      <c r="C18" s="68">
        <v>187556</v>
      </c>
      <c r="D18" s="68">
        <v>9280</v>
      </c>
      <c r="E18" s="68">
        <f aca="true" t="shared" si="2" ref="E18:E27">SUM(F18:G18)</f>
        <v>6604</v>
      </c>
      <c r="F18" s="104">
        <v>6604</v>
      </c>
      <c r="G18" s="104" t="s">
        <v>290</v>
      </c>
      <c r="H18" s="68" t="s">
        <v>290</v>
      </c>
      <c r="I18" s="104" t="s">
        <v>0</v>
      </c>
    </row>
    <row r="19" spans="1:9" s="1" customFormat="1" ht="21.75" customHeight="1">
      <c r="A19" s="41" t="s">
        <v>711</v>
      </c>
      <c r="B19" s="69">
        <f t="shared" si="1"/>
        <v>515746</v>
      </c>
      <c r="C19" s="104">
        <v>80000</v>
      </c>
      <c r="D19" s="104">
        <v>435746</v>
      </c>
      <c r="E19" s="68">
        <f t="shared" si="2"/>
        <v>6500</v>
      </c>
      <c r="F19" s="104">
        <v>6500</v>
      </c>
      <c r="G19" s="68" t="s">
        <v>291</v>
      </c>
      <c r="H19" s="68">
        <v>1100</v>
      </c>
      <c r="I19" s="104" t="s">
        <v>0</v>
      </c>
    </row>
    <row r="20" spans="1:9" s="1" customFormat="1" ht="21.75" customHeight="1">
      <c r="A20" s="41" t="s">
        <v>712</v>
      </c>
      <c r="B20" s="69">
        <f t="shared" si="1"/>
        <v>232850</v>
      </c>
      <c r="C20" s="68" t="s">
        <v>290</v>
      </c>
      <c r="D20" s="68">
        <v>232850</v>
      </c>
      <c r="E20" s="68" t="s">
        <v>290</v>
      </c>
      <c r="F20" s="68" t="s">
        <v>0</v>
      </c>
      <c r="G20" s="104" t="s">
        <v>290</v>
      </c>
      <c r="H20" s="68" t="s">
        <v>0</v>
      </c>
      <c r="I20" s="104" t="s">
        <v>0</v>
      </c>
    </row>
    <row r="21" spans="1:9" s="1" customFormat="1" ht="21.75" customHeight="1">
      <c r="A21" s="41" t="s">
        <v>713</v>
      </c>
      <c r="B21" s="69">
        <f t="shared" si="1"/>
        <v>513730</v>
      </c>
      <c r="C21" s="68">
        <v>103900</v>
      </c>
      <c r="D21" s="68">
        <v>409830</v>
      </c>
      <c r="E21" s="68">
        <f t="shared" si="2"/>
        <v>1500</v>
      </c>
      <c r="F21" s="68" t="s">
        <v>291</v>
      </c>
      <c r="G21" s="104">
        <v>1500</v>
      </c>
      <c r="H21" s="104">
        <v>9250</v>
      </c>
      <c r="I21" s="104" t="s">
        <v>290</v>
      </c>
    </row>
    <row r="22" spans="1:9" s="1" customFormat="1" ht="21.75" customHeight="1">
      <c r="A22" s="41" t="s">
        <v>714</v>
      </c>
      <c r="B22" s="69">
        <f t="shared" si="1"/>
        <v>4180</v>
      </c>
      <c r="C22" s="104" t="s">
        <v>290</v>
      </c>
      <c r="D22" s="68">
        <v>4180</v>
      </c>
      <c r="E22" s="68" t="s">
        <v>290</v>
      </c>
      <c r="F22" s="104" t="s">
        <v>0</v>
      </c>
      <c r="G22" s="104" t="s">
        <v>290</v>
      </c>
      <c r="H22" s="104" t="s">
        <v>0</v>
      </c>
      <c r="I22" s="104" t="s">
        <v>0</v>
      </c>
    </row>
    <row r="23" spans="1:9" s="1" customFormat="1" ht="21.75" customHeight="1">
      <c r="A23" s="41" t="s">
        <v>715</v>
      </c>
      <c r="B23" s="69">
        <f t="shared" si="1"/>
        <v>4100</v>
      </c>
      <c r="C23" s="68" t="s">
        <v>0</v>
      </c>
      <c r="D23" s="68">
        <v>4100</v>
      </c>
      <c r="E23" s="68" t="s">
        <v>290</v>
      </c>
      <c r="F23" s="104" t="s">
        <v>291</v>
      </c>
      <c r="G23" s="68" t="s">
        <v>0</v>
      </c>
      <c r="H23" s="68">
        <v>2000</v>
      </c>
      <c r="I23" s="104" t="s">
        <v>291</v>
      </c>
    </row>
    <row r="24" spans="1:9" s="1" customFormat="1" ht="21.75" customHeight="1">
      <c r="A24" s="41" t="s">
        <v>716</v>
      </c>
      <c r="B24" s="69">
        <f t="shared" si="1"/>
        <v>59665</v>
      </c>
      <c r="C24" s="68">
        <v>52823</v>
      </c>
      <c r="D24" s="68">
        <v>6842</v>
      </c>
      <c r="E24" s="68">
        <f t="shared" si="2"/>
        <v>4650</v>
      </c>
      <c r="F24" s="104" t="s">
        <v>291</v>
      </c>
      <c r="G24" s="104">
        <v>4650</v>
      </c>
      <c r="H24" s="68" t="s">
        <v>0</v>
      </c>
      <c r="I24" s="104" t="s">
        <v>291</v>
      </c>
    </row>
    <row r="25" spans="1:9" s="1" customFormat="1" ht="21.75" customHeight="1">
      <c r="A25" s="41" t="s">
        <v>717</v>
      </c>
      <c r="B25" s="69">
        <f t="shared" si="1"/>
        <v>99500</v>
      </c>
      <c r="C25" s="68">
        <v>25500</v>
      </c>
      <c r="D25" s="68">
        <v>74000</v>
      </c>
      <c r="E25" s="68" t="s">
        <v>290</v>
      </c>
      <c r="F25" s="104" t="s">
        <v>291</v>
      </c>
      <c r="G25" s="68" t="s">
        <v>291</v>
      </c>
      <c r="H25" s="104">
        <v>3370</v>
      </c>
      <c r="I25" s="104" t="s">
        <v>290</v>
      </c>
    </row>
    <row r="26" spans="1:9" s="1" customFormat="1" ht="21.75" customHeight="1">
      <c r="A26" s="41" t="s">
        <v>388</v>
      </c>
      <c r="B26" s="69">
        <f t="shared" si="1"/>
        <v>130021</v>
      </c>
      <c r="C26" s="104" t="s">
        <v>290</v>
      </c>
      <c r="D26" s="68">
        <v>130021</v>
      </c>
      <c r="E26" s="68">
        <f t="shared" si="2"/>
        <v>836</v>
      </c>
      <c r="F26" s="104" t="s">
        <v>291</v>
      </c>
      <c r="G26" s="104">
        <v>836</v>
      </c>
      <c r="H26" s="68">
        <v>2630</v>
      </c>
      <c r="I26" s="104" t="s">
        <v>290</v>
      </c>
    </row>
    <row r="27" spans="1:9" s="1" customFormat="1" ht="21.75" customHeight="1">
      <c r="A27" s="41" t="s">
        <v>718</v>
      </c>
      <c r="B27" s="69">
        <f t="shared" si="1"/>
        <v>575320</v>
      </c>
      <c r="C27" s="104">
        <v>4900</v>
      </c>
      <c r="D27" s="68">
        <v>570420</v>
      </c>
      <c r="E27" s="68">
        <f t="shared" si="2"/>
        <v>15</v>
      </c>
      <c r="F27" s="104" t="s">
        <v>291</v>
      </c>
      <c r="G27" s="104">
        <v>15</v>
      </c>
      <c r="H27" s="104" t="s">
        <v>290</v>
      </c>
      <c r="I27" s="104" t="s">
        <v>290</v>
      </c>
    </row>
    <row r="28" spans="1:9" s="1" customFormat="1" ht="21.75" customHeight="1" thickBot="1">
      <c r="A28" s="37" t="s">
        <v>719</v>
      </c>
      <c r="B28" s="75">
        <f>SUM(C28:D28)</f>
        <v>489</v>
      </c>
      <c r="C28" s="71" t="s">
        <v>290</v>
      </c>
      <c r="D28" s="70">
        <v>489</v>
      </c>
      <c r="E28" s="70" t="s">
        <v>290</v>
      </c>
      <c r="F28" s="71" t="s">
        <v>290</v>
      </c>
      <c r="G28" s="71" t="s">
        <v>290</v>
      </c>
      <c r="H28" s="71" t="s">
        <v>0</v>
      </c>
      <c r="I28" s="71" t="s">
        <v>290</v>
      </c>
    </row>
    <row r="29" spans="1:5" s="1" customFormat="1" ht="15.75" customHeight="1">
      <c r="A29" s="1" t="s">
        <v>720</v>
      </c>
      <c r="E29" s="125" t="s">
        <v>318</v>
      </c>
    </row>
    <row r="30" ht="15" customHeight="1">
      <c r="A30" s="197"/>
    </row>
  </sheetData>
  <sheetProtection/>
  <mergeCells count="6">
    <mergeCell ref="E2:I2"/>
    <mergeCell ref="E4:G4"/>
    <mergeCell ref="H4:H5"/>
    <mergeCell ref="I4:I5"/>
    <mergeCell ref="A2:D2"/>
    <mergeCell ref="B4:D4"/>
  </mergeCells>
  <printOptions horizontalCentered="1"/>
  <pageMargins left="1.1811023622047245" right="1.1811023622047245" top="1.5748031496062993" bottom="1.5748031496062993" header="0.5118110236220472" footer="0.9055118110236221"/>
  <pageSetup firstPageNumber="14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S21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5" style="11" customWidth="1"/>
    <col min="2" max="2" width="14.125" style="11" customWidth="1"/>
    <col min="3" max="3" width="8.125" style="11" customWidth="1"/>
    <col min="4" max="5" width="10.625" style="11" customWidth="1"/>
    <col min="6" max="6" width="8.125" style="11" customWidth="1"/>
    <col min="7" max="7" width="10.125" style="11" customWidth="1"/>
    <col min="8" max="8" width="12.625" style="11" customWidth="1"/>
    <col min="9" max="9" width="10.625" style="11" customWidth="1"/>
    <col min="10" max="10" width="9.625" style="11" customWidth="1"/>
    <col min="11" max="11" width="11.625" style="11" customWidth="1"/>
    <col min="12" max="12" width="13.625" style="11" customWidth="1"/>
    <col min="13" max="13" width="15.125" style="11" customWidth="1"/>
    <col min="14" max="14" width="13.625" style="11" customWidth="1"/>
    <col min="15" max="16384" width="9.00390625" style="11" customWidth="1"/>
  </cols>
  <sheetData>
    <row r="1" spans="1:14" s="1" customFormat="1" ht="18" customHeight="1">
      <c r="A1" s="16" t="s">
        <v>516</v>
      </c>
      <c r="N1" s="5" t="s">
        <v>69</v>
      </c>
    </row>
    <row r="2" spans="1:14" s="3" customFormat="1" ht="24.75" customHeight="1">
      <c r="A2" s="454" t="s">
        <v>287</v>
      </c>
      <c r="B2" s="454"/>
      <c r="C2" s="454"/>
      <c r="D2" s="454"/>
      <c r="E2" s="454"/>
      <c r="F2" s="454"/>
      <c r="G2" s="454"/>
      <c r="H2" s="454"/>
      <c r="I2" s="441" t="s">
        <v>288</v>
      </c>
      <c r="J2" s="441"/>
      <c r="K2" s="441"/>
      <c r="L2" s="441"/>
      <c r="M2" s="441"/>
      <c r="N2" s="441"/>
    </row>
    <row r="3" spans="2:10" s="1" customFormat="1" ht="15" customHeight="1" thickBot="1">
      <c r="B3" s="5"/>
      <c r="J3" s="5"/>
    </row>
    <row r="4" spans="1:14" s="1" customFormat="1" ht="34.5" customHeight="1">
      <c r="A4" s="76"/>
      <c r="B4" s="448" t="s">
        <v>738</v>
      </c>
      <c r="C4" s="482" t="s">
        <v>751</v>
      </c>
      <c r="D4" s="393"/>
      <c r="E4" s="393"/>
      <c r="F4" s="393"/>
      <c r="G4" s="427" t="s">
        <v>739</v>
      </c>
      <c r="H4" s="427" t="s">
        <v>740</v>
      </c>
      <c r="I4" s="396" t="s">
        <v>741</v>
      </c>
      <c r="J4" s="424"/>
      <c r="K4" s="431" t="s">
        <v>742</v>
      </c>
      <c r="L4" s="429"/>
      <c r="M4" s="429"/>
      <c r="N4" s="429"/>
    </row>
    <row r="5" spans="1:14" s="1" customFormat="1" ht="39.75" customHeight="1">
      <c r="A5" s="8"/>
      <c r="B5" s="449"/>
      <c r="C5" s="262" t="s">
        <v>743</v>
      </c>
      <c r="D5" s="262" t="s">
        <v>744</v>
      </c>
      <c r="E5" s="215" t="s">
        <v>745</v>
      </c>
      <c r="F5" s="215" t="s">
        <v>746</v>
      </c>
      <c r="G5" s="434"/>
      <c r="H5" s="434"/>
      <c r="I5" s="399"/>
      <c r="J5" s="433"/>
      <c r="K5" s="262" t="s">
        <v>747</v>
      </c>
      <c r="L5" s="262" t="s">
        <v>748</v>
      </c>
      <c r="M5" s="262" t="s">
        <v>749</v>
      </c>
      <c r="N5" s="262" t="s">
        <v>750</v>
      </c>
    </row>
    <row r="6" spans="1:14" s="1" customFormat="1" ht="39.75" customHeight="1" thickBot="1">
      <c r="A6" s="29"/>
      <c r="B6" s="531"/>
      <c r="C6" s="24" t="s">
        <v>57</v>
      </c>
      <c r="D6" s="35" t="s">
        <v>252</v>
      </c>
      <c r="E6" s="25" t="s">
        <v>268</v>
      </c>
      <c r="F6" s="36" t="s">
        <v>269</v>
      </c>
      <c r="G6" s="484"/>
      <c r="H6" s="484"/>
      <c r="I6" s="400"/>
      <c r="J6" s="483"/>
      <c r="K6" s="35" t="s">
        <v>346</v>
      </c>
      <c r="L6" s="35" t="s">
        <v>267</v>
      </c>
      <c r="M6" s="35" t="s">
        <v>297</v>
      </c>
      <c r="N6" s="35" t="s">
        <v>298</v>
      </c>
    </row>
    <row r="7" spans="2:19" s="1" customFormat="1" ht="31.5" customHeight="1">
      <c r="B7" s="20" t="s">
        <v>257</v>
      </c>
      <c r="C7" s="314" t="s">
        <v>56</v>
      </c>
      <c r="D7" s="66"/>
      <c r="E7" s="66" t="s">
        <v>56</v>
      </c>
      <c r="F7" s="66"/>
      <c r="G7" s="66" t="s">
        <v>56</v>
      </c>
      <c r="H7" s="52">
        <v>4</v>
      </c>
      <c r="I7" s="52"/>
      <c r="J7" s="66" t="s">
        <v>56</v>
      </c>
      <c r="K7" s="66" t="s">
        <v>56</v>
      </c>
      <c r="L7" s="66" t="s">
        <v>56</v>
      </c>
      <c r="M7" s="66" t="s">
        <v>56</v>
      </c>
      <c r="N7" s="66" t="s">
        <v>56</v>
      </c>
      <c r="S7" s="89"/>
    </row>
    <row r="8" spans="1:14" s="1" customFormat="1" ht="31.5" customHeight="1" thickBot="1">
      <c r="A8" s="29"/>
      <c r="B8" s="22" t="s">
        <v>258</v>
      </c>
      <c r="C8" s="107" t="s">
        <v>56</v>
      </c>
      <c r="D8" s="108"/>
      <c r="E8" s="108" t="s">
        <v>56</v>
      </c>
      <c r="F8" s="108"/>
      <c r="G8" s="108" t="s">
        <v>56</v>
      </c>
      <c r="H8" s="206">
        <v>1</v>
      </c>
      <c r="I8" s="530">
        <v>21455</v>
      </c>
      <c r="J8" s="530"/>
      <c r="K8" s="108" t="s">
        <v>56</v>
      </c>
      <c r="L8" s="108" t="s">
        <v>290</v>
      </c>
      <c r="M8" s="108" t="s">
        <v>56</v>
      </c>
      <c r="N8" s="108" t="s">
        <v>56</v>
      </c>
    </row>
    <row r="9" spans="1:14" s="8" customFormat="1" ht="30" customHeight="1" thickBot="1">
      <c r="A9" s="29"/>
      <c r="B9" s="22"/>
      <c r="C9" s="108"/>
      <c r="D9" s="108"/>
      <c r="E9" s="108"/>
      <c r="F9" s="108"/>
      <c r="G9" s="108"/>
      <c r="H9" s="108"/>
      <c r="I9" s="108"/>
      <c r="J9" s="108"/>
      <c r="K9" s="108"/>
      <c r="L9" s="66"/>
      <c r="M9" s="66"/>
      <c r="N9" s="66"/>
    </row>
    <row r="10" spans="1:14" s="8" customFormat="1" ht="34.5" customHeight="1">
      <c r="A10" s="396" t="s">
        <v>259</v>
      </c>
      <c r="B10" s="419"/>
      <c r="C10" s="396" t="s">
        <v>728</v>
      </c>
      <c r="D10" s="528"/>
      <c r="E10" s="528"/>
      <c r="F10" s="529"/>
      <c r="G10" s="427" t="s">
        <v>729</v>
      </c>
      <c r="H10" s="427" t="s">
        <v>730</v>
      </c>
      <c r="I10" s="396" t="s">
        <v>260</v>
      </c>
      <c r="J10" s="529"/>
      <c r="K10" s="414" t="s">
        <v>261</v>
      </c>
      <c r="L10" s="528"/>
      <c r="M10" s="528"/>
      <c r="N10" s="528"/>
    </row>
    <row r="11" spans="1:14" s="8" customFormat="1" ht="34.5" customHeight="1">
      <c r="A11" s="399"/>
      <c r="B11" s="421"/>
      <c r="C11" s="227" t="s">
        <v>196</v>
      </c>
      <c r="D11" s="215" t="s">
        <v>263</v>
      </c>
      <c r="E11" s="215" t="s">
        <v>255</v>
      </c>
      <c r="F11" s="215" t="s">
        <v>256</v>
      </c>
      <c r="G11" s="434"/>
      <c r="H11" s="428"/>
      <c r="I11" s="261" t="s">
        <v>722</v>
      </c>
      <c r="J11" s="215" t="s">
        <v>723</v>
      </c>
      <c r="K11" s="215" t="s">
        <v>262</v>
      </c>
      <c r="L11" s="215" t="s">
        <v>724</v>
      </c>
      <c r="M11" s="215" t="s">
        <v>725</v>
      </c>
      <c r="N11" s="262" t="s">
        <v>726</v>
      </c>
    </row>
    <row r="12" spans="1:17" s="8" customFormat="1" ht="42.75" customHeight="1" thickBot="1">
      <c r="A12" s="422"/>
      <c r="B12" s="423"/>
      <c r="C12" s="24" t="s">
        <v>251</v>
      </c>
      <c r="D12" s="25" t="s">
        <v>252</v>
      </c>
      <c r="E12" s="25" t="s">
        <v>253</v>
      </c>
      <c r="F12" s="25" t="s">
        <v>254</v>
      </c>
      <c r="G12" s="484"/>
      <c r="H12" s="418"/>
      <c r="I12" s="36" t="s">
        <v>264</v>
      </c>
      <c r="J12" s="25" t="s">
        <v>265</v>
      </c>
      <c r="K12" s="25" t="s">
        <v>141</v>
      </c>
      <c r="L12" s="35" t="s">
        <v>347</v>
      </c>
      <c r="M12" s="25" t="s">
        <v>345</v>
      </c>
      <c r="N12" s="35" t="s">
        <v>266</v>
      </c>
      <c r="Q12" s="41"/>
    </row>
    <row r="13" spans="1:17" s="8" customFormat="1" ht="31.5" customHeight="1">
      <c r="A13" s="6"/>
      <c r="B13" s="21" t="s">
        <v>731</v>
      </c>
      <c r="C13" s="67" t="s">
        <v>56</v>
      </c>
      <c r="D13" s="67" t="s">
        <v>56</v>
      </c>
      <c r="E13" s="67" t="s">
        <v>56</v>
      </c>
      <c r="F13" s="67" t="s">
        <v>56</v>
      </c>
      <c r="G13" s="67" t="s">
        <v>56</v>
      </c>
      <c r="H13" s="67" t="s">
        <v>56</v>
      </c>
      <c r="I13" s="67" t="s">
        <v>56</v>
      </c>
      <c r="J13" s="67" t="s">
        <v>56</v>
      </c>
      <c r="K13" s="205" t="s">
        <v>56</v>
      </c>
      <c r="L13" s="205" t="s">
        <v>56</v>
      </c>
      <c r="M13" s="67" t="s">
        <v>56</v>
      </c>
      <c r="N13" s="67" t="s">
        <v>56</v>
      </c>
      <c r="Q13" s="41"/>
    </row>
    <row r="14" spans="1:17" s="8" customFormat="1" ht="31.5" customHeight="1">
      <c r="A14" s="6"/>
      <c r="B14" s="21" t="s">
        <v>732</v>
      </c>
      <c r="C14" s="67" t="s">
        <v>56</v>
      </c>
      <c r="D14" s="67" t="s">
        <v>56</v>
      </c>
      <c r="E14" s="67" t="s">
        <v>56</v>
      </c>
      <c r="F14" s="67" t="s">
        <v>56</v>
      </c>
      <c r="G14" s="67" t="s">
        <v>56</v>
      </c>
      <c r="H14" s="67" t="s">
        <v>56</v>
      </c>
      <c r="I14" s="67" t="s">
        <v>56</v>
      </c>
      <c r="J14" s="67" t="s">
        <v>56</v>
      </c>
      <c r="K14" s="205" t="s">
        <v>56</v>
      </c>
      <c r="L14" s="205" t="s">
        <v>56</v>
      </c>
      <c r="M14" s="67" t="s">
        <v>56</v>
      </c>
      <c r="N14" s="67" t="s">
        <v>56</v>
      </c>
      <c r="Q14" s="41"/>
    </row>
    <row r="15" spans="1:17" s="8" customFormat="1" ht="31.5" customHeight="1">
      <c r="A15" s="6"/>
      <c r="B15" s="21" t="s">
        <v>733</v>
      </c>
      <c r="C15" s="67" t="s">
        <v>56</v>
      </c>
      <c r="D15" s="67" t="s">
        <v>56</v>
      </c>
      <c r="E15" s="67" t="s">
        <v>56</v>
      </c>
      <c r="F15" s="67" t="s">
        <v>56</v>
      </c>
      <c r="G15" s="67" t="s">
        <v>56</v>
      </c>
      <c r="H15" s="67" t="s">
        <v>56</v>
      </c>
      <c r="I15" s="67" t="s">
        <v>56</v>
      </c>
      <c r="J15" s="67" t="s">
        <v>56</v>
      </c>
      <c r="K15" s="205" t="s">
        <v>56</v>
      </c>
      <c r="L15" s="205" t="s">
        <v>56</v>
      </c>
      <c r="M15" s="67" t="s">
        <v>56</v>
      </c>
      <c r="N15" s="67" t="s">
        <v>56</v>
      </c>
      <c r="Q15" s="41"/>
    </row>
    <row r="16" spans="1:17" s="8" customFormat="1" ht="31.5" customHeight="1">
      <c r="A16" s="6"/>
      <c r="B16" s="21" t="s">
        <v>734</v>
      </c>
      <c r="C16" s="67" t="s">
        <v>56</v>
      </c>
      <c r="D16" s="67" t="s">
        <v>56</v>
      </c>
      <c r="E16" s="67" t="s">
        <v>56</v>
      </c>
      <c r="F16" s="67" t="s">
        <v>56</v>
      </c>
      <c r="G16" s="67" t="s">
        <v>56</v>
      </c>
      <c r="H16" s="67" t="s">
        <v>56</v>
      </c>
      <c r="I16" s="67" t="s">
        <v>56</v>
      </c>
      <c r="J16" s="67" t="s">
        <v>56</v>
      </c>
      <c r="K16" s="205" t="s">
        <v>56</v>
      </c>
      <c r="L16" s="205" t="s">
        <v>56</v>
      </c>
      <c r="M16" s="67" t="s">
        <v>56</v>
      </c>
      <c r="N16" s="67" t="s">
        <v>56</v>
      </c>
      <c r="Q16" s="41"/>
    </row>
    <row r="17" spans="1:17" s="8" customFormat="1" ht="31.5" customHeight="1">
      <c r="A17" s="6"/>
      <c r="B17" s="21" t="s">
        <v>735</v>
      </c>
      <c r="C17" s="67" t="s">
        <v>56</v>
      </c>
      <c r="D17" s="67" t="s">
        <v>56</v>
      </c>
      <c r="E17" s="67" t="s">
        <v>56</v>
      </c>
      <c r="F17" s="67" t="s">
        <v>56</v>
      </c>
      <c r="G17" s="67" t="s">
        <v>56</v>
      </c>
      <c r="H17" s="67" t="s">
        <v>56</v>
      </c>
      <c r="I17" s="67">
        <v>320</v>
      </c>
      <c r="J17" s="67" t="s">
        <v>56</v>
      </c>
      <c r="K17" s="205" t="s">
        <v>56</v>
      </c>
      <c r="L17" s="205" t="s">
        <v>56</v>
      </c>
      <c r="M17" s="67" t="s">
        <v>56</v>
      </c>
      <c r="N17" s="67">
        <v>0.06</v>
      </c>
      <c r="Q17" s="41"/>
    </row>
    <row r="18" spans="1:17" s="8" customFormat="1" ht="31.5" customHeight="1">
      <c r="A18" s="6"/>
      <c r="B18" s="21" t="s">
        <v>736</v>
      </c>
      <c r="C18" s="67">
        <v>0.05</v>
      </c>
      <c r="D18" s="67" t="s">
        <v>56</v>
      </c>
      <c r="E18" s="67">
        <v>0.05</v>
      </c>
      <c r="F18" s="67" t="s">
        <v>56</v>
      </c>
      <c r="G18" s="67" t="s">
        <v>56</v>
      </c>
      <c r="H18" s="67">
        <v>1</v>
      </c>
      <c r="I18" s="67">
        <v>72</v>
      </c>
      <c r="J18" s="67" t="s">
        <v>56</v>
      </c>
      <c r="K18" s="205" t="s">
        <v>56</v>
      </c>
      <c r="L18" s="205" t="s">
        <v>56</v>
      </c>
      <c r="M18" s="344">
        <v>1440</v>
      </c>
      <c r="N18" s="67" t="s">
        <v>56</v>
      </c>
      <c r="Q18" s="41"/>
    </row>
    <row r="19" spans="1:17" s="8" customFormat="1" ht="31.5" customHeight="1">
      <c r="A19" s="6"/>
      <c r="B19" s="21" t="s">
        <v>737</v>
      </c>
      <c r="C19" s="67" t="s">
        <v>56</v>
      </c>
      <c r="D19" s="67" t="s">
        <v>56</v>
      </c>
      <c r="E19" s="67" t="s">
        <v>56</v>
      </c>
      <c r="F19" s="67" t="s">
        <v>56</v>
      </c>
      <c r="G19" s="67" t="s">
        <v>56</v>
      </c>
      <c r="H19" s="67" t="s">
        <v>56</v>
      </c>
      <c r="I19" s="67" t="s">
        <v>56</v>
      </c>
      <c r="J19" s="67" t="s">
        <v>56</v>
      </c>
      <c r="K19" s="205" t="s">
        <v>56</v>
      </c>
      <c r="L19" s="205" t="s">
        <v>56</v>
      </c>
      <c r="M19" s="67" t="s">
        <v>56</v>
      </c>
      <c r="N19" s="67" t="s">
        <v>56</v>
      </c>
      <c r="Q19" s="41"/>
    </row>
    <row r="20" spans="1:14" s="5" customFormat="1" ht="31.5" customHeight="1" thickBot="1">
      <c r="A20" s="142"/>
      <c r="B20" s="23" t="s">
        <v>292</v>
      </c>
      <c r="C20" s="370">
        <v>0.1</v>
      </c>
      <c r="D20" s="108" t="s">
        <v>68</v>
      </c>
      <c r="E20" s="108" t="s">
        <v>94</v>
      </c>
      <c r="F20" s="371">
        <v>0.1</v>
      </c>
      <c r="G20" s="108" t="s">
        <v>93</v>
      </c>
      <c r="H20" s="108" t="s">
        <v>95</v>
      </c>
      <c r="I20" s="108" t="s">
        <v>0</v>
      </c>
      <c r="J20" s="108" t="s">
        <v>0</v>
      </c>
      <c r="K20" s="108" t="s">
        <v>0</v>
      </c>
      <c r="L20" s="142">
        <v>40</v>
      </c>
      <c r="M20" s="142" t="s">
        <v>93</v>
      </c>
      <c r="N20" s="142" t="s">
        <v>93</v>
      </c>
    </row>
    <row r="21" spans="1:12" s="1" customFormat="1" ht="15" customHeight="1">
      <c r="A21" s="390" t="s">
        <v>727</v>
      </c>
      <c r="I21" s="119" t="s">
        <v>319</v>
      </c>
      <c r="K21" s="119"/>
      <c r="L21" s="119"/>
    </row>
    <row r="22" s="1" customFormat="1" ht="13.5"/>
  </sheetData>
  <sheetProtection/>
  <mergeCells count="15">
    <mergeCell ref="I8:J8"/>
    <mergeCell ref="A10:B12"/>
    <mergeCell ref="G10:G12"/>
    <mergeCell ref="G4:G6"/>
    <mergeCell ref="B4:B6"/>
    <mergeCell ref="K4:N4"/>
    <mergeCell ref="H10:H12"/>
    <mergeCell ref="C4:F4"/>
    <mergeCell ref="C10:F10"/>
    <mergeCell ref="I2:N2"/>
    <mergeCell ref="I10:J10"/>
    <mergeCell ref="K10:N10"/>
    <mergeCell ref="A2:H2"/>
    <mergeCell ref="H4:H6"/>
    <mergeCell ref="I4:J6"/>
  </mergeCells>
  <printOptions horizontalCentered="1"/>
  <pageMargins left="1.1811023622047245" right="1.1811023622047245" top="1.5748031496062993" bottom="1.5748031496062993" header="0.5118110236220472" footer="0.9055118110236221"/>
  <pageSetup firstPageNumber="14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13.625" style="11" customWidth="1"/>
    <col min="2" max="2" width="12.625" style="11" customWidth="1"/>
    <col min="3" max="5" width="16.125" style="11" customWidth="1"/>
    <col min="6" max="6" width="18.625" style="11" customWidth="1"/>
    <col min="7" max="7" width="20.625" style="11" customWidth="1"/>
    <col min="8" max="8" width="20.125" style="11" customWidth="1"/>
    <col min="9" max="9" width="15.125" style="11" customWidth="1"/>
    <col min="10" max="16384" width="9.00390625" style="11" customWidth="1"/>
  </cols>
  <sheetData>
    <row r="1" spans="1:9" s="1" customFormat="1" ht="18" customHeight="1">
      <c r="A1" s="1" t="s">
        <v>160</v>
      </c>
      <c r="I1" s="5" t="s">
        <v>55</v>
      </c>
    </row>
    <row r="2" spans="1:9" s="3" customFormat="1" ht="25.5" customHeight="1">
      <c r="A2" s="395" t="s">
        <v>760</v>
      </c>
      <c r="B2" s="395"/>
      <c r="C2" s="395"/>
      <c r="D2" s="395"/>
      <c r="E2" s="395"/>
      <c r="F2" s="471" t="s">
        <v>150</v>
      </c>
      <c r="G2" s="471"/>
      <c r="H2" s="471"/>
      <c r="I2" s="471"/>
    </row>
    <row r="3" spans="5:9" s="1" customFormat="1" ht="15" customHeight="1" thickBot="1">
      <c r="E3" s="5" t="s">
        <v>753</v>
      </c>
      <c r="I3" s="149" t="s">
        <v>116</v>
      </c>
    </row>
    <row r="4" spans="1:9" s="1" customFormat="1" ht="27.75" customHeight="1">
      <c r="A4" s="396" t="s">
        <v>756</v>
      </c>
      <c r="B4" s="448"/>
      <c r="C4" s="424" t="s">
        <v>757</v>
      </c>
      <c r="D4" s="392" t="s">
        <v>758</v>
      </c>
      <c r="E4" s="394"/>
      <c r="F4" s="393" t="s">
        <v>759</v>
      </c>
      <c r="G4" s="393"/>
      <c r="H4" s="393"/>
      <c r="I4" s="393"/>
    </row>
    <row r="5" spans="1:9" s="1" customFormat="1" ht="27.75" customHeight="1">
      <c r="A5" s="399"/>
      <c r="B5" s="449"/>
      <c r="C5" s="425"/>
      <c r="D5" s="215" t="s">
        <v>270</v>
      </c>
      <c r="E5" s="215" t="s">
        <v>271</v>
      </c>
      <c r="F5" s="261" t="s">
        <v>272</v>
      </c>
      <c r="G5" s="215" t="s">
        <v>273</v>
      </c>
      <c r="H5" s="215" t="s">
        <v>344</v>
      </c>
      <c r="I5" s="262" t="s">
        <v>274</v>
      </c>
    </row>
    <row r="6" spans="1:9" s="1" customFormat="1" ht="27.75" customHeight="1" thickBot="1">
      <c r="A6" s="400"/>
      <c r="B6" s="531"/>
      <c r="C6" s="426"/>
      <c r="D6" s="25" t="s">
        <v>19</v>
      </c>
      <c r="E6" s="25" t="s">
        <v>20</v>
      </c>
      <c r="F6" s="36" t="s">
        <v>21</v>
      </c>
      <c r="G6" s="25" t="s">
        <v>22</v>
      </c>
      <c r="H6" s="25" t="s">
        <v>23</v>
      </c>
      <c r="I6" s="35" t="s">
        <v>24</v>
      </c>
    </row>
    <row r="7" spans="1:9" s="1" customFormat="1" ht="40.5" customHeight="1">
      <c r="A7" s="534" t="s">
        <v>275</v>
      </c>
      <c r="B7" s="535"/>
      <c r="C7" s="173" t="s">
        <v>92</v>
      </c>
      <c r="D7" s="64" t="s">
        <v>56</v>
      </c>
      <c r="E7" s="64" t="s">
        <v>56</v>
      </c>
      <c r="F7" s="79" t="s">
        <v>56</v>
      </c>
      <c r="G7" s="79" t="s">
        <v>56</v>
      </c>
      <c r="H7" s="79" t="s">
        <v>56</v>
      </c>
      <c r="I7" s="52" t="s">
        <v>56</v>
      </c>
    </row>
    <row r="8" spans="1:11" s="1" customFormat="1" ht="40.5" customHeight="1">
      <c r="A8" s="536" t="s">
        <v>276</v>
      </c>
      <c r="B8" s="537"/>
      <c r="C8" s="173" t="s">
        <v>92</v>
      </c>
      <c r="D8" s="64" t="s">
        <v>56</v>
      </c>
      <c r="E8" s="64" t="s">
        <v>56</v>
      </c>
      <c r="F8" s="79" t="s">
        <v>56</v>
      </c>
      <c r="G8" s="79" t="s">
        <v>56</v>
      </c>
      <c r="H8" s="79" t="s">
        <v>56</v>
      </c>
      <c r="I8" s="52" t="s">
        <v>56</v>
      </c>
      <c r="K8" s="116"/>
    </row>
    <row r="9" spans="1:11" s="1" customFormat="1" ht="40.5" customHeight="1">
      <c r="A9" s="534" t="s">
        <v>277</v>
      </c>
      <c r="B9" s="535"/>
      <c r="C9" s="173" t="s">
        <v>92</v>
      </c>
      <c r="D9" s="64" t="s">
        <v>56</v>
      </c>
      <c r="E9" s="64" t="s">
        <v>56</v>
      </c>
      <c r="F9" s="79" t="s">
        <v>56</v>
      </c>
      <c r="G9" s="79" t="s">
        <v>56</v>
      </c>
      <c r="H9" s="79" t="s">
        <v>56</v>
      </c>
      <c r="I9" s="52" t="s">
        <v>56</v>
      </c>
      <c r="K9" s="116"/>
    </row>
    <row r="10" spans="1:11" s="8" customFormat="1" ht="40.5" customHeight="1">
      <c r="A10" s="534" t="s">
        <v>278</v>
      </c>
      <c r="B10" s="535"/>
      <c r="C10" s="173" t="s">
        <v>92</v>
      </c>
      <c r="D10" s="64" t="s">
        <v>56</v>
      </c>
      <c r="E10" s="64" t="s">
        <v>56</v>
      </c>
      <c r="F10" s="79" t="s">
        <v>56</v>
      </c>
      <c r="G10" s="79" t="s">
        <v>56</v>
      </c>
      <c r="H10" s="79" t="s">
        <v>56</v>
      </c>
      <c r="I10" s="52" t="s">
        <v>56</v>
      </c>
      <c r="K10" s="117"/>
    </row>
    <row r="11" spans="1:11" s="8" customFormat="1" ht="40.5" customHeight="1">
      <c r="A11" s="534" t="s">
        <v>279</v>
      </c>
      <c r="B11" s="535"/>
      <c r="C11" s="173">
        <v>28</v>
      </c>
      <c r="D11" s="64">
        <v>33.04</v>
      </c>
      <c r="E11" s="64" t="s">
        <v>56</v>
      </c>
      <c r="F11" s="79">
        <v>107739453</v>
      </c>
      <c r="G11" s="79">
        <v>107739453</v>
      </c>
      <c r="H11" s="79" t="s">
        <v>56</v>
      </c>
      <c r="I11" s="52" t="s">
        <v>56</v>
      </c>
      <c r="K11" s="117"/>
    </row>
    <row r="12" spans="1:11" s="119" customFormat="1" ht="40.5" customHeight="1">
      <c r="A12" s="538" t="s">
        <v>752</v>
      </c>
      <c r="B12" s="538"/>
      <c r="C12" s="174">
        <v>15</v>
      </c>
      <c r="D12" s="138">
        <v>15.36</v>
      </c>
      <c r="E12" s="139">
        <v>39.96</v>
      </c>
      <c r="F12" s="140">
        <v>108439664</v>
      </c>
      <c r="G12" s="140">
        <v>108439664</v>
      </c>
      <c r="H12" s="140" t="s">
        <v>56</v>
      </c>
      <c r="I12" s="109" t="s">
        <v>56</v>
      </c>
      <c r="K12" s="315"/>
    </row>
    <row r="13" spans="1:11" s="1" customFormat="1" ht="40.5" customHeight="1">
      <c r="A13" s="535" t="s">
        <v>340</v>
      </c>
      <c r="B13" s="535"/>
      <c r="C13" s="173">
        <v>9</v>
      </c>
      <c r="D13" s="64">
        <v>6.94</v>
      </c>
      <c r="E13" s="64" t="s">
        <v>56</v>
      </c>
      <c r="F13" s="79">
        <v>30576134</v>
      </c>
      <c r="G13" s="79">
        <v>30576134</v>
      </c>
      <c r="H13" s="79" t="s">
        <v>56</v>
      </c>
      <c r="I13" s="52" t="s">
        <v>56</v>
      </c>
      <c r="K13" s="110"/>
    </row>
    <row r="14" spans="1:11" s="1" customFormat="1" ht="40.5" customHeight="1">
      <c r="A14" s="534" t="s">
        <v>280</v>
      </c>
      <c r="B14" s="535"/>
      <c r="C14" s="173" t="s">
        <v>92</v>
      </c>
      <c r="D14" s="64" t="s">
        <v>56</v>
      </c>
      <c r="E14" s="64" t="s">
        <v>56</v>
      </c>
      <c r="F14" s="79" t="s">
        <v>56</v>
      </c>
      <c r="G14" s="79" t="s">
        <v>56</v>
      </c>
      <c r="H14" s="79" t="s">
        <v>56</v>
      </c>
      <c r="I14" s="52" t="s">
        <v>56</v>
      </c>
      <c r="K14" s="110"/>
    </row>
    <row r="15" spans="1:11" s="1" customFormat="1" ht="40.5" customHeight="1">
      <c r="A15" s="534" t="s">
        <v>341</v>
      </c>
      <c r="B15" s="535"/>
      <c r="C15" s="173">
        <v>65</v>
      </c>
      <c r="D15" s="64">
        <v>12.55</v>
      </c>
      <c r="E15" s="64">
        <v>0.62</v>
      </c>
      <c r="F15" s="79">
        <v>19662089</v>
      </c>
      <c r="G15" s="79" t="s">
        <v>0</v>
      </c>
      <c r="H15" s="79" t="s">
        <v>0</v>
      </c>
      <c r="I15" s="79">
        <v>19662089</v>
      </c>
      <c r="K15" s="110"/>
    </row>
    <row r="16" spans="1:11" s="1" customFormat="1" ht="40.5" customHeight="1">
      <c r="A16" s="534" t="s">
        <v>342</v>
      </c>
      <c r="B16" s="535"/>
      <c r="C16" s="173">
        <f>SUM(C17:C18)</f>
        <v>3</v>
      </c>
      <c r="D16" s="64">
        <f>SUM(D17:D18)</f>
        <v>4.2</v>
      </c>
      <c r="E16" s="64">
        <f>SUM(E17:E18)</f>
        <v>2.18</v>
      </c>
      <c r="F16" s="79">
        <f>SUM(F17:F18)</f>
        <v>10588000</v>
      </c>
      <c r="G16" s="79">
        <f>SUM(G17:G18)</f>
        <v>7588000</v>
      </c>
      <c r="H16" s="79" t="s">
        <v>0</v>
      </c>
      <c r="I16" s="79" t="s">
        <v>295</v>
      </c>
      <c r="K16" s="110"/>
    </row>
    <row r="17" spans="1:11" s="1" customFormat="1" ht="40.5" customHeight="1">
      <c r="A17" s="534" t="s">
        <v>754</v>
      </c>
      <c r="B17" s="535"/>
      <c r="C17" s="173">
        <v>1</v>
      </c>
      <c r="D17" s="64" t="s">
        <v>295</v>
      </c>
      <c r="E17" s="64">
        <v>2.18</v>
      </c>
      <c r="F17" s="79">
        <f>SUM(G17:I17)</f>
        <v>4088000</v>
      </c>
      <c r="G17" s="79">
        <v>4088000</v>
      </c>
      <c r="H17" s="79" t="s">
        <v>103</v>
      </c>
      <c r="I17" s="52" t="s">
        <v>296</v>
      </c>
      <c r="K17" s="110"/>
    </row>
    <row r="18" spans="1:9" s="1" customFormat="1" ht="40.5" customHeight="1" thickBot="1">
      <c r="A18" s="532" t="s">
        <v>755</v>
      </c>
      <c r="B18" s="533"/>
      <c r="C18" s="175">
        <v>2</v>
      </c>
      <c r="D18" s="179">
        <v>4.2</v>
      </c>
      <c r="E18" s="179" t="s">
        <v>103</v>
      </c>
      <c r="F18" s="180">
        <f>SUM(G18:I18)</f>
        <v>6500000</v>
      </c>
      <c r="G18" s="180">
        <v>3500000</v>
      </c>
      <c r="H18" s="180">
        <v>3000000</v>
      </c>
      <c r="I18" s="180" t="s">
        <v>295</v>
      </c>
    </row>
    <row r="19" spans="1:9" s="1" customFormat="1" ht="15.75" customHeight="1">
      <c r="A19" s="391" t="s">
        <v>727</v>
      </c>
      <c r="B19" s="62"/>
      <c r="C19" s="64"/>
      <c r="D19" s="64"/>
      <c r="E19" s="64"/>
      <c r="F19" s="126" t="s">
        <v>72</v>
      </c>
      <c r="G19" s="8"/>
      <c r="I19" s="52"/>
    </row>
    <row r="20" spans="1:9" s="2" customFormat="1" ht="15.75" customHeight="1">
      <c r="A20" s="119"/>
      <c r="B20" s="11"/>
      <c r="C20" s="11"/>
      <c r="D20" s="11"/>
      <c r="E20" s="11"/>
      <c r="I20" s="13"/>
    </row>
    <row r="21" s="4" customFormat="1" ht="15" customHeight="1"/>
    <row r="22" s="4" customFormat="1" ht="15.75">
      <c r="A22" s="11"/>
    </row>
    <row r="23" s="4" customFormat="1" ht="15.75">
      <c r="A23" s="11"/>
    </row>
  </sheetData>
  <sheetProtection/>
  <mergeCells count="18">
    <mergeCell ref="A12:B12"/>
    <mergeCell ref="A16:B16"/>
    <mergeCell ref="A2:E2"/>
    <mergeCell ref="F2:I2"/>
    <mergeCell ref="D4:E4"/>
    <mergeCell ref="C4:C6"/>
    <mergeCell ref="F4:I4"/>
    <mergeCell ref="A4:B6"/>
    <mergeCell ref="A18:B18"/>
    <mergeCell ref="A14:B14"/>
    <mergeCell ref="A7:B7"/>
    <mergeCell ref="A8:B8"/>
    <mergeCell ref="A15:B15"/>
    <mergeCell ref="A17:B17"/>
    <mergeCell ref="A13:B13"/>
    <mergeCell ref="A9:B9"/>
    <mergeCell ref="A10:B10"/>
    <mergeCell ref="A11:B11"/>
  </mergeCells>
  <printOptions horizontalCentered="1"/>
  <pageMargins left="1.1811023622047245" right="1.1811023622047245" top="1.5748031496062993" bottom="1.5748031496062993" header="0.5118110236220472" footer="0.9055118110236221"/>
  <pageSetup firstPageNumber="15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showGridLines="0" zoomScale="130" zoomScaleNormal="130" workbookViewId="0" topLeftCell="A1">
      <selection activeCell="B1" sqref="B1"/>
    </sheetView>
  </sheetViews>
  <sheetFormatPr defaultColWidth="9.00390625" defaultRowHeight="16.5"/>
  <cols>
    <col min="1" max="1" width="17.125" style="163" customWidth="1"/>
    <col min="2" max="2" width="9.625" style="163" customWidth="1"/>
    <col min="3" max="3" width="8.625" style="163" customWidth="1"/>
    <col min="4" max="4" width="10.625" style="163" customWidth="1"/>
    <col min="5" max="5" width="9.625" style="163" customWidth="1"/>
    <col min="6" max="6" width="10.125" style="163" customWidth="1"/>
    <col min="7" max="7" width="9.125" style="163" customWidth="1"/>
    <col min="8" max="8" width="7.625" style="163" customWidth="1"/>
    <col min="9" max="10" width="11.125" style="163" customWidth="1"/>
    <col min="11" max="11" width="11.625" style="163" customWidth="1"/>
    <col min="12" max="12" width="8.625" style="163" customWidth="1"/>
    <col min="13" max="13" width="7.625" style="163" customWidth="1"/>
    <col min="14" max="15" width="8.625" style="163" customWidth="1"/>
    <col min="16" max="16" width="17.125" style="163" customWidth="1"/>
    <col min="17" max="22" width="9.625" style="163" customWidth="1"/>
    <col min="23" max="16384" width="9.00390625" style="163" customWidth="1"/>
  </cols>
  <sheetData>
    <row r="1" spans="1:22" s="144" customFormat="1" ht="18" customHeight="1">
      <c r="A1" s="1" t="s">
        <v>160</v>
      </c>
      <c r="B1" s="143"/>
      <c r="C1" s="143"/>
      <c r="D1" s="143"/>
      <c r="E1" s="143"/>
      <c r="F1" s="143"/>
      <c r="K1" s="143"/>
      <c r="L1" s="143"/>
      <c r="M1" s="143"/>
      <c r="O1" s="5" t="s">
        <v>55</v>
      </c>
      <c r="P1" s="1" t="s">
        <v>160</v>
      </c>
      <c r="Q1" s="1"/>
      <c r="R1" s="1"/>
      <c r="S1" s="1"/>
      <c r="T1" s="1"/>
      <c r="U1" s="1"/>
      <c r="V1" s="1"/>
    </row>
    <row r="2" spans="1:15" s="145" customFormat="1" ht="24.75" customHeight="1">
      <c r="A2" s="539" t="s">
        <v>761</v>
      </c>
      <c r="B2" s="539"/>
      <c r="C2" s="539"/>
      <c r="D2" s="539"/>
      <c r="E2" s="539"/>
      <c r="F2" s="539"/>
      <c r="G2" s="539"/>
      <c r="H2" s="539" t="s">
        <v>151</v>
      </c>
      <c r="I2" s="539"/>
      <c r="J2" s="539"/>
      <c r="K2" s="539"/>
      <c r="L2" s="539"/>
      <c r="M2" s="539"/>
      <c r="N2" s="539"/>
      <c r="O2" s="539"/>
    </row>
    <row r="3" spans="1:22" s="144" customFormat="1" ht="15" customHeight="1" thickBot="1">
      <c r="A3" s="146"/>
      <c r="B3" s="147"/>
      <c r="C3" s="147"/>
      <c r="D3" s="147"/>
      <c r="E3" s="147"/>
      <c r="F3" s="147"/>
      <c r="G3" s="149" t="s">
        <v>771</v>
      </c>
      <c r="N3" s="148"/>
      <c r="O3" s="149" t="s">
        <v>79</v>
      </c>
      <c r="P3" s="325"/>
      <c r="Q3" s="325"/>
      <c r="R3" s="325"/>
      <c r="S3" s="325"/>
      <c r="T3" s="325"/>
      <c r="U3" s="325"/>
      <c r="V3" s="325"/>
    </row>
    <row r="4" spans="1:22" s="144" customFormat="1" ht="34.5" customHeight="1">
      <c r="A4" s="316" t="s">
        <v>772</v>
      </c>
      <c r="B4" s="540" t="s">
        <v>773</v>
      </c>
      <c r="C4" s="542" t="s">
        <v>774</v>
      </c>
      <c r="D4" s="543"/>
      <c r="E4" s="543"/>
      <c r="F4" s="543"/>
      <c r="G4" s="544"/>
      <c r="H4" s="543" t="s">
        <v>775</v>
      </c>
      <c r="I4" s="543"/>
      <c r="J4" s="543"/>
      <c r="K4" s="543"/>
      <c r="L4" s="544"/>
      <c r="M4" s="545" t="s">
        <v>776</v>
      </c>
      <c r="N4" s="543"/>
      <c r="O4" s="543"/>
      <c r="P4" s="326"/>
      <c r="Q4" s="326"/>
      <c r="R4" s="326"/>
      <c r="S4" s="326"/>
      <c r="T4" s="326"/>
      <c r="U4" s="326"/>
      <c r="V4" s="326"/>
    </row>
    <row r="5" spans="1:22" s="144" customFormat="1" ht="24" customHeight="1">
      <c r="A5" s="546" t="s">
        <v>80</v>
      </c>
      <c r="B5" s="541"/>
      <c r="C5" s="317" t="s">
        <v>777</v>
      </c>
      <c r="D5" s="318" t="s">
        <v>778</v>
      </c>
      <c r="E5" s="318" t="s">
        <v>779</v>
      </c>
      <c r="F5" s="318" t="s">
        <v>780</v>
      </c>
      <c r="G5" s="318" t="s">
        <v>781</v>
      </c>
      <c r="H5" s="319" t="s">
        <v>777</v>
      </c>
      <c r="I5" s="320" t="s">
        <v>778</v>
      </c>
      <c r="J5" s="321" t="s">
        <v>779</v>
      </c>
      <c r="K5" s="321" t="s">
        <v>782</v>
      </c>
      <c r="L5" s="321" t="s">
        <v>781</v>
      </c>
      <c r="M5" s="321" t="s">
        <v>777</v>
      </c>
      <c r="N5" s="321" t="s">
        <v>783</v>
      </c>
      <c r="O5" s="322" t="s">
        <v>781</v>
      </c>
      <c r="P5" s="326"/>
      <c r="Q5" s="326"/>
      <c r="R5" s="326"/>
      <c r="S5" s="326"/>
      <c r="T5" s="326"/>
      <c r="U5" s="326"/>
      <c r="V5" s="326"/>
    </row>
    <row r="6" spans="1:22" s="154" customFormat="1" ht="34.5" customHeight="1" thickBot="1">
      <c r="A6" s="547"/>
      <c r="B6" s="150" t="s">
        <v>81</v>
      </c>
      <c r="C6" s="151" t="s">
        <v>82</v>
      </c>
      <c r="D6" s="152" t="s">
        <v>110</v>
      </c>
      <c r="E6" s="152" t="s">
        <v>111</v>
      </c>
      <c r="F6" s="152" t="s">
        <v>83</v>
      </c>
      <c r="G6" s="152" t="s">
        <v>84</v>
      </c>
      <c r="H6" s="152" t="s">
        <v>85</v>
      </c>
      <c r="I6" s="152" t="s">
        <v>110</v>
      </c>
      <c r="J6" s="152" t="s">
        <v>112</v>
      </c>
      <c r="K6" s="152" t="s">
        <v>83</v>
      </c>
      <c r="L6" s="152" t="s">
        <v>84</v>
      </c>
      <c r="M6" s="152" t="s">
        <v>85</v>
      </c>
      <c r="N6" s="152" t="s">
        <v>86</v>
      </c>
      <c r="O6" s="153" t="s">
        <v>84</v>
      </c>
      <c r="P6" s="323"/>
      <c r="Q6" s="323"/>
      <c r="R6" s="323"/>
      <c r="S6" s="323"/>
      <c r="T6" s="323"/>
      <c r="U6" s="323"/>
      <c r="V6" s="323"/>
    </row>
    <row r="7" spans="1:22" s="144" customFormat="1" ht="36" customHeight="1">
      <c r="A7" s="268" t="s">
        <v>762</v>
      </c>
      <c r="B7" s="155">
        <v>36803</v>
      </c>
      <c r="C7" s="156">
        <v>12206</v>
      </c>
      <c r="D7" s="156">
        <v>12206</v>
      </c>
      <c r="E7" s="156" t="s">
        <v>56</v>
      </c>
      <c r="F7" s="156" t="s">
        <v>56</v>
      </c>
      <c r="G7" s="156" t="s">
        <v>56</v>
      </c>
      <c r="H7" s="156">
        <v>24597</v>
      </c>
      <c r="I7" s="156">
        <v>24597</v>
      </c>
      <c r="J7" s="156" t="s">
        <v>56</v>
      </c>
      <c r="K7" s="156" t="s">
        <v>56</v>
      </c>
      <c r="L7" s="156" t="s">
        <v>56</v>
      </c>
      <c r="M7" s="156" t="s">
        <v>56</v>
      </c>
      <c r="N7" s="156" t="s">
        <v>56</v>
      </c>
      <c r="O7" s="156" t="s">
        <v>56</v>
      </c>
      <c r="P7" s="156"/>
      <c r="Q7" s="156"/>
      <c r="R7" s="156"/>
      <c r="S7" s="156"/>
      <c r="T7" s="156"/>
      <c r="U7" s="156"/>
      <c r="V7" s="156"/>
    </row>
    <row r="8" spans="1:22" s="144" customFormat="1" ht="36" customHeight="1">
      <c r="A8" s="268" t="s">
        <v>763</v>
      </c>
      <c r="B8" s="155">
        <v>36799</v>
      </c>
      <c r="C8" s="156">
        <v>12206</v>
      </c>
      <c r="D8" s="156">
        <v>12206</v>
      </c>
      <c r="E8" s="156" t="s">
        <v>56</v>
      </c>
      <c r="F8" s="156" t="s">
        <v>56</v>
      </c>
      <c r="G8" s="156" t="s">
        <v>56</v>
      </c>
      <c r="H8" s="156">
        <v>24593</v>
      </c>
      <c r="I8" s="156">
        <v>24593</v>
      </c>
      <c r="J8" s="156" t="s">
        <v>56</v>
      </c>
      <c r="K8" s="156" t="s">
        <v>56</v>
      </c>
      <c r="L8" s="156" t="s">
        <v>56</v>
      </c>
      <c r="M8" s="156" t="s">
        <v>56</v>
      </c>
      <c r="N8" s="156" t="s">
        <v>56</v>
      </c>
      <c r="O8" s="156" t="s">
        <v>56</v>
      </c>
      <c r="P8" s="156"/>
      <c r="Q8" s="156"/>
      <c r="R8" s="156"/>
      <c r="S8" s="156"/>
      <c r="T8" s="156"/>
      <c r="U8" s="156"/>
      <c r="V8" s="156"/>
    </row>
    <row r="9" spans="1:22" s="144" customFormat="1" ht="36" customHeight="1">
      <c r="A9" s="268" t="s">
        <v>764</v>
      </c>
      <c r="B9" s="155">
        <v>36806</v>
      </c>
      <c r="C9" s="156">
        <v>12085</v>
      </c>
      <c r="D9" s="156">
        <v>12085</v>
      </c>
      <c r="E9" s="156" t="s">
        <v>56</v>
      </c>
      <c r="F9" s="156" t="s">
        <v>56</v>
      </c>
      <c r="G9" s="156" t="s">
        <v>56</v>
      </c>
      <c r="H9" s="156">
        <v>24721</v>
      </c>
      <c r="I9" s="156">
        <v>24721</v>
      </c>
      <c r="J9" s="156" t="s">
        <v>56</v>
      </c>
      <c r="K9" s="156" t="s">
        <v>56</v>
      </c>
      <c r="L9" s="156" t="s">
        <v>56</v>
      </c>
      <c r="M9" s="156" t="s">
        <v>56</v>
      </c>
      <c r="N9" s="156" t="s">
        <v>56</v>
      </c>
      <c r="O9" s="156" t="s">
        <v>56</v>
      </c>
      <c r="P9" s="156"/>
      <c r="Q9" s="156"/>
      <c r="R9" s="156"/>
      <c r="S9" s="156"/>
      <c r="T9" s="156"/>
      <c r="U9" s="156"/>
      <c r="V9" s="156"/>
    </row>
    <row r="10" spans="1:22" s="144" customFormat="1" ht="36" customHeight="1">
      <c r="A10" s="268" t="s">
        <v>765</v>
      </c>
      <c r="B10" s="155">
        <v>36806</v>
      </c>
      <c r="C10" s="157">
        <v>12085</v>
      </c>
      <c r="D10" s="157">
        <v>12085</v>
      </c>
      <c r="E10" s="156" t="s">
        <v>56</v>
      </c>
      <c r="F10" s="156" t="s">
        <v>56</v>
      </c>
      <c r="G10" s="156" t="s">
        <v>56</v>
      </c>
      <c r="H10" s="157">
        <v>24721</v>
      </c>
      <c r="I10" s="157">
        <v>24721</v>
      </c>
      <c r="J10" s="156" t="s">
        <v>56</v>
      </c>
      <c r="K10" s="156" t="s">
        <v>56</v>
      </c>
      <c r="L10" s="156" t="s">
        <v>56</v>
      </c>
      <c r="M10" s="156" t="s">
        <v>56</v>
      </c>
      <c r="N10" s="156" t="s">
        <v>56</v>
      </c>
      <c r="O10" s="156" t="s">
        <v>56</v>
      </c>
      <c r="P10" s="156"/>
      <c r="Q10" s="156"/>
      <c r="R10" s="156"/>
      <c r="S10" s="156"/>
      <c r="T10" s="156"/>
      <c r="U10" s="156"/>
      <c r="V10" s="156"/>
    </row>
    <row r="11" spans="1:22" s="144" customFormat="1" ht="36" customHeight="1">
      <c r="A11" s="268" t="s">
        <v>766</v>
      </c>
      <c r="B11" s="155">
        <v>36735</v>
      </c>
      <c r="C11" s="157">
        <v>12085</v>
      </c>
      <c r="D11" s="157">
        <v>12085</v>
      </c>
      <c r="E11" s="156" t="s">
        <v>56</v>
      </c>
      <c r="F11" s="156" t="s">
        <v>56</v>
      </c>
      <c r="G11" s="156" t="s">
        <v>56</v>
      </c>
      <c r="H11" s="157">
        <v>24650</v>
      </c>
      <c r="I11" s="157">
        <v>24650</v>
      </c>
      <c r="J11" s="156" t="s">
        <v>56</v>
      </c>
      <c r="K11" s="156" t="s">
        <v>56</v>
      </c>
      <c r="L11" s="156" t="s">
        <v>56</v>
      </c>
      <c r="M11" s="156" t="s">
        <v>56</v>
      </c>
      <c r="N11" s="156" t="s">
        <v>56</v>
      </c>
      <c r="O11" s="156" t="s">
        <v>56</v>
      </c>
      <c r="P11" s="156"/>
      <c r="Q11" s="156"/>
      <c r="R11" s="156"/>
      <c r="S11" s="156"/>
      <c r="T11" s="156"/>
      <c r="U11" s="156"/>
      <c r="V11" s="156"/>
    </row>
    <row r="12" spans="1:22" s="144" customFormat="1" ht="36" customHeight="1">
      <c r="A12" s="268" t="s">
        <v>767</v>
      </c>
      <c r="B12" s="155">
        <v>36735</v>
      </c>
      <c r="C12" s="157">
        <v>12085</v>
      </c>
      <c r="D12" s="157">
        <v>12085</v>
      </c>
      <c r="E12" s="156" t="s">
        <v>56</v>
      </c>
      <c r="F12" s="156" t="s">
        <v>56</v>
      </c>
      <c r="G12" s="156" t="s">
        <v>56</v>
      </c>
      <c r="H12" s="157">
        <v>24650</v>
      </c>
      <c r="I12" s="157">
        <v>24650</v>
      </c>
      <c r="J12" s="156" t="s">
        <v>56</v>
      </c>
      <c r="K12" s="156" t="s">
        <v>56</v>
      </c>
      <c r="L12" s="156" t="s">
        <v>56</v>
      </c>
      <c r="M12" s="156" t="s">
        <v>56</v>
      </c>
      <c r="N12" s="156" t="s">
        <v>56</v>
      </c>
      <c r="O12" s="156" t="s">
        <v>56</v>
      </c>
      <c r="P12" s="156"/>
      <c r="Q12" s="156"/>
      <c r="R12" s="156"/>
      <c r="S12" s="156"/>
      <c r="T12" s="156"/>
      <c r="U12" s="156"/>
      <c r="V12" s="156"/>
    </row>
    <row r="13" spans="1:22" s="144" customFormat="1" ht="36" customHeight="1">
      <c r="A13" s="268" t="s">
        <v>768</v>
      </c>
      <c r="B13" s="155">
        <v>36735</v>
      </c>
      <c r="C13" s="157">
        <v>12085</v>
      </c>
      <c r="D13" s="157">
        <v>12085</v>
      </c>
      <c r="E13" s="156" t="s">
        <v>56</v>
      </c>
      <c r="F13" s="156" t="s">
        <v>56</v>
      </c>
      <c r="G13" s="156" t="s">
        <v>56</v>
      </c>
      <c r="H13" s="157">
        <v>24650</v>
      </c>
      <c r="I13" s="157">
        <v>24650</v>
      </c>
      <c r="J13" s="156" t="s">
        <v>56</v>
      </c>
      <c r="K13" s="156" t="s">
        <v>56</v>
      </c>
      <c r="L13" s="156" t="s">
        <v>56</v>
      </c>
      <c r="M13" s="156" t="s">
        <v>56</v>
      </c>
      <c r="N13" s="156" t="s">
        <v>56</v>
      </c>
      <c r="O13" s="156" t="s">
        <v>56</v>
      </c>
      <c r="P13" s="156"/>
      <c r="Q13" s="156"/>
      <c r="R13" s="156"/>
      <c r="S13" s="156"/>
      <c r="T13" s="156"/>
      <c r="U13" s="156"/>
      <c r="V13" s="156"/>
    </row>
    <row r="14" spans="1:22" s="144" customFormat="1" ht="36" customHeight="1">
      <c r="A14" s="268" t="s">
        <v>769</v>
      </c>
      <c r="B14" s="155">
        <v>36735</v>
      </c>
      <c r="C14" s="157">
        <v>12085</v>
      </c>
      <c r="D14" s="157">
        <v>12085</v>
      </c>
      <c r="E14" s="156" t="s">
        <v>56</v>
      </c>
      <c r="F14" s="156" t="s">
        <v>56</v>
      </c>
      <c r="G14" s="156" t="s">
        <v>56</v>
      </c>
      <c r="H14" s="157">
        <v>24650</v>
      </c>
      <c r="I14" s="157">
        <v>24650</v>
      </c>
      <c r="J14" s="156" t="s">
        <v>56</v>
      </c>
      <c r="K14" s="156" t="s">
        <v>56</v>
      </c>
      <c r="L14" s="156" t="s">
        <v>56</v>
      </c>
      <c r="M14" s="156" t="s">
        <v>56</v>
      </c>
      <c r="N14" s="156" t="s">
        <v>56</v>
      </c>
      <c r="O14" s="156" t="s">
        <v>56</v>
      </c>
      <c r="P14" s="156"/>
      <c r="Q14" s="156"/>
      <c r="R14" s="156"/>
      <c r="S14" s="156"/>
      <c r="T14" s="156"/>
      <c r="U14" s="156"/>
      <c r="V14" s="156"/>
    </row>
    <row r="15" spans="1:22" s="144" customFormat="1" ht="36" customHeight="1">
      <c r="A15" s="268" t="s">
        <v>770</v>
      </c>
      <c r="B15" s="155">
        <v>36735</v>
      </c>
      <c r="C15" s="157">
        <v>12085</v>
      </c>
      <c r="D15" s="157">
        <v>12085</v>
      </c>
      <c r="E15" s="156" t="s">
        <v>56</v>
      </c>
      <c r="F15" s="156" t="s">
        <v>56</v>
      </c>
      <c r="G15" s="156" t="s">
        <v>56</v>
      </c>
      <c r="H15" s="157">
        <v>24650</v>
      </c>
      <c r="I15" s="157">
        <v>24650</v>
      </c>
      <c r="J15" s="156" t="s">
        <v>56</v>
      </c>
      <c r="K15" s="156" t="s">
        <v>56</v>
      </c>
      <c r="L15" s="156" t="s">
        <v>56</v>
      </c>
      <c r="M15" s="156" t="s">
        <v>56</v>
      </c>
      <c r="N15" s="156" t="s">
        <v>56</v>
      </c>
      <c r="O15" s="156" t="s">
        <v>56</v>
      </c>
      <c r="P15" s="156"/>
      <c r="Q15" s="156"/>
      <c r="R15" s="156"/>
      <c r="S15" s="156"/>
      <c r="T15" s="156"/>
      <c r="U15" s="156"/>
      <c r="V15" s="156"/>
    </row>
    <row r="16" spans="1:22" s="144" customFormat="1" ht="36" customHeight="1">
      <c r="A16" s="268" t="s">
        <v>293</v>
      </c>
      <c r="B16" s="158">
        <f>SUM(B17:B18)</f>
        <v>36735</v>
      </c>
      <c r="C16" s="157">
        <f>SUM(C17:C18)</f>
        <v>12085</v>
      </c>
      <c r="D16" s="157">
        <f>SUM(D17:D18)</f>
        <v>12085</v>
      </c>
      <c r="E16" s="156" t="s">
        <v>87</v>
      </c>
      <c r="F16" s="156" t="s">
        <v>87</v>
      </c>
      <c r="G16" s="156" t="s">
        <v>87</v>
      </c>
      <c r="H16" s="157">
        <v>24650</v>
      </c>
      <c r="I16" s="157">
        <v>24650</v>
      </c>
      <c r="J16" s="156" t="s">
        <v>87</v>
      </c>
      <c r="K16" s="156" t="s">
        <v>87</v>
      </c>
      <c r="L16" s="156" t="s">
        <v>87</v>
      </c>
      <c r="M16" s="156" t="s">
        <v>87</v>
      </c>
      <c r="N16" s="156" t="s">
        <v>87</v>
      </c>
      <c r="O16" s="156" t="s">
        <v>87</v>
      </c>
      <c r="P16" s="156"/>
      <c r="Q16" s="156"/>
      <c r="R16" s="156"/>
      <c r="S16" s="156"/>
      <c r="T16" s="156"/>
      <c r="U16" s="156"/>
      <c r="V16" s="156"/>
    </row>
    <row r="17" spans="1:22" s="144" customFormat="1" ht="57.75" customHeight="1">
      <c r="A17" s="323" t="s">
        <v>282</v>
      </c>
      <c r="B17" s="155">
        <f>SUM(C17,H17,M17)</f>
        <v>24650</v>
      </c>
      <c r="C17" s="157" t="s">
        <v>87</v>
      </c>
      <c r="D17" s="157" t="s">
        <v>87</v>
      </c>
      <c r="E17" s="156" t="s">
        <v>87</v>
      </c>
      <c r="F17" s="156" t="s">
        <v>87</v>
      </c>
      <c r="G17" s="156" t="s">
        <v>87</v>
      </c>
      <c r="H17" s="157">
        <v>24650</v>
      </c>
      <c r="I17" s="157">
        <v>24650</v>
      </c>
      <c r="J17" s="156" t="s">
        <v>87</v>
      </c>
      <c r="K17" s="156" t="s">
        <v>87</v>
      </c>
      <c r="L17" s="156" t="s">
        <v>87</v>
      </c>
      <c r="M17" s="156" t="s">
        <v>87</v>
      </c>
      <c r="N17" s="156" t="s">
        <v>87</v>
      </c>
      <c r="O17" s="156" t="s">
        <v>87</v>
      </c>
      <c r="P17" s="156"/>
      <c r="Q17" s="156"/>
      <c r="R17" s="156"/>
      <c r="S17" s="156"/>
      <c r="T17" s="156"/>
      <c r="U17" s="156"/>
      <c r="V17" s="156"/>
    </row>
    <row r="18" spans="1:22" s="144" customFormat="1" ht="57.75" customHeight="1" thickBot="1">
      <c r="A18" s="269" t="s">
        <v>283</v>
      </c>
      <c r="B18" s="159">
        <f>SUM(C18,H18,M18)</f>
        <v>12085</v>
      </c>
      <c r="C18" s="160">
        <v>12085</v>
      </c>
      <c r="D18" s="161">
        <v>12085</v>
      </c>
      <c r="E18" s="161" t="s">
        <v>87</v>
      </c>
      <c r="F18" s="161" t="s">
        <v>87</v>
      </c>
      <c r="G18" s="161" t="s">
        <v>87</v>
      </c>
      <c r="H18" s="160" t="s">
        <v>87</v>
      </c>
      <c r="I18" s="160" t="s">
        <v>87</v>
      </c>
      <c r="J18" s="161" t="s">
        <v>87</v>
      </c>
      <c r="K18" s="161" t="s">
        <v>87</v>
      </c>
      <c r="L18" s="161" t="s">
        <v>87</v>
      </c>
      <c r="M18" s="161" t="s">
        <v>87</v>
      </c>
      <c r="N18" s="161" t="s">
        <v>87</v>
      </c>
      <c r="O18" s="161" t="s">
        <v>87</v>
      </c>
      <c r="P18" s="156"/>
      <c r="Q18" s="156"/>
      <c r="R18" s="156"/>
      <c r="S18" s="156"/>
      <c r="T18" s="156"/>
      <c r="U18" s="156"/>
      <c r="V18" s="156"/>
    </row>
    <row r="19" spans="1:8" s="144" customFormat="1" ht="15" customHeight="1">
      <c r="A19" s="324" t="s">
        <v>281</v>
      </c>
      <c r="B19" s="162"/>
      <c r="C19" s="162"/>
      <c r="D19" s="162"/>
      <c r="E19" s="162"/>
      <c r="F19" s="162"/>
      <c r="G19" s="162"/>
      <c r="H19" s="143" t="s">
        <v>117</v>
      </c>
    </row>
    <row r="23" ht="13.5">
      <c r="B23" s="144"/>
    </row>
  </sheetData>
  <sheetProtection/>
  <mergeCells count="7">
    <mergeCell ref="A2:G2"/>
    <mergeCell ref="H2:O2"/>
    <mergeCell ref="B4:B5"/>
    <mergeCell ref="C4:G4"/>
    <mergeCell ref="H4:L4"/>
    <mergeCell ref="M4:O4"/>
    <mergeCell ref="A5:A6"/>
  </mergeCells>
  <printOptions horizontalCentered="1"/>
  <pageMargins left="1.1811023622047245" right="1.1811023622047245" top="1.5748031496062993" bottom="1.5748031496062993" header="0.5118110236220472" footer="0.9055118110236221"/>
  <pageSetup firstPageNumber="152" useFirstPageNumber="1" horizontalDpi="600" verticalDpi="600" orientation="portrait" paperSize="9" r:id="rId3"/>
  <headerFooter alignWithMargins="0">
    <oddFooter>&amp;C&amp;"華康中圓體,標準"&amp;11‧&amp;"Times New Roman,標準"&amp;P&amp;"華康中圓體,標準"‧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19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5" style="11" customWidth="1"/>
    <col min="2" max="2" width="19.125" style="11" customWidth="1"/>
    <col min="3" max="3" width="8.625" style="11" customWidth="1"/>
    <col min="4" max="4" width="10.125" style="11" customWidth="1"/>
    <col min="5" max="6" width="13.625" style="11" customWidth="1"/>
    <col min="7" max="7" width="9.625" style="11" customWidth="1"/>
    <col min="8" max="8" width="12.625" style="11" customWidth="1"/>
    <col min="9" max="9" width="11.125" style="11" customWidth="1"/>
    <col min="10" max="10" width="12.625" style="11" customWidth="1"/>
    <col min="11" max="11" width="13.125" style="11" customWidth="1"/>
    <col min="12" max="13" width="12.625" style="11" customWidth="1"/>
    <col min="14" max="16384" width="9.00390625" style="11" customWidth="1"/>
  </cols>
  <sheetData>
    <row r="1" spans="1:13" s="1" customFormat="1" ht="18" customHeight="1">
      <c r="A1" s="1" t="s">
        <v>405</v>
      </c>
      <c r="M1" s="67" t="s">
        <v>55</v>
      </c>
    </row>
    <row r="2" spans="1:13" s="3" customFormat="1" ht="24.75" customHeight="1">
      <c r="A2" s="442" t="s">
        <v>404</v>
      </c>
      <c r="B2" s="442"/>
      <c r="C2" s="442"/>
      <c r="D2" s="442"/>
      <c r="E2" s="442"/>
      <c r="F2" s="442"/>
      <c r="G2" s="442"/>
      <c r="H2" s="441" t="s">
        <v>403</v>
      </c>
      <c r="I2" s="441"/>
      <c r="J2" s="441"/>
      <c r="K2" s="441"/>
      <c r="L2" s="441"/>
      <c r="M2" s="441"/>
    </row>
    <row r="3" spans="1:7" s="1" customFormat="1" ht="15" customHeight="1" thickBot="1">
      <c r="A3" s="39"/>
      <c r="B3" s="39"/>
      <c r="G3" s="5"/>
    </row>
    <row r="4" spans="1:15" s="1" customFormat="1" ht="21.75" customHeight="1">
      <c r="A4" s="17"/>
      <c r="B4" s="396" t="s">
        <v>406</v>
      </c>
      <c r="C4" s="401" t="s">
        <v>407</v>
      </c>
      <c r="D4" s="443"/>
      <c r="E4" s="443"/>
      <c r="F4" s="443"/>
      <c r="G4" s="392"/>
      <c r="H4" s="19"/>
      <c r="I4" s="429" t="s">
        <v>408</v>
      </c>
      <c r="J4" s="429"/>
      <c r="K4" s="429"/>
      <c r="L4" s="429"/>
      <c r="M4" s="429"/>
      <c r="O4" s="116"/>
    </row>
    <row r="5" spans="1:13" s="1" customFormat="1" ht="21.75" customHeight="1">
      <c r="A5" s="40"/>
      <c r="B5" s="399"/>
      <c r="C5" s="227" t="s">
        <v>409</v>
      </c>
      <c r="D5" s="417" t="s">
        <v>410</v>
      </c>
      <c r="E5" s="406" t="s">
        <v>411</v>
      </c>
      <c r="F5" s="406"/>
      <c r="G5" s="417" t="s">
        <v>412</v>
      </c>
      <c r="H5" s="432" t="s">
        <v>413</v>
      </c>
      <c r="I5" s="406" t="s">
        <v>414</v>
      </c>
      <c r="J5" s="406" t="s">
        <v>415</v>
      </c>
      <c r="K5" s="406" t="s">
        <v>416</v>
      </c>
      <c r="L5" s="417" t="s">
        <v>417</v>
      </c>
      <c r="M5" s="404" t="s">
        <v>413</v>
      </c>
    </row>
    <row r="6" spans="1:13" s="1" customFormat="1" ht="21.75" customHeight="1">
      <c r="A6" s="41"/>
      <c r="B6" s="399"/>
      <c r="C6" s="42"/>
      <c r="D6" s="434"/>
      <c r="E6" s="215" t="s">
        <v>154</v>
      </c>
      <c r="F6" s="215" t="s">
        <v>155</v>
      </c>
      <c r="G6" s="434"/>
      <c r="H6" s="433"/>
      <c r="I6" s="417"/>
      <c r="J6" s="417"/>
      <c r="K6" s="417"/>
      <c r="L6" s="434"/>
      <c r="M6" s="444"/>
    </row>
    <row r="7" spans="1:13" s="1" customFormat="1" ht="31.5" customHeight="1" thickBot="1">
      <c r="A7" s="37"/>
      <c r="B7" s="400"/>
      <c r="C7" s="24" t="s">
        <v>57</v>
      </c>
      <c r="D7" s="25" t="s">
        <v>58</v>
      </c>
      <c r="E7" s="25" t="s">
        <v>59</v>
      </c>
      <c r="F7" s="25" t="s">
        <v>60</v>
      </c>
      <c r="G7" s="25" t="s">
        <v>61</v>
      </c>
      <c r="H7" s="36" t="s">
        <v>62</v>
      </c>
      <c r="I7" s="25" t="s">
        <v>57</v>
      </c>
      <c r="J7" s="25" t="s">
        <v>58</v>
      </c>
      <c r="K7" s="25" t="s">
        <v>63</v>
      </c>
      <c r="L7" s="25" t="s">
        <v>61</v>
      </c>
      <c r="M7" s="35" t="s">
        <v>62</v>
      </c>
    </row>
    <row r="8" spans="1:13" s="1" customFormat="1" ht="45.75" customHeight="1">
      <c r="A8" s="20"/>
      <c r="B8" s="226" t="s">
        <v>399</v>
      </c>
      <c r="C8" s="69">
        <v>39366</v>
      </c>
      <c r="D8" s="68">
        <v>36338</v>
      </c>
      <c r="E8" s="68">
        <v>636</v>
      </c>
      <c r="F8" s="68">
        <v>1594</v>
      </c>
      <c r="G8" s="68">
        <v>591</v>
      </c>
      <c r="H8" s="68">
        <v>207</v>
      </c>
      <c r="I8" s="68">
        <v>189455</v>
      </c>
      <c r="J8" s="68">
        <v>174834</v>
      </c>
      <c r="K8" s="68">
        <v>11573</v>
      </c>
      <c r="L8" s="68">
        <v>2454</v>
      </c>
      <c r="M8" s="68">
        <v>594</v>
      </c>
    </row>
    <row r="9" spans="1:13" s="1" customFormat="1" ht="45.75" customHeight="1">
      <c r="A9" s="20"/>
      <c r="B9" s="226" t="s">
        <v>330</v>
      </c>
      <c r="C9" s="69">
        <v>41443</v>
      </c>
      <c r="D9" s="68">
        <v>38970</v>
      </c>
      <c r="E9" s="68">
        <v>579</v>
      </c>
      <c r="F9" s="68">
        <v>602</v>
      </c>
      <c r="G9" s="68">
        <v>1207</v>
      </c>
      <c r="H9" s="68">
        <v>85</v>
      </c>
      <c r="I9" s="68">
        <v>211147</v>
      </c>
      <c r="J9" s="68">
        <v>198681</v>
      </c>
      <c r="K9" s="68">
        <v>6823</v>
      </c>
      <c r="L9" s="68">
        <v>5184</v>
      </c>
      <c r="M9" s="68">
        <v>459</v>
      </c>
    </row>
    <row r="10" spans="1:13" s="1" customFormat="1" ht="45.75" customHeight="1">
      <c r="A10" s="20"/>
      <c r="B10" s="226" t="s">
        <v>329</v>
      </c>
      <c r="C10" s="69">
        <v>43244</v>
      </c>
      <c r="D10" s="68">
        <v>41045</v>
      </c>
      <c r="E10" s="68">
        <v>408</v>
      </c>
      <c r="F10" s="68">
        <v>502</v>
      </c>
      <c r="G10" s="68">
        <v>1207</v>
      </c>
      <c r="H10" s="68">
        <v>82</v>
      </c>
      <c r="I10" s="68">
        <v>217930</v>
      </c>
      <c r="J10" s="68">
        <v>207813</v>
      </c>
      <c r="K10" s="68">
        <v>4987</v>
      </c>
      <c r="L10" s="68">
        <v>4723</v>
      </c>
      <c r="M10" s="68">
        <v>407</v>
      </c>
    </row>
    <row r="11" spans="1:13" s="1" customFormat="1" ht="45.75" customHeight="1">
      <c r="A11" s="20"/>
      <c r="B11" s="226" t="s">
        <v>328</v>
      </c>
      <c r="C11" s="69">
        <v>42725</v>
      </c>
      <c r="D11" s="68">
        <v>41500</v>
      </c>
      <c r="E11" s="68">
        <v>106</v>
      </c>
      <c r="F11" s="68">
        <v>355</v>
      </c>
      <c r="G11" s="68">
        <v>682</v>
      </c>
      <c r="H11" s="68">
        <v>82</v>
      </c>
      <c r="I11" s="68">
        <v>189001</v>
      </c>
      <c r="J11" s="68">
        <v>183226</v>
      </c>
      <c r="K11" s="68">
        <v>2006</v>
      </c>
      <c r="L11" s="68">
        <v>3441</v>
      </c>
      <c r="M11" s="68">
        <v>328</v>
      </c>
    </row>
    <row r="12" spans="1:13" s="1" customFormat="1" ht="45.75" customHeight="1">
      <c r="A12" s="20"/>
      <c r="B12" s="226" t="s">
        <v>327</v>
      </c>
      <c r="C12" s="69">
        <v>42257</v>
      </c>
      <c r="D12" s="68">
        <v>40575</v>
      </c>
      <c r="E12" s="68">
        <v>214</v>
      </c>
      <c r="F12" s="68">
        <v>389</v>
      </c>
      <c r="G12" s="68">
        <v>989</v>
      </c>
      <c r="H12" s="68">
        <v>90</v>
      </c>
      <c r="I12" s="68">
        <v>188332</v>
      </c>
      <c r="J12" s="68">
        <v>180344</v>
      </c>
      <c r="K12" s="68">
        <v>2989</v>
      </c>
      <c r="L12" s="68">
        <v>4625</v>
      </c>
      <c r="M12" s="68">
        <v>374</v>
      </c>
    </row>
    <row r="13" spans="1:13" s="1" customFormat="1" ht="45.75" customHeight="1">
      <c r="A13" s="20"/>
      <c r="B13" s="226" t="s">
        <v>326</v>
      </c>
      <c r="C13" s="69">
        <v>41848</v>
      </c>
      <c r="D13" s="68">
        <v>40277</v>
      </c>
      <c r="E13" s="68">
        <v>290</v>
      </c>
      <c r="F13" s="68">
        <v>401</v>
      </c>
      <c r="G13" s="68">
        <v>796</v>
      </c>
      <c r="H13" s="68">
        <v>84</v>
      </c>
      <c r="I13" s="68">
        <v>184312</v>
      </c>
      <c r="J13" s="68">
        <v>177013</v>
      </c>
      <c r="K13" s="68">
        <v>3262</v>
      </c>
      <c r="L13" s="68">
        <v>3702</v>
      </c>
      <c r="M13" s="68">
        <v>335</v>
      </c>
    </row>
    <row r="14" spans="1:13" s="1" customFormat="1" ht="45.75" customHeight="1">
      <c r="A14" s="20"/>
      <c r="B14" s="226" t="s">
        <v>325</v>
      </c>
      <c r="C14" s="69">
        <v>43576</v>
      </c>
      <c r="D14" s="68">
        <v>41309</v>
      </c>
      <c r="E14" s="68">
        <v>503</v>
      </c>
      <c r="F14" s="68">
        <v>580</v>
      </c>
      <c r="G14" s="68">
        <v>1071</v>
      </c>
      <c r="H14" s="68">
        <v>113</v>
      </c>
      <c r="I14" s="68">
        <v>190387</v>
      </c>
      <c r="J14" s="68">
        <v>180055</v>
      </c>
      <c r="K14" s="68">
        <v>5464</v>
      </c>
      <c r="L14" s="68">
        <v>4386</v>
      </c>
      <c r="M14" s="68">
        <v>482</v>
      </c>
    </row>
    <row r="15" spans="1:13" s="1" customFormat="1" ht="45.75" customHeight="1">
      <c r="A15" s="20"/>
      <c r="B15" s="226" t="s">
        <v>324</v>
      </c>
      <c r="C15" s="69">
        <v>43724</v>
      </c>
      <c r="D15" s="68">
        <v>41723</v>
      </c>
      <c r="E15" s="68">
        <v>493</v>
      </c>
      <c r="F15" s="68">
        <v>722</v>
      </c>
      <c r="G15" s="68">
        <v>669</v>
      </c>
      <c r="H15" s="68">
        <v>117</v>
      </c>
      <c r="I15" s="68">
        <v>191457</v>
      </c>
      <c r="J15" s="68">
        <v>182705</v>
      </c>
      <c r="K15" s="68">
        <v>5145</v>
      </c>
      <c r="L15" s="68">
        <v>3220</v>
      </c>
      <c r="M15" s="68">
        <v>387</v>
      </c>
    </row>
    <row r="16" spans="1:13" s="1" customFormat="1" ht="45.75" customHeight="1">
      <c r="A16" s="20"/>
      <c r="B16" s="226" t="s">
        <v>400</v>
      </c>
      <c r="C16" s="69">
        <v>43905</v>
      </c>
      <c r="D16" s="68">
        <v>41598</v>
      </c>
      <c r="E16" s="68">
        <v>540</v>
      </c>
      <c r="F16" s="68">
        <v>890</v>
      </c>
      <c r="G16" s="68">
        <v>757</v>
      </c>
      <c r="H16" s="68">
        <v>120</v>
      </c>
      <c r="I16" s="68">
        <v>191881</v>
      </c>
      <c r="J16" s="68">
        <v>182500</v>
      </c>
      <c r="K16" s="68">
        <v>5450</v>
      </c>
      <c r="L16" s="68">
        <v>3691</v>
      </c>
      <c r="M16" s="68">
        <v>240</v>
      </c>
    </row>
    <row r="17" spans="1:13" s="125" customFormat="1" ht="45.75" customHeight="1" thickBot="1">
      <c r="A17" s="327"/>
      <c r="B17" s="232" t="s">
        <v>401</v>
      </c>
      <c r="C17" s="328">
        <v>44023</v>
      </c>
      <c r="D17" s="329">
        <v>41359</v>
      </c>
      <c r="E17" s="329">
        <v>715</v>
      </c>
      <c r="F17" s="329">
        <v>830</v>
      </c>
      <c r="G17" s="329">
        <v>993</v>
      </c>
      <c r="H17" s="329">
        <v>126</v>
      </c>
      <c r="I17" s="329">
        <v>193552</v>
      </c>
      <c r="J17" s="329">
        <v>183858</v>
      </c>
      <c r="K17" s="329">
        <v>6093</v>
      </c>
      <c r="L17" s="329">
        <v>3223</v>
      </c>
      <c r="M17" s="329">
        <v>378</v>
      </c>
    </row>
    <row r="18" spans="1:8" s="102" customFormat="1" ht="15" customHeight="1">
      <c r="A18" s="438" t="s">
        <v>156</v>
      </c>
      <c r="B18" s="438"/>
      <c r="C18" s="439"/>
      <c r="D18" s="439"/>
      <c r="E18" s="439"/>
      <c r="F18" s="439"/>
      <c r="G18" s="440"/>
      <c r="H18" s="102" t="s">
        <v>118</v>
      </c>
    </row>
    <row r="19" spans="1:8" s="102" customFormat="1" ht="15" customHeight="1">
      <c r="A19" s="435" t="s">
        <v>402</v>
      </c>
      <c r="B19" s="436"/>
      <c r="C19" s="436"/>
      <c r="D19" s="436"/>
      <c r="E19" s="436"/>
      <c r="F19" s="436"/>
      <c r="G19" s="437"/>
      <c r="H19" s="1" t="s">
        <v>348</v>
      </c>
    </row>
  </sheetData>
  <sheetProtection/>
  <mergeCells count="16">
    <mergeCell ref="A19:G19"/>
    <mergeCell ref="A18:G18"/>
    <mergeCell ref="H2:M2"/>
    <mergeCell ref="A2:G2"/>
    <mergeCell ref="C4:G4"/>
    <mergeCell ref="E5:F5"/>
    <mergeCell ref="I5:I6"/>
    <mergeCell ref="J5:J6"/>
    <mergeCell ref="K5:K6"/>
    <mergeCell ref="M5:M6"/>
    <mergeCell ref="B4:B7"/>
    <mergeCell ref="I4:M4"/>
    <mergeCell ref="H5:H6"/>
    <mergeCell ref="D5:D6"/>
    <mergeCell ref="G5:G6"/>
    <mergeCell ref="L5:L6"/>
  </mergeCells>
  <printOptions horizontalCentered="1"/>
  <pageMargins left="1.1811023622047245" right="1.1811023622047245" top="1.5748031496062993" bottom="1.5748031496062993" header="0.5118110236220472" footer="0.9055118110236221"/>
  <pageSetup firstPageNumber="10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38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5" style="11" customWidth="1"/>
    <col min="2" max="2" width="19.125" style="11" customWidth="1"/>
    <col min="3" max="7" width="9.125" style="11" customWidth="1"/>
    <col min="8" max="8" width="9.125" style="105" customWidth="1"/>
    <col min="9" max="10" width="7.625" style="11" customWidth="1"/>
    <col min="11" max="11" width="9.00390625" style="11" hidden="1" customWidth="1"/>
    <col min="12" max="12" width="0" style="11" hidden="1" customWidth="1"/>
    <col min="13" max="18" width="7.625" style="11" customWidth="1"/>
    <col min="19" max="20" width="7.125" style="11" customWidth="1"/>
    <col min="21" max="16384" width="9.00390625" style="11" customWidth="1"/>
  </cols>
  <sheetData>
    <row r="1" spans="1:20" s="1" customFormat="1" ht="18" customHeight="1">
      <c r="A1" s="1" t="s">
        <v>160</v>
      </c>
      <c r="H1" s="103"/>
      <c r="R1" s="67"/>
      <c r="T1" s="67" t="s">
        <v>55</v>
      </c>
    </row>
    <row r="2" spans="1:20" s="3" customFormat="1" ht="24.75" customHeight="1">
      <c r="A2" s="454" t="s">
        <v>162</v>
      </c>
      <c r="B2" s="454"/>
      <c r="C2" s="454"/>
      <c r="D2" s="454"/>
      <c r="E2" s="454"/>
      <c r="F2" s="454"/>
      <c r="G2" s="454"/>
      <c r="H2" s="454"/>
      <c r="I2" s="441" t="s">
        <v>159</v>
      </c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</row>
    <row r="3" spans="5:20" s="1" customFormat="1" ht="15" customHeight="1" thickBot="1">
      <c r="E3" s="5"/>
      <c r="H3" s="5" t="s">
        <v>430</v>
      </c>
      <c r="J3" s="5"/>
      <c r="R3" s="45"/>
      <c r="T3" s="45" t="s">
        <v>158</v>
      </c>
    </row>
    <row r="4" spans="1:20" s="1" customFormat="1" ht="19.5" customHeight="1">
      <c r="A4" s="17"/>
      <c r="B4" s="448" t="s">
        <v>431</v>
      </c>
      <c r="C4" s="396" t="s">
        <v>432</v>
      </c>
      <c r="D4" s="396"/>
      <c r="E4" s="392" t="s">
        <v>433</v>
      </c>
      <c r="F4" s="393"/>
      <c r="G4" s="393"/>
      <c r="H4" s="393"/>
      <c r="I4" s="393" t="s">
        <v>354</v>
      </c>
      <c r="J4" s="393"/>
      <c r="K4" s="393"/>
      <c r="L4" s="393"/>
      <c r="M4" s="393"/>
      <c r="N4" s="393"/>
      <c r="O4" s="393"/>
      <c r="P4" s="393"/>
      <c r="Q4" s="393"/>
      <c r="R4" s="394"/>
      <c r="S4" s="414" t="s">
        <v>434</v>
      </c>
      <c r="T4" s="396"/>
    </row>
    <row r="5" spans="1:20" s="1" customFormat="1" ht="21.75" customHeight="1">
      <c r="A5" s="20"/>
      <c r="B5" s="449"/>
      <c r="C5" s="399"/>
      <c r="D5" s="399"/>
      <c r="E5" s="415" t="s">
        <v>435</v>
      </c>
      <c r="F5" s="433"/>
      <c r="G5" s="444" t="s">
        <v>436</v>
      </c>
      <c r="H5" s="432"/>
      <c r="I5" s="445" t="s">
        <v>437</v>
      </c>
      <c r="J5" s="432"/>
      <c r="K5" s="8"/>
      <c r="L5" s="8"/>
      <c r="M5" s="417" t="s">
        <v>438</v>
      </c>
      <c r="N5" s="452"/>
      <c r="O5" s="417" t="s">
        <v>439</v>
      </c>
      <c r="P5" s="452"/>
      <c r="Q5" s="417" t="s">
        <v>440</v>
      </c>
      <c r="R5" s="452"/>
      <c r="S5" s="415"/>
      <c r="T5" s="399"/>
    </row>
    <row r="6" spans="1:20" s="1" customFormat="1" ht="21.75" customHeight="1">
      <c r="A6" s="20"/>
      <c r="B6" s="450"/>
      <c r="C6" s="446"/>
      <c r="D6" s="446"/>
      <c r="E6" s="455"/>
      <c r="F6" s="447"/>
      <c r="G6" s="455"/>
      <c r="H6" s="447"/>
      <c r="I6" s="446"/>
      <c r="J6" s="447"/>
      <c r="K6" s="8"/>
      <c r="L6" s="8"/>
      <c r="M6" s="453"/>
      <c r="N6" s="453"/>
      <c r="O6" s="453"/>
      <c r="P6" s="453"/>
      <c r="Q6" s="453"/>
      <c r="R6" s="453"/>
      <c r="S6" s="455"/>
      <c r="T6" s="446"/>
    </row>
    <row r="7" spans="1:20" s="1" customFormat="1" ht="21.75" customHeight="1">
      <c r="A7" s="41"/>
      <c r="B7" s="450"/>
      <c r="C7" s="227" t="s">
        <v>418</v>
      </c>
      <c r="D7" s="215" t="s">
        <v>419</v>
      </c>
      <c r="E7" s="215" t="s">
        <v>418</v>
      </c>
      <c r="F7" s="215" t="s">
        <v>419</v>
      </c>
      <c r="G7" s="215" t="s">
        <v>418</v>
      </c>
      <c r="H7" s="228" t="s">
        <v>419</v>
      </c>
      <c r="I7" s="261" t="s">
        <v>418</v>
      </c>
      <c r="J7" s="215" t="s">
        <v>419</v>
      </c>
      <c r="K7" s="8"/>
      <c r="L7" s="8"/>
      <c r="M7" s="215" t="s">
        <v>418</v>
      </c>
      <c r="N7" s="228" t="s">
        <v>419</v>
      </c>
      <c r="O7" s="215" t="s">
        <v>418</v>
      </c>
      <c r="P7" s="228" t="s">
        <v>419</v>
      </c>
      <c r="Q7" s="215" t="s">
        <v>418</v>
      </c>
      <c r="R7" s="228" t="s">
        <v>419</v>
      </c>
      <c r="S7" s="215" t="s">
        <v>418</v>
      </c>
      <c r="T7" s="229" t="s">
        <v>419</v>
      </c>
    </row>
    <row r="8" spans="1:20" s="1" customFormat="1" ht="30" customHeight="1" thickBot="1">
      <c r="A8" s="37"/>
      <c r="B8" s="451"/>
      <c r="C8" s="24" t="s">
        <v>163</v>
      </c>
      <c r="D8" s="25" t="s">
        <v>88</v>
      </c>
      <c r="E8" s="25" t="s">
        <v>163</v>
      </c>
      <c r="F8" s="25" t="s">
        <v>50</v>
      </c>
      <c r="G8" s="25" t="s">
        <v>163</v>
      </c>
      <c r="H8" s="216" t="s">
        <v>50</v>
      </c>
      <c r="I8" s="36" t="s">
        <v>49</v>
      </c>
      <c r="J8" s="25" t="s">
        <v>50</v>
      </c>
      <c r="K8" s="29"/>
      <c r="L8" s="29"/>
      <c r="M8" s="25" t="s">
        <v>49</v>
      </c>
      <c r="N8" s="216" t="s">
        <v>50</v>
      </c>
      <c r="O8" s="25" t="s">
        <v>49</v>
      </c>
      <c r="P8" s="216" t="s">
        <v>50</v>
      </c>
      <c r="Q8" s="25" t="s">
        <v>49</v>
      </c>
      <c r="R8" s="216" t="s">
        <v>50</v>
      </c>
      <c r="S8" s="25" t="s">
        <v>49</v>
      </c>
      <c r="T8" s="217" t="s">
        <v>50</v>
      </c>
    </row>
    <row r="9" spans="1:20" s="1" customFormat="1" ht="19.5" customHeight="1">
      <c r="A9" s="20"/>
      <c r="B9" s="226" t="s">
        <v>420</v>
      </c>
      <c r="C9" s="68">
        <v>12391.92</v>
      </c>
      <c r="D9" s="68">
        <v>46131.39</v>
      </c>
      <c r="E9" s="68">
        <v>12391.92</v>
      </c>
      <c r="F9" s="68">
        <v>46131.393</v>
      </c>
      <c r="G9" s="68">
        <v>12347.72</v>
      </c>
      <c r="H9" s="113">
        <v>45971.848</v>
      </c>
      <c r="I9" s="68">
        <v>5</v>
      </c>
      <c r="J9" s="68">
        <v>16.256</v>
      </c>
      <c r="K9" s="177"/>
      <c r="L9" s="177"/>
      <c r="M9" s="257">
        <v>23</v>
      </c>
      <c r="N9" s="68">
        <v>86.166</v>
      </c>
      <c r="O9" s="257">
        <v>16.2</v>
      </c>
      <c r="P9" s="257">
        <v>57.123</v>
      </c>
      <c r="Q9" s="257" t="s">
        <v>56</v>
      </c>
      <c r="R9" s="257" t="s">
        <v>56</v>
      </c>
      <c r="S9" s="257" t="s">
        <v>56</v>
      </c>
      <c r="T9" s="257" t="s">
        <v>56</v>
      </c>
    </row>
    <row r="10" spans="1:20" s="1" customFormat="1" ht="19.5" customHeight="1">
      <c r="A10" s="20"/>
      <c r="B10" s="226" t="s">
        <v>421</v>
      </c>
      <c r="C10" s="68">
        <v>10798.36</v>
      </c>
      <c r="D10" s="68">
        <v>43542.22</v>
      </c>
      <c r="E10" s="68">
        <v>10798.36</v>
      </c>
      <c r="F10" s="68">
        <v>43542.222</v>
      </c>
      <c r="G10" s="68">
        <v>10747.66</v>
      </c>
      <c r="H10" s="113">
        <v>43337.257</v>
      </c>
      <c r="I10" s="68">
        <v>10.2</v>
      </c>
      <c r="J10" s="68">
        <v>43.31</v>
      </c>
      <c r="K10" s="177"/>
      <c r="L10" s="177"/>
      <c r="M10" s="257">
        <v>25</v>
      </c>
      <c r="N10" s="68">
        <v>99.156</v>
      </c>
      <c r="O10" s="257">
        <v>15.5</v>
      </c>
      <c r="P10" s="257">
        <v>62.499</v>
      </c>
      <c r="Q10" s="257" t="s">
        <v>56</v>
      </c>
      <c r="R10" s="257" t="s">
        <v>56</v>
      </c>
      <c r="S10" s="257" t="s">
        <v>56</v>
      </c>
      <c r="T10" s="257" t="s">
        <v>56</v>
      </c>
    </row>
    <row r="11" spans="1:20" s="1" customFormat="1" ht="19.5" customHeight="1">
      <c r="A11" s="20"/>
      <c r="B11" s="226" t="s">
        <v>422</v>
      </c>
      <c r="C11" s="68">
        <v>10784.28</v>
      </c>
      <c r="D11" s="68">
        <v>40208.8</v>
      </c>
      <c r="E11" s="68">
        <v>10784.28</v>
      </c>
      <c r="F11" s="68">
        <v>40208.798</v>
      </c>
      <c r="G11" s="68">
        <v>10708.78</v>
      </c>
      <c r="H11" s="113">
        <v>39904.476</v>
      </c>
      <c r="I11" s="68">
        <v>40</v>
      </c>
      <c r="J11" s="68">
        <v>174.546</v>
      </c>
      <c r="K11" s="177"/>
      <c r="L11" s="177"/>
      <c r="M11" s="257">
        <v>21.5</v>
      </c>
      <c r="N11" s="68">
        <v>76.268</v>
      </c>
      <c r="O11" s="257">
        <v>14</v>
      </c>
      <c r="P11" s="257">
        <v>53.508</v>
      </c>
      <c r="Q11" s="257" t="s">
        <v>56</v>
      </c>
      <c r="R11" s="257" t="s">
        <v>56</v>
      </c>
      <c r="S11" s="257" t="s">
        <v>56</v>
      </c>
      <c r="T11" s="257" t="s">
        <v>56</v>
      </c>
    </row>
    <row r="12" spans="1:20" s="1" customFormat="1" ht="19.5" customHeight="1">
      <c r="A12" s="20"/>
      <c r="B12" s="226" t="s">
        <v>423</v>
      </c>
      <c r="C12" s="68">
        <v>10020.51</v>
      </c>
      <c r="D12" s="68">
        <v>37952.6</v>
      </c>
      <c r="E12" s="68">
        <v>10020.51</v>
      </c>
      <c r="F12" s="68">
        <v>37952.60400000001</v>
      </c>
      <c r="G12" s="68">
        <v>9937.41</v>
      </c>
      <c r="H12" s="113">
        <v>37639.658</v>
      </c>
      <c r="I12" s="68">
        <v>30</v>
      </c>
      <c r="J12" s="68">
        <v>215.171</v>
      </c>
      <c r="K12" s="177"/>
      <c r="L12" s="177"/>
      <c r="M12" s="257">
        <v>21</v>
      </c>
      <c r="N12" s="68">
        <v>91.002</v>
      </c>
      <c r="O12" s="257">
        <v>2</v>
      </c>
      <c r="P12" s="257">
        <v>6.773</v>
      </c>
      <c r="Q12" s="257" t="s">
        <v>56</v>
      </c>
      <c r="R12" s="257" t="s">
        <v>56</v>
      </c>
      <c r="S12" s="257" t="s">
        <v>56</v>
      </c>
      <c r="T12" s="257" t="s">
        <v>56</v>
      </c>
    </row>
    <row r="13" spans="1:20" s="1" customFormat="1" ht="19.5" customHeight="1">
      <c r="A13" s="20"/>
      <c r="B13" s="226" t="s">
        <v>424</v>
      </c>
      <c r="C13" s="68">
        <v>10970</v>
      </c>
      <c r="D13" s="68">
        <v>44295.07</v>
      </c>
      <c r="E13" s="68">
        <v>10970</v>
      </c>
      <c r="F13" s="68">
        <v>44295.07399999999</v>
      </c>
      <c r="G13" s="68">
        <v>10886.57</v>
      </c>
      <c r="H13" s="113">
        <v>43978.091</v>
      </c>
      <c r="I13" s="68">
        <v>45.13</v>
      </c>
      <c r="J13" s="68">
        <v>147.916</v>
      </c>
      <c r="K13" s="177"/>
      <c r="L13" s="177"/>
      <c r="M13" s="257">
        <v>18.3</v>
      </c>
      <c r="N13" s="68">
        <v>162.412</v>
      </c>
      <c r="O13" s="257">
        <v>2</v>
      </c>
      <c r="P13" s="257">
        <v>6.655</v>
      </c>
      <c r="Q13" s="257" t="s">
        <v>56</v>
      </c>
      <c r="R13" s="257" t="s">
        <v>56</v>
      </c>
      <c r="S13" s="257" t="s">
        <v>56</v>
      </c>
      <c r="T13" s="257" t="s">
        <v>56</v>
      </c>
    </row>
    <row r="14" spans="1:20" s="1" customFormat="1" ht="19.5" customHeight="1">
      <c r="A14" s="20"/>
      <c r="B14" s="226" t="s">
        <v>425</v>
      </c>
      <c r="C14" s="68">
        <v>11085.55</v>
      </c>
      <c r="D14" s="68">
        <v>41550.53</v>
      </c>
      <c r="E14" s="68">
        <v>11085.55</v>
      </c>
      <c r="F14" s="68">
        <v>41550.533</v>
      </c>
      <c r="G14" s="68">
        <v>10982.06</v>
      </c>
      <c r="H14" s="113">
        <v>41166.553</v>
      </c>
      <c r="I14" s="68">
        <v>45.03</v>
      </c>
      <c r="J14" s="68">
        <v>147.453</v>
      </c>
      <c r="K14" s="177"/>
      <c r="L14" s="177"/>
      <c r="M14" s="257">
        <v>56.2</v>
      </c>
      <c r="N14" s="68">
        <v>229.097</v>
      </c>
      <c r="O14" s="257">
        <v>2.26</v>
      </c>
      <c r="P14" s="257">
        <v>7.43</v>
      </c>
      <c r="Q14" s="257" t="s">
        <v>56</v>
      </c>
      <c r="R14" s="257" t="s">
        <v>56</v>
      </c>
      <c r="S14" s="257" t="s">
        <v>56</v>
      </c>
      <c r="T14" s="257" t="s">
        <v>56</v>
      </c>
    </row>
    <row r="15" spans="1:20" s="1" customFormat="1" ht="19.5" customHeight="1">
      <c r="A15" s="20"/>
      <c r="B15" s="226" t="s">
        <v>426</v>
      </c>
      <c r="C15" s="68">
        <v>10907.139999999998</v>
      </c>
      <c r="D15" s="68">
        <v>46199.28</v>
      </c>
      <c r="E15" s="68">
        <v>10907.14</v>
      </c>
      <c r="F15" s="68">
        <v>46199.283</v>
      </c>
      <c r="G15" s="68">
        <v>10693</v>
      </c>
      <c r="H15" s="113">
        <v>45289.54</v>
      </c>
      <c r="I15" s="68">
        <v>32.379999999999995</v>
      </c>
      <c r="J15" s="68">
        <v>120.186</v>
      </c>
      <c r="K15" s="177"/>
      <c r="L15" s="177"/>
      <c r="M15" s="257">
        <v>179.20999999999998</v>
      </c>
      <c r="N15" s="68">
        <v>780.243</v>
      </c>
      <c r="O15" s="257">
        <v>2.55</v>
      </c>
      <c r="P15" s="257">
        <v>9.314</v>
      </c>
      <c r="Q15" s="257" t="s">
        <v>56</v>
      </c>
      <c r="R15" s="257" t="s">
        <v>56</v>
      </c>
      <c r="S15" s="257" t="s">
        <v>56</v>
      </c>
      <c r="T15" s="257" t="s">
        <v>56</v>
      </c>
    </row>
    <row r="16" spans="1:20" s="1" customFormat="1" ht="19.5" customHeight="1">
      <c r="A16" s="20"/>
      <c r="B16" s="226" t="s">
        <v>427</v>
      </c>
      <c r="C16" s="68">
        <v>10603.019999999999</v>
      </c>
      <c r="D16" s="68">
        <v>44473.957</v>
      </c>
      <c r="E16" s="68">
        <v>10603.019999999999</v>
      </c>
      <c r="F16" s="68">
        <v>44473.957</v>
      </c>
      <c r="G16" s="68">
        <v>10319.7</v>
      </c>
      <c r="H16" s="113">
        <v>43300.531</v>
      </c>
      <c r="I16" s="68">
        <v>31.98</v>
      </c>
      <c r="J16" s="104">
        <v>108.457</v>
      </c>
      <c r="K16" s="177">
        <v>52830560</v>
      </c>
      <c r="L16" s="177">
        <v>52431160</v>
      </c>
      <c r="M16" s="257">
        <v>251.33999999999997</v>
      </c>
      <c r="N16" s="68">
        <v>1064.969</v>
      </c>
      <c r="O16" s="257" t="s">
        <v>56</v>
      </c>
      <c r="P16" s="257" t="s">
        <v>56</v>
      </c>
      <c r="Q16" s="257" t="s">
        <v>56</v>
      </c>
      <c r="R16" s="257" t="s">
        <v>56</v>
      </c>
      <c r="S16" s="257" t="s">
        <v>56</v>
      </c>
      <c r="T16" s="257" t="s">
        <v>56</v>
      </c>
    </row>
    <row r="17" spans="1:20" s="1" customFormat="1" ht="19.5" customHeight="1">
      <c r="A17" s="20"/>
      <c r="B17" s="226" t="s">
        <v>428</v>
      </c>
      <c r="C17" s="113">
        <v>13168</v>
      </c>
      <c r="D17" s="113">
        <v>46696</v>
      </c>
      <c r="E17" s="113">
        <v>13168</v>
      </c>
      <c r="F17" s="113">
        <v>46696</v>
      </c>
      <c r="G17" s="113">
        <v>12747</v>
      </c>
      <c r="H17" s="113">
        <v>45245</v>
      </c>
      <c r="I17" s="113">
        <v>34</v>
      </c>
      <c r="J17" s="104">
        <v>111</v>
      </c>
      <c r="K17" s="177">
        <v>52830560</v>
      </c>
      <c r="L17" s="177">
        <v>52431160</v>
      </c>
      <c r="M17" s="257">
        <v>387</v>
      </c>
      <c r="N17" s="68">
        <v>1340</v>
      </c>
      <c r="O17" s="257" t="s">
        <v>56</v>
      </c>
      <c r="P17" s="257" t="s">
        <v>56</v>
      </c>
      <c r="Q17" s="257" t="s">
        <v>56</v>
      </c>
      <c r="R17" s="257" t="s">
        <v>56</v>
      </c>
      <c r="S17" s="257" t="s">
        <v>56</v>
      </c>
      <c r="T17" s="257" t="s">
        <v>56</v>
      </c>
    </row>
    <row r="18" spans="1:20" s="1" customFormat="1" ht="19.5" customHeight="1">
      <c r="A18" s="20"/>
      <c r="B18" s="226" t="s">
        <v>300</v>
      </c>
      <c r="C18" s="113">
        <f aca="true" t="shared" si="0" ref="C18:N18">SUM(C19:C31)</f>
        <v>14477</v>
      </c>
      <c r="D18" s="113">
        <f t="shared" si="0"/>
        <v>58218.983</v>
      </c>
      <c r="E18" s="113">
        <f t="shared" si="0"/>
        <v>14477</v>
      </c>
      <c r="F18" s="113">
        <f t="shared" si="0"/>
        <v>58218.983</v>
      </c>
      <c r="G18" s="113">
        <f t="shared" si="0"/>
        <v>13997.000000000002</v>
      </c>
      <c r="H18" s="113">
        <f t="shared" si="0"/>
        <v>56152.571</v>
      </c>
      <c r="I18" s="113">
        <f t="shared" si="0"/>
        <v>11.5</v>
      </c>
      <c r="J18" s="113">
        <f t="shared" si="0"/>
        <v>45.706</v>
      </c>
      <c r="K18" s="330">
        <f t="shared" si="0"/>
        <v>0</v>
      </c>
      <c r="L18" s="330">
        <f t="shared" si="0"/>
        <v>0</v>
      </c>
      <c r="M18" s="113">
        <f t="shared" si="0"/>
        <v>468.5</v>
      </c>
      <c r="N18" s="113">
        <f t="shared" si="0"/>
        <v>2020.7060000000001</v>
      </c>
      <c r="O18" s="113" t="s">
        <v>308</v>
      </c>
      <c r="P18" s="113" t="s">
        <v>308</v>
      </c>
      <c r="Q18" s="113" t="s">
        <v>308</v>
      </c>
      <c r="R18" s="113" t="s">
        <v>308</v>
      </c>
      <c r="S18" s="113" t="s">
        <v>308</v>
      </c>
      <c r="T18" s="113" t="s">
        <v>308</v>
      </c>
    </row>
    <row r="19" spans="1:20" s="1" customFormat="1" ht="19.5" customHeight="1">
      <c r="A19" s="20"/>
      <c r="B19" s="124" t="s">
        <v>372</v>
      </c>
      <c r="C19" s="113">
        <f>SUM(E19,S19)</f>
        <v>247.05</v>
      </c>
      <c r="D19" s="113">
        <f>SUM(F19,T19)</f>
        <v>833.461</v>
      </c>
      <c r="E19" s="113">
        <v>247.05</v>
      </c>
      <c r="F19" s="113">
        <f>SUM(H19,J19,N19,P19,R19,T19)</f>
        <v>833.461</v>
      </c>
      <c r="G19" s="113">
        <v>241.05</v>
      </c>
      <c r="H19" s="113">
        <v>808.711</v>
      </c>
      <c r="I19" s="359" t="s">
        <v>305</v>
      </c>
      <c r="J19" s="113" t="s">
        <v>308</v>
      </c>
      <c r="K19" s="331"/>
      <c r="L19" s="207"/>
      <c r="M19" s="359">
        <v>6</v>
      </c>
      <c r="N19" s="359">
        <v>24.75</v>
      </c>
      <c r="O19" s="359" t="s">
        <v>56</v>
      </c>
      <c r="P19" s="359" t="s">
        <v>56</v>
      </c>
      <c r="Q19" s="359" t="s">
        <v>56</v>
      </c>
      <c r="R19" s="359" t="s">
        <v>56</v>
      </c>
      <c r="S19" s="359" t="s">
        <v>56</v>
      </c>
      <c r="T19" s="359" t="s">
        <v>56</v>
      </c>
    </row>
    <row r="20" spans="1:20" s="1" customFormat="1" ht="19.5" customHeight="1">
      <c r="A20" s="20"/>
      <c r="B20" s="124" t="s">
        <v>373</v>
      </c>
      <c r="C20" s="113">
        <f aca="true" t="shared" si="1" ref="C20:C30">SUM(E20,S20)</f>
        <v>1102.47</v>
      </c>
      <c r="D20" s="113">
        <f aca="true" t="shared" si="2" ref="D20:D30">SUM(F20,T20)</f>
        <v>4878.662</v>
      </c>
      <c r="E20" s="113">
        <v>1102.47</v>
      </c>
      <c r="F20" s="113">
        <f aca="true" t="shared" si="3" ref="F20:F28">SUM(H20,J20,N20,P20,R20,T20)</f>
        <v>4878.662</v>
      </c>
      <c r="G20" s="113">
        <v>906.47</v>
      </c>
      <c r="H20" s="113">
        <v>4010.634</v>
      </c>
      <c r="I20" s="359" t="s">
        <v>0</v>
      </c>
      <c r="J20" s="113" t="s">
        <v>0</v>
      </c>
      <c r="K20" s="331"/>
      <c r="L20" s="207"/>
      <c r="M20" s="359">
        <v>196</v>
      </c>
      <c r="N20" s="359">
        <v>868.028</v>
      </c>
      <c r="O20" s="359" t="s">
        <v>56</v>
      </c>
      <c r="P20" s="359" t="s">
        <v>56</v>
      </c>
      <c r="Q20" s="359" t="s">
        <v>56</v>
      </c>
      <c r="R20" s="359" t="s">
        <v>56</v>
      </c>
      <c r="S20" s="359" t="s">
        <v>56</v>
      </c>
      <c r="T20" s="359" t="s">
        <v>56</v>
      </c>
    </row>
    <row r="21" spans="1:20" s="1" customFormat="1" ht="19.5" customHeight="1">
      <c r="A21" s="20"/>
      <c r="B21" s="124" t="s">
        <v>374</v>
      </c>
      <c r="C21" s="113">
        <f t="shared" si="1"/>
        <v>833.34</v>
      </c>
      <c r="D21" s="113">
        <f t="shared" si="2"/>
        <v>3549.045</v>
      </c>
      <c r="E21" s="113">
        <v>833.34</v>
      </c>
      <c r="F21" s="113">
        <f t="shared" si="3"/>
        <v>3549.045</v>
      </c>
      <c r="G21" s="113">
        <v>828.34</v>
      </c>
      <c r="H21" s="113">
        <v>3526.772</v>
      </c>
      <c r="I21" s="359" t="s">
        <v>0</v>
      </c>
      <c r="J21" s="113" t="s">
        <v>0</v>
      </c>
      <c r="K21" s="331"/>
      <c r="L21" s="207"/>
      <c r="M21" s="359">
        <v>5</v>
      </c>
      <c r="N21" s="359">
        <v>22.273</v>
      </c>
      <c r="O21" s="359" t="s">
        <v>56</v>
      </c>
      <c r="P21" s="359" t="s">
        <v>56</v>
      </c>
      <c r="Q21" s="359" t="s">
        <v>56</v>
      </c>
      <c r="R21" s="359" t="s">
        <v>56</v>
      </c>
      <c r="S21" s="359" t="s">
        <v>56</v>
      </c>
      <c r="T21" s="359" t="s">
        <v>56</v>
      </c>
    </row>
    <row r="22" spans="1:20" s="1" customFormat="1" ht="19.5" customHeight="1">
      <c r="A22" s="20"/>
      <c r="B22" s="124" t="s">
        <v>375</v>
      </c>
      <c r="C22" s="113">
        <f t="shared" si="1"/>
        <v>2146.23</v>
      </c>
      <c r="D22" s="113">
        <f t="shared" si="2"/>
        <v>8941.325</v>
      </c>
      <c r="E22" s="113">
        <v>2146.23</v>
      </c>
      <c r="F22" s="113">
        <f t="shared" si="3"/>
        <v>8941.325</v>
      </c>
      <c r="G22" s="113">
        <v>2111.23</v>
      </c>
      <c r="H22" s="113">
        <v>8784.609</v>
      </c>
      <c r="I22" s="359" t="s">
        <v>305</v>
      </c>
      <c r="J22" s="113" t="s">
        <v>0</v>
      </c>
      <c r="K22" s="331"/>
      <c r="L22" s="207"/>
      <c r="M22" s="359">
        <v>35</v>
      </c>
      <c r="N22" s="359">
        <v>156.716</v>
      </c>
      <c r="O22" s="359" t="s">
        <v>56</v>
      </c>
      <c r="P22" s="359" t="s">
        <v>56</v>
      </c>
      <c r="Q22" s="359" t="s">
        <v>56</v>
      </c>
      <c r="R22" s="359" t="s">
        <v>56</v>
      </c>
      <c r="S22" s="359" t="s">
        <v>56</v>
      </c>
      <c r="T22" s="359" t="s">
        <v>56</v>
      </c>
    </row>
    <row r="23" spans="1:20" s="1" customFormat="1" ht="19.5" customHeight="1">
      <c r="A23" s="20"/>
      <c r="B23" s="124" t="s">
        <v>376</v>
      </c>
      <c r="C23" s="113">
        <f t="shared" si="1"/>
        <v>867.47</v>
      </c>
      <c r="D23" s="113">
        <f t="shared" si="2"/>
        <v>3399.807</v>
      </c>
      <c r="E23" s="113">
        <v>867.47</v>
      </c>
      <c r="F23" s="113">
        <f t="shared" si="3"/>
        <v>3399.807</v>
      </c>
      <c r="G23" s="113">
        <v>867.47</v>
      </c>
      <c r="H23" s="113">
        <v>3399.807</v>
      </c>
      <c r="I23" s="359" t="s">
        <v>0</v>
      </c>
      <c r="J23" s="113" t="s">
        <v>0</v>
      </c>
      <c r="K23" s="331"/>
      <c r="L23" s="207"/>
      <c r="M23" s="359" t="s">
        <v>305</v>
      </c>
      <c r="N23" s="359" t="s">
        <v>308</v>
      </c>
      <c r="O23" s="359" t="s">
        <v>56</v>
      </c>
      <c r="P23" s="359" t="s">
        <v>56</v>
      </c>
      <c r="Q23" s="359" t="s">
        <v>56</v>
      </c>
      <c r="R23" s="359" t="s">
        <v>56</v>
      </c>
      <c r="S23" s="359" t="s">
        <v>56</v>
      </c>
      <c r="T23" s="359" t="s">
        <v>56</v>
      </c>
    </row>
    <row r="24" spans="1:20" s="1" customFormat="1" ht="19.5" customHeight="1">
      <c r="A24" s="20"/>
      <c r="B24" s="124" t="s">
        <v>377</v>
      </c>
      <c r="C24" s="113">
        <f t="shared" si="1"/>
        <v>782.55</v>
      </c>
      <c r="D24" s="113">
        <f t="shared" si="2"/>
        <v>3043.7349999999997</v>
      </c>
      <c r="E24" s="113">
        <v>782.55</v>
      </c>
      <c r="F24" s="113">
        <f t="shared" si="3"/>
        <v>3043.7349999999997</v>
      </c>
      <c r="G24" s="113">
        <v>779.55</v>
      </c>
      <c r="H24" s="113">
        <v>3031.218</v>
      </c>
      <c r="I24" s="359" t="s">
        <v>305</v>
      </c>
      <c r="J24" s="360" t="s">
        <v>308</v>
      </c>
      <c r="K24" s="331"/>
      <c r="L24" s="207"/>
      <c r="M24" s="359">
        <v>3</v>
      </c>
      <c r="N24" s="359">
        <v>12.517</v>
      </c>
      <c r="O24" s="359" t="s">
        <v>56</v>
      </c>
      <c r="P24" s="359" t="s">
        <v>56</v>
      </c>
      <c r="Q24" s="359" t="s">
        <v>56</v>
      </c>
      <c r="R24" s="359" t="s">
        <v>56</v>
      </c>
      <c r="S24" s="359" t="s">
        <v>56</v>
      </c>
      <c r="T24" s="359" t="s">
        <v>56</v>
      </c>
    </row>
    <row r="25" spans="1:20" s="1" customFormat="1" ht="19.5" customHeight="1">
      <c r="A25" s="20"/>
      <c r="B25" s="124" t="s">
        <v>378</v>
      </c>
      <c r="C25" s="113">
        <f t="shared" si="1"/>
        <v>73.97</v>
      </c>
      <c r="D25" s="113">
        <f t="shared" si="2"/>
        <v>244.271</v>
      </c>
      <c r="E25" s="113">
        <v>73.97</v>
      </c>
      <c r="F25" s="113">
        <f t="shared" si="3"/>
        <v>244.271</v>
      </c>
      <c r="G25" s="113">
        <v>73.97</v>
      </c>
      <c r="H25" s="113">
        <v>244.271</v>
      </c>
      <c r="I25" s="359" t="s">
        <v>305</v>
      </c>
      <c r="J25" s="113" t="s">
        <v>308</v>
      </c>
      <c r="K25" s="331"/>
      <c r="L25" s="207"/>
      <c r="M25" s="359" t="s">
        <v>305</v>
      </c>
      <c r="N25" s="359" t="s">
        <v>308</v>
      </c>
      <c r="O25" s="359" t="s">
        <v>56</v>
      </c>
      <c r="P25" s="359" t="s">
        <v>56</v>
      </c>
      <c r="Q25" s="359" t="s">
        <v>56</v>
      </c>
      <c r="R25" s="359" t="s">
        <v>56</v>
      </c>
      <c r="S25" s="359" t="s">
        <v>56</v>
      </c>
      <c r="T25" s="359" t="s">
        <v>56</v>
      </c>
    </row>
    <row r="26" spans="1:20" s="1" customFormat="1" ht="19.5" customHeight="1">
      <c r="A26" s="20"/>
      <c r="B26" s="124" t="s">
        <v>379</v>
      </c>
      <c r="C26" s="113">
        <f t="shared" si="1"/>
        <v>813.86</v>
      </c>
      <c r="D26" s="113">
        <f t="shared" si="2"/>
        <v>3576.538</v>
      </c>
      <c r="E26" s="113">
        <v>813.86</v>
      </c>
      <c r="F26" s="113">
        <f t="shared" si="3"/>
        <v>3576.538</v>
      </c>
      <c r="G26" s="113">
        <v>812.86</v>
      </c>
      <c r="H26" s="113">
        <v>3572.053</v>
      </c>
      <c r="I26" s="359" t="s">
        <v>305</v>
      </c>
      <c r="J26" s="113" t="s">
        <v>308</v>
      </c>
      <c r="K26" s="331"/>
      <c r="L26" s="207"/>
      <c r="M26" s="359">
        <v>1</v>
      </c>
      <c r="N26" s="359">
        <v>4.485</v>
      </c>
      <c r="O26" s="359" t="s">
        <v>56</v>
      </c>
      <c r="P26" s="359" t="s">
        <v>56</v>
      </c>
      <c r="Q26" s="359" t="s">
        <v>56</v>
      </c>
      <c r="R26" s="359" t="s">
        <v>56</v>
      </c>
      <c r="S26" s="359" t="s">
        <v>56</v>
      </c>
      <c r="T26" s="359" t="s">
        <v>56</v>
      </c>
    </row>
    <row r="27" spans="1:20" s="1" customFormat="1" ht="19.5" customHeight="1">
      <c r="A27" s="20"/>
      <c r="B27" s="124" t="s">
        <v>380</v>
      </c>
      <c r="C27" s="113">
        <f t="shared" si="1"/>
        <v>504.54</v>
      </c>
      <c r="D27" s="113">
        <f t="shared" si="2"/>
        <v>2184.967</v>
      </c>
      <c r="E27" s="113">
        <v>504.54</v>
      </c>
      <c r="F27" s="113">
        <f t="shared" si="3"/>
        <v>2184.967</v>
      </c>
      <c r="G27" s="113">
        <v>492.54</v>
      </c>
      <c r="H27" s="113">
        <v>2124.775</v>
      </c>
      <c r="I27" s="359" t="s">
        <v>305</v>
      </c>
      <c r="J27" s="113" t="s">
        <v>0</v>
      </c>
      <c r="K27" s="331"/>
      <c r="L27" s="207"/>
      <c r="M27" s="359">
        <v>12</v>
      </c>
      <c r="N27" s="359">
        <v>60.192</v>
      </c>
      <c r="O27" s="359" t="s">
        <v>56</v>
      </c>
      <c r="P27" s="359" t="s">
        <v>56</v>
      </c>
      <c r="Q27" s="359" t="s">
        <v>56</v>
      </c>
      <c r="R27" s="359" t="s">
        <v>56</v>
      </c>
      <c r="S27" s="359" t="s">
        <v>56</v>
      </c>
      <c r="T27" s="359" t="s">
        <v>56</v>
      </c>
    </row>
    <row r="28" spans="1:20" s="1" customFormat="1" ht="19.5" customHeight="1">
      <c r="A28" s="20"/>
      <c r="B28" s="124" t="s">
        <v>381</v>
      </c>
      <c r="C28" s="113">
        <f t="shared" si="1"/>
        <v>928.42</v>
      </c>
      <c r="D28" s="113">
        <f t="shared" si="2"/>
        <v>3986.823</v>
      </c>
      <c r="E28" s="113">
        <v>928.42</v>
      </c>
      <c r="F28" s="113">
        <f t="shared" si="3"/>
        <v>3986.823</v>
      </c>
      <c r="G28" s="113">
        <v>908.42</v>
      </c>
      <c r="H28" s="113">
        <v>3898.795</v>
      </c>
      <c r="I28" s="359" t="s">
        <v>306</v>
      </c>
      <c r="J28" s="113" t="s">
        <v>309</v>
      </c>
      <c r="K28" s="331"/>
      <c r="L28" s="207"/>
      <c r="M28" s="359">
        <v>20</v>
      </c>
      <c r="N28" s="359">
        <v>88.028</v>
      </c>
      <c r="O28" s="359" t="s">
        <v>56</v>
      </c>
      <c r="P28" s="359" t="s">
        <v>56</v>
      </c>
      <c r="Q28" s="359" t="s">
        <v>56</v>
      </c>
      <c r="R28" s="359" t="s">
        <v>56</v>
      </c>
      <c r="S28" s="359" t="s">
        <v>56</v>
      </c>
      <c r="T28" s="359" t="s">
        <v>56</v>
      </c>
    </row>
    <row r="29" spans="1:20" s="1" customFormat="1" ht="19.5" customHeight="1">
      <c r="A29" s="20"/>
      <c r="B29" s="124" t="s">
        <v>429</v>
      </c>
      <c r="C29" s="113">
        <f t="shared" si="1"/>
        <v>4563.66</v>
      </c>
      <c r="D29" s="113">
        <f t="shared" si="2"/>
        <v>17781.832</v>
      </c>
      <c r="E29" s="113">
        <v>4563.66</v>
      </c>
      <c r="F29" s="113">
        <f>SUM(H29,J29,N29,P29,R29,T29)</f>
        <v>17781.832</v>
      </c>
      <c r="G29" s="113">
        <v>4361.66</v>
      </c>
      <c r="H29" s="113">
        <v>16952.409</v>
      </c>
      <c r="I29" s="258">
        <v>11.5</v>
      </c>
      <c r="J29" s="258">
        <v>45.706</v>
      </c>
      <c r="K29" s="332"/>
      <c r="L29" s="207"/>
      <c r="M29" s="359">
        <v>190.5</v>
      </c>
      <c r="N29" s="359">
        <v>783.717</v>
      </c>
      <c r="O29" s="359" t="s">
        <v>56</v>
      </c>
      <c r="P29" s="359" t="s">
        <v>56</v>
      </c>
      <c r="Q29" s="359" t="s">
        <v>56</v>
      </c>
      <c r="R29" s="359" t="s">
        <v>56</v>
      </c>
      <c r="S29" s="359" t="s">
        <v>56</v>
      </c>
      <c r="T29" s="359" t="s">
        <v>56</v>
      </c>
    </row>
    <row r="30" spans="1:20" s="1" customFormat="1" ht="19.5" customHeight="1">
      <c r="A30" s="20"/>
      <c r="B30" s="124" t="s">
        <v>382</v>
      </c>
      <c r="C30" s="113">
        <f t="shared" si="1"/>
        <v>1613.44</v>
      </c>
      <c r="D30" s="113">
        <f t="shared" si="2"/>
        <v>5798.517</v>
      </c>
      <c r="E30" s="113">
        <v>1613.44</v>
      </c>
      <c r="F30" s="113">
        <f>SUM(H30,J30,N30,P30,R30,T30)</f>
        <v>5798.517</v>
      </c>
      <c r="G30" s="113">
        <v>1613.44</v>
      </c>
      <c r="H30" s="113">
        <v>5798.517</v>
      </c>
      <c r="I30" s="113" t="s">
        <v>305</v>
      </c>
      <c r="J30" s="113" t="s">
        <v>308</v>
      </c>
      <c r="K30" s="332"/>
      <c r="L30" s="207"/>
      <c r="M30" s="359" t="s">
        <v>305</v>
      </c>
      <c r="N30" s="359" t="s">
        <v>308</v>
      </c>
      <c r="O30" s="359" t="s">
        <v>56</v>
      </c>
      <c r="P30" s="359" t="s">
        <v>56</v>
      </c>
      <c r="Q30" s="359" t="s">
        <v>56</v>
      </c>
      <c r="R30" s="359" t="s">
        <v>56</v>
      </c>
      <c r="S30" s="359" t="s">
        <v>56</v>
      </c>
      <c r="T30" s="359" t="s">
        <v>56</v>
      </c>
    </row>
    <row r="31" spans="1:20" s="1" customFormat="1" ht="19.5" customHeight="1" thickBot="1">
      <c r="A31" s="22"/>
      <c r="B31" s="100" t="s">
        <v>383</v>
      </c>
      <c r="C31" s="350" t="s">
        <v>305</v>
      </c>
      <c r="D31" s="350" t="s">
        <v>305</v>
      </c>
      <c r="E31" s="329" t="s">
        <v>305</v>
      </c>
      <c r="F31" s="329" t="s">
        <v>308</v>
      </c>
      <c r="G31" s="329" t="s">
        <v>56</v>
      </c>
      <c r="H31" s="329" t="s">
        <v>308</v>
      </c>
      <c r="I31" s="329" t="s">
        <v>0</v>
      </c>
      <c r="J31" s="329" t="s">
        <v>308</v>
      </c>
      <c r="K31" s="333"/>
      <c r="L31" s="333"/>
      <c r="M31" s="329" t="s">
        <v>305</v>
      </c>
      <c r="N31" s="329" t="s">
        <v>0</v>
      </c>
      <c r="O31" s="329" t="s">
        <v>0</v>
      </c>
      <c r="P31" s="329" t="s">
        <v>0</v>
      </c>
      <c r="Q31" s="329" t="s">
        <v>0</v>
      </c>
      <c r="R31" s="329" t="s">
        <v>0</v>
      </c>
      <c r="S31" s="329" t="s">
        <v>0</v>
      </c>
      <c r="T31" s="329" t="s">
        <v>0</v>
      </c>
    </row>
    <row r="32" spans="1:11" s="1" customFormat="1" ht="15" customHeight="1">
      <c r="A32" s="1" t="s">
        <v>161</v>
      </c>
      <c r="D32" s="82"/>
      <c r="E32" s="82"/>
      <c r="F32" s="82"/>
      <c r="H32" s="103"/>
      <c r="I32" s="1" t="s">
        <v>51</v>
      </c>
      <c r="K32" s="53"/>
    </row>
    <row r="33" spans="1:12" ht="15.75">
      <c r="A33" s="1"/>
      <c r="D33" s="118"/>
      <c r="F33" s="1"/>
      <c r="K33" s="53"/>
      <c r="L33" s="1"/>
    </row>
    <row r="34" spans="11:12" ht="15.75">
      <c r="K34" s="53"/>
      <c r="L34" s="1"/>
    </row>
    <row r="35" spans="11:12" ht="15.75">
      <c r="K35" s="53"/>
      <c r="L35" s="1"/>
    </row>
    <row r="36" spans="11:12" ht="15.75">
      <c r="K36" s="1"/>
      <c r="L36" s="1"/>
    </row>
    <row r="37" spans="2:12" ht="15.75">
      <c r="B37" s="1"/>
      <c r="L37" s="1"/>
    </row>
    <row r="38" ht="15.75">
      <c r="L38" s="1"/>
    </row>
  </sheetData>
  <sheetProtection/>
  <mergeCells count="13">
    <mergeCell ref="Q5:R6"/>
    <mergeCell ref="I2:T2"/>
    <mergeCell ref="A2:H2"/>
    <mergeCell ref="S4:T6"/>
    <mergeCell ref="I4:R4"/>
    <mergeCell ref="E5:F6"/>
    <mergeCell ref="G5:H6"/>
    <mergeCell ref="I5:J6"/>
    <mergeCell ref="E4:H4"/>
    <mergeCell ref="B4:B8"/>
    <mergeCell ref="M5:N6"/>
    <mergeCell ref="O5:P6"/>
    <mergeCell ref="C4:D6"/>
  </mergeCells>
  <printOptions horizontalCentered="1"/>
  <pageMargins left="1.1811023622047245" right="1.1811023622047245" top="1.5748031496062993" bottom="1.5748031496062993" header="0.5118110236220472" footer="0.9055118110236221"/>
  <pageSetup firstPageNumber="110" useFirstPageNumber="1" horizontalDpi="600" verticalDpi="600" orientation="portrait" paperSize="9" r:id="rId3"/>
  <headerFooter alignWithMargins="0">
    <oddFooter>&amp;C&amp;"華康中圓體,標準"&amp;11‧&amp;"Times New Roman,標準"&amp;P&amp;"華康中圓體,標準"‧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58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5" style="11" customWidth="1"/>
    <col min="2" max="2" width="17.625" style="11" customWidth="1"/>
    <col min="3" max="10" width="7.125" style="11" customWidth="1"/>
    <col min="11" max="11" width="7.625" style="11" customWidth="1"/>
    <col min="12" max="12" width="7.125" style="11" customWidth="1"/>
    <col min="13" max="13" width="7.625" style="11" customWidth="1"/>
    <col min="14" max="14" width="7.125" style="11" customWidth="1"/>
    <col min="15" max="15" width="7.625" style="11" customWidth="1"/>
    <col min="16" max="16" width="7.125" style="11" customWidth="1"/>
    <col min="17" max="17" width="7.625" style="11" customWidth="1"/>
    <col min="18" max="18" width="7.625" style="188" customWidth="1"/>
    <col min="19" max="20" width="7.625" style="11" customWidth="1"/>
    <col min="21" max="21" width="0" style="11" hidden="1" customWidth="1"/>
    <col min="22" max="16384" width="9.00390625" style="11" customWidth="1"/>
  </cols>
  <sheetData>
    <row r="1" spans="1:20" s="1" customFormat="1" ht="18" customHeight="1">
      <c r="A1" s="1" t="s">
        <v>157</v>
      </c>
      <c r="R1" s="187"/>
      <c r="T1" s="67" t="s">
        <v>55</v>
      </c>
    </row>
    <row r="2" spans="1:20" s="3" customFormat="1" ht="24.75" customHeight="1">
      <c r="A2" s="395" t="s">
        <v>458</v>
      </c>
      <c r="B2" s="395"/>
      <c r="C2" s="395"/>
      <c r="D2" s="395"/>
      <c r="E2" s="395"/>
      <c r="F2" s="395"/>
      <c r="G2" s="395"/>
      <c r="H2" s="395"/>
      <c r="I2" s="395"/>
      <c r="J2" s="395"/>
      <c r="K2" s="441" t="s">
        <v>127</v>
      </c>
      <c r="L2" s="441"/>
      <c r="M2" s="441"/>
      <c r="N2" s="441"/>
      <c r="O2" s="441"/>
      <c r="P2" s="441"/>
      <c r="Q2" s="441"/>
      <c r="R2" s="441"/>
      <c r="S2" s="441"/>
      <c r="T2" s="441"/>
    </row>
    <row r="3" spans="1:20" s="87" customFormat="1" ht="19.5" customHeight="1">
      <c r="A3" s="465" t="s">
        <v>459</v>
      </c>
      <c r="B3" s="465"/>
      <c r="C3" s="465"/>
      <c r="D3" s="465"/>
      <c r="E3" s="465"/>
      <c r="F3" s="465"/>
      <c r="G3" s="465"/>
      <c r="H3" s="465"/>
      <c r="I3" s="465"/>
      <c r="J3" s="465"/>
      <c r="K3" s="466" t="s">
        <v>89</v>
      </c>
      <c r="L3" s="466"/>
      <c r="M3" s="466"/>
      <c r="N3" s="466"/>
      <c r="O3" s="466"/>
      <c r="P3" s="466"/>
      <c r="Q3" s="466"/>
      <c r="R3" s="466"/>
      <c r="S3" s="466"/>
      <c r="T3" s="466"/>
    </row>
    <row r="4" spans="2:20" s="1" customFormat="1" ht="13.5" customHeight="1">
      <c r="B4" s="5"/>
      <c r="G4" s="467"/>
      <c r="H4" s="467"/>
      <c r="I4" s="467" t="s">
        <v>164</v>
      </c>
      <c r="J4" s="467"/>
      <c r="R4" s="187"/>
      <c r="S4" s="468" t="s">
        <v>32</v>
      </c>
      <c r="T4" s="468"/>
    </row>
    <row r="5" spans="2:20" s="1" customFormat="1" ht="13.5" customHeight="1" thickBot="1">
      <c r="B5" s="5"/>
      <c r="G5" s="464"/>
      <c r="H5" s="464"/>
      <c r="I5" s="464" t="s">
        <v>165</v>
      </c>
      <c r="J5" s="464"/>
      <c r="R5" s="187"/>
      <c r="S5" s="469" t="s">
        <v>121</v>
      </c>
      <c r="T5" s="469"/>
    </row>
    <row r="6" spans="1:20" s="1" customFormat="1" ht="34.5" customHeight="1">
      <c r="A6" s="76"/>
      <c r="B6" s="28" t="s">
        <v>454</v>
      </c>
      <c r="C6" s="461" t="s">
        <v>441</v>
      </c>
      <c r="D6" s="457"/>
      <c r="E6" s="456" t="s">
        <v>442</v>
      </c>
      <c r="F6" s="457"/>
      <c r="G6" s="456" t="s">
        <v>443</v>
      </c>
      <c r="H6" s="457"/>
      <c r="I6" s="456" t="s">
        <v>444</v>
      </c>
      <c r="J6" s="457"/>
      <c r="K6" s="462" t="s">
        <v>445</v>
      </c>
      <c r="L6" s="457"/>
      <c r="M6" s="463" t="s">
        <v>446</v>
      </c>
      <c r="N6" s="459"/>
      <c r="O6" s="456" t="s">
        <v>447</v>
      </c>
      <c r="P6" s="457"/>
      <c r="Q6" s="458" t="s">
        <v>448</v>
      </c>
      <c r="R6" s="459"/>
      <c r="S6" s="456" t="s">
        <v>449</v>
      </c>
      <c r="T6" s="460"/>
    </row>
    <row r="7" spans="1:20" s="1" customFormat="1" ht="45" customHeight="1" thickBot="1">
      <c r="A7" s="29"/>
      <c r="B7" s="10" t="s">
        <v>31</v>
      </c>
      <c r="C7" s="195" t="s">
        <v>450</v>
      </c>
      <c r="D7" s="196" t="s">
        <v>451</v>
      </c>
      <c r="E7" s="196" t="s">
        <v>450</v>
      </c>
      <c r="F7" s="196" t="s">
        <v>451</v>
      </c>
      <c r="G7" s="196" t="s">
        <v>450</v>
      </c>
      <c r="H7" s="196" t="s">
        <v>451</v>
      </c>
      <c r="I7" s="196" t="s">
        <v>450</v>
      </c>
      <c r="J7" s="196" t="s">
        <v>451</v>
      </c>
      <c r="K7" s="221" t="s">
        <v>450</v>
      </c>
      <c r="L7" s="196" t="s">
        <v>451</v>
      </c>
      <c r="M7" s="196" t="s">
        <v>450</v>
      </c>
      <c r="N7" s="196" t="s">
        <v>451</v>
      </c>
      <c r="O7" s="196" t="s">
        <v>450</v>
      </c>
      <c r="P7" s="196" t="s">
        <v>451</v>
      </c>
      <c r="Q7" s="196" t="s">
        <v>450</v>
      </c>
      <c r="R7" s="231" t="s">
        <v>452</v>
      </c>
      <c r="S7" s="196" t="s">
        <v>450</v>
      </c>
      <c r="T7" s="222" t="s">
        <v>451</v>
      </c>
    </row>
    <row r="8" spans="2:40" s="1" customFormat="1" ht="19.5" customHeight="1">
      <c r="B8" s="226" t="s">
        <v>420</v>
      </c>
      <c r="C8" s="235">
        <v>115.37</v>
      </c>
      <c r="D8" s="236">
        <v>1570.049</v>
      </c>
      <c r="E8" s="236">
        <v>65.38</v>
      </c>
      <c r="F8" s="236">
        <v>1401.378</v>
      </c>
      <c r="G8" s="244" t="s">
        <v>56</v>
      </c>
      <c r="H8" s="244" t="s">
        <v>56</v>
      </c>
      <c r="I8" s="236">
        <v>24.64</v>
      </c>
      <c r="J8" s="236">
        <v>122.278</v>
      </c>
      <c r="K8" s="236" t="s">
        <v>56</v>
      </c>
      <c r="L8" s="236" t="s">
        <v>56</v>
      </c>
      <c r="M8" s="236" t="s">
        <v>56</v>
      </c>
      <c r="N8" s="236" t="s">
        <v>56</v>
      </c>
      <c r="O8" s="244" t="s">
        <v>56</v>
      </c>
      <c r="P8" s="244" t="s">
        <v>56</v>
      </c>
      <c r="Q8" s="236">
        <v>16.95</v>
      </c>
      <c r="R8" s="237">
        <v>34.143</v>
      </c>
      <c r="S8" s="236">
        <v>8.4</v>
      </c>
      <c r="T8" s="236">
        <v>12.25</v>
      </c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</row>
    <row r="9" spans="2:40" s="1" customFormat="1" ht="19.5" customHeight="1">
      <c r="B9" s="226" t="s">
        <v>421</v>
      </c>
      <c r="C9" s="235">
        <v>111.09</v>
      </c>
      <c r="D9" s="236">
        <v>1595.699</v>
      </c>
      <c r="E9" s="236">
        <v>73.15</v>
      </c>
      <c r="F9" s="236">
        <v>1475.7</v>
      </c>
      <c r="G9" s="244" t="s">
        <v>56</v>
      </c>
      <c r="H9" s="244" t="s">
        <v>56</v>
      </c>
      <c r="I9" s="236">
        <v>22.54</v>
      </c>
      <c r="J9" s="236">
        <v>96.296</v>
      </c>
      <c r="K9" s="244" t="s">
        <v>56</v>
      </c>
      <c r="L9" s="244" t="s">
        <v>56</v>
      </c>
      <c r="M9" s="244" t="s">
        <v>56</v>
      </c>
      <c r="N9" s="244" t="s">
        <v>56</v>
      </c>
      <c r="O9" s="244" t="s">
        <v>56</v>
      </c>
      <c r="P9" s="244" t="s">
        <v>56</v>
      </c>
      <c r="Q9" s="244">
        <v>11.15</v>
      </c>
      <c r="R9" s="237">
        <v>17.678</v>
      </c>
      <c r="S9" s="236">
        <v>4.25</v>
      </c>
      <c r="T9" s="236">
        <v>6.025</v>
      </c>
      <c r="W9" s="230"/>
      <c r="X9" s="230"/>
      <c r="Z9" s="230"/>
      <c r="AB9" s="230"/>
      <c r="AC9" s="230"/>
      <c r="AD9" s="230"/>
      <c r="AF9" s="230"/>
      <c r="AH9" s="230"/>
      <c r="AJ9" s="230"/>
      <c r="AL9" s="230"/>
      <c r="AN9" s="230"/>
    </row>
    <row r="10" spans="2:40" s="1" customFormat="1" ht="19.5" customHeight="1">
      <c r="B10" s="226" t="s">
        <v>422</v>
      </c>
      <c r="C10" s="235">
        <v>107.56</v>
      </c>
      <c r="D10" s="236">
        <v>1436.172</v>
      </c>
      <c r="E10" s="236">
        <v>68.26</v>
      </c>
      <c r="F10" s="236">
        <v>1317.241</v>
      </c>
      <c r="G10" s="244" t="s">
        <v>56</v>
      </c>
      <c r="H10" s="244" t="s">
        <v>56</v>
      </c>
      <c r="I10" s="236">
        <v>22.58</v>
      </c>
      <c r="J10" s="236">
        <v>94.375</v>
      </c>
      <c r="K10" s="244" t="s">
        <v>56</v>
      </c>
      <c r="L10" s="244" t="s">
        <v>56</v>
      </c>
      <c r="M10" s="244" t="s">
        <v>56</v>
      </c>
      <c r="N10" s="244" t="s">
        <v>56</v>
      </c>
      <c r="O10" s="244" t="s">
        <v>56</v>
      </c>
      <c r="P10" s="244" t="s">
        <v>56</v>
      </c>
      <c r="Q10" s="244">
        <v>9.2</v>
      </c>
      <c r="R10" s="237">
        <v>15.3</v>
      </c>
      <c r="S10" s="236">
        <v>7.52</v>
      </c>
      <c r="T10" s="236">
        <v>9.256</v>
      </c>
      <c r="W10" s="230"/>
      <c r="X10" s="230"/>
      <c r="Z10" s="230"/>
      <c r="AB10" s="230"/>
      <c r="AC10" s="230"/>
      <c r="AD10" s="230"/>
      <c r="AF10" s="230"/>
      <c r="AH10" s="230"/>
      <c r="AJ10" s="230"/>
      <c r="AL10" s="230"/>
      <c r="AN10" s="230"/>
    </row>
    <row r="11" spans="2:40" s="1" customFormat="1" ht="19.5" customHeight="1">
      <c r="B11" s="226" t="s">
        <v>423</v>
      </c>
      <c r="C11" s="235">
        <v>117.47</v>
      </c>
      <c r="D11" s="236">
        <v>1670.6</v>
      </c>
      <c r="E11" s="236">
        <v>82.62</v>
      </c>
      <c r="F11" s="236">
        <v>1569.17</v>
      </c>
      <c r="G11" s="244" t="s">
        <v>56</v>
      </c>
      <c r="H11" s="244" t="s">
        <v>56</v>
      </c>
      <c r="I11" s="236">
        <v>21.17</v>
      </c>
      <c r="J11" s="236">
        <v>77.748</v>
      </c>
      <c r="K11" s="244" t="s">
        <v>56</v>
      </c>
      <c r="L11" s="244" t="s">
        <v>56</v>
      </c>
      <c r="M11" s="244" t="s">
        <v>56</v>
      </c>
      <c r="N11" s="244" t="s">
        <v>56</v>
      </c>
      <c r="O11" s="244" t="s">
        <v>56</v>
      </c>
      <c r="P11" s="244" t="s">
        <v>56</v>
      </c>
      <c r="Q11" s="244">
        <v>5.26</v>
      </c>
      <c r="R11" s="237">
        <v>9.127</v>
      </c>
      <c r="S11" s="236">
        <v>8.42</v>
      </c>
      <c r="T11" s="236">
        <v>14.555</v>
      </c>
      <c r="W11" s="230"/>
      <c r="X11" s="230"/>
      <c r="Z11" s="230"/>
      <c r="AB11" s="230"/>
      <c r="AC11" s="230"/>
      <c r="AD11" s="230"/>
      <c r="AF11" s="230"/>
      <c r="AH11" s="230"/>
      <c r="AJ11" s="230"/>
      <c r="AL11" s="230"/>
      <c r="AN11" s="230"/>
    </row>
    <row r="12" spans="2:40" s="1" customFormat="1" ht="19.5" customHeight="1">
      <c r="B12" s="226" t="s">
        <v>424</v>
      </c>
      <c r="C12" s="235">
        <v>116.67999999999999</v>
      </c>
      <c r="D12" s="236">
        <v>1521.325</v>
      </c>
      <c r="E12" s="236">
        <v>73.26</v>
      </c>
      <c r="F12" s="236">
        <v>1376.579</v>
      </c>
      <c r="G12" s="244" t="s">
        <v>56</v>
      </c>
      <c r="H12" s="244" t="s">
        <v>56</v>
      </c>
      <c r="I12" s="236">
        <v>19.58</v>
      </c>
      <c r="J12" s="236">
        <v>98.849</v>
      </c>
      <c r="K12" s="244" t="s">
        <v>56</v>
      </c>
      <c r="L12" s="244" t="s">
        <v>56</v>
      </c>
      <c r="M12" s="244">
        <v>0.4</v>
      </c>
      <c r="N12" s="244">
        <v>0.9</v>
      </c>
      <c r="O12" s="244" t="s">
        <v>56</v>
      </c>
      <c r="P12" s="244" t="s">
        <v>56</v>
      </c>
      <c r="Q12" s="244">
        <v>7.85</v>
      </c>
      <c r="R12" s="237">
        <v>14.442</v>
      </c>
      <c r="S12" s="236">
        <v>15.94</v>
      </c>
      <c r="T12" s="236">
        <v>31.78</v>
      </c>
      <c r="W12" s="230"/>
      <c r="X12" s="230"/>
      <c r="Z12" s="230"/>
      <c r="AB12" s="230"/>
      <c r="AC12" s="230"/>
      <c r="AD12" s="230"/>
      <c r="AF12" s="230"/>
      <c r="AH12" s="230"/>
      <c r="AJ12" s="230"/>
      <c r="AL12" s="230"/>
      <c r="AN12" s="230"/>
    </row>
    <row r="13" spans="2:40" s="1" customFormat="1" ht="19.5" customHeight="1">
      <c r="B13" s="226" t="s">
        <v>425</v>
      </c>
      <c r="C13" s="235">
        <v>129.89999999999998</v>
      </c>
      <c r="D13" s="236">
        <v>1645.44</v>
      </c>
      <c r="E13" s="236">
        <v>79.80000000000001</v>
      </c>
      <c r="F13" s="236">
        <v>1467.32</v>
      </c>
      <c r="G13" s="244" t="s">
        <v>56</v>
      </c>
      <c r="H13" s="244" t="s">
        <v>56</v>
      </c>
      <c r="I13" s="236">
        <v>24.44</v>
      </c>
      <c r="J13" s="236">
        <v>123.44</v>
      </c>
      <c r="K13" s="244" t="s">
        <v>56</v>
      </c>
      <c r="L13" s="244" t="s">
        <v>56</v>
      </c>
      <c r="M13" s="244" t="s">
        <v>56</v>
      </c>
      <c r="N13" s="244" t="s">
        <v>56</v>
      </c>
      <c r="O13" s="244" t="s">
        <v>56</v>
      </c>
      <c r="P13" s="244" t="s">
        <v>56</v>
      </c>
      <c r="Q13" s="244">
        <v>7.64</v>
      </c>
      <c r="R13" s="237">
        <v>13.19</v>
      </c>
      <c r="S13" s="237">
        <v>18.02</v>
      </c>
      <c r="T13" s="237">
        <v>41.49</v>
      </c>
      <c r="V13" s="110"/>
      <c r="W13" s="230"/>
      <c r="X13" s="230"/>
      <c r="Z13" s="230"/>
      <c r="AB13" s="230"/>
      <c r="AC13" s="230"/>
      <c r="AD13" s="230"/>
      <c r="AF13" s="230"/>
      <c r="AH13" s="230"/>
      <c r="AJ13" s="230"/>
      <c r="AL13" s="230"/>
      <c r="AN13" s="230"/>
    </row>
    <row r="14" spans="2:40" s="1" customFormat="1" ht="19.5" customHeight="1">
      <c r="B14" s="226" t="s">
        <v>426</v>
      </c>
      <c r="C14" s="235">
        <v>109.13</v>
      </c>
      <c r="D14" s="236">
        <v>1501.091</v>
      </c>
      <c r="E14" s="236">
        <v>66.02</v>
      </c>
      <c r="F14" s="236">
        <v>1317.405</v>
      </c>
      <c r="G14" s="244" t="s">
        <v>56</v>
      </c>
      <c r="H14" s="244" t="s">
        <v>56</v>
      </c>
      <c r="I14" s="236">
        <v>26.25</v>
      </c>
      <c r="J14" s="236">
        <v>137.57</v>
      </c>
      <c r="K14" s="244" t="s">
        <v>56</v>
      </c>
      <c r="L14" s="244" t="s">
        <v>56</v>
      </c>
      <c r="M14" s="244">
        <v>0.5</v>
      </c>
      <c r="N14" s="244">
        <v>1</v>
      </c>
      <c r="O14" s="244" t="s">
        <v>56</v>
      </c>
      <c r="P14" s="244" t="s">
        <v>56</v>
      </c>
      <c r="Q14" s="244">
        <v>3.9199999999999995</v>
      </c>
      <c r="R14" s="237">
        <v>8.102</v>
      </c>
      <c r="S14" s="237">
        <v>12.44</v>
      </c>
      <c r="T14" s="237">
        <v>37.014</v>
      </c>
      <c r="W14" s="230"/>
      <c r="X14" s="230"/>
      <c r="Z14" s="230"/>
      <c r="AB14" s="230"/>
      <c r="AC14" s="230"/>
      <c r="AD14" s="230"/>
      <c r="AF14" s="230"/>
      <c r="AH14" s="230"/>
      <c r="AJ14" s="230"/>
      <c r="AL14" s="230"/>
      <c r="AN14" s="230"/>
    </row>
    <row r="15" spans="2:40" s="125" customFormat="1" ht="19.5" customHeight="1">
      <c r="B15" s="232" t="s">
        <v>455</v>
      </c>
      <c r="C15" s="247">
        <v>83.09</v>
      </c>
      <c r="D15" s="237">
        <v>1162.681</v>
      </c>
      <c r="E15" s="236">
        <v>54.04</v>
      </c>
      <c r="F15" s="237">
        <v>1029.742</v>
      </c>
      <c r="G15" s="244" t="s">
        <v>56</v>
      </c>
      <c r="H15" s="244" t="s">
        <v>56</v>
      </c>
      <c r="I15" s="236">
        <v>21.35</v>
      </c>
      <c r="J15" s="236">
        <v>109.916</v>
      </c>
      <c r="K15" s="248" t="s">
        <v>56</v>
      </c>
      <c r="L15" s="248" t="s">
        <v>56</v>
      </c>
      <c r="M15" s="248" t="s">
        <v>56</v>
      </c>
      <c r="N15" s="248" t="s">
        <v>56</v>
      </c>
      <c r="O15" s="248" t="s">
        <v>56</v>
      </c>
      <c r="P15" s="248" t="s">
        <v>56</v>
      </c>
      <c r="Q15" s="248">
        <v>3.95</v>
      </c>
      <c r="R15" s="237">
        <v>7.7</v>
      </c>
      <c r="S15" s="237">
        <v>3.75</v>
      </c>
      <c r="T15" s="237">
        <v>15.323</v>
      </c>
      <c r="W15" s="230"/>
      <c r="X15" s="230"/>
      <c r="Z15" s="230"/>
      <c r="AB15" s="230"/>
      <c r="AC15" s="230"/>
      <c r="AD15" s="230"/>
      <c r="AF15" s="230"/>
      <c r="AH15" s="230"/>
      <c r="AJ15" s="230"/>
      <c r="AL15" s="230"/>
      <c r="AN15" s="230"/>
    </row>
    <row r="16" spans="2:40" s="125" customFormat="1" ht="19.5" customHeight="1">
      <c r="B16" s="232" t="s">
        <v>456</v>
      </c>
      <c r="C16" s="247">
        <v>132.04</v>
      </c>
      <c r="D16" s="237">
        <v>1495.5300000000002</v>
      </c>
      <c r="E16" s="236">
        <v>61.93</v>
      </c>
      <c r="F16" s="237">
        <v>1238.79</v>
      </c>
      <c r="G16" s="244" t="s">
        <v>56</v>
      </c>
      <c r="H16" s="244" t="s">
        <v>56</v>
      </c>
      <c r="I16" s="236">
        <v>42.42999999999999</v>
      </c>
      <c r="J16" s="236">
        <v>210.346</v>
      </c>
      <c r="K16" s="248" t="s">
        <v>56</v>
      </c>
      <c r="L16" s="248" t="s">
        <v>56</v>
      </c>
      <c r="M16" s="248">
        <v>0.2</v>
      </c>
      <c r="N16" s="248">
        <v>0.4</v>
      </c>
      <c r="O16" s="248" t="s">
        <v>56</v>
      </c>
      <c r="P16" s="248" t="s">
        <v>56</v>
      </c>
      <c r="Q16" s="248">
        <v>6.64</v>
      </c>
      <c r="R16" s="237">
        <v>14.469</v>
      </c>
      <c r="S16" s="237">
        <v>20.8</v>
      </c>
      <c r="T16" s="237">
        <v>31.5</v>
      </c>
      <c r="W16" s="230"/>
      <c r="X16" s="230"/>
      <c r="Z16" s="230"/>
      <c r="AB16" s="230"/>
      <c r="AC16" s="230"/>
      <c r="AD16" s="230"/>
      <c r="AF16" s="230"/>
      <c r="AH16" s="230"/>
      <c r="AJ16" s="230"/>
      <c r="AL16" s="230"/>
      <c r="AN16" s="230"/>
    </row>
    <row r="17" spans="2:28" s="1" customFormat="1" ht="19.5" customHeight="1">
      <c r="B17" s="226" t="s">
        <v>300</v>
      </c>
      <c r="C17" s="235">
        <f>SUM(C18:C30)</f>
        <v>180.50000000000006</v>
      </c>
      <c r="D17" s="236">
        <f>SUM(D18:D30)</f>
        <v>2018.533</v>
      </c>
      <c r="E17" s="236">
        <f aca="true" t="shared" si="0" ref="E17:U17">SUM(E18:E30)</f>
        <v>90.07000000000001</v>
      </c>
      <c r="F17" s="236">
        <f t="shared" si="0"/>
        <v>1749.5520000000001</v>
      </c>
      <c r="G17" s="236" t="s">
        <v>308</v>
      </c>
      <c r="H17" s="236" t="s">
        <v>308</v>
      </c>
      <c r="I17" s="236">
        <f t="shared" si="0"/>
        <v>39.65</v>
      </c>
      <c r="J17" s="236">
        <f t="shared" si="0"/>
        <v>198.715</v>
      </c>
      <c r="K17" s="236" t="s">
        <v>308</v>
      </c>
      <c r="L17" s="236" t="s">
        <v>308</v>
      </c>
      <c r="M17" s="236" t="s">
        <v>308</v>
      </c>
      <c r="N17" s="236" t="s">
        <v>0</v>
      </c>
      <c r="O17" s="236" t="s">
        <v>308</v>
      </c>
      <c r="P17" s="236" t="s">
        <v>308</v>
      </c>
      <c r="Q17" s="236">
        <f t="shared" si="0"/>
        <v>6.579999999999999</v>
      </c>
      <c r="R17" s="236">
        <f t="shared" si="0"/>
        <v>12.421</v>
      </c>
      <c r="S17" s="236">
        <f t="shared" si="0"/>
        <v>44.2</v>
      </c>
      <c r="T17" s="236">
        <f t="shared" si="0"/>
        <v>57.845</v>
      </c>
      <c r="U17" s="236">
        <f t="shared" si="0"/>
        <v>0</v>
      </c>
      <c r="V17" s="209"/>
      <c r="W17" s="170"/>
      <c r="X17" s="209"/>
      <c r="Y17" s="209"/>
      <c r="AA17" s="209"/>
      <c r="AB17" s="209"/>
    </row>
    <row r="18" spans="2:28" s="1" customFormat="1" ht="19.5" customHeight="1">
      <c r="B18" s="124" t="s">
        <v>372</v>
      </c>
      <c r="C18" s="244">
        <f>SUM(E18,G18,I18,K18,M18,O18,Q18,S18)</f>
        <v>4.54</v>
      </c>
      <c r="D18" s="244">
        <f>SUM(F18,H18,J18,L18,N18,P18,R18,T18)</f>
        <v>88.604</v>
      </c>
      <c r="E18" s="236">
        <v>4.3</v>
      </c>
      <c r="F18" s="236">
        <v>88.1</v>
      </c>
      <c r="G18" s="244" t="s">
        <v>56</v>
      </c>
      <c r="H18" s="240" t="s">
        <v>56</v>
      </c>
      <c r="I18" s="240" t="s">
        <v>56</v>
      </c>
      <c r="J18" s="239" t="s">
        <v>56</v>
      </c>
      <c r="K18" s="240" t="s">
        <v>56</v>
      </c>
      <c r="L18" s="249" t="s">
        <v>56</v>
      </c>
      <c r="M18" s="239" t="s">
        <v>56</v>
      </c>
      <c r="N18" s="239" t="s">
        <v>56</v>
      </c>
      <c r="O18" s="249" t="s">
        <v>56</v>
      </c>
      <c r="P18" s="249" t="s">
        <v>56</v>
      </c>
      <c r="Q18" s="249">
        <v>0.24</v>
      </c>
      <c r="R18" s="250">
        <v>0.504</v>
      </c>
      <c r="S18" s="250" t="s">
        <v>308</v>
      </c>
      <c r="T18" s="239" t="s">
        <v>308</v>
      </c>
      <c r="U18" s="82"/>
      <c r="V18" s="212"/>
      <c r="W18" s="213"/>
      <c r="X18" s="214"/>
      <c r="Y18" s="214"/>
      <c r="AA18" s="209"/>
      <c r="AB18" s="209"/>
    </row>
    <row r="19" spans="2:28" s="1" customFormat="1" ht="19.5" customHeight="1">
      <c r="B19" s="124" t="s">
        <v>373</v>
      </c>
      <c r="C19" s="244">
        <f aca="true" t="shared" si="1" ref="C19:C30">SUM(E19,G19,I19,K19,M19,O19,Q19,S19)</f>
        <v>7.919999999999999</v>
      </c>
      <c r="D19" s="244">
        <f aca="true" t="shared" si="2" ref="D19:D30">SUM(F19,H19,J19,L19,N19,P19,R19,T19)</f>
        <v>139.01999999999998</v>
      </c>
      <c r="E19" s="236">
        <v>6.43</v>
      </c>
      <c r="F19" s="236">
        <v>132.1</v>
      </c>
      <c r="G19" s="244" t="s">
        <v>56</v>
      </c>
      <c r="H19" s="240" t="s">
        <v>56</v>
      </c>
      <c r="I19" s="239">
        <v>1.39</v>
      </c>
      <c r="J19" s="239">
        <v>6.75</v>
      </c>
      <c r="K19" s="240" t="s">
        <v>56</v>
      </c>
      <c r="L19" s="249" t="s">
        <v>56</v>
      </c>
      <c r="M19" s="239" t="s">
        <v>56</v>
      </c>
      <c r="N19" s="239" t="s">
        <v>56</v>
      </c>
      <c r="O19" s="249" t="s">
        <v>56</v>
      </c>
      <c r="P19" s="249" t="s">
        <v>56</v>
      </c>
      <c r="Q19" s="249">
        <v>0.1</v>
      </c>
      <c r="R19" s="250">
        <v>0.17</v>
      </c>
      <c r="S19" s="250" t="s">
        <v>0</v>
      </c>
      <c r="T19" s="239" t="s">
        <v>0</v>
      </c>
      <c r="U19" s="82"/>
      <c r="V19" s="212"/>
      <c r="W19" s="213"/>
      <c r="X19" s="214"/>
      <c r="Y19" s="214"/>
      <c r="AA19" s="209"/>
      <c r="AB19" s="209"/>
    </row>
    <row r="20" spans="2:28" s="1" customFormat="1" ht="19.5" customHeight="1">
      <c r="B20" s="124" t="s">
        <v>374</v>
      </c>
      <c r="C20" s="244">
        <f t="shared" si="1"/>
        <v>10</v>
      </c>
      <c r="D20" s="244">
        <f t="shared" si="2"/>
        <v>142.44</v>
      </c>
      <c r="E20" s="236">
        <v>6.42</v>
      </c>
      <c r="F20" s="236">
        <v>128.4</v>
      </c>
      <c r="G20" s="244" t="s">
        <v>56</v>
      </c>
      <c r="H20" s="240" t="s">
        <v>56</v>
      </c>
      <c r="I20" s="239">
        <v>2.72</v>
      </c>
      <c r="J20" s="239">
        <v>12.24</v>
      </c>
      <c r="K20" s="240" t="s">
        <v>56</v>
      </c>
      <c r="L20" s="249" t="s">
        <v>56</v>
      </c>
      <c r="M20" s="239" t="s">
        <v>56</v>
      </c>
      <c r="N20" s="239" t="s">
        <v>56</v>
      </c>
      <c r="O20" s="249" t="s">
        <v>56</v>
      </c>
      <c r="P20" s="249" t="s">
        <v>56</v>
      </c>
      <c r="Q20" s="249">
        <v>0.66</v>
      </c>
      <c r="R20" s="250">
        <v>1.32</v>
      </c>
      <c r="S20" s="250">
        <v>0.2</v>
      </c>
      <c r="T20" s="239">
        <v>0.48</v>
      </c>
      <c r="U20" s="82"/>
      <c r="V20" s="212"/>
      <c r="W20" s="213"/>
      <c r="X20" s="214"/>
      <c r="Y20" s="214"/>
      <c r="AA20" s="209"/>
      <c r="AB20" s="209"/>
    </row>
    <row r="21" spans="2:28" s="1" customFormat="1" ht="19.5" customHeight="1">
      <c r="B21" s="124" t="s">
        <v>375</v>
      </c>
      <c r="C21" s="244">
        <f t="shared" si="1"/>
        <v>11.49</v>
      </c>
      <c r="D21" s="244">
        <f t="shared" si="2"/>
        <v>134.448</v>
      </c>
      <c r="E21" s="236">
        <v>4.71</v>
      </c>
      <c r="F21" s="236">
        <v>101.565</v>
      </c>
      <c r="G21" s="244" t="s">
        <v>56</v>
      </c>
      <c r="H21" s="240" t="s">
        <v>56</v>
      </c>
      <c r="I21" s="239">
        <v>6.78</v>
      </c>
      <c r="J21" s="239">
        <v>32.883</v>
      </c>
      <c r="K21" s="240" t="s">
        <v>56</v>
      </c>
      <c r="L21" s="249" t="s">
        <v>56</v>
      </c>
      <c r="M21" s="239" t="s">
        <v>56</v>
      </c>
      <c r="N21" s="239" t="s">
        <v>56</v>
      </c>
      <c r="O21" s="249" t="s">
        <v>56</v>
      </c>
      <c r="P21" s="249" t="s">
        <v>56</v>
      </c>
      <c r="Q21" s="249" t="s">
        <v>56</v>
      </c>
      <c r="R21" s="250" t="s">
        <v>56</v>
      </c>
      <c r="S21" s="250" t="s">
        <v>308</v>
      </c>
      <c r="T21" s="250" t="s">
        <v>0</v>
      </c>
      <c r="U21" s="82"/>
      <c r="V21" s="212"/>
      <c r="W21" s="213"/>
      <c r="X21" s="214"/>
      <c r="Y21" s="214"/>
      <c r="AA21" s="209"/>
      <c r="AB21" s="209"/>
    </row>
    <row r="22" spans="2:28" s="1" customFormat="1" ht="19.5" customHeight="1">
      <c r="B22" s="124" t="s">
        <v>376</v>
      </c>
      <c r="C22" s="244">
        <f t="shared" si="1"/>
        <v>22.57</v>
      </c>
      <c r="D22" s="244">
        <f t="shared" si="2"/>
        <v>278.33000000000004</v>
      </c>
      <c r="E22" s="236">
        <v>16.28</v>
      </c>
      <c r="F22" s="236">
        <v>265.1</v>
      </c>
      <c r="G22" s="244" t="s">
        <v>56</v>
      </c>
      <c r="H22" s="240" t="s">
        <v>56</v>
      </c>
      <c r="I22" s="239">
        <v>1.39</v>
      </c>
      <c r="J22" s="239">
        <v>4.17</v>
      </c>
      <c r="K22" s="240" t="s">
        <v>56</v>
      </c>
      <c r="L22" s="249" t="s">
        <v>56</v>
      </c>
      <c r="M22" s="239" t="s">
        <v>56</v>
      </c>
      <c r="N22" s="239" t="s">
        <v>56</v>
      </c>
      <c r="O22" s="249" t="s">
        <v>56</v>
      </c>
      <c r="P22" s="249" t="s">
        <v>56</v>
      </c>
      <c r="Q22" s="249">
        <v>3.7</v>
      </c>
      <c r="R22" s="250">
        <v>6.66</v>
      </c>
      <c r="S22" s="250">
        <v>1.2</v>
      </c>
      <c r="T22" s="250">
        <v>2.4</v>
      </c>
      <c r="U22" s="82"/>
      <c r="V22" s="212"/>
      <c r="W22" s="213"/>
      <c r="X22" s="214"/>
      <c r="Y22" s="214"/>
      <c r="AA22" s="209"/>
      <c r="AB22" s="209"/>
    </row>
    <row r="23" spans="2:28" s="1" customFormat="1" ht="19.5" customHeight="1">
      <c r="B23" s="124" t="s">
        <v>377</v>
      </c>
      <c r="C23" s="244">
        <f t="shared" si="1"/>
        <v>19.110000000000003</v>
      </c>
      <c r="D23" s="244">
        <f t="shared" si="2"/>
        <v>344.98999999999995</v>
      </c>
      <c r="E23" s="236">
        <v>18.34</v>
      </c>
      <c r="F23" s="236">
        <v>343.28</v>
      </c>
      <c r="G23" s="244" t="s">
        <v>56</v>
      </c>
      <c r="H23" s="240" t="s">
        <v>56</v>
      </c>
      <c r="I23" s="239">
        <v>0.17</v>
      </c>
      <c r="J23" s="239">
        <v>0.51</v>
      </c>
      <c r="K23" s="240" t="s">
        <v>56</v>
      </c>
      <c r="L23" s="249" t="s">
        <v>56</v>
      </c>
      <c r="M23" s="239" t="s">
        <v>56</v>
      </c>
      <c r="N23" s="239" t="s">
        <v>56</v>
      </c>
      <c r="O23" s="249" t="s">
        <v>56</v>
      </c>
      <c r="P23" s="249" t="s">
        <v>56</v>
      </c>
      <c r="Q23" s="249">
        <v>0.6</v>
      </c>
      <c r="R23" s="250">
        <v>1.2</v>
      </c>
      <c r="S23" s="250" t="s">
        <v>308</v>
      </c>
      <c r="T23" s="239" t="s">
        <v>308</v>
      </c>
      <c r="U23" s="82"/>
      <c r="V23" s="212"/>
      <c r="W23" s="213"/>
      <c r="X23" s="212"/>
      <c r="Y23" s="212"/>
      <c r="AA23" s="209"/>
      <c r="AB23" s="209"/>
    </row>
    <row r="24" spans="2:28" s="1" customFormat="1" ht="19.5" customHeight="1">
      <c r="B24" s="124" t="s">
        <v>378</v>
      </c>
      <c r="C24" s="244">
        <f t="shared" si="1"/>
        <v>1.8599999999999999</v>
      </c>
      <c r="D24" s="244">
        <f t="shared" si="2"/>
        <v>29.235</v>
      </c>
      <c r="E24" s="236">
        <v>1.42</v>
      </c>
      <c r="F24" s="236">
        <v>27.88</v>
      </c>
      <c r="G24" s="244" t="s">
        <v>56</v>
      </c>
      <c r="H24" s="240" t="s">
        <v>56</v>
      </c>
      <c r="I24" s="240">
        <v>0.19</v>
      </c>
      <c r="J24" s="239">
        <v>0.855</v>
      </c>
      <c r="K24" s="240" t="s">
        <v>56</v>
      </c>
      <c r="L24" s="249" t="s">
        <v>56</v>
      </c>
      <c r="M24" s="239" t="s">
        <v>56</v>
      </c>
      <c r="N24" s="239" t="s">
        <v>56</v>
      </c>
      <c r="O24" s="249" t="s">
        <v>56</v>
      </c>
      <c r="P24" s="249" t="s">
        <v>56</v>
      </c>
      <c r="Q24" s="249">
        <v>0.25</v>
      </c>
      <c r="R24" s="250">
        <v>0.5</v>
      </c>
      <c r="S24" s="250" t="s">
        <v>0</v>
      </c>
      <c r="T24" s="239" t="s">
        <v>0</v>
      </c>
      <c r="U24" s="82"/>
      <c r="V24" s="212"/>
      <c r="W24" s="213"/>
      <c r="X24" s="212"/>
      <c r="Y24" s="212"/>
      <c r="AA24" s="209"/>
      <c r="AB24" s="209"/>
    </row>
    <row r="25" spans="2:28" s="1" customFormat="1" ht="19.5" customHeight="1">
      <c r="B25" s="124" t="s">
        <v>379</v>
      </c>
      <c r="C25" s="244">
        <f t="shared" si="1"/>
        <v>4.3100000000000005</v>
      </c>
      <c r="D25" s="244">
        <f t="shared" si="2"/>
        <v>33.852000000000004</v>
      </c>
      <c r="E25" s="236">
        <v>1.11</v>
      </c>
      <c r="F25" s="236">
        <v>16.642</v>
      </c>
      <c r="G25" s="244" t="s">
        <v>56</v>
      </c>
      <c r="H25" s="240" t="s">
        <v>56</v>
      </c>
      <c r="I25" s="239">
        <v>3.2</v>
      </c>
      <c r="J25" s="239">
        <v>17.21</v>
      </c>
      <c r="K25" s="239" t="s">
        <v>56</v>
      </c>
      <c r="L25" s="250" t="s">
        <v>56</v>
      </c>
      <c r="M25" s="239" t="s">
        <v>56</v>
      </c>
      <c r="N25" s="239" t="s">
        <v>56</v>
      </c>
      <c r="O25" s="249" t="s">
        <v>56</v>
      </c>
      <c r="P25" s="249" t="s">
        <v>56</v>
      </c>
      <c r="Q25" s="249" t="s">
        <v>56</v>
      </c>
      <c r="R25" s="250" t="s">
        <v>56</v>
      </c>
      <c r="S25" s="250" t="s">
        <v>0</v>
      </c>
      <c r="T25" s="239" t="s">
        <v>309</v>
      </c>
      <c r="U25" s="82"/>
      <c r="V25" s="212"/>
      <c r="W25" s="213"/>
      <c r="X25" s="212"/>
      <c r="Y25" s="212"/>
      <c r="AA25" s="209"/>
      <c r="AB25" s="209"/>
    </row>
    <row r="26" spans="2:28" s="1" customFormat="1" ht="19.5" customHeight="1">
      <c r="B26" s="124" t="s">
        <v>380</v>
      </c>
      <c r="C26" s="244">
        <f t="shared" si="1"/>
        <v>14.68</v>
      </c>
      <c r="D26" s="244">
        <f t="shared" si="2"/>
        <v>127.692</v>
      </c>
      <c r="E26" s="236">
        <v>4.99</v>
      </c>
      <c r="F26" s="236">
        <v>83.445</v>
      </c>
      <c r="G26" s="244" t="s">
        <v>56</v>
      </c>
      <c r="H26" s="240" t="s">
        <v>56</v>
      </c>
      <c r="I26" s="239">
        <v>9.36</v>
      </c>
      <c r="J26" s="239">
        <v>43.5</v>
      </c>
      <c r="K26" s="239" t="s">
        <v>56</v>
      </c>
      <c r="L26" s="250" t="s">
        <v>56</v>
      </c>
      <c r="M26" s="239" t="s">
        <v>56</v>
      </c>
      <c r="N26" s="239" t="s">
        <v>56</v>
      </c>
      <c r="O26" s="249" t="s">
        <v>56</v>
      </c>
      <c r="P26" s="249" t="s">
        <v>56</v>
      </c>
      <c r="Q26" s="249">
        <v>0.33</v>
      </c>
      <c r="R26" s="250">
        <v>0.747</v>
      </c>
      <c r="S26" s="250" t="s">
        <v>0</v>
      </c>
      <c r="T26" s="239" t="s">
        <v>308</v>
      </c>
      <c r="U26" s="82"/>
      <c r="V26" s="212"/>
      <c r="W26" s="213"/>
      <c r="X26" s="212"/>
      <c r="Y26" s="212"/>
      <c r="AA26" s="209"/>
      <c r="AB26" s="209"/>
    </row>
    <row r="27" spans="2:28" s="1" customFormat="1" ht="19.5" customHeight="1">
      <c r="B27" s="124" t="s">
        <v>381</v>
      </c>
      <c r="C27" s="244">
        <f t="shared" si="1"/>
        <v>5.18</v>
      </c>
      <c r="D27" s="244">
        <f t="shared" si="2"/>
        <v>38.996</v>
      </c>
      <c r="E27" s="236">
        <v>1.5</v>
      </c>
      <c r="F27" s="236">
        <v>28.5</v>
      </c>
      <c r="G27" s="244" t="s">
        <v>56</v>
      </c>
      <c r="H27" s="240" t="s">
        <v>56</v>
      </c>
      <c r="I27" s="239">
        <v>1.58</v>
      </c>
      <c r="J27" s="239">
        <v>8.216</v>
      </c>
      <c r="K27" s="239" t="s">
        <v>56</v>
      </c>
      <c r="L27" s="250" t="s">
        <v>56</v>
      </c>
      <c r="M27" s="239" t="s">
        <v>56</v>
      </c>
      <c r="N27" s="239" t="s">
        <v>56</v>
      </c>
      <c r="O27" s="249" t="s">
        <v>56</v>
      </c>
      <c r="P27" s="249" t="s">
        <v>56</v>
      </c>
      <c r="Q27" s="249">
        <v>0.1</v>
      </c>
      <c r="R27" s="250">
        <v>0.18</v>
      </c>
      <c r="S27" s="250">
        <v>2</v>
      </c>
      <c r="T27" s="250">
        <v>2.1</v>
      </c>
      <c r="U27" s="82"/>
      <c r="V27" s="212"/>
      <c r="W27" s="213"/>
      <c r="X27" s="212"/>
      <c r="Y27" s="212"/>
      <c r="AA27" s="209"/>
      <c r="AB27" s="209"/>
    </row>
    <row r="28" spans="2:28" s="1" customFormat="1" ht="19.5" customHeight="1">
      <c r="B28" s="41" t="s">
        <v>457</v>
      </c>
      <c r="C28" s="251">
        <f t="shared" si="1"/>
        <v>40.11</v>
      </c>
      <c r="D28" s="244">
        <f t="shared" si="2"/>
        <v>347.90400000000005</v>
      </c>
      <c r="E28" s="236">
        <v>14.98</v>
      </c>
      <c r="F28" s="236">
        <v>310.05</v>
      </c>
      <c r="G28" s="244" t="s">
        <v>56</v>
      </c>
      <c r="H28" s="240" t="s">
        <v>56</v>
      </c>
      <c r="I28" s="239">
        <v>2.14</v>
      </c>
      <c r="J28" s="239">
        <v>11.124</v>
      </c>
      <c r="K28" s="239" t="s">
        <v>56</v>
      </c>
      <c r="L28" s="250" t="s">
        <v>56</v>
      </c>
      <c r="M28" s="239" t="s">
        <v>56</v>
      </c>
      <c r="N28" s="239" t="s">
        <v>56</v>
      </c>
      <c r="O28" s="249" t="s">
        <v>56</v>
      </c>
      <c r="P28" s="249" t="s">
        <v>56</v>
      </c>
      <c r="Q28" s="249">
        <v>0.39</v>
      </c>
      <c r="R28" s="250">
        <v>0.74</v>
      </c>
      <c r="S28" s="250">
        <v>22.6</v>
      </c>
      <c r="T28" s="239">
        <v>25.99</v>
      </c>
      <c r="U28" s="82"/>
      <c r="V28" s="212"/>
      <c r="W28" s="213"/>
      <c r="X28" s="212"/>
      <c r="Y28" s="212"/>
      <c r="AA28" s="209"/>
      <c r="AB28" s="209"/>
    </row>
    <row r="29" spans="2:28" s="1" customFormat="1" ht="19.5" customHeight="1">
      <c r="B29" s="41" t="s">
        <v>382</v>
      </c>
      <c r="C29" s="251">
        <f t="shared" si="1"/>
        <v>28.92</v>
      </c>
      <c r="D29" s="244">
        <f t="shared" si="2"/>
        <v>255.662</v>
      </c>
      <c r="E29" s="236">
        <v>9.39</v>
      </c>
      <c r="F29" s="236">
        <v>220.54</v>
      </c>
      <c r="G29" s="244" t="s">
        <v>56</v>
      </c>
      <c r="H29" s="240" t="s">
        <v>56</v>
      </c>
      <c r="I29" s="239">
        <v>1.97</v>
      </c>
      <c r="J29" s="239">
        <v>8.697</v>
      </c>
      <c r="K29" s="239" t="s">
        <v>56</v>
      </c>
      <c r="L29" s="250" t="s">
        <v>56</v>
      </c>
      <c r="M29" s="239" t="s">
        <v>56</v>
      </c>
      <c r="N29" s="239" t="s">
        <v>56</v>
      </c>
      <c r="O29" s="249" t="s">
        <v>56</v>
      </c>
      <c r="P29" s="249" t="s">
        <v>56</v>
      </c>
      <c r="Q29" s="249">
        <v>0.21</v>
      </c>
      <c r="R29" s="250">
        <v>0.4</v>
      </c>
      <c r="S29" s="250">
        <v>17.35</v>
      </c>
      <c r="T29" s="239">
        <v>26.025</v>
      </c>
      <c r="U29" s="82"/>
      <c r="V29" s="212"/>
      <c r="W29" s="213"/>
      <c r="X29" s="212"/>
      <c r="Y29" s="212"/>
      <c r="AA29" s="209"/>
      <c r="AB29" s="209"/>
    </row>
    <row r="30" spans="1:28" s="1" customFormat="1" ht="19.5" customHeight="1" thickBot="1">
      <c r="A30" s="29"/>
      <c r="B30" s="37" t="s">
        <v>383</v>
      </c>
      <c r="C30" s="252">
        <f t="shared" si="1"/>
        <v>9.809999999999999</v>
      </c>
      <c r="D30" s="253">
        <f t="shared" si="2"/>
        <v>57.36000000000001</v>
      </c>
      <c r="E30" s="254">
        <v>0.2</v>
      </c>
      <c r="F30" s="254">
        <v>3.95</v>
      </c>
      <c r="G30" s="253" t="s">
        <v>56</v>
      </c>
      <c r="H30" s="243" t="s">
        <v>56</v>
      </c>
      <c r="I30" s="242">
        <v>8.76</v>
      </c>
      <c r="J30" s="242">
        <v>52.56</v>
      </c>
      <c r="K30" s="242" t="s">
        <v>56</v>
      </c>
      <c r="L30" s="255" t="s">
        <v>56</v>
      </c>
      <c r="M30" s="255" t="s">
        <v>56</v>
      </c>
      <c r="N30" s="255" t="s">
        <v>56</v>
      </c>
      <c r="O30" s="256" t="s">
        <v>56</v>
      </c>
      <c r="P30" s="256" t="s">
        <v>56</v>
      </c>
      <c r="Q30" s="256" t="s">
        <v>56</v>
      </c>
      <c r="R30" s="255" t="s">
        <v>56</v>
      </c>
      <c r="S30" s="255">
        <v>0.85</v>
      </c>
      <c r="T30" s="242">
        <v>0.85</v>
      </c>
      <c r="U30" s="82"/>
      <c r="V30" s="212"/>
      <c r="W30" s="213"/>
      <c r="X30" s="212"/>
      <c r="Y30" s="212"/>
      <c r="AA30" s="209"/>
      <c r="AB30" s="209"/>
    </row>
    <row r="31" spans="1:18" s="1" customFormat="1" ht="15" customHeight="1">
      <c r="A31" s="339" t="s">
        <v>453</v>
      </c>
      <c r="B31" s="339"/>
      <c r="K31" s="1" t="s">
        <v>316</v>
      </c>
      <c r="R31" s="187"/>
    </row>
    <row r="32" spans="1:5" ht="15.75">
      <c r="A32" s="16"/>
      <c r="D32" s="185"/>
      <c r="E32" s="197"/>
    </row>
    <row r="33" spans="6:24" ht="15.75"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57"/>
      <c r="U33" s="57"/>
      <c r="V33" s="57"/>
      <c r="W33" s="57"/>
      <c r="X33" s="57"/>
    </row>
    <row r="34" spans="6:18" ht="15.75"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4:19" ht="15.75">
      <c r="D35" s="185"/>
      <c r="E35" s="185"/>
      <c r="F35" s="61"/>
      <c r="G35" s="186"/>
      <c r="H35" s="186"/>
      <c r="I35" s="186"/>
      <c r="J35" s="61"/>
      <c r="K35" s="186"/>
      <c r="L35" s="186"/>
      <c r="M35" s="186"/>
      <c r="N35" s="186"/>
      <c r="O35" s="186"/>
      <c r="P35" s="186"/>
      <c r="Q35" s="186"/>
      <c r="R35" s="61"/>
      <c r="S35" s="185"/>
    </row>
    <row r="36" spans="4:19" ht="15.75">
      <c r="D36" s="185"/>
      <c r="E36" s="185"/>
      <c r="F36" s="61"/>
      <c r="G36" s="186"/>
      <c r="H36" s="186"/>
      <c r="I36" s="186"/>
      <c r="J36" s="61"/>
      <c r="K36" s="186"/>
      <c r="L36" s="186"/>
      <c r="M36" s="186"/>
      <c r="N36" s="186"/>
      <c r="O36" s="186"/>
      <c r="P36" s="186"/>
      <c r="Q36" s="186"/>
      <c r="R36" s="61"/>
      <c r="S36" s="185"/>
    </row>
    <row r="37" spans="4:19" ht="15.75">
      <c r="D37" s="185"/>
      <c r="E37" s="185"/>
      <c r="F37" s="61"/>
      <c r="G37" s="186"/>
      <c r="H37" s="186"/>
      <c r="I37" s="186"/>
      <c r="J37" s="61"/>
      <c r="K37" s="186"/>
      <c r="L37" s="186"/>
      <c r="M37" s="186"/>
      <c r="N37" s="186"/>
      <c r="O37" s="186"/>
      <c r="P37" s="186"/>
      <c r="Q37" s="186"/>
      <c r="R37" s="61"/>
      <c r="S37" s="185"/>
    </row>
    <row r="38" spans="4:19" ht="15.75">
      <c r="D38" s="185"/>
      <c r="E38" s="185"/>
      <c r="F38" s="61"/>
      <c r="G38" s="186"/>
      <c r="H38" s="186"/>
      <c r="I38" s="186"/>
      <c r="J38" s="61"/>
      <c r="K38" s="186"/>
      <c r="L38" s="186"/>
      <c r="M38" s="186"/>
      <c r="N38" s="186"/>
      <c r="O38" s="186"/>
      <c r="P38" s="186"/>
      <c r="Q38" s="186"/>
      <c r="R38" s="61"/>
      <c r="S38" s="185"/>
    </row>
    <row r="39" spans="4:19" ht="15.75">
      <c r="D39" s="185"/>
      <c r="E39" s="185"/>
      <c r="F39" s="61"/>
      <c r="G39" s="186"/>
      <c r="H39" s="186"/>
      <c r="I39" s="186"/>
      <c r="J39" s="61"/>
      <c r="K39" s="186"/>
      <c r="L39" s="186"/>
      <c r="M39" s="186"/>
      <c r="N39" s="186"/>
      <c r="O39" s="186"/>
      <c r="P39" s="186"/>
      <c r="Q39" s="186"/>
      <c r="R39" s="61"/>
      <c r="S39" s="185"/>
    </row>
    <row r="40" spans="4:19" ht="15.75">
      <c r="D40" s="185"/>
      <c r="E40" s="185"/>
      <c r="F40" s="61"/>
      <c r="G40" s="186"/>
      <c r="H40" s="186"/>
      <c r="I40" s="186"/>
      <c r="J40" s="61"/>
      <c r="K40" s="186"/>
      <c r="L40" s="186"/>
      <c r="M40" s="186"/>
      <c r="N40" s="186"/>
      <c r="O40" s="186"/>
      <c r="P40" s="186"/>
      <c r="Q40" s="186"/>
      <c r="R40" s="61"/>
      <c r="S40" s="185"/>
    </row>
    <row r="41" spans="3:21" ht="15.75">
      <c r="C41" s="185"/>
      <c r="D41" s="185"/>
      <c r="E41" s="185"/>
      <c r="F41" s="61"/>
      <c r="G41" s="186"/>
      <c r="H41" s="186"/>
      <c r="I41" s="186"/>
      <c r="J41" s="61"/>
      <c r="K41" s="186"/>
      <c r="L41" s="186"/>
      <c r="M41" s="186"/>
      <c r="N41" s="186"/>
      <c r="O41" s="186"/>
      <c r="P41" s="186"/>
      <c r="Q41" s="186"/>
      <c r="R41" s="61"/>
      <c r="S41" s="185"/>
      <c r="U41" s="185"/>
    </row>
    <row r="42" spans="4:19" ht="15.75">
      <c r="D42" s="185"/>
      <c r="E42" s="185"/>
      <c r="F42" s="61"/>
      <c r="G42" s="186"/>
      <c r="H42" s="186"/>
      <c r="I42" s="186"/>
      <c r="J42" s="61"/>
      <c r="K42" s="186"/>
      <c r="L42" s="186"/>
      <c r="M42" s="186"/>
      <c r="N42" s="186"/>
      <c r="O42" s="186"/>
      <c r="P42" s="186"/>
      <c r="Q42" s="186"/>
      <c r="R42" s="61"/>
      <c r="S42" s="185"/>
    </row>
    <row r="43" spans="4:19" ht="15.75">
      <c r="D43" s="185"/>
      <c r="E43" s="185"/>
      <c r="F43" s="61"/>
      <c r="G43" s="186"/>
      <c r="H43" s="186"/>
      <c r="I43" s="186"/>
      <c r="J43" s="61"/>
      <c r="K43" s="186"/>
      <c r="L43" s="186"/>
      <c r="M43" s="186"/>
      <c r="N43" s="186"/>
      <c r="O43" s="186"/>
      <c r="P43" s="186"/>
      <c r="Q43" s="186"/>
      <c r="R43" s="61"/>
      <c r="S43" s="185"/>
    </row>
    <row r="44" spans="4:19" ht="15.75">
      <c r="D44" s="185"/>
      <c r="E44" s="185"/>
      <c r="F44" s="61"/>
      <c r="G44" s="186"/>
      <c r="H44" s="186"/>
      <c r="I44" s="186"/>
      <c r="J44" s="61"/>
      <c r="K44" s="186"/>
      <c r="L44" s="186"/>
      <c r="M44" s="186"/>
      <c r="N44" s="186"/>
      <c r="O44" s="186"/>
      <c r="P44" s="186"/>
      <c r="Q44" s="186"/>
      <c r="R44" s="61"/>
      <c r="S44" s="185"/>
    </row>
    <row r="45" spans="4:19" ht="15.75">
      <c r="D45" s="185"/>
      <c r="E45" s="185"/>
      <c r="F45" s="61"/>
      <c r="G45" s="186"/>
      <c r="H45" s="186"/>
      <c r="I45" s="186"/>
      <c r="J45" s="61"/>
      <c r="K45" s="186"/>
      <c r="L45" s="186"/>
      <c r="M45" s="186"/>
      <c r="N45" s="186"/>
      <c r="O45" s="186"/>
      <c r="P45" s="186"/>
      <c r="Q45" s="186"/>
      <c r="R45" s="61"/>
      <c r="S45" s="185"/>
    </row>
    <row r="46" spans="4:19" ht="15.75">
      <c r="D46" s="185"/>
      <c r="E46" s="185"/>
      <c r="G46" s="185"/>
      <c r="H46" s="185"/>
      <c r="I46" s="185"/>
      <c r="J46" s="185"/>
      <c r="K46" s="185"/>
      <c r="L46" s="185"/>
      <c r="M46" s="186"/>
      <c r="N46" s="186"/>
      <c r="O46" s="185"/>
      <c r="P46" s="185"/>
      <c r="Q46" s="185"/>
      <c r="R46" s="189"/>
      <c r="S46" s="185"/>
    </row>
    <row r="47" spans="4:19" ht="15.75">
      <c r="D47" s="185"/>
      <c r="E47" s="185"/>
      <c r="G47" s="185"/>
      <c r="H47" s="185"/>
      <c r="I47" s="185"/>
      <c r="J47" s="185"/>
      <c r="K47" s="185"/>
      <c r="L47" s="185"/>
      <c r="M47" s="186"/>
      <c r="N47" s="186"/>
      <c r="O47" s="185"/>
      <c r="P47" s="185"/>
      <c r="Q47" s="185"/>
      <c r="R47" s="189"/>
      <c r="S47" s="185"/>
    </row>
    <row r="48" spans="4:19" ht="15.75">
      <c r="D48" s="185"/>
      <c r="E48" s="185"/>
      <c r="G48" s="185"/>
      <c r="H48" s="185"/>
      <c r="I48" s="185"/>
      <c r="J48" s="185"/>
      <c r="K48" s="185"/>
      <c r="L48" s="185"/>
      <c r="M48" s="186"/>
      <c r="N48" s="186"/>
      <c r="O48" s="185"/>
      <c r="P48" s="185"/>
      <c r="Q48" s="185"/>
      <c r="R48" s="189"/>
      <c r="S48" s="185"/>
    </row>
    <row r="49" spans="4:20" ht="15.75">
      <c r="D49" s="185"/>
      <c r="E49" s="185"/>
      <c r="G49" s="185"/>
      <c r="H49" s="185"/>
      <c r="I49" s="185"/>
      <c r="J49" s="185"/>
      <c r="K49" s="185"/>
      <c r="L49" s="185"/>
      <c r="M49" s="186"/>
      <c r="N49" s="186"/>
      <c r="O49" s="185"/>
      <c r="P49" s="185"/>
      <c r="Q49" s="185"/>
      <c r="R49" s="189"/>
      <c r="S49" s="185"/>
      <c r="T49" s="185"/>
    </row>
    <row r="50" spans="4:20" ht="15.75">
      <c r="D50" s="185"/>
      <c r="E50" s="185"/>
      <c r="G50" s="185"/>
      <c r="H50" s="185"/>
      <c r="I50" s="185"/>
      <c r="J50" s="185"/>
      <c r="K50" s="185"/>
      <c r="L50" s="185"/>
      <c r="M50" s="186"/>
      <c r="N50" s="186"/>
      <c r="O50" s="185"/>
      <c r="P50" s="185"/>
      <c r="Q50" s="185"/>
      <c r="R50" s="189"/>
      <c r="S50" s="185"/>
      <c r="T50" s="185"/>
    </row>
    <row r="51" spans="4:20" ht="15.75">
      <c r="D51" s="185"/>
      <c r="E51" s="185"/>
      <c r="F51" s="185"/>
      <c r="G51" s="185"/>
      <c r="H51" s="185"/>
      <c r="I51" s="185"/>
      <c r="J51" s="185"/>
      <c r="K51" s="185"/>
      <c r="L51" s="185"/>
      <c r="M51" s="186"/>
      <c r="N51" s="186"/>
      <c r="O51" s="185"/>
      <c r="P51" s="185"/>
      <c r="Q51" s="185"/>
      <c r="R51" s="189"/>
      <c r="S51" s="185"/>
      <c r="T51" s="185"/>
    </row>
    <row r="52" spans="4:20" ht="15.75">
      <c r="D52" s="185"/>
      <c r="E52" s="185"/>
      <c r="F52" s="185"/>
      <c r="G52" s="185"/>
      <c r="H52" s="185"/>
      <c r="I52" s="185"/>
      <c r="J52" s="185"/>
      <c r="K52" s="185"/>
      <c r="L52" s="185"/>
      <c r="M52" s="186"/>
      <c r="N52" s="186"/>
      <c r="O52" s="185"/>
      <c r="P52" s="185"/>
      <c r="Q52" s="185"/>
      <c r="R52" s="189"/>
      <c r="S52" s="185"/>
      <c r="T52" s="185"/>
    </row>
    <row r="53" spans="4:20" ht="15.75">
      <c r="D53" s="185"/>
      <c r="E53" s="185"/>
      <c r="F53" s="185"/>
      <c r="G53" s="185"/>
      <c r="H53" s="185"/>
      <c r="I53" s="185"/>
      <c r="J53" s="185"/>
      <c r="K53" s="185"/>
      <c r="L53" s="185"/>
      <c r="M53" s="186"/>
      <c r="N53" s="186"/>
      <c r="O53" s="185"/>
      <c r="P53" s="185"/>
      <c r="Q53" s="185"/>
      <c r="R53" s="189"/>
      <c r="S53" s="185"/>
      <c r="T53" s="185"/>
    </row>
    <row r="54" spans="4:20" ht="15.75">
      <c r="D54" s="185"/>
      <c r="E54" s="185"/>
      <c r="F54" s="185"/>
      <c r="G54" s="185"/>
      <c r="H54" s="185"/>
      <c r="I54" s="185"/>
      <c r="J54" s="185"/>
      <c r="K54" s="185"/>
      <c r="L54" s="185"/>
      <c r="M54" s="186"/>
      <c r="N54" s="186"/>
      <c r="O54" s="185"/>
      <c r="P54" s="185"/>
      <c r="Q54" s="185"/>
      <c r="R54" s="189"/>
      <c r="S54" s="185"/>
      <c r="T54" s="185"/>
    </row>
    <row r="55" spans="4:20" ht="15.75">
      <c r="D55" s="185"/>
      <c r="E55" s="185"/>
      <c r="F55" s="185"/>
      <c r="G55" s="185"/>
      <c r="H55" s="185"/>
      <c r="I55" s="185"/>
      <c r="J55" s="185"/>
      <c r="K55" s="185"/>
      <c r="L55" s="185"/>
      <c r="M55" s="186"/>
      <c r="N55" s="186"/>
      <c r="O55" s="185"/>
      <c r="P55" s="185"/>
      <c r="Q55" s="185"/>
      <c r="R55" s="189"/>
      <c r="S55" s="185"/>
      <c r="T55" s="185"/>
    </row>
    <row r="56" spans="4:20" ht="15.75">
      <c r="D56" s="185"/>
      <c r="E56" s="185"/>
      <c r="F56" s="185"/>
      <c r="G56" s="185"/>
      <c r="H56" s="185"/>
      <c r="I56" s="185"/>
      <c r="J56" s="185"/>
      <c r="K56" s="185"/>
      <c r="L56" s="185"/>
      <c r="M56" s="186"/>
      <c r="N56" s="186"/>
      <c r="O56" s="185"/>
      <c r="P56" s="185"/>
      <c r="Q56" s="185"/>
      <c r="R56" s="189"/>
      <c r="S56" s="185"/>
      <c r="T56" s="185"/>
    </row>
    <row r="57" spans="4:20" ht="15.75"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N57" s="186"/>
      <c r="O57" s="185"/>
      <c r="P57" s="185"/>
      <c r="Q57" s="185"/>
      <c r="R57" s="189"/>
      <c r="S57" s="185"/>
      <c r="T57" s="185"/>
    </row>
    <row r="58" ht="15.75">
      <c r="R58" s="190"/>
    </row>
  </sheetData>
  <sheetProtection/>
  <mergeCells count="19">
    <mergeCell ref="G5:H5"/>
    <mergeCell ref="I5:J5"/>
    <mergeCell ref="A2:J2"/>
    <mergeCell ref="K2:T2"/>
    <mergeCell ref="A3:J3"/>
    <mergeCell ref="K3:T3"/>
    <mergeCell ref="G4:H4"/>
    <mergeCell ref="I4:J4"/>
    <mergeCell ref="S4:T4"/>
    <mergeCell ref="S5:T5"/>
    <mergeCell ref="O6:P6"/>
    <mergeCell ref="Q6:R6"/>
    <mergeCell ref="S6:T6"/>
    <mergeCell ref="C6:D6"/>
    <mergeCell ref="E6:F6"/>
    <mergeCell ref="G6:H6"/>
    <mergeCell ref="I6:J6"/>
    <mergeCell ref="K6:L6"/>
    <mergeCell ref="M6:N6"/>
  </mergeCells>
  <printOptions horizontalCentered="1"/>
  <pageMargins left="1.1811023622047245" right="1.1811023622047245" top="1.5748031496062993" bottom="1.5748031496062993" header="0.5118110236220472" footer="0.9055118110236221"/>
  <pageSetup firstPageNumber="11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E46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5" style="11" customWidth="1"/>
    <col min="2" max="2" width="21.625" style="11" customWidth="1"/>
    <col min="3" max="6" width="13.125" style="11" customWidth="1"/>
    <col min="7" max="7" width="10.125" style="11" customWidth="1"/>
    <col min="8" max="8" width="8.625" style="11" customWidth="1"/>
    <col min="9" max="9" width="10.125" style="11" customWidth="1"/>
    <col min="10" max="10" width="8.625" style="11" customWidth="1"/>
    <col min="11" max="11" width="10.125" style="11" customWidth="1"/>
    <col min="12" max="12" width="8.625" style="11" customWidth="1"/>
    <col min="13" max="13" width="10.125" style="11" customWidth="1"/>
    <col min="14" max="14" width="8.625" style="11" customWidth="1"/>
    <col min="15" max="15" width="0" style="11" hidden="1" customWidth="1"/>
    <col min="16" max="21" width="9.00390625" style="11" customWidth="1"/>
    <col min="22" max="31" width="9.00390625" style="61" customWidth="1"/>
    <col min="32" max="16384" width="9.00390625" style="11" customWidth="1"/>
  </cols>
  <sheetData>
    <row r="1" spans="1:31" s="1" customFormat="1" ht="18" customHeight="1">
      <c r="A1" s="1" t="s">
        <v>160</v>
      </c>
      <c r="N1" s="67" t="s">
        <v>69</v>
      </c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3" customFormat="1" ht="24.75" customHeight="1">
      <c r="A2" s="395" t="s">
        <v>472</v>
      </c>
      <c r="B2" s="395"/>
      <c r="C2" s="395"/>
      <c r="D2" s="395"/>
      <c r="E2" s="395"/>
      <c r="F2" s="395"/>
      <c r="G2" s="471" t="s">
        <v>126</v>
      </c>
      <c r="H2" s="471"/>
      <c r="I2" s="471"/>
      <c r="J2" s="471"/>
      <c r="K2" s="471"/>
      <c r="L2" s="471"/>
      <c r="M2" s="471"/>
      <c r="N2" s="471"/>
      <c r="V2" s="192"/>
      <c r="W2" s="192"/>
      <c r="X2" s="192"/>
      <c r="Y2" s="192"/>
      <c r="Z2" s="192"/>
      <c r="AA2" s="192"/>
      <c r="AB2" s="192"/>
      <c r="AC2" s="192"/>
      <c r="AD2" s="192"/>
      <c r="AE2" s="192"/>
    </row>
    <row r="3" spans="1:31" s="87" customFormat="1" ht="19.5" customHeight="1">
      <c r="A3" s="465" t="s">
        <v>473</v>
      </c>
      <c r="B3" s="465"/>
      <c r="C3" s="465"/>
      <c r="D3" s="465"/>
      <c r="E3" s="465"/>
      <c r="F3" s="465"/>
      <c r="G3" s="466" t="s">
        <v>349</v>
      </c>
      <c r="H3" s="466"/>
      <c r="I3" s="466"/>
      <c r="J3" s="466"/>
      <c r="K3" s="466"/>
      <c r="L3" s="466"/>
      <c r="M3" s="466"/>
      <c r="N3" s="466"/>
      <c r="V3" s="193"/>
      <c r="W3" s="193"/>
      <c r="X3" s="193"/>
      <c r="Y3" s="193"/>
      <c r="Z3" s="193"/>
      <c r="AA3" s="193"/>
      <c r="AB3" s="193"/>
      <c r="AC3" s="193"/>
      <c r="AD3" s="193"/>
      <c r="AE3" s="193"/>
    </row>
    <row r="4" spans="1:31" s="1" customFormat="1" ht="13.5" customHeight="1">
      <c r="A4" s="5"/>
      <c r="B4" s="5"/>
      <c r="E4" s="5"/>
      <c r="F4" s="46" t="s">
        <v>460</v>
      </c>
      <c r="G4" s="5"/>
      <c r="H4" s="46"/>
      <c r="M4" s="468" t="s">
        <v>67</v>
      </c>
      <c r="N4" s="468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1" customFormat="1" ht="13.5" customHeight="1" thickBot="1">
      <c r="A5" s="5"/>
      <c r="B5" s="5"/>
      <c r="E5" s="464" t="s">
        <v>461</v>
      </c>
      <c r="F5" s="464"/>
      <c r="G5" s="464"/>
      <c r="H5" s="464"/>
      <c r="M5" s="469" t="s">
        <v>122</v>
      </c>
      <c r="N5" s="469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1" customFormat="1" ht="34.5" customHeight="1">
      <c r="A6" s="27"/>
      <c r="B6" s="27" t="s">
        <v>462</v>
      </c>
      <c r="C6" s="401" t="s">
        <v>463</v>
      </c>
      <c r="D6" s="470"/>
      <c r="E6" s="443" t="s">
        <v>464</v>
      </c>
      <c r="F6" s="470"/>
      <c r="G6" s="394" t="s">
        <v>465</v>
      </c>
      <c r="H6" s="470"/>
      <c r="I6" s="394" t="s">
        <v>466</v>
      </c>
      <c r="J6" s="470"/>
      <c r="K6" s="443" t="s">
        <v>467</v>
      </c>
      <c r="L6" s="470"/>
      <c r="M6" s="443" t="s">
        <v>468</v>
      </c>
      <c r="N6" s="431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1" customFormat="1" ht="45" customHeight="1" thickBot="1">
      <c r="A7" s="9"/>
      <c r="B7" s="9" t="s">
        <v>31</v>
      </c>
      <c r="C7" s="195" t="s">
        <v>469</v>
      </c>
      <c r="D7" s="222" t="s">
        <v>470</v>
      </c>
      <c r="E7" s="196" t="s">
        <v>469</v>
      </c>
      <c r="F7" s="196" t="s">
        <v>470</v>
      </c>
      <c r="G7" s="221" t="s">
        <v>469</v>
      </c>
      <c r="H7" s="196" t="s">
        <v>470</v>
      </c>
      <c r="I7" s="221" t="s">
        <v>469</v>
      </c>
      <c r="J7" s="196" t="s">
        <v>470</v>
      </c>
      <c r="K7" s="196" t="s">
        <v>469</v>
      </c>
      <c r="L7" s="196" t="s">
        <v>470</v>
      </c>
      <c r="M7" s="196" t="s">
        <v>469</v>
      </c>
      <c r="N7" s="222" t="s">
        <v>470</v>
      </c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1" customFormat="1" ht="19.5" customHeight="1">
      <c r="A8" s="6"/>
      <c r="B8" s="226" t="s">
        <v>420</v>
      </c>
      <c r="C8" s="235">
        <v>1186.72</v>
      </c>
      <c r="D8" s="236">
        <v>5660.692</v>
      </c>
      <c r="E8" s="236">
        <v>1106.79</v>
      </c>
      <c r="F8" s="236">
        <v>5530.24</v>
      </c>
      <c r="G8" s="244" t="s">
        <v>56</v>
      </c>
      <c r="H8" s="244" t="s">
        <v>56</v>
      </c>
      <c r="I8" s="244" t="s">
        <v>56</v>
      </c>
      <c r="J8" s="244" t="s">
        <v>56</v>
      </c>
      <c r="K8" s="236">
        <v>0.2</v>
      </c>
      <c r="L8" s="236">
        <v>3</v>
      </c>
      <c r="M8" s="236">
        <v>79.73</v>
      </c>
      <c r="N8" s="236">
        <v>127.452</v>
      </c>
      <c r="Q8" s="210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1" customFormat="1" ht="19.5" customHeight="1">
      <c r="A9" s="6"/>
      <c r="B9" s="226" t="s">
        <v>421</v>
      </c>
      <c r="C9" s="235">
        <v>1141.29</v>
      </c>
      <c r="D9" s="236">
        <v>4938.841</v>
      </c>
      <c r="E9" s="245">
        <v>1064.03</v>
      </c>
      <c r="F9" s="236">
        <v>4821.972</v>
      </c>
      <c r="G9" s="244" t="s">
        <v>56</v>
      </c>
      <c r="H9" s="244" t="s">
        <v>56</v>
      </c>
      <c r="I9" s="244" t="s">
        <v>56</v>
      </c>
      <c r="J9" s="244" t="s">
        <v>56</v>
      </c>
      <c r="K9" s="236" t="s">
        <v>56</v>
      </c>
      <c r="L9" s="236" t="s">
        <v>56</v>
      </c>
      <c r="M9" s="236">
        <v>77.26</v>
      </c>
      <c r="N9" s="236">
        <v>116.869</v>
      </c>
      <c r="Q9" s="210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1" customFormat="1" ht="19.5" customHeight="1">
      <c r="A10" s="6"/>
      <c r="B10" s="226" t="s">
        <v>422</v>
      </c>
      <c r="C10" s="235">
        <v>1069.6499999999999</v>
      </c>
      <c r="D10" s="236">
        <v>3084.461</v>
      </c>
      <c r="E10" s="236">
        <v>892.47</v>
      </c>
      <c r="F10" s="236">
        <v>2943.616</v>
      </c>
      <c r="G10" s="244" t="s">
        <v>56</v>
      </c>
      <c r="H10" s="244" t="s">
        <v>56</v>
      </c>
      <c r="I10" s="244" t="s">
        <v>56</v>
      </c>
      <c r="J10" s="244" t="s">
        <v>56</v>
      </c>
      <c r="K10" s="236">
        <v>1.2</v>
      </c>
      <c r="L10" s="236">
        <v>12</v>
      </c>
      <c r="M10" s="236">
        <v>175.98</v>
      </c>
      <c r="N10" s="236">
        <v>128.845</v>
      </c>
      <c r="Q10" s="210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1" customFormat="1" ht="19.5" customHeight="1">
      <c r="A11" s="6"/>
      <c r="B11" s="226" t="s">
        <v>423</v>
      </c>
      <c r="C11" s="235">
        <v>960.8100000000001</v>
      </c>
      <c r="D11" s="236">
        <v>3076.006</v>
      </c>
      <c r="E11" s="244">
        <v>867.53</v>
      </c>
      <c r="F11" s="236">
        <v>2954.856</v>
      </c>
      <c r="G11" s="244" t="s">
        <v>56</v>
      </c>
      <c r="H11" s="244" t="s">
        <v>56</v>
      </c>
      <c r="I11" s="244" t="s">
        <v>56</v>
      </c>
      <c r="J11" s="244" t="s">
        <v>56</v>
      </c>
      <c r="K11" s="244">
        <v>0.2</v>
      </c>
      <c r="L11" s="236">
        <v>1</v>
      </c>
      <c r="M11" s="244">
        <v>93.08</v>
      </c>
      <c r="N11" s="244">
        <v>120.15</v>
      </c>
      <c r="Q11" s="210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1" customFormat="1" ht="19.5" customHeight="1">
      <c r="A12" s="6"/>
      <c r="B12" s="226" t="s">
        <v>424</v>
      </c>
      <c r="C12" s="235">
        <v>1077.45</v>
      </c>
      <c r="D12" s="236">
        <v>3054.90765</v>
      </c>
      <c r="E12" s="244">
        <v>850.08</v>
      </c>
      <c r="F12" s="236">
        <v>2863.64</v>
      </c>
      <c r="G12" s="244" t="s">
        <v>56</v>
      </c>
      <c r="H12" s="244" t="s">
        <v>56</v>
      </c>
      <c r="I12" s="244" t="s">
        <v>56</v>
      </c>
      <c r="J12" s="244" t="s">
        <v>56</v>
      </c>
      <c r="K12" s="236">
        <v>0.1</v>
      </c>
      <c r="L12" s="236">
        <v>0.15</v>
      </c>
      <c r="M12" s="236">
        <v>227.27</v>
      </c>
      <c r="N12" s="236">
        <v>191.11765</v>
      </c>
      <c r="Q12" s="210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1" customFormat="1" ht="19.5" customHeight="1">
      <c r="A13" s="6"/>
      <c r="B13" s="226" t="s">
        <v>425</v>
      </c>
      <c r="C13" s="235">
        <v>902.3100000000001</v>
      </c>
      <c r="D13" s="236">
        <v>2858.663</v>
      </c>
      <c r="E13" s="244">
        <v>810.96</v>
      </c>
      <c r="F13" s="236">
        <v>2747.524</v>
      </c>
      <c r="G13" s="244" t="s">
        <v>56</v>
      </c>
      <c r="H13" s="244" t="s">
        <v>56</v>
      </c>
      <c r="I13" s="244" t="s">
        <v>56</v>
      </c>
      <c r="J13" s="244" t="s">
        <v>56</v>
      </c>
      <c r="K13" s="236">
        <v>0.1</v>
      </c>
      <c r="L13" s="236">
        <v>0.15</v>
      </c>
      <c r="M13" s="236">
        <v>91.25</v>
      </c>
      <c r="N13" s="236">
        <v>110.989</v>
      </c>
      <c r="Q13" s="210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1" customFormat="1" ht="19.5" customHeight="1">
      <c r="A14" s="6"/>
      <c r="B14" s="226" t="s">
        <v>426</v>
      </c>
      <c r="C14" s="235">
        <v>887.4000000000001</v>
      </c>
      <c r="D14" s="236">
        <v>2690.637</v>
      </c>
      <c r="E14" s="236">
        <v>769.65</v>
      </c>
      <c r="F14" s="236">
        <v>2237.136</v>
      </c>
      <c r="G14" s="244" t="s">
        <v>56</v>
      </c>
      <c r="H14" s="244" t="s">
        <v>56</v>
      </c>
      <c r="I14" s="244" t="s">
        <v>56</v>
      </c>
      <c r="J14" s="244" t="s">
        <v>56</v>
      </c>
      <c r="K14" s="236">
        <v>0.1</v>
      </c>
      <c r="L14" s="236">
        <v>1.5</v>
      </c>
      <c r="M14" s="236">
        <v>117.65</v>
      </c>
      <c r="N14" s="236">
        <v>452.001</v>
      </c>
      <c r="Q14" s="210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125" customFormat="1" ht="19.5" customHeight="1">
      <c r="A15" s="131"/>
      <c r="B15" s="232" t="s">
        <v>455</v>
      </c>
      <c r="C15" s="246">
        <v>661.1700000000001</v>
      </c>
      <c r="D15" s="237">
        <v>2060.415</v>
      </c>
      <c r="E15" s="237">
        <v>547.33</v>
      </c>
      <c r="F15" s="236">
        <v>1586.996</v>
      </c>
      <c r="G15" s="244" t="s">
        <v>56</v>
      </c>
      <c r="H15" s="244" t="s">
        <v>56</v>
      </c>
      <c r="I15" s="244" t="s">
        <v>56</v>
      </c>
      <c r="J15" s="244" t="s">
        <v>56</v>
      </c>
      <c r="K15" s="237">
        <v>0.11</v>
      </c>
      <c r="L15" s="236">
        <v>0.99</v>
      </c>
      <c r="M15" s="237">
        <v>113.73</v>
      </c>
      <c r="N15" s="237">
        <v>472.429</v>
      </c>
      <c r="Q15" s="211"/>
      <c r="R15" s="1"/>
      <c r="U15" s="1"/>
      <c r="V15" s="194"/>
      <c r="W15" s="5"/>
      <c r="X15" s="194"/>
      <c r="Y15" s="5"/>
      <c r="Z15" s="194"/>
      <c r="AA15" s="5"/>
      <c r="AB15" s="5"/>
      <c r="AC15" s="5"/>
      <c r="AD15" s="5"/>
      <c r="AE15" s="5"/>
    </row>
    <row r="16" spans="1:31" s="1" customFormat="1" ht="19.5" customHeight="1">
      <c r="A16" s="6"/>
      <c r="B16" s="226" t="s">
        <v>428</v>
      </c>
      <c r="C16" s="235">
        <v>653.4500000000002</v>
      </c>
      <c r="D16" s="236">
        <v>1735.032</v>
      </c>
      <c r="E16" s="236">
        <v>552.43</v>
      </c>
      <c r="F16" s="236">
        <v>1628.3400000000001</v>
      </c>
      <c r="G16" s="244" t="s">
        <v>56</v>
      </c>
      <c r="H16" s="244" t="s">
        <v>56</v>
      </c>
      <c r="I16" s="244" t="s">
        <v>56</v>
      </c>
      <c r="J16" s="244" t="s">
        <v>56</v>
      </c>
      <c r="K16" s="236">
        <v>0.18</v>
      </c>
      <c r="L16" s="236">
        <v>2.22</v>
      </c>
      <c r="M16" s="236">
        <v>100.84000000000003</v>
      </c>
      <c r="N16" s="236">
        <v>104.47200000000004</v>
      </c>
      <c r="Q16" s="210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1" customFormat="1" ht="19.5" customHeight="1">
      <c r="A17" s="6"/>
      <c r="B17" s="226" t="s">
        <v>471</v>
      </c>
      <c r="C17" s="238">
        <f>SUM(C18:C30)</f>
        <v>673.9799999999999</v>
      </c>
      <c r="D17" s="239">
        <f>SUM(D18:D30)</f>
        <v>2231.8279999999995</v>
      </c>
      <c r="E17" s="239">
        <f>SUM(E18:E30)</f>
        <v>559.37</v>
      </c>
      <c r="F17" s="239">
        <f aca="true" t="shared" si="0" ref="F17:N17">SUM(F18:F30)</f>
        <v>1944.984</v>
      </c>
      <c r="G17" s="239" t="s">
        <v>56</v>
      </c>
      <c r="H17" s="239" t="s">
        <v>56</v>
      </c>
      <c r="I17" s="239" t="s">
        <v>56</v>
      </c>
      <c r="J17" s="239" t="s">
        <v>56</v>
      </c>
      <c r="K17" s="239">
        <f t="shared" si="0"/>
        <v>0.24</v>
      </c>
      <c r="L17" s="239">
        <f t="shared" si="0"/>
        <v>3.72</v>
      </c>
      <c r="M17" s="239">
        <f t="shared" si="0"/>
        <v>114.37000000000002</v>
      </c>
      <c r="N17" s="239">
        <f t="shared" si="0"/>
        <v>283.12399999999997</v>
      </c>
      <c r="O17" s="170"/>
      <c r="P17" s="209"/>
      <c r="Q17" s="209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1" customFormat="1" ht="19.5" customHeight="1">
      <c r="A18" s="6"/>
      <c r="B18" s="41" t="s">
        <v>372</v>
      </c>
      <c r="C18" s="238" t="s">
        <v>308</v>
      </c>
      <c r="D18" s="239" t="s">
        <v>308</v>
      </c>
      <c r="E18" s="240" t="s">
        <v>56</v>
      </c>
      <c r="F18" s="240" t="s">
        <v>56</v>
      </c>
      <c r="G18" s="240" t="s">
        <v>56</v>
      </c>
      <c r="H18" s="240" t="s">
        <v>56</v>
      </c>
      <c r="I18" s="240" t="s">
        <v>56</v>
      </c>
      <c r="J18" s="240" t="s">
        <v>56</v>
      </c>
      <c r="K18" s="240" t="s">
        <v>56</v>
      </c>
      <c r="L18" s="240" t="s">
        <v>0</v>
      </c>
      <c r="M18" s="239" t="s">
        <v>308</v>
      </c>
      <c r="N18" s="239" t="s">
        <v>308</v>
      </c>
      <c r="P18" s="209"/>
      <c r="Q18" s="209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1" customFormat="1" ht="19.5" customHeight="1">
      <c r="A19" s="6"/>
      <c r="B19" s="41" t="s">
        <v>373</v>
      </c>
      <c r="C19" s="238">
        <f aca="true" t="shared" si="1" ref="C19:C30">SUM(E19,G19,I19,K19,M19)</f>
        <v>3.52</v>
      </c>
      <c r="D19" s="239">
        <f aca="true" t="shared" si="2" ref="D19:D30">SUM(F19,H19,J19,L19,N19)</f>
        <v>5.28</v>
      </c>
      <c r="E19" s="240" t="s">
        <v>56</v>
      </c>
      <c r="F19" s="240" t="s">
        <v>56</v>
      </c>
      <c r="G19" s="240" t="s">
        <v>56</v>
      </c>
      <c r="H19" s="240" t="s">
        <v>56</v>
      </c>
      <c r="I19" s="240" t="s">
        <v>56</v>
      </c>
      <c r="J19" s="240" t="s">
        <v>56</v>
      </c>
      <c r="K19" s="240" t="s">
        <v>56</v>
      </c>
      <c r="L19" s="240" t="s">
        <v>0</v>
      </c>
      <c r="M19" s="239">
        <v>3.52</v>
      </c>
      <c r="N19" s="239">
        <v>5.28</v>
      </c>
      <c r="P19" s="209"/>
      <c r="Q19" s="209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1" customFormat="1" ht="19.5" customHeight="1">
      <c r="A20" s="6"/>
      <c r="B20" s="41" t="s">
        <v>374</v>
      </c>
      <c r="C20" s="238">
        <f t="shared" si="1"/>
        <v>24.369999999999997</v>
      </c>
      <c r="D20" s="239">
        <f t="shared" si="2"/>
        <v>138.664</v>
      </c>
      <c r="E20" s="240" t="s">
        <v>56</v>
      </c>
      <c r="F20" s="239" t="s">
        <v>56</v>
      </c>
      <c r="G20" s="240" t="s">
        <v>56</v>
      </c>
      <c r="H20" s="240" t="s">
        <v>56</v>
      </c>
      <c r="I20" s="240" t="s">
        <v>56</v>
      </c>
      <c r="J20" s="240" t="s">
        <v>56</v>
      </c>
      <c r="K20" s="240" t="s">
        <v>56</v>
      </c>
      <c r="L20" s="240" t="s">
        <v>0</v>
      </c>
      <c r="M20" s="239">
        <v>24.369999999999997</v>
      </c>
      <c r="N20" s="239">
        <v>138.664</v>
      </c>
      <c r="P20" s="209"/>
      <c r="Q20" s="209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1" customFormat="1" ht="19.5" customHeight="1">
      <c r="A21" s="6"/>
      <c r="B21" s="41" t="s">
        <v>375</v>
      </c>
      <c r="C21" s="238">
        <f t="shared" si="1"/>
        <v>45.51</v>
      </c>
      <c r="D21" s="239">
        <f t="shared" si="2"/>
        <v>134.08499999999998</v>
      </c>
      <c r="E21" s="240">
        <v>39.26</v>
      </c>
      <c r="F21" s="240">
        <v>128.772</v>
      </c>
      <c r="G21" s="240" t="s">
        <v>56</v>
      </c>
      <c r="H21" s="240" t="s">
        <v>56</v>
      </c>
      <c r="I21" s="240" t="s">
        <v>56</v>
      </c>
      <c r="J21" s="240" t="s">
        <v>56</v>
      </c>
      <c r="K21" s="240" t="s">
        <v>56</v>
      </c>
      <c r="L21" s="240" t="s">
        <v>0</v>
      </c>
      <c r="M21" s="239">
        <v>6.25</v>
      </c>
      <c r="N21" s="239">
        <v>5.313</v>
      </c>
      <c r="P21" s="209"/>
      <c r="Q21" s="209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1" customFormat="1" ht="19.5" customHeight="1">
      <c r="A22" s="6"/>
      <c r="B22" s="41" t="s">
        <v>376</v>
      </c>
      <c r="C22" s="238">
        <f t="shared" si="1"/>
        <v>17.9</v>
      </c>
      <c r="D22" s="239">
        <f t="shared" si="2"/>
        <v>44.537</v>
      </c>
      <c r="E22" s="240">
        <v>10</v>
      </c>
      <c r="F22" s="239">
        <v>32</v>
      </c>
      <c r="G22" s="240" t="s">
        <v>56</v>
      </c>
      <c r="H22" s="240" t="s">
        <v>56</v>
      </c>
      <c r="I22" s="240" t="s">
        <v>56</v>
      </c>
      <c r="J22" s="240" t="s">
        <v>56</v>
      </c>
      <c r="K22" s="240" t="s">
        <v>56</v>
      </c>
      <c r="L22" s="240" t="s">
        <v>0</v>
      </c>
      <c r="M22" s="239">
        <v>7.9</v>
      </c>
      <c r="N22" s="239">
        <v>12.537</v>
      </c>
      <c r="P22" s="209"/>
      <c r="Q22" s="209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1" customFormat="1" ht="19.5" customHeight="1">
      <c r="A23" s="6"/>
      <c r="B23" s="41" t="s">
        <v>377</v>
      </c>
      <c r="C23" s="238" t="s">
        <v>310</v>
      </c>
      <c r="D23" s="239" t="s">
        <v>0</v>
      </c>
      <c r="E23" s="240" t="s">
        <v>56</v>
      </c>
      <c r="F23" s="240" t="s">
        <v>56</v>
      </c>
      <c r="G23" s="240" t="s">
        <v>56</v>
      </c>
      <c r="H23" s="240" t="s">
        <v>56</v>
      </c>
      <c r="I23" s="240" t="s">
        <v>56</v>
      </c>
      <c r="J23" s="240" t="s">
        <v>56</v>
      </c>
      <c r="K23" s="240" t="s">
        <v>56</v>
      </c>
      <c r="L23" s="240" t="s">
        <v>0</v>
      </c>
      <c r="M23" s="239" t="s">
        <v>308</v>
      </c>
      <c r="N23" s="239" t="s">
        <v>308</v>
      </c>
      <c r="P23" s="209"/>
      <c r="Q23" s="209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1" customFormat="1" ht="19.5" customHeight="1">
      <c r="A24" s="6"/>
      <c r="B24" s="41" t="s">
        <v>378</v>
      </c>
      <c r="C24" s="238">
        <f t="shared" si="1"/>
        <v>47.8</v>
      </c>
      <c r="D24" s="239">
        <f t="shared" si="2"/>
        <v>103.187</v>
      </c>
      <c r="E24" s="239">
        <v>19.41</v>
      </c>
      <c r="F24" s="239">
        <v>77.64</v>
      </c>
      <c r="G24" s="240" t="s">
        <v>56</v>
      </c>
      <c r="H24" s="240" t="s">
        <v>56</v>
      </c>
      <c r="I24" s="240" t="s">
        <v>56</v>
      </c>
      <c r="J24" s="240" t="s">
        <v>56</v>
      </c>
      <c r="K24" s="240" t="s">
        <v>56</v>
      </c>
      <c r="L24" s="240" t="s">
        <v>0</v>
      </c>
      <c r="M24" s="239">
        <v>28.39</v>
      </c>
      <c r="N24" s="239">
        <v>25.547</v>
      </c>
      <c r="P24" s="209"/>
      <c r="Q24" s="209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1" customFormat="1" ht="19.5" customHeight="1">
      <c r="A25" s="6"/>
      <c r="B25" s="41" t="s">
        <v>379</v>
      </c>
      <c r="C25" s="238">
        <f t="shared" si="1"/>
        <v>0.2</v>
      </c>
      <c r="D25" s="239">
        <f t="shared" si="2"/>
        <v>0.22</v>
      </c>
      <c r="E25" s="240" t="s">
        <v>56</v>
      </c>
      <c r="F25" s="240" t="s">
        <v>56</v>
      </c>
      <c r="G25" s="240" t="s">
        <v>56</v>
      </c>
      <c r="H25" s="240" t="s">
        <v>56</v>
      </c>
      <c r="I25" s="240" t="s">
        <v>56</v>
      </c>
      <c r="J25" s="240" t="s">
        <v>56</v>
      </c>
      <c r="K25" s="240" t="s">
        <v>56</v>
      </c>
      <c r="L25" s="240" t="s">
        <v>0</v>
      </c>
      <c r="M25" s="239">
        <v>0.2</v>
      </c>
      <c r="N25" s="239">
        <v>0.22</v>
      </c>
      <c r="P25" s="209"/>
      <c r="Q25" s="209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1" customFormat="1" ht="19.5" customHeight="1">
      <c r="A26" s="6"/>
      <c r="B26" s="41" t="s">
        <v>380</v>
      </c>
      <c r="C26" s="238">
        <f t="shared" si="1"/>
        <v>474.51</v>
      </c>
      <c r="D26" s="239">
        <f t="shared" si="2"/>
        <v>1609.805</v>
      </c>
      <c r="E26" s="240">
        <v>441.65</v>
      </c>
      <c r="F26" s="239">
        <v>1542.24</v>
      </c>
      <c r="G26" s="240" t="s">
        <v>56</v>
      </c>
      <c r="H26" s="240" t="s">
        <v>56</v>
      </c>
      <c r="I26" s="240" t="s">
        <v>56</v>
      </c>
      <c r="J26" s="240" t="s">
        <v>56</v>
      </c>
      <c r="K26" s="240">
        <v>0.22</v>
      </c>
      <c r="L26" s="240">
        <v>3.52</v>
      </c>
      <c r="M26" s="239">
        <v>32.64</v>
      </c>
      <c r="N26" s="239">
        <v>64.045</v>
      </c>
      <c r="P26" s="209"/>
      <c r="Q26" s="209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1" customFormat="1" ht="19.5" customHeight="1">
      <c r="A27" s="6"/>
      <c r="B27" s="41" t="s">
        <v>381</v>
      </c>
      <c r="C27" s="238">
        <f t="shared" si="1"/>
        <v>11.55</v>
      </c>
      <c r="D27" s="239">
        <f t="shared" si="2"/>
        <v>30.922</v>
      </c>
      <c r="E27" s="240">
        <v>8.15</v>
      </c>
      <c r="F27" s="239">
        <v>24.452</v>
      </c>
      <c r="G27" s="240" t="s">
        <v>56</v>
      </c>
      <c r="H27" s="240" t="s">
        <v>56</v>
      </c>
      <c r="I27" s="240" t="s">
        <v>56</v>
      </c>
      <c r="J27" s="240" t="s">
        <v>56</v>
      </c>
      <c r="K27" s="240" t="s">
        <v>56</v>
      </c>
      <c r="L27" s="240" t="s">
        <v>0</v>
      </c>
      <c r="M27" s="239">
        <v>3.4</v>
      </c>
      <c r="N27" s="239">
        <v>6.47</v>
      </c>
      <c r="P27" s="209"/>
      <c r="Q27" s="209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1" customFormat="1" ht="19.5" customHeight="1">
      <c r="A28" s="6"/>
      <c r="B28" s="41" t="s">
        <v>457</v>
      </c>
      <c r="C28" s="238">
        <f t="shared" si="1"/>
        <v>6.469999999999999</v>
      </c>
      <c r="D28" s="239">
        <f t="shared" si="2"/>
        <v>19.407999999999998</v>
      </c>
      <c r="E28" s="240" t="s">
        <v>56</v>
      </c>
      <c r="F28" s="240" t="s">
        <v>56</v>
      </c>
      <c r="G28" s="240" t="s">
        <v>56</v>
      </c>
      <c r="H28" s="240" t="s">
        <v>56</v>
      </c>
      <c r="I28" s="240" t="s">
        <v>56</v>
      </c>
      <c r="J28" s="240" t="s">
        <v>56</v>
      </c>
      <c r="K28" s="240">
        <v>0.02</v>
      </c>
      <c r="L28" s="240">
        <v>0.2</v>
      </c>
      <c r="M28" s="239">
        <v>6.449999999999999</v>
      </c>
      <c r="N28" s="239">
        <v>19.208</v>
      </c>
      <c r="P28" s="209"/>
      <c r="Q28" s="209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1" customFormat="1" ht="19.5" customHeight="1">
      <c r="A29" s="6"/>
      <c r="B29" s="41" t="s">
        <v>382</v>
      </c>
      <c r="C29" s="238" t="s">
        <v>308</v>
      </c>
      <c r="D29" s="239" t="s">
        <v>308</v>
      </c>
      <c r="E29" s="240" t="s">
        <v>56</v>
      </c>
      <c r="F29" s="240" t="s">
        <v>56</v>
      </c>
      <c r="G29" s="240" t="s">
        <v>56</v>
      </c>
      <c r="H29" s="240" t="s">
        <v>56</v>
      </c>
      <c r="I29" s="240" t="s">
        <v>56</v>
      </c>
      <c r="J29" s="240" t="s">
        <v>56</v>
      </c>
      <c r="K29" s="240" t="s">
        <v>56</v>
      </c>
      <c r="L29" s="240" t="s">
        <v>0</v>
      </c>
      <c r="M29" s="239" t="s">
        <v>0</v>
      </c>
      <c r="N29" s="239" t="s">
        <v>308</v>
      </c>
      <c r="P29" s="209"/>
      <c r="Q29" s="209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1" customFormat="1" ht="19.5" customHeight="1" thickBot="1">
      <c r="A30" s="9"/>
      <c r="B30" s="37" t="s">
        <v>383</v>
      </c>
      <c r="C30" s="241">
        <f t="shared" si="1"/>
        <v>42.15</v>
      </c>
      <c r="D30" s="242">
        <f t="shared" si="2"/>
        <v>145.72</v>
      </c>
      <c r="E30" s="243">
        <v>40.9</v>
      </c>
      <c r="F30" s="242">
        <v>139.88</v>
      </c>
      <c r="G30" s="243" t="s">
        <v>56</v>
      </c>
      <c r="H30" s="243" t="s">
        <v>56</v>
      </c>
      <c r="I30" s="243" t="s">
        <v>56</v>
      </c>
      <c r="J30" s="243" t="s">
        <v>56</v>
      </c>
      <c r="K30" s="243" t="s">
        <v>56</v>
      </c>
      <c r="L30" s="243" t="s">
        <v>308</v>
      </c>
      <c r="M30" s="242">
        <v>1.25</v>
      </c>
      <c r="N30" s="242">
        <v>5.84</v>
      </c>
      <c r="P30" s="209"/>
      <c r="Q30" s="209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1" customFormat="1" ht="15" customHeight="1">
      <c r="A31" s="76"/>
      <c r="B31" s="76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6:9" ht="15.75">
      <c r="F32" s="57"/>
      <c r="I32" s="1"/>
    </row>
    <row r="34" spans="3:15" ht="15.75">
      <c r="C34" s="185"/>
      <c r="D34" s="185"/>
      <c r="E34" s="185"/>
      <c r="G34" s="185"/>
      <c r="H34" s="185"/>
      <c r="I34" s="185"/>
      <c r="J34" s="185"/>
      <c r="K34" s="185"/>
      <c r="L34" s="186"/>
      <c r="M34" s="185"/>
      <c r="N34" s="185"/>
      <c r="O34" s="185"/>
    </row>
    <row r="35" ht="15.75">
      <c r="L35" s="61"/>
    </row>
    <row r="36" ht="15.75">
      <c r="L36" s="61"/>
    </row>
    <row r="37" ht="15.75">
      <c r="L37" s="61"/>
    </row>
    <row r="38" ht="15.75">
      <c r="L38" s="61"/>
    </row>
    <row r="39" ht="15.75">
      <c r="L39" s="61"/>
    </row>
    <row r="40" ht="15.75">
      <c r="L40" s="61"/>
    </row>
    <row r="41" ht="15.75">
      <c r="L41" s="61"/>
    </row>
    <row r="42" ht="15.75">
      <c r="L42" s="61"/>
    </row>
    <row r="43" ht="15.75">
      <c r="L43" s="61"/>
    </row>
    <row r="44" ht="15.75">
      <c r="L44" s="61"/>
    </row>
    <row r="45" ht="15.75">
      <c r="L45" s="61"/>
    </row>
    <row r="46" ht="15.75">
      <c r="L46" s="61"/>
    </row>
  </sheetData>
  <sheetProtection/>
  <mergeCells count="14">
    <mergeCell ref="A2:F2"/>
    <mergeCell ref="G2:N2"/>
    <mergeCell ref="A3:F3"/>
    <mergeCell ref="G3:N3"/>
    <mergeCell ref="M4:N4"/>
    <mergeCell ref="E5:F5"/>
    <mergeCell ref="G5:H5"/>
    <mergeCell ref="M5:N5"/>
    <mergeCell ref="C6:D6"/>
    <mergeCell ref="E6:F6"/>
    <mergeCell ref="G6:H6"/>
    <mergeCell ref="I6:J6"/>
    <mergeCell ref="K6:L6"/>
    <mergeCell ref="M6:N6"/>
  </mergeCells>
  <printOptions horizontalCentered="1"/>
  <pageMargins left="1.1811023622047245" right="1.1811023622047245" top="1.5748031496062993" bottom="1.5748031496062993" header="0.5118110236220472" footer="0.9055118110236221"/>
  <pageSetup firstPageNumber="11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P46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5" style="11" customWidth="1"/>
    <col min="2" max="2" width="18.625" style="11" customWidth="1"/>
    <col min="3" max="3" width="10.125" style="11" customWidth="1"/>
    <col min="4" max="4" width="8.625" style="11" customWidth="1"/>
    <col min="5" max="5" width="10.125" style="11" customWidth="1"/>
    <col min="6" max="6" width="8.625" style="11" customWidth="1"/>
    <col min="7" max="7" width="10.125" style="11" customWidth="1"/>
    <col min="8" max="8" width="8.125" style="11" customWidth="1"/>
    <col min="9" max="9" width="10.125" style="11" customWidth="1"/>
    <col min="10" max="10" width="8.625" style="11" customWidth="1"/>
    <col min="11" max="11" width="10.125" style="11" customWidth="1"/>
    <col min="12" max="12" width="8.625" style="11" customWidth="1"/>
    <col min="13" max="13" width="10.125" style="11" customWidth="1"/>
    <col min="14" max="14" width="8.625" style="11" customWidth="1"/>
    <col min="15" max="15" width="10.125" style="11" customWidth="1"/>
    <col min="16" max="16" width="8.625" style="48" customWidth="1"/>
    <col min="17" max="17" width="9.00390625" style="11" customWidth="1"/>
    <col min="18" max="18" width="11.25390625" style="11" bestFit="1" customWidth="1"/>
    <col min="19" max="19" width="9.125" style="11" bestFit="1" customWidth="1"/>
    <col min="20" max="20" width="9.625" style="11" bestFit="1" customWidth="1"/>
    <col min="21" max="23" width="9.00390625" style="11" customWidth="1"/>
    <col min="24" max="24" width="9.625" style="11" bestFit="1" customWidth="1"/>
    <col min="25" max="27" width="9.00390625" style="11" customWidth="1"/>
    <col min="28" max="28" width="9.625" style="11" bestFit="1" customWidth="1"/>
    <col min="29" max="29" width="9.125" style="11" bestFit="1" customWidth="1"/>
    <col min="30" max="30" width="9.625" style="11" bestFit="1" customWidth="1"/>
    <col min="31" max="31" width="9.00390625" style="11" customWidth="1"/>
    <col min="32" max="32" width="9.625" style="11" bestFit="1" customWidth="1"/>
    <col min="33" max="37" width="9.00390625" style="11" customWidth="1"/>
    <col min="38" max="38" width="9.625" style="11" bestFit="1" customWidth="1"/>
    <col min="39" max="16384" width="9.00390625" style="11" customWidth="1"/>
  </cols>
  <sheetData>
    <row r="1" spans="1:16" s="1" customFormat="1" ht="18" customHeight="1">
      <c r="A1" s="1" t="s">
        <v>160</v>
      </c>
      <c r="O1" s="67"/>
      <c r="P1" s="67" t="s">
        <v>55</v>
      </c>
    </row>
    <row r="2" spans="1:16" s="3" customFormat="1" ht="24.75" customHeight="1">
      <c r="A2" s="395" t="s">
        <v>474</v>
      </c>
      <c r="B2" s="395"/>
      <c r="C2" s="395"/>
      <c r="D2" s="395"/>
      <c r="E2" s="395"/>
      <c r="F2" s="395"/>
      <c r="G2" s="395"/>
      <c r="H2" s="395"/>
      <c r="I2" s="471" t="s">
        <v>124</v>
      </c>
      <c r="J2" s="471"/>
      <c r="K2" s="471"/>
      <c r="L2" s="471"/>
      <c r="M2" s="471"/>
      <c r="N2" s="471"/>
      <c r="O2" s="471"/>
      <c r="P2" s="471"/>
    </row>
    <row r="3" spans="1:16" s="87" customFormat="1" ht="19.5" customHeight="1">
      <c r="A3" s="473" t="s">
        <v>475</v>
      </c>
      <c r="B3" s="473"/>
      <c r="C3" s="473"/>
      <c r="D3" s="473"/>
      <c r="E3" s="473"/>
      <c r="F3" s="473"/>
      <c r="G3" s="473"/>
      <c r="H3" s="473"/>
      <c r="I3" s="466" t="s">
        <v>128</v>
      </c>
      <c r="J3" s="466"/>
      <c r="K3" s="466"/>
      <c r="L3" s="466"/>
      <c r="M3" s="466"/>
      <c r="N3" s="466"/>
      <c r="O3" s="466"/>
      <c r="P3" s="466"/>
    </row>
    <row r="4" spans="1:16" s="1" customFormat="1" ht="13.5" customHeight="1">
      <c r="A4" s="5"/>
      <c r="B4" s="5"/>
      <c r="G4" s="81"/>
      <c r="H4" s="81" t="s">
        <v>164</v>
      </c>
      <c r="O4" s="167"/>
      <c r="P4" s="164" t="s">
        <v>32</v>
      </c>
    </row>
    <row r="5" spans="1:16" s="1" customFormat="1" ht="13.5" customHeight="1" thickBot="1">
      <c r="A5" s="5"/>
      <c r="B5" s="5"/>
      <c r="G5" s="166"/>
      <c r="H5" s="166" t="s">
        <v>169</v>
      </c>
      <c r="O5" s="168"/>
      <c r="P5" s="165" t="s">
        <v>123</v>
      </c>
    </row>
    <row r="6" spans="1:16" s="1" customFormat="1" ht="34.5" customHeight="1">
      <c r="A6" s="27"/>
      <c r="B6" s="27" t="s">
        <v>454</v>
      </c>
      <c r="C6" s="401" t="s">
        <v>166</v>
      </c>
      <c r="D6" s="470"/>
      <c r="E6" s="443" t="s">
        <v>170</v>
      </c>
      <c r="F6" s="470"/>
      <c r="G6" s="443" t="s">
        <v>171</v>
      </c>
      <c r="H6" s="470"/>
      <c r="I6" s="394" t="s">
        <v>172</v>
      </c>
      <c r="J6" s="470"/>
      <c r="K6" s="443" t="s">
        <v>173</v>
      </c>
      <c r="L6" s="470"/>
      <c r="M6" s="443" t="s">
        <v>174</v>
      </c>
      <c r="N6" s="470"/>
      <c r="O6" s="443" t="s">
        <v>175</v>
      </c>
      <c r="P6" s="431"/>
    </row>
    <row r="7" spans="1:16" s="1" customFormat="1" ht="45" customHeight="1" thickBot="1">
      <c r="A7" s="9"/>
      <c r="B7" s="9" t="s">
        <v>31</v>
      </c>
      <c r="C7" s="195" t="s">
        <v>476</v>
      </c>
      <c r="D7" s="222" t="s">
        <v>167</v>
      </c>
      <c r="E7" s="196" t="s">
        <v>168</v>
      </c>
      <c r="F7" s="196" t="s">
        <v>167</v>
      </c>
      <c r="G7" s="196" t="s">
        <v>168</v>
      </c>
      <c r="H7" s="196" t="s">
        <v>167</v>
      </c>
      <c r="I7" s="221" t="s">
        <v>168</v>
      </c>
      <c r="J7" s="196" t="s">
        <v>167</v>
      </c>
      <c r="K7" s="196" t="s">
        <v>168</v>
      </c>
      <c r="L7" s="196" t="s">
        <v>167</v>
      </c>
      <c r="M7" s="196" t="s">
        <v>168</v>
      </c>
      <c r="N7" s="196" t="s">
        <v>167</v>
      </c>
      <c r="O7" s="196" t="s">
        <v>168</v>
      </c>
      <c r="P7" s="222" t="s">
        <v>167</v>
      </c>
    </row>
    <row r="8" spans="1:16" s="1" customFormat="1" ht="19.5" customHeight="1">
      <c r="A8" s="6"/>
      <c r="B8" s="114" t="s">
        <v>420</v>
      </c>
      <c r="C8" s="233">
        <v>3157.07</v>
      </c>
      <c r="D8" s="234">
        <v>45570.81</v>
      </c>
      <c r="E8" s="234">
        <v>923.83</v>
      </c>
      <c r="F8" s="234">
        <v>5613.442</v>
      </c>
      <c r="G8" s="234">
        <v>50.82</v>
      </c>
      <c r="H8" s="234">
        <v>1034.025</v>
      </c>
      <c r="I8" s="234">
        <v>68.77</v>
      </c>
      <c r="J8" s="234">
        <v>1472.532</v>
      </c>
      <c r="K8" s="234">
        <v>0.68</v>
      </c>
      <c r="L8" s="234">
        <v>9</v>
      </c>
      <c r="M8" s="234">
        <v>363.04</v>
      </c>
      <c r="N8" s="234">
        <v>5956.53</v>
      </c>
      <c r="O8" s="234">
        <v>1749.93</v>
      </c>
      <c r="P8" s="234">
        <v>31485.281</v>
      </c>
    </row>
    <row r="9" spans="1:16" s="1" customFormat="1" ht="19.5" customHeight="1">
      <c r="A9" s="6"/>
      <c r="B9" s="114" t="s">
        <v>477</v>
      </c>
      <c r="C9" s="235">
        <v>3567.83</v>
      </c>
      <c r="D9" s="236">
        <v>50814.528172</v>
      </c>
      <c r="E9" s="236">
        <v>878.05</v>
      </c>
      <c r="F9" s="236">
        <v>5938.473</v>
      </c>
      <c r="G9" s="236">
        <v>47.78</v>
      </c>
      <c r="H9" s="236">
        <v>1055.282</v>
      </c>
      <c r="I9" s="236">
        <v>80.66</v>
      </c>
      <c r="J9" s="236">
        <v>1738.087</v>
      </c>
      <c r="K9" s="236">
        <v>3.98</v>
      </c>
      <c r="L9" s="236">
        <v>58.52</v>
      </c>
      <c r="M9" s="236">
        <v>415.17</v>
      </c>
      <c r="N9" s="236">
        <v>4145.805</v>
      </c>
      <c r="O9" s="236">
        <v>2142.19</v>
      </c>
      <c r="P9" s="236">
        <v>37878.361172</v>
      </c>
    </row>
    <row r="10" spans="1:16" s="1" customFormat="1" ht="19.5" customHeight="1">
      <c r="A10" s="6"/>
      <c r="B10" s="114" t="s">
        <v>422</v>
      </c>
      <c r="C10" s="235">
        <v>3981.02</v>
      </c>
      <c r="D10" s="236">
        <v>60855.928</v>
      </c>
      <c r="E10" s="236">
        <v>927.64</v>
      </c>
      <c r="F10" s="236">
        <v>6842.424</v>
      </c>
      <c r="G10" s="236">
        <v>36.21</v>
      </c>
      <c r="H10" s="236">
        <v>716.475</v>
      </c>
      <c r="I10" s="236">
        <v>95.88</v>
      </c>
      <c r="J10" s="236">
        <v>1911.974</v>
      </c>
      <c r="K10" s="236">
        <v>1.79</v>
      </c>
      <c r="L10" s="236">
        <v>29.56</v>
      </c>
      <c r="M10" s="236">
        <v>321.49</v>
      </c>
      <c r="N10" s="236">
        <v>3116.18</v>
      </c>
      <c r="O10" s="236">
        <v>2598.01</v>
      </c>
      <c r="P10" s="236">
        <v>48239.315</v>
      </c>
    </row>
    <row r="11" spans="1:16" s="1" customFormat="1" ht="19.5" customHeight="1">
      <c r="A11" s="6"/>
      <c r="B11" s="114" t="s">
        <v>423</v>
      </c>
      <c r="C11" s="235">
        <v>3908.11</v>
      </c>
      <c r="D11" s="236">
        <v>57854.694</v>
      </c>
      <c r="E11" s="236">
        <v>812.33</v>
      </c>
      <c r="F11" s="236">
        <v>5725.279</v>
      </c>
      <c r="G11" s="236">
        <v>33.48</v>
      </c>
      <c r="H11" s="236">
        <v>627.606</v>
      </c>
      <c r="I11" s="236">
        <v>95.51</v>
      </c>
      <c r="J11" s="236">
        <v>1823.049</v>
      </c>
      <c r="K11" s="236">
        <v>1.88</v>
      </c>
      <c r="L11" s="236">
        <v>27.13</v>
      </c>
      <c r="M11" s="236">
        <v>240.5</v>
      </c>
      <c r="N11" s="236">
        <v>4042.905</v>
      </c>
      <c r="O11" s="236">
        <v>2798.37</v>
      </c>
      <c r="P11" s="236">
        <v>47093.46</v>
      </c>
    </row>
    <row r="12" spans="1:16" s="1" customFormat="1" ht="19.5" customHeight="1">
      <c r="A12" s="6"/>
      <c r="B12" s="114" t="s">
        <v>424</v>
      </c>
      <c r="C12" s="235">
        <v>4473.92</v>
      </c>
      <c r="D12" s="236">
        <v>72931.728</v>
      </c>
      <c r="E12" s="236">
        <v>803.54</v>
      </c>
      <c r="F12" s="236">
        <v>5428.312</v>
      </c>
      <c r="G12" s="236">
        <v>26.53</v>
      </c>
      <c r="H12" s="236">
        <v>480.31</v>
      </c>
      <c r="I12" s="236">
        <v>125.76</v>
      </c>
      <c r="J12" s="236">
        <v>2692.061</v>
      </c>
      <c r="K12" s="236">
        <v>5.39</v>
      </c>
      <c r="L12" s="236">
        <v>85.09</v>
      </c>
      <c r="M12" s="236">
        <v>249.38</v>
      </c>
      <c r="N12" s="236">
        <v>4267.745</v>
      </c>
      <c r="O12" s="236">
        <v>3263.3199999999997</v>
      </c>
      <c r="P12" s="236">
        <v>59978.21</v>
      </c>
    </row>
    <row r="13" spans="1:17" s="1" customFormat="1" ht="19.5" customHeight="1">
      <c r="A13" s="6"/>
      <c r="B13" s="114" t="s">
        <v>425</v>
      </c>
      <c r="C13" s="235">
        <v>4729.800000000001</v>
      </c>
      <c r="D13" s="236">
        <v>70880.468</v>
      </c>
      <c r="E13" s="236">
        <v>965.6099999999999</v>
      </c>
      <c r="F13" s="236">
        <v>6718.81</v>
      </c>
      <c r="G13" s="236">
        <v>22.84</v>
      </c>
      <c r="H13" s="236">
        <v>396.9</v>
      </c>
      <c r="I13" s="236">
        <v>119.61</v>
      </c>
      <c r="J13" s="236">
        <v>2539.933</v>
      </c>
      <c r="K13" s="236">
        <v>3.66</v>
      </c>
      <c r="L13" s="236">
        <v>60.19</v>
      </c>
      <c r="M13" s="236">
        <v>192.39000000000001</v>
      </c>
      <c r="N13" s="236">
        <v>3016.965</v>
      </c>
      <c r="O13" s="236">
        <v>3425.6899999999996</v>
      </c>
      <c r="P13" s="236">
        <v>58147.67</v>
      </c>
      <c r="Q13" s="8"/>
    </row>
    <row r="14" spans="1:17" s="1" customFormat="1" ht="19.5" customHeight="1">
      <c r="A14" s="6"/>
      <c r="B14" s="114" t="s">
        <v>426</v>
      </c>
      <c r="C14" s="235">
        <v>4657.88</v>
      </c>
      <c r="D14" s="236">
        <v>79946.915</v>
      </c>
      <c r="E14" s="236">
        <v>972.72</v>
      </c>
      <c r="F14" s="236">
        <v>5370.406</v>
      </c>
      <c r="G14" s="236">
        <v>26.72</v>
      </c>
      <c r="H14" s="236">
        <v>475.375</v>
      </c>
      <c r="I14" s="236">
        <v>101.87</v>
      </c>
      <c r="J14" s="236">
        <v>2480.7</v>
      </c>
      <c r="K14" s="236">
        <v>3.2300000000000004</v>
      </c>
      <c r="L14" s="236">
        <v>48.97</v>
      </c>
      <c r="M14" s="236">
        <v>204.54</v>
      </c>
      <c r="N14" s="236">
        <v>6647.17</v>
      </c>
      <c r="O14" s="236">
        <v>3348.8</v>
      </c>
      <c r="P14" s="236">
        <v>64924.294</v>
      </c>
      <c r="Q14" s="8"/>
    </row>
    <row r="15" spans="1:17" s="1" customFormat="1" ht="19.5" customHeight="1">
      <c r="A15" s="6"/>
      <c r="B15" s="114" t="s">
        <v>427</v>
      </c>
      <c r="C15" s="235">
        <v>4997.76</v>
      </c>
      <c r="D15" s="236">
        <v>76579.678</v>
      </c>
      <c r="E15" s="236">
        <v>971.17</v>
      </c>
      <c r="F15" s="236">
        <v>5449.867</v>
      </c>
      <c r="G15" s="236">
        <v>15.58</v>
      </c>
      <c r="H15" s="236">
        <v>258.119</v>
      </c>
      <c r="I15" s="236">
        <v>94.05</v>
      </c>
      <c r="J15" s="236">
        <v>2167.091</v>
      </c>
      <c r="K15" s="236">
        <v>3.07</v>
      </c>
      <c r="L15" s="236">
        <v>47.801</v>
      </c>
      <c r="M15" s="236">
        <v>196.48</v>
      </c>
      <c r="N15" s="236">
        <v>2190.39</v>
      </c>
      <c r="O15" s="237">
        <v>3717.41</v>
      </c>
      <c r="P15" s="237">
        <v>66466.41</v>
      </c>
      <c r="Q15" s="110"/>
    </row>
    <row r="16" spans="1:17" s="1" customFormat="1" ht="19.5" customHeight="1">
      <c r="A16" s="6"/>
      <c r="B16" s="114" t="s">
        <v>428</v>
      </c>
      <c r="C16" s="235">
        <v>5312.3</v>
      </c>
      <c r="D16" s="236">
        <v>83311.4</v>
      </c>
      <c r="E16" s="236">
        <v>972.0899999999999</v>
      </c>
      <c r="F16" s="236">
        <v>5000.184</v>
      </c>
      <c r="G16" s="236">
        <v>16.060000000000002</v>
      </c>
      <c r="H16" s="236">
        <v>283.57900000000006</v>
      </c>
      <c r="I16" s="236">
        <v>107.61999999999999</v>
      </c>
      <c r="J16" s="236">
        <v>2528.585</v>
      </c>
      <c r="K16" s="236">
        <v>3.18</v>
      </c>
      <c r="L16" s="236">
        <v>47.073</v>
      </c>
      <c r="M16" s="236">
        <v>232.64</v>
      </c>
      <c r="N16" s="236">
        <v>3472.044</v>
      </c>
      <c r="O16" s="236">
        <v>3980.71</v>
      </c>
      <c r="P16" s="236">
        <v>71979.928</v>
      </c>
      <c r="Q16" s="8"/>
    </row>
    <row r="17" spans="1:17" s="1" customFormat="1" ht="19.5" customHeight="1">
      <c r="A17" s="6"/>
      <c r="B17" s="114" t="s">
        <v>300</v>
      </c>
      <c r="C17" s="238">
        <v>5344.929999999999</v>
      </c>
      <c r="D17" s="239">
        <v>83951.60899999998</v>
      </c>
      <c r="E17" s="239">
        <v>947.6800000000001</v>
      </c>
      <c r="F17" s="239">
        <v>5504.197</v>
      </c>
      <c r="G17" s="239">
        <v>32.510000000000005</v>
      </c>
      <c r="H17" s="239">
        <v>554.884</v>
      </c>
      <c r="I17" s="239">
        <v>100.61</v>
      </c>
      <c r="J17" s="239">
        <v>2488.2599999999998</v>
      </c>
      <c r="K17" s="239">
        <v>5.800000000000001</v>
      </c>
      <c r="L17" s="239">
        <v>94.142</v>
      </c>
      <c r="M17" s="239">
        <v>239.77</v>
      </c>
      <c r="N17" s="239">
        <v>3000.8450000000003</v>
      </c>
      <c r="O17" s="239">
        <v>4018.5600000000004</v>
      </c>
      <c r="P17" s="239">
        <v>72309.281</v>
      </c>
      <c r="Q17" s="8"/>
    </row>
    <row r="18" spans="1:18" s="1" customFormat="1" ht="19.5" customHeight="1">
      <c r="A18" s="6"/>
      <c r="B18" s="41" t="s">
        <v>372</v>
      </c>
      <c r="C18" s="238">
        <v>391.26000000000005</v>
      </c>
      <c r="D18" s="239">
        <v>7415.775</v>
      </c>
      <c r="E18" s="239">
        <v>4.38</v>
      </c>
      <c r="F18" s="239">
        <v>18.396</v>
      </c>
      <c r="G18" s="239">
        <v>4.42</v>
      </c>
      <c r="H18" s="239">
        <v>80.66</v>
      </c>
      <c r="I18" s="239">
        <v>10.07</v>
      </c>
      <c r="J18" s="239">
        <v>248.63</v>
      </c>
      <c r="K18" s="240" t="s">
        <v>56</v>
      </c>
      <c r="L18" s="239" t="s">
        <v>0</v>
      </c>
      <c r="M18" s="240">
        <v>0.05</v>
      </c>
      <c r="N18" s="239">
        <v>0.375</v>
      </c>
      <c r="O18" s="239">
        <v>372.34000000000003</v>
      </c>
      <c r="P18" s="239">
        <v>7067.714</v>
      </c>
      <c r="R18" s="106"/>
    </row>
    <row r="19" spans="1:18" s="1" customFormat="1" ht="19.5" customHeight="1">
      <c r="A19" s="6"/>
      <c r="B19" s="41" t="s">
        <v>373</v>
      </c>
      <c r="C19" s="238">
        <v>388.06</v>
      </c>
      <c r="D19" s="239">
        <v>6751.879999999999</v>
      </c>
      <c r="E19" s="239">
        <v>1.02</v>
      </c>
      <c r="F19" s="239">
        <v>4.59</v>
      </c>
      <c r="G19" s="239">
        <v>2.44</v>
      </c>
      <c r="H19" s="239">
        <v>44.32</v>
      </c>
      <c r="I19" s="239">
        <v>2.69</v>
      </c>
      <c r="J19" s="239">
        <v>64.56</v>
      </c>
      <c r="K19" s="240">
        <v>0.4</v>
      </c>
      <c r="L19" s="239">
        <v>6.8</v>
      </c>
      <c r="M19" s="239">
        <v>5.83</v>
      </c>
      <c r="N19" s="239">
        <v>69.96</v>
      </c>
      <c r="O19" s="239">
        <v>375.68</v>
      </c>
      <c r="P19" s="239">
        <v>6561.65</v>
      </c>
      <c r="R19" s="133"/>
    </row>
    <row r="20" spans="1:18" s="1" customFormat="1" ht="19.5" customHeight="1">
      <c r="A20" s="6"/>
      <c r="B20" s="41" t="s">
        <v>374</v>
      </c>
      <c r="C20" s="238">
        <v>839.6500000000001</v>
      </c>
      <c r="D20" s="239">
        <v>10997.79</v>
      </c>
      <c r="E20" s="240">
        <v>504.98</v>
      </c>
      <c r="F20" s="239">
        <v>3029.88</v>
      </c>
      <c r="G20" s="239">
        <v>0.27</v>
      </c>
      <c r="H20" s="239">
        <v>4.05</v>
      </c>
      <c r="I20" s="239">
        <v>1.59</v>
      </c>
      <c r="J20" s="239">
        <v>55.65</v>
      </c>
      <c r="K20" s="240">
        <v>0.71</v>
      </c>
      <c r="L20" s="239">
        <v>12.78</v>
      </c>
      <c r="M20" s="240">
        <v>0.05</v>
      </c>
      <c r="N20" s="239">
        <v>0.6</v>
      </c>
      <c r="O20" s="239">
        <v>332.0500000000001</v>
      </c>
      <c r="P20" s="239">
        <v>7894.83</v>
      </c>
      <c r="R20" s="133"/>
    </row>
    <row r="21" spans="1:18" s="1" customFormat="1" ht="19.5" customHeight="1">
      <c r="A21" s="6"/>
      <c r="B21" s="41" t="s">
        <v>375</v>
      </c>
      <c r="C21" s="238">
        <v>244.27</v>
      </c>
      <c r="D21" s="239">
        <v>3533.894</v>
      </c>
      <c r="E21" s="239">
        <v>1.38</v>
      </c>
      <c r="F21" s="239">
        <v>6.21</v>
      </c>
      <c r="G21" s="239">
        <v>11.9</v>
      </c>
      <c r="H21" s="239">
        <v>189.95</v>
      </c>
      <c r="I21" s="239">
        <v>10.58</v>
      </c>
      <c r="J21" s="239">
        <v>250.76</v>
      </c>
      <c r="K21" s="240">
        <v>0.2</v>
      </c>
      <c r="L21" s="239">
        <v>3.1</v>
      </c>
      <c r="M21" s="240">
        <v>11.34</v>
      </c>
      <c r="N21" s="239">
        <v>120.08</v>
      </c>
      <c r="O21" s="239">
        <v>208.87</v>
      </c>
      <c r="P21" s="239">
        <v>2963.794</v>
      </c>
      <c r="R21" s="133"/>
    </row>
    <row r="22" spans="1:18" s="1" customFormat="1" ht="19.5" customHeight="1">
      <c r="A22" s="6"/>
      <c r="B22" s="41" t="s">
        <v>376</v>
      </c>
      <c r="C22" s="238">
        <v>511.49</v>
      </c>
      <c r="D22" s="239">
        <v>7989.785</v>
      </c>
      <c r="E22" s="239">
        <v>71.78</v>
      </c>
      <c r="F22" s="239">
        <v>452.214</v>
      </c>
      <c r="G22" s="239">
        <v>5.49</v>
      </c>
      <c r="H22" s="239">
        <v>98.82</v>
      </c>
      <c r="I22" s="239">
        <v>12.41</v>
      </c>
      <c r="J22" s="239">
        <v>424.5</v>
      </c>
      <c r="K22" s="240">
        <v>0.98</v>
      </c>
      <c r="L22" s="239">
        <v>15.19</v>
      </c>
      <c r="M22" s="240">
        <v>12.45</v>
      </c>
      <c r="N22" s="239">
        <v>124.1</v>
      </c>
      <c r="O22" s="239">
        <v>408.38</v>
      </c>
      <c r="P22" s="239">
        <v>6874.961</v>
      </c>
      <c r="R22" s="133"/>
    </row>
    <row r="23" spans="1:18" s="1" customFormat="1" ht="19.5" customHeight="1">
      <c r="A23" s="6"/>
      <c r="B23" s="41" t="s">
        <v>377</v>
      </c>
      <c r="C23" s="238">
        <v>343.52</v>
      </c>
      <c r="D23" s="239">
        <v>5517.695</v>
      </c>
      <c r="E23" s="239">
        <v>1.1</v>
      </c>
      <c r="F23" s="239">
        <v>3.3</v>
      </c>
      <c r="G23" s="239">
        <v>4.29</v>
      </c>
      <c r="H23" s="239">
        <v>72.93</v>
      </c>
      <c r="I23" s="239">
        <v>14</v>
      </c>
      <c r="J23" s="239">
        <v>336.225</v>
      </c>
      <c r="K23" s="240">
        <v>1.82</v>
      </c>
      <c r="L23" s="239">
        <v>30.94</v>
      </c>
      <c r="M23" s="240">
        <v>43.4</v>
      </c>
      <c r="N23" s="239">
        <v>520.8</v>
      </c>
      <c r="O23" s="239">
        <v>278.90999999999997</v>
      </c>
      <c r="P23" s="239">
        <v>4553.5</v>
      </c>
      <c r="R23" s="133"/>
    </row>
    <row r="24" spans="1:18" s="1" customFormat="1" ht="19.5" customHeight="1">
      <c r="A24" s="6"/>
      <c r="B24" s="41" t="s">
        <v>378</v>
      </c>
      <c r="C24" s="238">
        <v>84.43</v>
      </c>
      <c r="D24" s="239">
        <v>1048.184</v>
      </c>
      <c r="E24" s="239">
        <v>39.78</v>
      </c>
      <c r="F24" s="239">
        <v>151.164</v>
      </c>
      <c r="G24" s="239">
        <v>0.92</v>
      </c>
      <c r="H24" s="239">
        <v>13.8</v>
      </c>
      <c r="I24" s="239">
        <v>1.86</v>
      </c>
      <c r="J24" s="239">
        <v>32.66</v>
      </c>
      <c r="K24" s="240">
        <v>0.22</v>
      </c>
      <c r="L24" s="239">
        <v>2.97</v>
      </c>
      <c r="M24" s="240">
        <v>0.05</v>
      </c>
      <c r="N24" s="239">
        <v>0.6</v>
      </c>
      <c r="O24" s="239">
        <v>41.60000000000001</v>
      </c>
      <c r="P24" s="239">
        <v>846.99</v>
      </c>
      <c r="R24" s="133"/>
    </row>
    <row r="25" spans="1:18" s="1" customFormat="1" ht="19.5" customHeight="1">
      <c r="A25" s="6"/>
      <c r="B25" s="41" t="s">
        <v>379</v>
      </c>
      <c r="C25" s="238">
        <v>1134.27</v>
      </c>
      <c r="D25" s="239">
        <v>21924.346999999998</v>
      </c>
      <c r="E25" s="239">
        <v>4.09</v>
      </c>
      <c r="F25" s="239">
        <v>17.587</v>
      </c>
      <c r="G25" s="239">
        <v>0.1</v>
      </c>
      <c r="H25" s="239">
        <v>1.9</v>
      </c>
      <c r="I25" s="239">
        <v>1</v>
      </c>
      <c r="J25" s="239">
        <v>23.8</v>
      </c>
      <c r="K25" s="240">
        <v>0.65</v>
      </c>
      <c r="L25" s="239">
        <v>12.35</v>
      </c>
      <c r="M25" s="239" t="s">
        <v>56</v>
      </c>
      <c r="N25" s="239" t="s">
        <v>0</v>
      </c>
      <c r="O25" s="239">
        <v>1128.43</v>
      </c>
      <c r="P25" s="239">
        <v>21868.71</v>
      </c>
      <c r="R25" s="133"/>
    </row>
    <row r="26" spans="1:18" s="1" customFormat="1" ht="19.5" customHeight="1">
      <c r="A26" s="6"/>
      <c r="B26" s="41" t="s">
        <v>380</v>
      </c>
      <c r="C26" s="238">
        <v>301.88</v>
      </c>
      <c r="D26" s="239">
        <v>4455.313</v>
      </c>
      <c r="E26" s="239">
        <v>24.1</v>
      </c>
      <c r="F26" s="239">
        <v>132.55</v>
      </c>
      <c r="G26" s="239">
        <v>1.06</v>
      </c>
      <c r="H26" s="239">
        <v>19.08</v>
      </c>
      <c r="I26" s="239">
        <v>1.3</v>
      </c>
      <c r="J26" s="239">
        <v>22.11</v>
      </c>
      <c r="K26" s="240" t="s">
        <v>56</v>
      </c>
      <c r="L26" s="239" t="s">
        <v>0</v>
      </c>
      <c r="M26" s="240">
        <v>2.15</v>
      </c>
      <c r="N26" s="239">
        <v>21.5</v>
      </c>
      <c r="O26" s="239">
        <v>273.27</v>
      </c>
      <c r="P26" s="239">
        <v>4260.073</v>
      </c>
      <c r="R26" s="133"/>
    </row>
    <row r="27" spans="1:18" s="1" customFormat="1" ht="19.5" customHeight="1">
      <c r="A27" s="6"/>
      <c r="B27" s="41" t="s">
        <v>381</v>
      </c>
      <c r="C27" s="238">
        <v>173.41</v>
      </c>
      <c r="D27" s="239">
        <v>3259.86</v>
      </c>
      <c r="E27" s="239">
        <v>1.1</v>
      </c>
      <c r="F27" s="239">
        <v>4.95</v>
      </c>
      <c r="G27" s="239">
        <v>0.1</v>
      </c>
      <c r="H27" s="239">
        <v>1.8</v>
      </c>
      <c r="I27" s="239">
        <v>0.2</v>
      </c>
      <c r="J27" s="239">
        <v>8.7</v>
      </c>
      <c r="K27" s="240" t="s">
        <v>56</v>
      </c>
      <c r="L27" s="239" t="s">
        <v>0</v>
      </c>
      <c r="M27" s="240">
        <v>0.13</v>
      </c>
      <c r="N27" s="239">
        <v>1.56</v>
      </c>
      <c r="O27" s="239">
        <v>171.88</v>
      </c>
      <c r="P27" s="239">
        <v>3242.85</v>
      </c>
      <c r="R27" s="133"/>
    </row>
    <row r="28" spans="1:18" s="1" customFormat="1" ht="19.5" customHeight="1">
      <c r="A28" s="6"/>
      <c r="B28" s="41" t="s">
        <v>457</v>
      </c>
      <c r="C28" s="238">
        <v>261.29</v>
      </c>
      <c r="D28" s="239">
        <v>3752.98</v>
      </c>
      <c r="E28" s="239">
        <v>2.54</v>
      </c>
      <c r="F28" s="239">
        <v>13.462</v>
      </c>
      <c r="G28" s="239">
        <v>1.07</v>
      </c>
      <c r="H28" s="239">
        <v>19.474</v>
      </c>
      <c r="I28" s="239">
        <v>1.15</v>
      </c>
      <c r="J28" s="239">
        <v>24.095</v>
      </c>
      <c r="K28" s="240">
        <v>0.82</v>
      </c>
      <c r="L28" s="239">
        <v>10.012</v>
      </c>
      <c r="M28" s="240">
        <v>51.67</v>
      </c>
      <c r="N28" s="239">
        <v>826.72</v>
      </c>
      <c r="O28" s="239">
        <v>204.04000000000002</v>
      </c>
      <c r="P28" s="239">
        <v>2859.217</v>
      </c>
      <c r="R28" s="133"/>
    </row>
    <row r="29" spans="1:18" s="1" customFormat="1" ht="19.5" customHeight="1">
      <c r="A29" s="6"/>
      <c r="B29" s="41" t="s">
        <v>382</v>
      </c>
      <c r="C29" s="238">
        <v>323.83000000000004</v>
      </c>
      <c r="D29" s="239">
        <v>4450.35</v>
      </c>
      <c r="E29" s="239" t="s">
        <v>56</v>
      </c>
      <c r="F29" s="239" t="s">
        <v>0</v>
      </c>
      <c r="G29" s="239">
        <v>0.45</v>
      </c>
      <c r="H29" s="239">
        <v>8.1</v>
      </c>
      <c r="I29" s="240">
        <v>6.96</v>
      </c>
      <c r="J29" s="239">
        <v>231.42</v>
      </c>
      <c r="K29" s="240" t="s">
        <v>56</v>
      </c>
      <c r="L29" s="239" t="s">
        <v>0</v>
      </c>
      <c r="M29" s="240">
        <v>112.65</v>
      </c>
      <c r="N29" s="239">
        <v>1314.55</v>
      </c>
      <c r="O29" s="239">
        <v>203.77000000000004</v>
      </c>
      <c r="P29" s="239">
        <v>2896.28</v>
      </c>
      <c r="Q29" s="8"/>
      <c r="R29" s="134"/>
    </row>
    <row r="30" spans="1:18" s="1" customFormat="1" ht="19.5" customHeight="1" thickBot="1">
      <c r="A30" s="9"/>
      <c r="B30" s="37" t="s">
        <v>383</v>
      </c>
      <c r="C30" s="241">
        <v>347.57000000000005</v>
      </c>
      <c r="D30" s="242">
        <v>2853.756</v>
      </c>
      <c r="E30" s="242">
        <v>291.43</v>
      </c>
      <c r="F30" s="242">
        <v>1669.894</v>
      </c>
      <c r="G30" s="242" t="s">
        <v>56</v>
      </c>
      <c r="H30" s="242" t="s">
        <v>0</v>
      </c>
      <c r="I30" s="242">
        <v>36.8</v>
      </c>
      <c r="J30" s="242">
        <v>765.15</v>
      </c>
      <c r="K30" s="243" t="s">
        <v>56</v>
      </c>
      <c r="L30" s="242" t="s">
        <v>0</v>
      </c>
      <c r="M30" s="243" t="s">
        <v>56</v>
      </c>
      <c r="N30" s="242" t="s">
        <v>0</v>
      </c>
      <c r="O30" s="242">
        <v>19.340000000000032</v>
      </c>
      <c r="P30" s="242">
        <v>418.712</v>
      </c>
      <c r="Q30" s="88"/>
      <c r="R30" s="135"/>
    </row>
    <row r="31" spans="1:18" s="1" customFormat="1" ht="15" customHeight="1">
      <c r="A31" s="472"/>
      <c r="B31" s="472"/>
      <c r="G31" s="47"/>
      <c r="P31" s="8"/>
      <c r="R31" s="8"/>
    </row>
    <row r="32" spans="3:30" ht="15.75">
      <c r="C32" s="185"/>
      <c r="I32" s="1"/>
      <c r="R32" s="48"/>
      <c r="AC32" s="56"/>
      <c r="AD32" s="56"/>
    </row>
    <row r="33" spans="3:18" s="61" customFormat="1" ht="15.75"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</row>
    <row r="34" spans="16:18" s="61" customFormat="1" ht="15.75">
      <c r="P34" s="334"/>
      <c r="R34" s="334"/>
    </row>
    <row r="35" spans="16:32" s="61" customFormat="1" ht="15.75">
      <c r="P35" s="334"/>
      <c r="R35" s="334"/>
      <c r="W35" s="335"/>
      <c r="X35" s="335"/>
      <c r="AE35" s="335"/>
      <c r="AF35" s="335"/>
    </row>
    <row r="36" spans="16:38" s="61" customFormat="1" ht="15.75">
      <c r="P36" s="334"/>
      <c r="R36" s="334"/>
      <c r="S36" s="335"/>
      <c r="T36" s="335"/>
      <c r="W36" s="336"/>
      <c r="X36" s="336"/>
      <c r="AE36" s="336"/>
      <c r="AF36" s="336"/>
      <c r="AK36" s="335"/>
      <c r="AL36" s="335"/>
    </row>
    <row r="37" spans="16:38" s="61" customFormat="1" ht="15.75">
      <c r="P37" s="334"/>
      <c r="S37" s="336"/>
      <c r="T37" s="336"/>
      <c r="AK37" s="336"/>
      <c r="AL37" s="336"/>
    </row>
    <row r="38" spans="16:42" s="61" customFormat="1" ht="15.75">
      <c r="P38" s="334"/>
      <c r="AA38" s="335"/>
      <c r="AB38" s="335"/>
      <c r="AO38" s="335"/>
      <c r="AP38" s="335"/>
    </row>
    <row r="39" spans="16:34" s="61" customFormat="1" ht="15.75">
      <c r="P39" s="334"/>
      <c r="AA39" s="336"/>
      <c r="AB39" s="336"/>
      <c r="AG39" s="335"/>
      <c r="AH39" s="335"/>
    </row>
    <row r="40" spans="16:34" s="61" customFormat="1" ht="15.75">
      <c r="P40" s="334"/>
      <c r="AG40" s="336"/>
      <c r="AH40" s="336"/>
    </row>
    <row r="41" s="61" customFormat="1" ht="15.75">
      <c r="P41" s="334"/>
    </row>
    <row r="42" s="61" customFormat="1" ht="15.75">
      <c r="P42" s="334"/>
    </row>
    <row r="43" spans="16:22" s="61" customFormat="1" ht="15.75">
      <c r="P43" s="334"/>
      <c r="U43" s="335"/>
      <c r="V43" s="335"/>
    </row>
    <row r="44" spans="16:36" s="61" customFormat="1" ht="15.75">
      <c r="P44" s="334"/>
      <c r="U44" s="336"/>
      <c r="V44" s="336"/>
      <c r="AI44" s="335"/>
      <c r="AJ44" s="335"/>
    </row>
    <row r="45" spans="16:36" s="61" customFormat="1" ht="15.75">
      <c r="P45" s="334"/>
      <c r="AI45" s="336"/>
      <c r="AJ45" s="336"/>
    </row>
    <row r="46" s="61" customFormat="1" ht="15.75">
      <c r="P46" s="334"/>
    </row>
  </sheetData>
  <sheetProtection/>
  <mergeCells count="12">
    <mergeCell ref="O6:P6"/>
    <mergeCell ref="A2:H2"/>
    <mergeCell ref="I2:P2"/>
    <mergeCell ref="A3:H3"/>
    <mergeCell ref="I3:P3"/>
    <mergeCell ref="C6:D6"/>
    <mergeCell ref="A31:B31"/>
    <mergeCell ref="E6:F6"/>
    <mergeCell ref="G6:H6"/>
    <mergeCell ref="I6:J6"/>
    <mergeCell ref="K6:L6"/>
    <mergeCell ref="M6:N6"/>
  </mergeCells>
  <printOptions horizontalCentered="1"/>
  <pageMargins left="1.1811023622047245" right="1.1811023622047245" top="1.5748031496062993" bottom="1.5748031496062993" header="0.5118110236220472" footer="0.9055118110236221"/>
  <pageSetup firstPageNumber="11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R44"/>
  <sheetViews>
    <sheetView showGridLines="0" zoomScale="130" zoomScaleNormal="130" zoomScaleSheetLayoutView="100" zoomScalePageLayoutView="0" workbookViewId="0" topLeftCell="A1">
      <selection activeCell="B1" sqref="B1"/>
    </sheetView>
  </sheetViews>
  <sheetFormatPr defaultColWidth="9.00390625" defaultRowHeight="16.5"/>
  <cols>
    <col min="1" max="1" width="0.5" style="11" customWidth="1"/>
    <col min="2" max="2" width="18.625" style="11" customWidth="1"/>
    <col min="3" max="3" width="10.125" style="11" customWidth="1"/>
    <col min="4" max="4" width="8.625" style="11" customWidth="1"/>
    <col min="5" max="5" width="10.125" style="11" customWidth="1"/>
    <col min="6" max="6" width="8.625" style="11" customWidth="1"/>
    <col min="7" max="7" width="10.125" style="11" customWidth="1"/>
    <col min="8" max="8" width="8.125" style="11" customWidth="1"/>
    <col min="9" max="9" width="10.125" style="11" customWidth="1"/>
    <col min="10" max="10" width="8.625" style="11" customWidth="1"/>
    <col min="11" max="11" width="10.125" style="11" customWidth="1"/>
    <col min="12" max="12" width="8.625" style="191" customWidth="1"/>
    <col min="13" max="13" width="10.125" style="191" customWidth="1"/>
    <col min="14" max="14" width="8.625" style="191" customWidth="1"/>
    <col min="15" max="15" width="10.125" style="11" customWidth="1"/>
    <col min="16" max="16" width="8.625" style="48" customWidth="1"/>
    <col min="17" max="16384" width="9.00390625" style="11" customWidth="1"/>
  </cols>
  <sheetData>
    <row r="1" spans="1:16" s="1" customFormat="1" ht="18" customHeight="1">
      <c r="A1" s="38" t="s">
        <v>3</v>
      </c>
      <c r="L1" s="125"/>
      <c r="M1" s="125"/>
      <c r="N1" s="125"/>
      <c r="P1" s="67" t="s">
        <v>55</v>
      </c>
    </row>
    <row r="2" spans="1:16" s="3" customFormat="1" ht="24.75" customHeight="1">
      <c r="A2" s="395" t="s">
        <v>487</v>
      </c>
      <c r="B2" s="454"/>
      <c r="C2" s="454"/>
      <c r="D2" s="454"/>
      <c r="E2" s="454"/>
      <c r="F2" s="454"/>
      <c r="G2" s="454"/>
      <c r="H2" s="454"/>
      <c r="I2" s="471" t="s">
        <v>125</v>
      </c>
      <c r="J2" s="441"/>
      <c r="K2" s="441"/>
      <c r="L2" s="441"/>
      <c r="M2" s="441"/>
      <c r="N2" s="441"/>
      <c r="O2" s="441"/>
      <c r="P2" s="441"/>
    </row>
    <row r="3" spans="1:16" s="87" customFormat="1" ht="19.5" customHeight="1">
      <c r="A3" s="83"/>
      <c r="B3" s="473" t="s">
        <v>488</v>
      </c>
      <c r="C3" s="473"/>
      <c r="D3" s="473"/>
      <c r="E3" s="473"/>
      <c r="F3" s="473"/>
      <c r="G3" s="473"/>
      <c r="H3" s="473"/>
      <c r="I3" s="466" t="s">
        <v>129</v>
      </c>
      <c r="J3" s="466"/>
      <c r="K3" s="466"/>
      <c r="L3" s="466"/>
      <c r="M3" s="466"/>
      <c r="N3" s="466"/>
      <c r="O3" s="466"/>
      <c r="P3" s="466"/>
    </row>
    <row r="4" spans="1:16" s="1" customFormat="1" ht="13.5" customHeight="1">
      <c r="A4" s="5"/>
      <c r="B4" s="5"/>
      <c r="G4" s="5"/>
      <c r="H4" s="46" t="s">
        <v>460</v>
      </c>
      <c r="L4" s="125"/>
      <c r="M4" s="125"/>
      <c r="N4" s="125"/>
      <c r="O4" s="468" t="s">
        <v>32</v>
      </c>
      <c r="P4" s="468"/>
    </row>
    <row r="5" spans="1:16" s="1" customFormat="1" ht="13.5" customHeight="1" thickBot="1">
      <c r="A5" s="5"/>
      <c r="B5" s="5"/>
      <c r="G5" s="464" t="s">
        <v>478</v>
      </c>
      <c r="H5" s="464"/>
      <c r="L5" s="125"/>
      <c r="M5" s="125"/>
      <c r="N5" s="125"/>
      <c r="O5" s="469" t="s">
        <v>121</v>
      </c>
      <c r="P5" s="469"/>
    </row>
    <row r="6" spans="1:16" s="1" customFormat="1" ht="34.5" customHeight="1">
      <c r="A6" s="27"/>
      <c r="B6" s="27" t="s">
        <v>462</v>
      </c>
      <c r="C6" s="401" t="s">
        <v>463</v>
      </c>
      <c r="D6" s="470"/>
      <c r="E6" s="443" t="s">
        <v>479</v>
      </c>
      <c r="F6" s="470"/>
      <c r="G6" s="443" t="s">
        <v>480</v>
      </c>
      <c r="H6" s="470"/>
      <c r="I6" s="394" t="s">
        <v>481</v>
      </c>
      <c r="J6" s="470"/>
      <c r="K6" s="443" t="s">
        <v>482</v>
      </c>
      <c r="L6" s="470"/>
      <c r="M6" s="456" t="s">
        <v>483</v>
      </c>
      <c r="N6" s="457"/>
      <c r="O6" s="443" t="s">
        <v>484</v>
      </c>
      <c r="P6" s="431"/>
    </row>
    <row r="7" spans="1:16" s="1" customFormat="1" ht="45" customHeight="1" thickBot="1">
      <c r="A7" s="9"/>
      <c r="B7" s="9" t="s">
        <v>31</v>
      </c>
      <c r="C7" s="195" t="s">
        <v>469</v>
      </c>
      <c r="D7" s="222" t="s">
        <v>470</v>
      </c>
      <c r="E7" s="196" t="s">
        <v>469</v>
      </c>
      <c r="F7" s="196" t="s">
        <v>470</v>
      </c>
      <c r="G7" s="196" t="s">
        <v>469</v>
      </c>
      <c r="H7" s="196" t="s">
        <v>470</v>
      </c>
      <c r="I7" s="221" t="s">
        <v>469</v>
      </c>
      <c r="J7" s="196" t="s">
        <v>470</v>
      </c>
      <c r="K7" s="196" t="s">
        <v>469</v>
      </c>
      <c r="L7" s="231" t="s">
        <v>485</v>
      </c>
      <c r="M7" s="231" t="s">
        <v>486</v>
      </c>
      <c r="N7" s="231" t="s">
        <v>485</v>
      </c>
      <c r="O7" s="196" t="s">
        <v>469</v>
      </c>
      <c r="P7" s="222" t="s">
        <v>470</v>
      </c>
    </row>
    <row r="8" spans="1:16" s="1" customFormat="1" ht="19.5" customHeight="1">
      <c r="A8" s="6"/>
      <c r="B8" s="226" t="s">
        <v>420</v>
      </c>
      <c r="C8" s="235">
        <v>691.7</v>
      </c>
      <c r="D8" s="236">
        <v>6987.67</v>
      </c>
      <c r="E8" s="236">
        <v>12.3</v>
      </c>
      <c r="F8" s="236">
        <v>131.19</v>
      </c>
      <c r="G8" s="236">
        <v>10</v>
      </c>
      <c r="H8" s="236">
        <v>50</v>
      </c>
      <c r="I8" s="236">
        <v>84.4</v>
      </c>
      <c r="J8" s="236">
        <v>936.49</v>
      </c>
      <c r="K8" s="236">
        <v>57.13</v>
      </c>
      <c r="L8" s="237">
        <v>421.891</v>
      </c>
      <c r="M8" s="237">
        <v>431.8</v>
      </c>
      <c r="N8" s="237">
        <v>4328.8</v>
      </c>
      <c r="O8" s="236">
        <v>96.07</v>
      </c>
      <c r="P8" s="236">
        <v>1119.299</v>
      </c>
    </row>
    <row r="9" spans="1:16" s="1" customFormat="1" ht="19.5" customHeight="1">
      <c r="A9" s="6"/>
      <c r="B9" s="226" t="s">
        <v>421</v>
      </c>
      <c r="C9" s="235">
        <v>673.57</v>
      </c>
      <c r="D9" s="236">
        <v>6497.538</v>
      </c>
      <c r="E9" s="236">
        <v>10.17</v>
      </c>
      <c r="F9" s="236">
        <v>115.955</v>
      </c>
      <c r="G9" s="236">
        <v>10</v>
      </c>
      <c r="H9" s="236">
        <v>50</v>
      </c>
      <c r="I9" s="236">
        <v>85.37</v>
      </c>
      <c r="J9" s="236">
        <v>974.925</v>
      </c>
      <c r="K9" s="236">
        <v>57.62</v>
      </c>
      <c r="L9" s="237">
        <v>452.226</v>
      </c>
      <c r="M9" s="237">
        <v>402.3</v>
      </c>
      <c r="N9" s="237">
        <v>4017</v>
      </c>
      <c r="O9" s="236">
        <v>108.11</v>
      </c>
      <c r="P9" s="236">
        <v>887.432</v>
      </c>
    </row>
    <row r="10" spans="1:16" s="1" customFormat="1" ht="19.5" customHeight="1">
      <c r="A10" s="6"/>
      <c r="B10" s="226" t="s">
        <v>422</v>
      </c>
      <c r="C10" s="235">
        <v>581.03</v>
      </c>
      <c r="D10" s="236">
        <v>5313.248</v>
      </c>
      <c r="E10" s="236">
        <v>9.32</v>
      </c>
      <c r="F10" s="236">
        <v>101.929</v>
      </c>
      <c r="G10" s="236">
        <v>9</v>
      </c>
      <c r="H10" s="236">
        <v>72</v>
      </c>
      <c r="I10" s="236">
        <v>39.18</v>
      </c>
      <c r="J10" s="236">
        <v>593.06</v>
      </c>
      <c r="K10" s="236">
        <v>30.45</v>
      </c>
      <c r="L10" s="237">
        <v>195.744</v>
      </c>
      <c r="M10" s="237">
        <v>372.8</v>
      </c>
      <c r="N10" s="237">
        <v>3256</v>
      </c>
      <c r="O10" s="236">
        <v>120.28</v>
      </c>
      <c r="P10" s="236">
        <v>1094.515</v>
      </c>
    </row>
    <row r="11" spans="1:16" s="1" customFormat="1" ht="19.5" customHeight="1">
      <c r="A11" s="6"/>
      <c r="B11" s="226" t="s">
        <v>423</v>
      </c>
      <c r="C11" s="235">
        <v>681.51</v>
      </c>
      <c r="D11" s="236">
        <v>6746.937</v>
      </c>
      <c r="E11" s="236">
        <v>9.94</v>
      </c>
      <c r="F11" s="236">
        <v>71.444</v>
      </c>
      <c r="G11" s="236">
        <v>9.55</v>
      </c>
      <c r="H11" s="236">
        <v>76.4</v>
      </c>
      <c r="I11" s="236">
        <v>57.6</v>
      </c>
      <c r="J11" s="236">
        <v>881.415</v>
      </c>
      <c r="K11" s="236">
        <v>18.51</v>
      </c>
      <c r="L11" s="237">
        <v>121.742</v>
      </c>
      <c r="M11" s="237">
        <v>446.81</v>
      </c>
      <c r="N11" s="237">
        <v>4445.42</v>
      </c>
      <c r="O11" s="236">
        <v>139.1</v>
      </c>
      <c r="P11" s="236">
        <v>1150.516</v>
      </c>
    </row>
    <row r="12" spans="1:16" s="1" customFormat="1" ht="19.5" customHeight="1">
      <c r="A12" s="6"/>
      <c r="B12" s="226" t="s">
        <v>424</v>
      </c>
      <c r="C12" s="235">
        <v>530.45</v>
      </c>
      <c r="D12" s="236">
        <v>5381.297</v>
      </c>
      <c r="E12" s="236">
        <v>9.49</v>
      </c>
      <c r="F12" s="236">
        <v>113.124</v>
      </c>
      <c r="G12" s="236">
        <v>4.7</v>
      </c>
      <c r="H12" s="236">
        <v>37.6</v>
      </c>
      <c r="I12" s="236">
        <v>69.8</v>
      </c>
      <c r="J12" s="236">
        <v>1097.96</v>
      </c>
      <c r="K12" s="236">
        <v>11.56</v>
      </c>
      <c r="L12" s="237">
        <v>92.761</v>
      </c>
      <c r="M12" s="237">
        <v>291.25</v>
      </c>
      <c r="N12" s="237">
        <v>2879.02</v>
      </c>
      <c r="O12" s="236">
        <v>143.65</v>
      </c>
      <c r="P12" s="236">
        <v>1160.832</v>
      </c>
    </row>
    <row r="13" spans="1:16" s="1" customFormat="1" ht="19.5" customHeight="1">
      <c r="A13" s="6"/>
      <c r="B13" s="226" t="s">
        <v>425</v>
      </c>
      <c r="C13" s="235">
        <v>537.24</v>
      </c>
      <c r="D13" s="236">
        <v>4941.55</v>
      </c>
      <c r="E13" s="236">
        <v>14.4</v>
      </c>
      <c r="F13" s="236">
        <v>122.568</v>
      </c>
      <c r="G13" s="236">
        <v>4.9</v>
      </c>
      <c r="H13" s="236">
        <v>40.32</v>
      </c>
      <c r="I13" s="236">
        <v>53.05</v>
      </c>
      <c r="J13" s="236">
        <v>965.525</v>
      </c>
      <c r="K13" s="236">
        <v>9.299999999999999</v>
      </c>
      <c r="L13" s="237">
        <v>92.147</v>
      </c>
      <c r="M13" s="237">
        <v>277.59999999999997</v>
      </c>
      <c r="N13" s="237">
        <v>2422.925</v>
      </c>
      <c r="O13" s="236">
        <v>177.99</v>
      </c>
      <c r="P13" s="236">
        <v>1298.065</v>
      </c>
    </row>
    <row r="14" spans="1:16" s="1" customFormat="1" ht="19.5" customHeight="1">
      <c r="A14" s="6"/>
      <c r="B14" s="226" t="s">
        <v>426</v>
      </c>
      <c r="C14" s="235">
        <v>573.73</v>
      </c>
      <c r="D14" s="236">
        <v>6126.997</v>
      </c>
      <c r="E14" s="236">
        <v>21.73</v>
      </c>
      <c r="F14" s="236">
        <v>241.073</v>
      </c>
      <c r="G14" s="236">
        <v>5.65</v>
      </c>
      <c r="H14" s="236">
        <v>43.405</v>
      </c>
      <c r="I14" s="236">
        <v>55.25</v>
      </c>
      <c r="J14" s="236">
        <v>1061.75</v>
      </c>
      <c r="K14" s="236">
        <v>11.649999999999999</v>
      </c>
      <c r="L14" s="237">
        <v>96.569</v>
      </c>
      <c r="M14" s="237">
        <v>284.8</v>
      </c>
      <c r="N14" s="237">
        <v>2702.7</v>
      </c>
      <c r="O14" s="236">
        <v>194.65</v>
      </c>
      <c r="P14" s="236">
        <v>1981.5</v>
      </c>
    </row>
    <row r="15" spans="1:17" s="1" customFormat="1" ht="19.5" customHeight="1">
      <c r="A15" s="6"/>
      <c r="B15" s="226" t="s">
        <v>427</v>
      </c>
      <c r="C15" s="235">
        <v>576.33</v>
      </c>
      <c r="D15" s="236">
        <v>6021.351</v>
      </c>
      <c r="E15" s="236">
        <v>28.68</v>
      </c>
      <c r="F15" s="236">
        <v>291.927</v>
      </c>
      <c r="G15" s="236">
        <v>5.85</v>
      </c>
      <c r="H15" s="236">
        <v>45.79</v>
      </c>
      <c r="I15" s="237">
        <v>31.03</v>
      </c>
      <c r="J15" s="236">
        <v>494.666</v>
      </c>
      <c r="K15" s="236">
        <v>11.259999999999998</v>
      </c>
      <c r="L15" s="237">
        <v>98.629</v>
      </c>
      <c r="M15" s="237">
        <v>297.91999999999996</v>
      </c>
      <c r="N15" s="237">
        <v>2974.79</v>
      </c>
      <c r="O15" s="237">
        <v>201.58999999999997</v>
      </c>
      <c r="P15" s="237">
        <v>2115.549</v>
      </c>
      <c r="Q15" s="259"/>
    </row>
    <row r="16" spans="1:17" s="1" customFormat="1" ht="19.5" customHeight="1">
      <c r="A16" s="6"/>
      <c r="B16" s="226" t="s">
        <v>428</v>
      </c>
      <c r="C16" s="235">
        <v>530.9599999999999</v>
      </c>
      <c r="D16" s="239">
        <v>5526.928</v>
      </c>
      <c r="E16" s="239">
        <v>33.12</v>
      </c>
      <c r="F16" s="239">
        <v>341.696</v>
      </c>
      <c r="G16" s="239">
        <v>7.6899999999999995</v>
      </c>
      <c r="H16" s="239">
        <v>51.815</v>
      </c>
      <c r="I16" s="250">
        <v>35.05</v>
      </c>
      <c r="J16" s="239">
        <v>606.18</v>
      </c>
      <c r="K16" s="239">
        <v>14.14</v>
      </c>
      <c r="L16" s="250">
        <v>116.238</v>
      </c>
      <c r="M16" s="250">
        <v>294</v>
      </c>
      <c r="N16" s="250">
        <v>3082.33</v>
      </c>
      <c r="O16" s="250">
        <v>146.95999999999995</v>
      </c>
      <c r="P16" s="250">
        <v>1328.6690000000003</v>
      </c>
      <c r="Q16" s="110"/>
    </row>
    <row r="17" spans="1:18" s="1" customFormat="1" ht="19.5" customHeight="1">
      <c r="A17" s="6"/>
      <c r="B17" s="226" t="s">
        <v>471</v>
      </c>
      <c r="C17" s="235">
        <f>SUM(C18:C30)</f>
        <v>589.49</v>
      </c>
      <c r="D17" s="239">
        <f>SUM(D18:D30)</f>
        <v>6191.905000000001</v>
      </c>
      <c r="E17" s="239">
        <f aca="true" t="shared" si="0" ref="E17:P17">SUM(E18:E30)</f>
        <v>34.69999999999999</v>
      </c>
      <c r="F17" s="239">
        <f t="shared" si="0"/>
        <v>367.052</v>
      </c>
      <c r="G17" s="239">
        <f t="shared" si="0"/>
        <v>8.48</v>
      </c>
      <c r="H17" s="239">
        <f t="shared" si="0"/>
        <v>48.245</v>
      </c>
      <c r="I17" s="239">
        <f t="shared" si="0"/>
        <v>42.61</v>
      </c>
      <c r="J17" s="239">
        <f t="shared" si="0"/>
        <v>760.801</v>
      </c>
      <c r="K17" s="239">
        <f t="shared" si="0"/>
        <v>18.94</v>
      </c>
      <c r="L17" s="239">
        <f t="shared" si="0"/>
        <v>157.31900000000002</v>
      </c>
      <c r="M17" s="239">
        <f t="shared" si="0"/>
        <v>285.5</v>
      </c>
      <c r="N17" s="239">
        <f t="shared" si="0"/>
        <v>2851.25</v>
      </c>
      <c r="O17" s="239">
        <f t="shared" si="0"/>
        <v>199.25999999999996</v>
      </c>
      <c r="P17" s="239">
        <f t="shared" si="0"/>
        <v>2007.238</v>
      </c>
      <c r="Q17" s="230"/>
      <c r="R17" s="230"/>
    </row>
    <row r="18" spans="1:18" s="1" customFormat="1" ht="19.5" customHeight="1">
      <c r="A18" s="6"/>
      <c r="B18" s="41" t="s">
        <v>372</v>
      </c>
      <c r="C18" s="235">
        <v>6.640000000000001</v>
      </c>
      <c r="D18" s="236">
        <v>47.656000000000006</v>
      </c>
      <c r="E18" s="240">
        <v>3.34</v>
      </c>
      <c r="F18" s="239">
        <v>28.39</v>
      </c>
      <c r="G18" s="240" t="s">
        <v>56</v>
      </c>
      <c r="H18" s="239" t="s">
        <v>308</v>
      </c>
      <c r="I18" s="239" t="s">
        <v>308</v>
      </c>
      <c r="J18" s="239" t="s">
        <v>309</v>
      </c>
      <c r="K18" s="239">
        <v>1.45</v>
      </c>
      <c r="L18" s="250">
        <v>13.456</v>
      </c>
      <c r="M18" s="249" t="s">
        <v>56</v>
      </c>
      <c r="N18" s="250" t="s">
        <v>308</v>
      </c>
      <c r="O18" s="240">
        <v>1.8500000000000005</v>
      </c>
      <c r="P18" s="240">
        <v>5.81</v>
      </c>
      <c r="Q18" s="209"/>
      <c r="R18" s="209"/>
    </row>
    <row r="19" spans="1:18" s="1" customFormat="1" ht="19.5" customHeight="1">
      <c r="A19" s="6"/>
      <c r="B19" s="41" t="s">
        <v>373</v>
      </c>
      <c r="C19" s="235">
        <v>1.1400000000000001</v>
      </c>
      <c r="D19" s="236">
        <v>10.962</v>
      </c>
      <c r="E19" s="240" t="s">
        <v>56</v>
      </c>
      <c r="F19" s="239" t="s">
        <v>0</v>
      </c>
      <c r="G19" s="240" t="s">
        <v>56</v>
      </c>
      <c r="H19" s="239" t="s">
        <v>308</v>
      </c>
      <c r="I19" s="240" t="s">
        <v>308</v>
      </c>
      <c r="J19" s="239" t="s">
        <v>0</v>
      </c>
      <c r="K19" s="240">
        <v>0.34</v>
      </c>
      <c r="L19" s="250">
        <v>0.612</v>
      </c>
      <c r="M19" s="249" t="s">
        <v>56</v>
      </c>
      <c r="N19" s="250" t="s">
        <v>308</v>
      </c>
      <c r="O19" s="240">
        <v>0.8</v>
      </c>
      <c r="P19" s="240">
        <v>10.35</v>
      </c>
      <c r="Q19" s="209"/>
      <c r="R19" s="209"/>
    </row>
    <row r="20" spans="1:18" s="1" customFormat="1" ht="19.5" customHeight="1">
      <c r="A20" s="6"/>
      <c r="B20" s="41" t="s">
        <v>374</v>
      </c>
      <c r="C20" s="235">
        <v>34.46</v>
      </c>
      <c r="D20" s="236">
        <v>310.94</v>
      </c>
      <c r="E20" s="239">
        <v>4.07</v>
      </c>
      <c r="F20" s="239">
        <v>61.04</v>
      </c>
      <c r="G20" s="240" t="s">
        <v>56</v>
      </c>
      <c r="H20" s="239" t="s">
        <v>308</v>
      </c>
      <c r="I20" s="240">
        <v>7.62</v>
      </c>
      <c r="J20" s="239">
        <v>127.08</v>
      </c>
      <c r="K20" s="240">
        <v>0.75</v>
      </c>
      <c r="L20" s="250">
        <v>6.375</v>
      </c>
      <c r="M20" s="249">
        <v>1</v>
      </c>
      <c r="N20" s="250">
        <v>10</v>
      </c>
      <c r="O20" s="240">
        <v>21.02</v>
      </c>
      <c r="P20" s="240">
        <v>106.445</v>
      </c>
      <c r="Q20" s="209"/>
      <c r="R20" s="209"/>
    </row>
    <row r="21" spans="1:18" s="1" customFormat="1" ht="19.5" customHeight="1">
      <c r="A21" s="6"/>
      <c r="B21" s="41" t="s">
        <v>375</v>
      </c>
      <c r="C21" s="235">
        <v>16.79</v>
      </c>
      <c r="D21" s="236">
        <v>142.05</v>
      </c>
      <c r="E21" s="240">
        <v>7.29</v>
      </c>
      <c r="F21" s="239">
        <v>78.732</v>
      </c>
      <c r="G21" s="240">
        <v>3.58</v>
      </c>
      <c r="H21" s="239">
        <v>5.37</v>
      </c>
      <c r="I21" s="240" t="s">
        <v>308</v>
      </c>
      <c r="J21" s="239" t="s">
        <v>308</v>
      </c>
      <c r="K21" s="240">
        <v>0.1</v>
      </c>
      <c r="L21" s="250">
        <v>0.36</v>
      </c>
      <c r="M21" s="249">
        <v>0.3</v>
      </c>
      <c r="N21" s="250">
        <v>1.2</v>
      </c>
      <c r="O21" s="240">
        <v>5.52</v>
      </c>
      <c r="P21" s="240">
        <v>56.388</v>
      </c>
      <c r="Q21" s="209"/>
      <c r="R21" s="209"/>
    </row>
    <row r="22" spans="1:18" s="1" customFormat="1" ht="19.5" customHeight="1">
      <c r="A22" s="6"/>
      <c r="B22" s="41" t="s">
        <v>376</v>
      </c>
      <c r="C22" s="235">
        <v>15.280000000000001</v>
      </c>
      <c r="D22" s="236">
        <v>173.191</v>
      </c>
      <c r="E22" s="240">
        <v>4.7</v>
      </c>
      <c r="F22" s="239">
        <v>37.6</v>
      </c>
      <c r="G22" s="240" t="s">
        <v>56</v>
      </c>
      <c r="H22" s="239" t="s">
        <v>308</v>
      </c>
      <c r="I22" s="240" t="s">
        <v>0</v>
      </c>
      <c r="J22" s="239" t="s">
        <v>0</v>
      </c>
      <c r="K22" s="240">
        <v>4.96</v>
      </c>
      <c r="L22" s="250">
        <v>47.616</v>
      </c>
      <c r="M22" s="250" t="s">
        <v>56</v>
      </c>
      <c r="N22" s="250" t="s">
        <v>308</v>
      </c>
      <c r="O22" s="240">
        <v>5.620000000000001</v>
      </c>
      <c r="P22" s="240">
        <v>87.975</v>
      </c>
      <c r="Q22" s="209"/>
      <c r="R22" s="209"/>
    </row>
    <row r="23" spans="1:18" s="1" customFormat="1" ht="19.5" customHeight="1">
      <c r="A23" s="6"/>
      <c r="B23" s="41" t="s">
        <v>377</v>
      </c>
      <c r="C23" s="235">
        <v>8.780000000000001</v>
      </c>
      <c r="D23" s="236">
        <v>83.89</v>
      </c>
      <c r="E23" s="240">
        <v>1.22</v>
      </c>
      <c r="F23" s="239">
        <v>18.3</v>
      </c>
      <c r="G23" s="240" t="s">
        <v>56</v>
      </c>
      <c r="H23" s="239" t="s">
        <v>0</v>
      </c>
      <c r="I23" s="239" t="s">
        <v>309</v>
      </c>
      <c r="J23" s="239" t="s">
        <v>309</v>
      </c>
      <c r="K23" s="240">
        <v>3.36</v>
      </c>
      <c r="L23" s="250">
        <v>23.52</v>
      </c>
      <c r="M23" s="250" t="s">
        <v>56</v>
      </c>
      <c r="N23" s="250" t="s">
        <v>308</v>
      </c>
      <c r="O23" s="240">
        <v>4.200000000000001</v>
      </c>
      <c r="P23" s="240">
        <v>42.07</v>
      </c>
      <c r="Q23" s="209"/>
      <c r="R23" s="209"/>
    </row>
    <row r="24" spans="1:18" s="1" customFormat="1" ht="19.5" customHeight="1">
      <c r="A24" s="6"/>
      <c r="B24" s="41" t="s">
        <v>378</v>
      </c>
      <c r="C24" s="235">
        <v>9.299999999999999</v>
      </c>
      <c r="D24" s="236">
        <v>21.91</v>
      </c>
      <c r="E24" s="239">
        <v>0.31</v>
      </c>
      <c r="F24" s="239">
        <v>1.55</v>
      </c>
      <c r="G24" s="240" t="s">
        <v>56</v>
      </c>
      <c r="H24" s="239" t="s">
        <v>309</v>
      </c>
      <c r="I24" s="240" t="s">
        <v>309</v>
      </c>
      <c r="J24" s="239" t="s">
        <v>309</v>
      </c>
      <c r="K24" s="239">
        <v>0.3</v>
      </c>
      <c r="L24" s="250">
        <v>1.8</v>
      </c>
      <c r="M24" s="249" t="s">
        <v>56</v>
      </c>
      <c r="N24" s="250" t="s">
        <v>0</v>
      </c>
      <c r="O24" s="240">
        <v>8.69</v>
      </c>
      <c r="P24" s="240">
        <v>18.56</v>
      </c>
      <c r="Q24" s="209"/>
      <c r="R24" s="209"/>
    </row>
    <row r="25" spans="1:18" s="1" customFormat="1" ht="19.5" customHeight="1">
      <c r="A25" s="6"/>
      <c r="B25" s="41" t="s">
        <v>379</v>
      </c>
      <c r="C25" s="235">
        <v>4.140000000000001</v>
      </c>
      <c r="D25" s="236">
        <v>56.70399999999999</v>
      </c>
      <c r="E25" s="240">
        <v>3.47</v>
      </c>
      <c r="F25" s="239">
        <v>44.416</v>
      </c>
      <c r="G25" s="240" t="s">
        <v>56</v>
      </c>
      <c r="H25" s="239" t="s">
        <v>309</v>
      </c>
      <c r="I25" s="240" t="s">
        <v>309</v>
      </c>
      <c r="J25" s="239" t="s">
        <v>308</v>
      </c>
      <c r="K25" s="239" t="s">
        <v>56</v>
      </c>
      <c r="L25" s="250" t="s">
        <v>0</v>
      </c>
      <c r="M25" s="249" t="s">
        <v>56</v>
      </c>
      <c r="N25" s="250" t="s">
        <v>0</v>
      </c>
      <c r="O25" s="240">
        <v>0.6700000000000004</v>
      </c>
      <c r="P25" s="240">
        <v>12.288</v>
      </c>
      <c r="Q25" s="209"/>
      <c r="R25" s="209"/>
    </row>
    <row r="26" spans="1:18" s="1" customFormat="1" ht="19.5" customHeight="1">
      <c r="A26" s="6"/>
      <c r="B26" s="41" t="s">
        <v>380</v>
      </c>
      <c r="C26" s="235">
        <v>23.61</v>
      </c>
      <c r="D26" s="236">
        <v>225.08999999999997</v>
      </c>
      <c r="E26" s="240">
        <v>5.43</v>
      </c>
      <c r="F26" s="239">
        <v>47.088</v>
      </c>
      <c r="G26" s="240" t="s">
        <v>56</v>
      </c>
      <c r="H26" s="239" t="s">
        <v>308</v>
      </c>
      <c r="I26" s="240">
        <v>2.23</v>
      </c>
      <c r="J26" s="239">
        <v>34.208</v>
      </c>
      <c r="K26" s="239">
        <v>1.3</v>
      </c>
      <c r="L26" s="250">
        <v>10.822</v>
      </c>
      <c r="M26" s="249">
        <v>0.1</v>
      </c>
      <c r="N26" s="250">
        <v>0.42</v>
      </c>
      <c r="O26" s="240">
        <v>14.55</v>
      </c>
      <c r="P26" s="240">
        <v>132.552</v>
      </c>
      <c r="Q26" s="209"/>
      <c r="R26" s="209"/>
    </row>
    <row r="27" spans="1:18" s="1" customFormat="1" ht="19.5" customHeight="1">
      <c r="A27" s="6"/>
      <c r="B27" s="41" t="s">
        <v>381</v>
      </c>
      <c r="C27" s="235">
        <v>3.7299999999999995</v>
      </c>
      <c r="D27" s="236">
        <v>47.429</v>
      </c>
      <c r="E27" s="240">
        <v>0.95</v>
      </c>
      <c r="F27" s="239">
        <v>8.244</v>
      </c>
      <c r="G27" s="240" t="s">
        <v>56</v>
      </c>
      <c r="H27" s="239" t="s">
        <v>0</v>
      </c>
      <c r="I27" s="239">
        <v>0.42</v>
      </c>
      <c r="J27" s="239">
        <v>1.145</v>
      </c>
      <c r="K27" s="239" t="s">
        <v>56</v>
      </c>
      <c r="L27" s="250" t="s">
        <v>0</v>
      </c>
      <c r="M27" s="249" t="s">
        <v>56</v>
      </c>
      <c r="N27" s="250" t="s">
        <v>308</v>
      </c>
      <c r="O27" s="240">
        <v>2.3599999999999994</v>
      </c>
      <c r="P27" s="240">
        <v>38.04</v>
      </c>
      <c r="Q27" s="209"/>
      <c r="R27" s="209"/>
    </row>
    <row r="28" spans="1:18" s="1" customFormat="1" ht="19.5" customHeight="1">
      <c r="A28" s="6"/>
      <c r="B28" s="41" t="s">
        <v>457</v>
      </c>
      <c r="C28" s="235">
        <v>10.389999999999999</v>
      </c>
      <c r="D28" s="236">
        <v>168.958</v>
      </c>
      <c r="E28" s="240">
        <v>2.57</v>
      </c>
      <c r="F28" s="239">
        <v>29.812</v>
      </c>
      <c r="G28" s="240" t="s">
        <v>56</v>
      </c>
      <c r="H28" s="239" t="s">
        <v>308</v>
      </c>
      <c r="I28" s="240">
        <v>0.24000000000000002</v>
      </c>
      <c r="J28" s="239">
        <v>2.628</v>
      </c>
      <c r="K28" s="239">
        <v>2.58</v>
      </c>
      <c r="L28" s="250">
        <v>24.768</v>
      </c>
      <c r="M28" s="249" t="s">
        <v>56</v>
      </c>
      <c r="N28" s="250" t="s">
        <v>0</v>
      </c>
      <c r="O28" s="240">
        <v>4.999999999999998</v>
      </c>
      <c r="P28" s="240">
        <v>111.75</v>
      </c>
      <c r="Q28" s="209"/>
      <c r="R28" s="209"/>
    </row>
    <row r="29" spans="1:18" s="1" customFormat="1" ht="19.5" customHeight="1">
      <c r="A29" s="6"/>
      <c r="B29" s="41" t="s">
        <v>382</v>
      </c>
      <c r="C29" s="235">
        <v>5.279999999999999</v>
      </c>
      <c r="D29" s="236">
        <v>38.785</v>
      </c>
      <c r="E29" s="239">
        <v>0.3</v>
      </c>
      <c r="F29" s="239">
        <v>4.32</v>
      </c>
      <c r="G29" s="240" t="s">
        <v>56</v>
      </c>
      <c r="H29" s="239" t="s">
        <v>308</v>
      </c>
      <c r="I29" s="240">
        <v>0.75</v>
      </c>
      <c r="J29" s="239">
        <v>3.84</v>
      </c>
      <c r="K29" s="240">
        <v>0.35</v>
      </c>
      <c r="L29" s="250">
        <v>3.15</v>
      </c>
      <c r="M29" s="250">
        <v>0.5</v>
      </c>
      <c r="N29" s="250">
        <v>3.63</v>
      </c>
      <c r="O29" s="240">
        <v>3.38</v>
      </c>
      <c r="P29" s="240">
        <v>23.845</v>
      </c>
      <c r="Q29" s="209"/>
      <c r="R29" s="209"/>
    </row>
    <row r="30" spans="1:18" s="1" customFormat="1" ht="19.5" customHeight="1" thickBot="1">
      <c r="A30" s="9"/>
      <c r="B30" s="37" t="s">
        <v>383</v>
      </c>
      <c r="C30" s="260">
        <v>449.95</v>
      </c>
      <c r="D30" s="254">
        <v>4864.34</v>
      </c>
      <c r="E30" s="242">
        <v>1.05</v>
      </c>
      <c r="F30" s="242">
        <v>7.56</v>
      </c>
      <c r="G30" s="242">
        <v>4.9</v>
      </c>
      <c r="H30" s="242">
        <v>42.875</v>
      </c>
      <c r="I30" s="242">
        <v>31.35</v>
      </c>
      <c r="J30" s="242">
        <v>591.9</v>
      </c>
      <c r="K30" s="242">
        <v>3.45</v>
      </c>
      <c r="L30" s="255">
        <v>24.84</v>
      </c>
      <c r="M30" s="255">
        <v>283.6</v>
      </c>
      <c r="N30" s="255">
        <v>2836</v>
      </c>
      <c r="O30" s="243">
        <v>125.59999999999997</v>
      </c>
      <c r="P30" s="243">
        <v>1361.165</v>
      </c>
      <c r="Q30" s="209"/>
      <c r="R30" s="209"/>
    </row>
    <row r="31" spans="1:16" s="1" customFormat="1" ht="15" customHeight="1">
      <c r="A31" s="472"/>
      <c r="B31" s="472"/>
      <c r="L31" s="125"/>
      <c r="M31" s="125"/>
      <c r="N31" s="125"/>
      <c r="P31" s="8"/>
    </row>
    <row r="32" spans="12:16" s="61" customFormat="1" ht="15.75">
      <c r="L32" s="337"/>
      <c r="M32" s="337"/>
      <c r="N32" s="337"/>
      <c r="P32" s="334"/>
    </row>
    <row r="33" spans="3:16" s="61" customFormat="1" ht="15.75"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</row>
    <row r="34" spans="12:16" s="61" customFormat="1" ht="15.75">
      <c r="L34" s="337"/>
      <c r="M34" s="337"/>
      <c r="N34" s="337"/>
      <c r="P34" s="334"/>
    </row>
    <row r="35" spans="12:16" s="61" customFormat="1" ht="15.75">
      <c r="L35" s="337"/>
      <c r="M35" s="337"/>
      <c r="N35" s="337"/>
      <c r="P35" s="334"/>
    </row>
    <row r="36" spans="12:16" s="61" customFormat="1" ht="15.75">
      <c r="L36" s="337"/>
      <c r="M36" s="337"/>
      <c r="N36" s="337"/>
      <c r="P36" s="334"/>
    </row>
    <row r="37" spans="12:16" s="61" customFormat="1" ht="15.75">
      <c r="L37" s="337"/>
      <c r="M37" s="337"/>
      <c r="N37" s="337"/>
      <c r="P37" s="334"/>
    </row>
    <row r="38" spans="12:16" s="61" customFormat="1" ht="15.75">
      <c r="L38" s="337"/>
      <c r="M38" s="337"/>
      <c r="N38" s="337"/>
      <c r="P38" s="334"/>
    </row>
    <row r="39" spans="12:16" s="61" customFormat="1" ht="15.75">
      <c r="L39" s="337"/>
      <c r="M39" s="337"/>
      <c r="N39" s="337"/>
      <c r="P39" s="334"/>
    </row>
    <row r="40" spans="12:16" s="61" customFormat="1" ht="15.75">
      <c r="L40" s="337"/>
      <c r="M40" s="337"/>
      <c r="N40" s="337"/>
      <c r="P40" s="334"/>
    </row>
    <row r="41" spans="12:16" s="61" customFormat="1" ht="15.75">
      <c r="L41" s="337"/>
      <c r="M41" s="337"/>
      <c r="N41" s="337"/>
      <c r="P41" s="334"/>
    </row>
    <row r="42" spans="12:16" s="61" customFormat="1" ht="15.75">
      <c r="L42" s="337"/>
      <c r="M42" s="337"/>
      <c r="N42" s="337"/>
      <c r="P42" s="334"/>
    </row>
    <row r="43" spans="12:16" s="61" customFormat="1" ht="15.75">
      <c r="L43" s="337"/>
      <c r="M43" s="337"/>
      <c r="N43" s="337"/>
      <c r="P43" s="334"/>
    </row>
    <row r="44" spans="12:16" s="61" customFormat="1" ht="15.75">
      <c r="L44" s="337"/>
      <c r="M44" s="337"/>
      <c r="N44" s="337"/>
      <c r="P44" s="334"/>
    </row>
  </sheetData>
  <sheetProtection/>
  <mergeCells count="15">
    <mergeCell ref="A2:H2"/>
    <mergeCell ref="I2:P2"/>
    <mergeCell ref="B3:H3"/>
    <mergeCell ref="I3:P3"/>
    <mergeCell ref="O4:P4"/>
    <mergeCell ref="G5:H5"/>
    <mergeCell ref="O5:P5"/>
    <mergeCell ref="A31:B31"/>
    <mergeCell ref="O6:P6"/>
    <mergeCell ref="C6:D6"/>
    <mergeCell ref="E6:F6"/>
    <mergeCell ref="G6:H6"/>
    <mergeCell ref="I6:J6"/>
    <mergeCell ref="K6:L6"/>
    <mergeCell ref="M6:N6"/>
  </mergeCells>
  <printOptions horizontalCentered="1"/>
  <pageMargins left="1.1811023622047245" right="1.1811023622047245" top="1.5748031496062993" bottom="1.5748031496062993" header="0.5118110236220472" footer="0.9055118110236221"/>
  <pageSetup firstPageNumber="11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X35"/>
  <sheetViews>
    <sheetView showGridLines="0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0.875" style="11" customWidth="1"/>
    <col min="2" max="2" width="18.625" style="11" customWidth="1"/>
    <col min="3" max="8" width="5.625" style="11" customWidth="1"/>
    <col min="9" max="9" width="5.125" style="48" customWidth="1"/>
    <col min="10" max="10" width="5.625" style="48" customWidth="1"/>
    <col min="11" max="11" width="5.125" style="48" customWidth="1"/>
    <col min="12" max="12" width="5.625" style="48" customWidth="1"/>
    <col min="13" max="18" width="6.125" style="48" customWidth="1"/>
    <col min="19" max="20" width="6.125" style="11" customWidth="1"/>
    <col min="21" max="22" width="6.625" style="11" customWidth="1"/>
    <col min="23" max="24" width="6.125" style="11" customWidth="1"/>
    <col min="25" max="16384" width="9.00390625" style="11" customWidth="1"/>
  </cols>
  <sheetData>
    <row r="1" spans="1:24" s="1" customFormat="1" ht="18" customHeight="1">
      <c r="A1" s="1" t="s">
        <v>160</v>
      </c>
      <c r="I1" s="8"/>
      <c r="J1" s="8"/>
      <c r="K1" s="8"/>
      <c r="L1" s="8"/>
      <c r="M1" s="8"/>
      <c r="N1" s="8"/>
      <c r="O1" s="8"/>
      <c r="P1" s="8"/>
      <c r="Q1" s="8"/>
      <c r="R1" s="8"/>
      <c r="X1" s="67" t="s">
        <v>55</v>
      </c>
    </row>
    <row r="2" spans="1:24" s="270" customFormat="1" ht="24.75" customHeight="1">
      <c r="A2" s="471" t="s">
        <v>504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4" t="s">
        <v>139</v>
      </c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</row>
    <row r="3" spans="1:24" s="1" customFormat="1" ht="15" customHeight="1" thickBot="1">
      <c r="A3" s="46"/>
      <c r="B3" s="46"/>
      <c r="G3" s="5"/>
      <c r="H3" s="5"/>
      <c r="I3" s="67"/>
      <c r="J3" s="8"/>
      <c r="K3" s="8"/>
      <c r="L3" s="5" t="s">
        <v>490</v>
      </c>
      <c r="N3" s="8"/>
      <c r="O3" s="8"/>
      <c r="P3" s="8"/>
      <c r="Q3" s="8"/>
      <c r="R3" s="8"/>
      <c r="S3" s="5"/>
      <c r="X3" s="5" t="s">
        <v>179</v>
      </c>
    </row>
    <row r="4" spans="1:24" s="1" customFormat="1" ht="15" customHeight="1">
      <c r="A4" s="396"/>
      <c r="B4" s="396" t="s">
        <v>491</v>
      </c>
      <c r="C4" s="477"/>
      <c r="D4" s="478"/>
      <c r="E4" s="479"/>
      <c r="F4" s="479"/>
      <c r="G4" s="479"/>
      <c r="H4" s="479"/>
      <c r="I4" s="479"/>
      <c r="J4" s="479"/>
      <c r="K4" s="479"/>
      <c r="L4" s="479"/>
      <c r="M4" s="393"/>
      <c r="N4" s="393"/>
      <c r="O4" s="393"/>
      <c r="P4" s="393"/>
      <c r="Q4" s="393"/>
      <c r="R4" s="393"/>
      <c r="S4" s="393"/>
      <c r="T4" s="393"/>
      <c r="U4" s="393"/>
      <c r="V4" s="394"/>
      <c r="W4" s="414" t="s">
        <v>492</v>
      </c>
      <c r="X4" s="396"/>
    </row>
    <row r="5" spans="1:24" s="1" customFormat="1" ht="15" customHeight="1">
      <c r="A5" s="399"/>
      <c r="B5" s="399"/>
      <c r="C5" s="480" t="s">
        <v>493</v>
      </c>
      <c r="D5" s="433"/>
      <c r="E5" s="444" t="s">
        <v>494</v>
      </c>
      <c r="F5" s="445"/>
      <c r="G5" s="271"/>
      <c r="H5" s="271"/>
      <c r="I5" s="271"/>
      <c r="J5" s="271"/>
      <c r="K5" s="271"/>
      <c r="L5" s="272"/>
      <c r="M5" s="445" t="s">
        <v>495</v>
      </c>
      <c r="N5" s="445"/>
      <c r="O5" s="273"/>
      <c r="P5" s="273"/>
      <c r="Q5" s="273"/>
      <c r="R5" s="273"/>
      <c r="S5" s="273"/>
      <c r="T5" s="225"/>
      <c r="U5" s="444" t="s">
        <v>176</v>
      </c>
      <c r="V5" s="432"/>
      <c r="W5" s="415"/>
      <c r="X5" s="399"/>
    </row>
    <row r="6" spans="1:24" s="1" customFormat="1" ht="15" customHeight="1">
      <c r="A6" s="399"/>
      <c r="B6" s="399"/>
      <c r="C6" s="480"/>
      <c r="D6" s="433"/>
      <c r="E6" s="415"/>
      <c r="F6" s="399"/>
      <c r="G6" s="417" t="s">
        <v>496</v>
      </c>
      <c r="H6" s="417"/>
      <c r="I6" s="417" t="s">
        <v>497</v>
      </c>
      <c r="J6" s="417"/>
      <c r="K6" s="417" t="s">
        <v>498</v>
      </c>
      <c r="L6" s="417"/>
      <c r="M6" s="399"/>
      <c r="N6" s="399"/>
      <c r="O6" s="417" t="s">
        <v>499</v>
      </c>
      <c r="P6" s="417"/>
      <c r="Q6" s="417" t="s">
        <v>500</v>
      </c>
      <c r="R6" s="417"/>
      <c r="S6" s="417" t="s">
        <v>501</v>
      </c>
      <c r="T6" s="417"/>
      <c r="U6" s="415"/>
      <c r="V6" s="433"/>
      <c r="W6" s="415"/>
      <c r="X6" s="399"/>
    </row>
    <row r="7" spans="1:24" s="1" customFormat="1" ht="15" customHeight="1">
      <c r="A7" s="399"/>
      <c r="B7" s="399"/>
      <c r="C7" s="480"/>
      <c r="D7" s="433"/>
      <c r="E7" s="415"/>
      <c r="F7" s="399"/>
      <c r="G7" s="434"/>
      <c r="H7" s="434"/>
      <c r="I7" s="434"/>
      <c r="J7" s="434"/>
      <c r="K7" s="434"/>
      <c r="L7" s="434"/>
      <c r="M7" s="399"/>
      <c r="N7" s="399"/>
      <c r="O7" s="434"/>
      <c r="P7" s="434"/>
      <c r="Q7" s="434"/>
      <c r="R7" s="434"/>
      <c r="S7" s="434"/>
      <c r="T7" s="434"/>
      <c r="U7" s="415"/>
      <c r="V7" s="433"/>
      <c r="W7" s="415"/>
      <c r="X7" s="399"/>
    </row>
    <row r="8" spans="1:24" s="1" customFormat="1" ht="42.75" customHeight="1">
      <c r="A8" s="399"/>
      <c r="B8" s="399"/>
      <c r="C8" s="475" t="s">
        <v>106</v>
      </c>
      <c r="D8" s="447"/>
      <c r="E8" s="476" t="s">
        <v>101</v>
      </c>
      <c r="F8" s="476"/>
      <c r="G8" s="476" t="s">
        <v>73</v>
      </c>
      <c r="H8" s="476"/>
      <c r="I8" s="476" t="s">
        <v>33</v>
      </c>
      <c r="J8" s="476"/>
      <c r="K8" s="476" t="s">
        <v>70</v>
      </c>
      <c r="L8" s="476"/>
      <c r="M8" s="447" t="s">
        <v>102</v>
      </c>
      <c r="N8" s="476"/>
      <c r="O8" s="476" t="s">
        <v>34</v>
      </c>
      <c r="P8" s="476"/>
      <c r="Q8" s="476" t="s">
        <v>35</v>
      </c>
      <c r="R8" s="476"/>
      <c r="S8" s="476" t="s">
        <v>36</v>
      </c>
      <c r="T8" s="476"/>
      <c r="U8" s="455" t="s">
        <v>37</v>
      </c>
      <c r="V8" s="447"/>
      <c r="W8" s="455" t="s">
        <v>38</v>
      </c>
      <c r="X8" s="446"/>
    </row>
    <row r="9" spans="1:24" s="1" customFormat="1" ht="16.5" customHeight="1">
      <c r="A9" s="399"/>
      <c r="B9" s="399"/>
      <c r="C9" s="42" t="s">
        <v>502</v>
      </c>
      <c r="D9" s="219" t="s">
        <v>503</v>
      </c>
      <c r="E9" s="219" t="s">
        <v>502</v>
      </c>
      <c r="F9" s="219" t="s">
        <v>503</v>
      </c>
      <c r="G9" s="219" t="s">
        <v>502</v>
      </c>
      <c r="H9" s="219" t="s">
        <v>503</v>
      </c>
      <c r="I9" s="218" t="s">
        <v>502</v>
      </c>
      <c r="J9" s="219" t="s">
        <v>503</v>
      </c>
      <c r="K9" s="218" t="s">
        <v>502</v>
      </c>
      <c r="L9" s="219" t="s">
        <v>503</v>
      </c>
      <c r="M9" s="218" t="s">
        <v>502</v>
      </c>
      <c r="N9" s="219" t="s">
        <v>503</v>
      </c>
      <c r="O9" s="218" t="s">
        <v>502</v>
      </c>
      <c r="P9" s="219" t="s">
        <v>503</v>
      </c>
      <c r="Q9" s="218" t="s">
        <v>502</v>
      </c>
      <c r="R9" s="219" t="s">
        <v>503</v>
      </c>
      <c r="S9" s="218" t="s">
        <v>502</v>
      </c>
      <c r="T9" s="219" t="s">
        <v>503</v>
      </c>
      <c r="U9" s="218" t="s">
        <v>502</v>
      </c>
      <c r="V9" s="219" t="s">
        <v>503</v>
      </c>
      <c r="W9" s="219" t="s">
        <v>502</v>
      </c>
      <c r="X9" s="220" t="s">
        <v>503</v>
      </c>
    </row>
    <row r="10" spans="1:24" s="1" customFormat="1" ht="16.5" customHeight="1" thickBot="1">
      <c r="A10" s="400"/>
      <c r="B10" s="400"/>
      <c r="C10" s="24" t="s">
        <v>39</v>
      </c>
      <c r="D10" s="25" t="s">
        <v>40</v>
      </c>
      <c r="E10" s="25" t="s">
        <v>39</v>
      </c>
      <c r="F10" s="25" t="s">
        <v>40</v>
      </c>
      <c r="G10" s="25" t="s">
        <v>39</v>
      </c>
      <c r="H10" s="25" t="s">
        <v>40</v>
      </c>
      <c r="I10" s="36" t="s">
        <v>39</v>
      </c>
      <c r="J10" s="25" t="s">
        <v>40</v>
      </c>
      <c r="K10" s="36" t="s">
        <v>39</v>
      </c>
      <c r="L10" s="25" t="s">
        <v>40</v>
      </c>
      <c r="M10" s="36" t="s">
        <v>39</v>
      </c>
      <c r="N10" s="25" t="s">
        <v>40</v>
      </c>
      <c r="O10" s="36" t="s">
        <v>39</v>
      </c>
      <c r="P10" s="25" t="s">
        <v>40</v>
      </c>
      <c r="Q10" s="36" t="s">
        <v>39</v>
      </c>
      <c r="R10" s="25" t="s">
        <v>40</v>
      </c>
      <c r="S10" s="36" t="s">
        <v>39</v>
      </c>
      <c r="T10" s="25" t="s">
        <v>40</v>
      </c>
      <c r="U10" s="36" t="s">
        <v>39</v>
      </c>
      <c r="V10" s="25" t="s">
        <v>40</v>
      </c>
      <c r="W10" s="25" t="s">
        <v>39</v>
      </c>
      <c r="X10" s="35" t="s">
        <v>40</v>
      </c>
    </row>
    <row r="11" spans="1:24" s="1" customFormat="1" ht="18" customHeight="1">
      <c r="A11" s="20"/>
      <c r="B11" s="226" t="s">
        <v>420</v>
      </c>
      <c r="C11" s="43" t="s">
        <v>56</v>
      </c>
      <c r="D11" s="104" t="s">
        <v>56</v>
      </c>
      <c r="E11" s="44" t="s">
        <v>56</v>
      </c>
      <c r="F11" s="68" t="s">
        <v>56</v>
      </c>
      <c r="G11" s="44" t="s">
        <v>56</v>
      </c>
      <c r="H11" s="68" t="s">
        <v>56</v>
      </c>
      <c r="I11" s="44" t="s">
        <v>56</v>
      </c>
      <c r="J11" s="68" t="s">
        <v>56</v>
      </c>
      <c r="K11" s="44" t="s">
        <v>56</v>
      </c>
      <c r="L11" s="68" t="s">
        <v>56</v>
      </c>
      <c r="M11" s="44" t="s">
        <v>56</v>
      </c>
      <c r="N11" s="104" t="s">
        <v>56</v>
      </c>
      <c r="O11" s="44" t="s">
        <v>56</v>
      </c>
      <c r="P11" s="68" t="s">
        <v>56</v>
      </c>
      <c r="Q11" s="44" t="s">
        <v>56</v>
      </c>
      <c r="R11" s="68" t="s">
        <v>56</v>
      </c>
      <c r="S11" s="44" t="s">
        <v>56</v>
      </c>
      <c r="T11" s="104" t="s">
        <v>56</v>
      </c>
      <c r="U11" s="67" t="s">
        <v>56</v>
      </c>
      <c r="V11" s="67" t="s">
        <v>56</v>
      </c>
      <c r="W11" s="67" t="s">
        <v>56</v>
      </c>
      <c r="X11" s="67" t="s">
        <v>56</v>
      </c>
    </row>
    <row r="12" spans="1:24" s="1" customFormat="1" ht="18" customHeight="1">
      <c r="A12" s="20"/>
      <c r="B12" s="226" t="s">
        <v>421</v>
      </c>
      <c r="C12" s="43" t="s">
        <v>56</v>
      </c>
      <c r="D12" s="68" t="s">
        <v>56</v>
      </c>
      <c r="E12" s="44" t="s">
        <v>56</v>
      </c>
      <c r="F12" s="68" t="s">
        <v>56</v>
      </c>
      <c r="G12" s="44" t="s">
        <v>56</v>
      </c>
      <c r="H12" s="68" t="s">
        <v>56</v>
      </c>
      <c r="I12" s="44" t="s">
        <v>56</v>
      </c>
      <c r="J12" s="68" t="s">
        <v>56</v>
      </c>
      <c r="K12" s="44" t="s">
        <v>56</v>
      </c>
      <c r="L12" s="68" t="s">
        <v>56</v>
      </c>
      <c r="M12" s="44" t="s">
        <v>56</v>
      </c>
      <c r="N12" s="68" t="s">
        <v>56</v>
      </c>
      <c r="O12" s="44" t="s">
        <v>56</v>
      </c>
      <c r="P12" s="68" t="s">
        <v>56</v>
      </c>
      <c r="Q12" s="44" t="s">
        <v>56</v>
      </c>
      <c r="R12" s="68" t="s">
        <v>56</v>
      </c>
      <c r="S12" s="44" t="s">
        <v>56</v>
      </c>
      <c r="T12" s="68" t="s">
        <v>56</v>
      </c>
      <c r="U12" s="44" t="s">
        <v>56</v>
      </c>
      <c r="V12" s="68" t="s">
        <v>56</v>
      </c>
      <c r="W12" s="44" t="s">
        <v>56</v>
      </c>
      <c r="X12" s="68" t="s">
        <v>56</v>
      </c>
    </row>
    <row r="13" spans="1:24" s="1" customFormat="1" ht="18" customHeight="1">
      <c r="A13" s="20"/>
      <c r="B13" s="226" t="s">
        <v>422</v>
      </c>
      <c r="C13" s="43" t="s">
        <v>56</v>
      </c>
      <c r="D13" s="68" t="s">
        <v>56</v>
      </c>
      <c r="E13" s="44" t="s">
        <v>56</v>
      </c>
      <c r="F13" s="68" t="s">
        <v>56</v>
      </c>
      <c r="G13" s="44" t="s">
        <v>56</v>
      </c>
      <c r="H13" s="68" t="s">
        <v>56</v>
      </c>
      <c r="I13" s="44" t="s">
        <v>56</v>
      </c>
      <c r="J13" s="68" t="s">
        <v>56</v>
      </c>
      <c r="K13" s="44" t="s">
        <v>56</v>
      </c>
      <c r="L13" s="68" t="s">
        <v>56</v>
      </c>
      <c r="M13" s="44" t="s">
        <v>56</v>
      </c>
      <c r="N13" s="68" t="s">
        <v>56</v>
      </c>
      <c r="O13" s="44" t="s">
        <v>56</v>
      </c>
      <c r="P13" s="68" t="s">
        <v>56</v>
      </c>
      <c r="Q13" s="44" t="s">
        <v>56</v>
      </c>
      <c r="R13" s="68" t="s">
        <v>56</v>
      </c>
      <c r="S13" s="44" t="s">
        <v>56</v>
      </c>
      <c r="T13" s="68" t="s">
        <v>56</v>
      </c>
      <c r="U13" s="44" t="s">
        <v>56</v>
      </c>
      <c r="V13" s="68" t="s">
        <v>56</v>
      </c>
      <c r="W13" s="44" t="s">
        <v>56</v>
      </c>
      <c r="X13" s="68" t="s">
        <v>56</v>
      </c>
    </row>
    <row r="14" spans="1:24" s="1" customFormat="1" ht="18" customHeight="1">
      <c r="A14" s="20"/>
      <c r="B14" s="226" t="s">
        <v>423</v>
      </c>
      <c r="C14" s="43" t="s">
        <v>56</v>
      </c>
      <c r="D14" s="68" t="s">
        <v>56</v>
      </c>
      <c r="E14" s="44" t="s">
        <v>56</v>
      </c>
      <c r="F14" s="68" t="s">
        <v>56</v>
      </c>
      <c r="G14" s="44" t="s">
        <v>56</v>
      </c>
      <c r="H14" s="68" t="s">
        <v>56</v>
      </c>
      <c r="I14" s="44" t="s">
        <v>56</v>
      </c>
      <c r="J14" s="68" t="s">
        <v>56</v>
      </c>
      <c r="K14" s="44" t="s">
        <v>56</v>
      </c>
      <c r="L14" s="68" t="s">
        <v>56</v>
      </c>
      <c r="M14" s="44" t="s">
        <v>56</v>
      </c>
      <c r="N14" s="68" t="s">
        <v>56</v>
      </c>
      <c r="O14" s="44" t="s">
        <v>56</v>
      </c>
      <c r="P14" s="68" t="s">
        <v>56</v>
      </c>
      <c r="Q14" s="44" t="s">
        <v>56</v>
      </c>
      <c r="R14" s="68" t="s">
        <v>56</v>
      </c>
      <c r="S14" s="44" t="s">
        <v>56</v>
      </c>
      <c r="T14" s="68" t="s">
        <v>56</v>
      </c>
      <c r="U14" s="44" t="s">
        <v>56</v>
      </c>
      <c r="V14" s="68" t="s">
        <v>56</v>
      </c>
      <c r="W14" s="44" t="s">
        <v>56</v>
      </c>
      <c r="X14" s="68" t="s">
        <v>56</v>
      </c>
    </row>
    <row r="15" spans="1:24" s="1" customFormat="1" ht="18" customHeight="1">
      <c r="A15" s="20"/>
      <c r="B15" s="226" t="s">
        <v>424</v>
      </c>
      <c r="C15" s="43" t="s">
        <v>56</v>
      </c>
      <c r="D15" s="68" t="s">
        <v>56</v>
      </c>
      <c r="E15" s="44" t="s">
        <v>56</v>
      </c>
      <c r="F15" s="68" t="s">
        <v>56</v>
      </c>
      <c r="G15" s="44" t="s">
        <v>56</v>
      </c>
      <c r="H15" s="68" t="s">
        <v>56</v>
      </c>
      <c r="I15" s="44" t="s">
        <v>56</v>
      </c>
      <c r="J15" s="68" t="s">
        <v>56</v>
      </c>
      <c r="K15" s="44" t="s">
        <v>56</v>
      </c>
      <c r="L15" s="68" t="s">
        <v>56</v>
      </c>
      <c r="M15" s="44" t="s">
        <v>56</v>
      </c>
      <c r="N15" s="68" t="s">
        <v>56</v>
      </c>
      <c r="O15" s="44" t="s">
        <v>56</v>
      </c>
      <c r="P15" s="68" t="s">
        <v>56</v>
      </c>
      <c r="Q15" s="44" t="s">
        <v>56</v>
      </c>
      <c r="R15" s="68" t="s">
        <v>56</v>
      </c>
      <c r="S15" s="44" t="s">
        <v>56</v>
      </c>
      <c r="T15" s="68" t="s">
        <v>56</v>
      </c>
      <c r="U15" s="44" t="s">
        <v>56</v>
      </c>
      <c r="V15" s="68" t="s">
        <v>56</v>
      </c>
      <c r="W15" s="44" t="s">
        <v>56</v>
      </c>
      <c r="X15" s="68" t="s">
        <v>56</v>
      </c>
    </row>
    <row r="16" spans="1:24" s="1" customFormat="1" ht="18" customHeight="1">
      <c r="A16" s="20"/>
      <c r="B16" s="226" t="s">
        <v>425</v>
      </c>
      <c r="C16" s="43" t="s">
        <v>56</v>
      </c>
      <c r="D16" s="68" t="s">
        <v>56</v>
      </c>
      <c r="E16" s="44" t="s">
        <v>56</v>
      </c>
      <c r="F16" s="68" t="s">
        <v>56</v>
      </c>
      <c r="G16" s="44" t="s">
        <v>56</v>
      </c>
      <c r="H16" s="68" t="s">
        <v>56</v>
      </c>
      <c r="I16" s="44" t="s">
        <v>56</v>
      </c>
      <c r="J16" s="68" t="s">
        <v>56</v>
      </c>
      <c r="K16" s="44" t="s">
        <v>56</v>
      </c>
      <c r="L16" s="68" t="s">
        <v>56</v>
      </c>
      <c r="M16" s="44" t="s">
        <v>56</v>
      </c>
      <c r="N16" s="68" t="s">
        <v>56</v>
      </c>
      <c r="O16" s="44" t="s">
        <v>56</v>
      </c>
      <c r="P16" s="68" t="s">
        <v>56</v>
      </c>
      <c r="Q16" s="44" t="s">
        <v>56</v>
      </c>
      <c r="R16" s="68" t="s">
        <v>56</v>
      </c>
      <c r="S16" s="44" t="s">
        <v>56</v>
      </c>
      <c r="T16" s="68" t="s">
        <v>56</v>
      </c>
      <c r="U16" s="44" t="s">
        <v>56</v>
      </c>
      <c r="V16" s="68" t="s">
        <v>56</v>
      </c>
      <c r="W16" s="44" t="s">
        <v>56</v>
      </c>
      <c r="X16" s="68" t="s">
        <v>56</v>
      </c>
    </row>
    <row r="17" spans="1:24" s="1" customFormat="1" ht="18" customHeight="1">
      <c r="A17" s="20"/>
      <c r="B17" s="226" t="s">
        <v>426</v>
      </c>
      <c r="C17" s="43" t="s">
        <v>56</v>
      </c>
      <c r="D17" s="68" t="s">
        <v>56</v>
      </c>
      <c r="E17" s="44" t="s">
        <v>56</v>
      </c>
      <c r="F17" s="68" t="s">
        <v>56</v>
      </c>
      <c r="G17" s="44" t="s">
        <v>56</v>
      </c>
      <c r="H17" s="68" t="s">
        <v>56</v>
      </c>
      <c r="I17" s="44" t="s">
        <v>56</v>
      </c>
      <c r="J17" s="68" t="s">
        <v>56</v>
      </c>
      <c r="K17" s="44" t="s">
        <v>56</v>
      </c>
      <c r="L17" s="68" t="s">
        <v>56</v>
      </c>
      <c r="M17" s="44" t="s">
        <v>56</v>
      </c>
      <c r="N17" s="68" t="s">
        <v>56</v>
      </c>
      <c r="O17" s="44" t="s">
        <v>56</v>
      </c>
      <c r="P17" s="68" t="s">
        <v>56</v>
      </c>
      <c r="Q17" s="44" t="s">
        <v>56</v>
      </c>
      <c r="R17" s="68" t="s">
        <v>56</v>
      </c>
      <c r="S17" s="44" t="s">
        <v>56</v>
      </c>
      <c r="T17" s="68" t="s">
        <v>56</v>
      </c>
      <c r="U17" s="44" t="s">
        <v>56</v>
      </c>
      <c r="V17" s="68" t="s">
        <v>56</v>
      </c>
      <c r="W17" s="44" t="s">
        <v>56</v>
      </c>
      <c r="X17" s="68" t="s">
        <v>56</v>
      </c>
    </row>
    <row r="18" spans="1:24" s="1" customFormat="1" ht="18" customHeight="1">
      <c r="A18" s="20"/>
      <c r="B18" s="226" t="s">
        <v>427</v>
      </c>
      <c r="C18" s="43" t="s">
        <v>56</v>
      </c>
      <c r="D18" s="68" t="s">
        <v>56</v>
      </c>
      <c r="E18" s="44" t="s">
        <v>56</v>
      </c>
      <c r="F18" s="68" t="s">
        <v>56</v>
      </c>
      <c r="G18" s="44" t="s">
        <v>56</v>
      </c>
      <c r="H18" s="68" t="s">
        <v>56</v>
      </c>
      <c r="I18" s="44" t="s">
        <v>56</v>
      </c>
      <c r="J18" s="68" t="s">
        <v>56</v>
      </c>
      <c r="K18" s="44" t="s">
        <v>56</v>
      </c>
      <c r="L18" s="68" t="s">
        <v>56</v>
      </c>
      <c r="M18" s="44" t="s">
        <v>56</v>
      </c>
      <c r="N18" s="68" t="s">
        <v>56</v>
      </c>
      <c r="O18" s="44" t="s">
        <v>56</v>
      </c>
      <c r="P18" s="68" t="s">
        <v>56</v>
      </c>
      <c r="Q18" s="44" t="s">
        <v>56</v>
      </c>
      <c r="R18" s="68" t="s">
        <v>56</v>
      </c>
      <c r="S18" s="44" t="s">
        <v>56</v>
      </c>
      <c r="T18" s="68" t="s">
        <v>56</v>
      </c>
      <c r="U18" s="44" t="s">
        <v>56</v>
      </c>
      <c r="V18" s="68" t="s">
        <v>56</v>
      </c>
      <c r="W18" s="44" t="s">
        <v>56</v>
      </c>
      <c r="X18" s="68" t="s">
        <v>56</v>
      </c>
    </row>
    <row r="19" spans="1:24" s="1" customFormat="1" ht="18" customHeight="1">
      <c r="A19" s="20"/>
      <c r="B19" s="226" t="s">
        <v>428</v>
      </c>
      <c r="C19" s="43" t="s">
        <v>56</v>
      </c>
      <c r="D19" s="68" t="s">
        <v>56</v>
      </c>
      <c r="E19" s="44" t="s">
        <v>56</v>
      </c>
      <c r="F19" s="68" t="s">
        <v>56</v>
      </c>
      <c r="G19" s="44" t="s">
        <v>56</v>
      </c>
      <c r="H19" s="68" t="s">
        <v>56</v>
      </c>
      <c r="I19" s="44" t="s">
        <v>56</v>
      </c>
      <c r="J19" s="68" t="s">
        <v>56</v>
      </c>
      <c r="K19" s="44" t="s">
        <v>56</v>
      </c>
      <c r="L19" s="68" t="s">
        <v>56</v>
      </c>
      <c r="M19" s="44" t="s">
        <v>56</v>
      </c>
      <c r="N19" s="68" t="s">
        <v>56</v>
      </c>
      <c r="O19" s="44" t="s">
        <v>56</v>
      </c>
      <c r="P19" s="68" t="s">
        <v>56</v>
      </c>
      <c r="Q19" s="44" t="s">
        <v>56</v>
      </c>
      <c r="R19" s="68" t="s">
        <v>56</v>
      </c>
      <c r="S19" s="44" t="s">
        <v>56</v>
      </c>
      <c r="T19" s="68" t="s">
        <v>56</v>
      </c>
      <c r="U19" s="44" t="s">
        <v>56</v>
      </c>
      <c r="V19" s="68" t="s">
        <v>56</v>
      </c>
      <c r="W19" s="44" t="s">
        <v>56</v>
      </c>
      <c r="X19" s="68" t="s">
        <v>56</v>
      </c>
    </row>
    <row r="20" spans="1:24" s="1" customFormat="1" ht="18" customHeight="1">
      <c r="A20" s="20"/>
      <c r="B20" s="226" t="s">
        <v>300</v>
      </c>
      <c r="C20" s="43" t="s">
        <v>56</v>
      </c>
      <c r="D20" s="68" t="s">
        <v>56</v>
      </c>
      <c r="E20" s="44" t="s">
        <v>56</v>
      </c>
      <c r="F20" s="68" t="s">
        <v>56</v>
      </c>
      <c r="G20" s="44" t="s">
        <v>56</v>
      </c>
      <c r="H20" s="68" t="s">
        <v>56</v>
      </c>
      <c r="I20" s="44" t="s">
        <v>56</v>
      </c>
      <c r="J20" s="68" t="s">
        <v>56</v>
      </c>
      <c r="K20" s="44" t="s">
        <v>56</v>
      </c>
      <c r="L20" s="68" t="s">
        <v>56</v>
      </c>
      <c r="M20" s="44" t="s">
        <v>56</v>
      </c>
      <c r="N20" s="68" t="s">
        <v>56</v>
      </c>
      <c r="O20" s="44" t="s">
        <v>56</v>
      </c>
      <c r="P20" s="68" t="s">
        <v>56</v>
      </c>
      <c r="Q20" s="44" t="s">
        <v>56</v>
      </c>
      <c r="R20" s="68" t="s">
        <v>56</v>
      </c>
      <c r="S20" s="44" t="s">
        <v>56</v>
      </c>
      <c r="T20" s="68" t="s">
        <v>56</v>
      </c>
      <c r="U20" s="44" t="s">
        <v>56</v>
      </c>
      <c r="V20" s="68" t="s">
        <v>56</v>
      </c>
      <c r="W20" s="44" t="s">
        <v>56</v>
      </c>
      <c r="X20" s="68" t="s">
        <v>56</v>
      </c>
    </row>
    <row r="21" spans="1:24" s="1" customFormat="1" ht="18" customHeight="1">
      <c r="A21" s="20"/>
      <c r="B21" s="41" t="s">
        <v>372</v>
      </c>
      <c r="C21" s="43" t="s">
        <v>56</v>
      </c>
      <c r="D21" s="68" t="s">
        <v>56</v>
      </c>
      <c r="E21" s="44" t="s">
        <v>56</v>
      </c>
      <c r="F21" s="68" t="s">
        <v>56</v>
      </c>
      <c r="G21" s="44" t="s">
        <v>56</v>
      </c>
      <c r="H21" s="68" t="s">
        <v>56</v>
      </c>
      <c r="I21" s="44" t="s">
        <v>56</v>
      </c>
      <c r="J21" s="68" t="s">
        <v>56</v>
      </c>
      <c r="K21" s="44" t="s">
        <v>56</v>
      </c>
      <c r="L21" s="68" t="s">
        <v>56</v>
      </c>
      <c r="M21" s="44" t="s">
        <v>56</v>
      </c>
      <c r="N21" s="68" t="s">
        <v>56</v>
      </c>
      <c r="O21" s="44" t="s">
        <v>56</v>
      </c>
      <c r="P21" s="68" t="s">
        <v>56</v>
      </c>
      <c r="Q21" s="44" t="s">
        <v>56</v>
      </c>
      <c r="R21" s="68" t="s">
        <v>56</v>
      </c>
      <c r="S21" s="44" t="s">
        <v>56</v>
      </c>
      <c r="T21" s="68" t="s">
        <v>56</v>
      </c>
      <c r="U21" s="44" t="s">
        <v>56</v>
      </c>
      <c r="V21" s="68" t="s">
        <v>56</v>
      </c>
      <c r="W21" s="44" t="s">
        <v>56</v>
      </c>
      <c r="X21" s="68" t="s">
        <v>56</v>
      </c>
    </row>
    <row r="22" spans="1:24" s="1" customFormat="1" ht="18" customHeight="1">
      <c r="A22" s="20"/>
      <c r="B22" s="41" t="s">
        <v>373</v>
      </c>
      <c r="C22" s="43" t="s">
        <v>56</v>
      </c>
      <c r="D22" s="68" t="s">
        <v>56</v>
      </c>
      <c r="E22" s="44" t="s">
        <v>56</v>
      </c>
      <c r="F22" s="68" t="s">
        <v>56</v>
      </c>
      <c r="G22" s="44" t="s">
        <v>56</v>
      </c>
      <c r="H22" s="68" t="s">
        <v>56</v>
      </c>
      <c r="I22" s="44" t="s">
        <v>56</v>
      </c>
      <c r="J22" s="68" t="s">
        <v>56</v>
      </c>
      <c r="K22" s="44" t="s">
        <v>56</v>
      </c>
      <c r="L22" s="68" t="s">
        <v>56</v>
      </c>
      <c r="M22" s="44" t="s">
        <v>56</v>
      </c>
      <c r="N22" s="68" t="s">
        <v>56</v>
      </c>
      <c r="O22" s="44" t="s">
        <v>56</v>
      </c>
      <c r="P22" s="68" t="s">
        <v>56</v>
      </c>
      <c r="Q22" s="44" t="s">
        <v>56</v>
      </c>
      <c r="R22" s="68" t="s">
        <v>56</v>
      </c>
      <c r="S22" s="44" t="s">
        <v>56</v>
      </c>
      <c r="T22" s="68" t="s">
        <v>56</v>
      </c>
      <c r="U22" s="44" t="s">
        <v>56</v>
      </c>
      <c r="V22" s="68" t="s">
        <v>56</v>
      </c>
      <c r="W22" s="44" t="s">
        <v>56</v>
      </c>
      <c r="X22" s="68" t="s">
        <v>56</v>
      </c>
    </row>
    <row r="23" spans="1:24" s="1" customFormat="1" ht="18" customHeight="1">
      <c r="A23" s="20"/>
      <c r="B23" s="41" t="s">
        <v>374</v>
      </c>
      <c r="C23" s="43" t="s">
        <v>56</v>
      </c>
      <c r="D23" s="68" t="s">
        <v>56</v>
      </c>
      <c r="E23" s="44" t="s">
        <v>56</v>
      </c>
      <c r="F23" s="68" t="s">
        <v>56</v>
      </c>
      <c r="G23" s="44" t="s">
        <v>56</v>
      </c>
      <c r="H23" s="68" t="s">
        <v>56</v>
      </c>
      <c r="I23" s="44" t="s">
        <v>56</v>
      </c>
      <c r="J23" s="68" t="s">
        <v>56</v>
      </c>
      <c r="K23" s="44" t="s">
        <v>56</v>
      </c>
      <c r="L23" s="68" t="s">
        <v>56</v>
      </c>
      <c r="M23" s="44" t="s">
        <v>56</v>
      </c>
      <c r="N23" s="68" t="s">
        <v>56</v>
      </c>
      <c r="O23" s="44" t="s">
        <v>56</v>
      </c>
      <c r="P23" s="68" t="s">
        <v>56</v>
      </c>
      <c r="Q23" s="44" t="s">
        <v>56</v>
      </c>
      <c r="R23" s="68" t="s">
        <v>56</v>
      </c>
      <c r="S23" s="44" t="s">
        <v>56</v>
      </c>
      <c r="T23" s="68" t="s">
        <v>56</v>
      </c>
      <c r="U23" s="44" t="s">
        <v>56</v>
      </c>
      <c r="V23" s="68" t="s">
        <v>56</v>
      </c>
      <c r="W23" s="44" t="s">
        <v>56</v>
      </c>
      <c r="X23" s="68" t="s">
        <v>56</v>
      </c>
    </row>
    <row r="24" spans="1:24" s="1" customFormat="1" ht="18" customHeight="1">
      <c r="A24" s="20"/>
      <c r="B24" s="41" t="s">
        <v>375</v>
      </c>
      <c r="C24" s="43" t="s">
        <v>56</v>
      </c>
      <c r="D24" s="68" t="s">
        <v>56</v>
      </c>
      <c r="E24" s="44" t="s">
        <v>56</v>
      </c>
      <c r="F24" s="68" t="s">
        <v>56</v>
      </c>
      <c r="G24" s="44" t="s">
        <v>56</v>
      </c>
      <c r="H24" s="68" t="s">
        <v>56</v>
      </c>
      <c r="I24" s="44" t="s">
        <v>56</v>
      </c>
      <c r="J24" s="68" t="s">
        <v>56</v>
      </c>
      <c r="K24" s="44" t="s">
        <v>56</v>
      </c>
      <c r="L24" s="68" t="s">
        <v>56</v>
      </c>
      <c r="M24" s="44" t="s">
        <v>56</v>
      </c>
      <c r="N24" s="68" t="s">
        <v>56</v>
      </c>
      <c r="O24" s="44" t="s">
        <v>56</v>
      </c>
      <c r="P24" s="68" t="s">
        <v>56</v>
      </c>
      <c r="Q24" s="44" t="s">
        <v>56</v>
      </c>
      <c r="R24" s="68" t="s">
        <v>56</v>
      </c>
      <c r="S24" s="44" t="s">
        <v>56</v>
      </c>
      <c r="T24" s="68" t="s">
        <v>56</v>
      </c>
      <c r="U24" s="44" t="s">
        <v>56</v>
      </c>
      <c r="V24" s="68" t="s">
        <v>56</v>
      </c>
      <c r="W24" s="44" t="s">
        <v>56</v>
      </c>
      <c r="X24" s="68" t="s">
        <v>56</v>
      </c>
    </row>
    <row r="25" spans="1:24" s="1" customFormat="1" ht="18" customHeight="1">
      <c r="A25" s="20"/>
      <c r="B25" s="41" t="s">
        <v>376</v>
      </c>
      <c r="C25" s="43" t="s">
        <v>56</v>
      </c>
      <c r="D25" s="68" t="s">
        <v>56</v>
      </c>
      <c r="E25" s="44" t="s">
        <v>56</v>
      </c>
      <c r="F25" s="68" t="s">
        <v>56</v>
      </c>
      <c r="G25" s="44" t="s">
        <v>56</v>
      </c>
      <c r="H25" s="68" t="s">
        <v>56</v>
      </c>
      <c r="I25" s="44" t="s">
        <v>56</v>
      </c>
      <c r="J25" s="68" t="s">
        <v>56</v>
      </c>
      <c r="K25" s="44" t="s">
        <v>56</v>
      </c>
      <c r="L25" s="68" t="s">
        <v>56</v>
      </c>
      <c r="M25" s="44" t="s">
        <v>56</v>
      </c>
      <c r="N25" s="68" t="s">
        <v>56</v>
      </c>
      <c r="O25" s="44" t="s">
        <v>56</v>
      </c>
      <c r="P25" s="68" t="s">
        <v>56</v>
      </c>
      <c r="Q25" s="44" t="s">
        <v>56</v>
      </c>
      <c r="R25" s="68" t="s">
        <v>56</v>
      </c>
      <c r="S25" s="44" t="s">
        <v>56</v>
      </c>
      <c r="T25" s="68" t="s">
        <v>56</v>
      </c>
      <c r="U25" s="44" t="s">
        <v>56</v>
      </c>
      <c r="V25" s="68" t="s">
        <v>56</v>
      </c>
      <c r="W25" s="44" t="s">
        <v>56</v>
      </c>
      <c r="X25" s="68" t="s">
        <v>56</v>
      </c>
    </row>
    <row r="26" spans="1:24" s="1" customFormat="1" ht="18" customHeight="1">
      <c r="A26" s="20"/>
      <c r="B26" s="41" t="s">
        <v>377</v>
      </c>
      <c r="C26" s="43" t="s">
        <v>56</v>
      </c>
      <c r="D26" s="68" t="s">
        <v>56</v>
      </c>
      <c r="E26" s="44" t="s">
        <v>56</v>
      </c>
      <c r="F26" s="68" t="s">
        <v>56</v>
      </c>
      <c r="G26" s="44" t="s">
        <v>56</v>
      </c>
      <c r="H26" s="68" t="s">
        <v>56</v>
      </c>
      <c r="I26" s="44" t="s">
        <v>56</v>
      </c>
      <c r="J26" s="68" t="s">
        <v>56</v>
      </c>
      <c r="K26" s="44" t="s">
        <v>56</v>
      </c>
      <c r="L26" s="68" t="s">
        <v>56</v>
      </c>
      <c r="M26" s="44" t="s">
        <v>56</v>
      </c>
      <c r="N26" s="68" t="s">
        <v>56</v>
      </c>
      <c r="O26" s="44" t="s">
        <v>56</v>
      </c>
      <c r="P26" s="68" t="s">
        <v>56</v>
      </c>
      <c r="Q26" s="44" t="s">
        <v>56</v>
      </c>
      <c r="R26" s="68" t="s">
        <v>56</v>
      </c>
      <c r="S26" s="44" t="s">
        <v>56</v>
      </c>
      <c r="T26" s="68" t="s">
        <v>56</v>
      </c>
      <c r="U26" s="44" t="s">
        <v>56</v>
      </c>
      <c r="V26" s="68" t="s">
        <v>56</v>
      </c>
      <c r="W26" s="44" t="s">
        <v>56</v>
      </c>
      <c r="X26" s="68" t="s">
        <v>56</v>
      </c>
    </row>
    <row r="27" spans="1:24" s="1" customFormat="1" ht="18" customHeight="1">
      <c r="A27" s="20"/>
      <c r="B27" s="41" t="s">
        <v>378</v>
      </c>
      <c r="C27" s="43" t="s">
        <v>56</v>
      </c>
      <c r="D27" s="68" t="s">
        <v>56</v>
      </c>
      <c r="E27" s="44" t="s">
        <v>56</v>
      </c>
      <c r="F27" s="68" t="s">
        <v>56</v>
      </c>
      <c r="G27" s="44" t="s">
        <v>56</v>
      </c>
      <c r="H27" s="68" t="s">
        <v>56</v>
      </c>
      <c r="I27" s="44" t="s">
        <v>56</v>
      </c>
      <c r="J27" s="68" t="s">
        <v>56</v>
      </c>
      <c r="K27" s="44" t="s">
        <v>56</v>
      </c>
      <c r="L27" s="68" t="s">
        <v>56</v>
      </c>
      <c r="M27" s="44" t="s">
        <v>56</v>
      </c>
      <c r="N27" s="68" t="s">
        <v>56</v>
      </c>
      <c r="O27" s="44" t="s">
        <v>56</v>
      </c>
      <c r="P27" s="68" t="s">
        <v>56</v>
      </c>
      <c r="Q27" s="44" t="s">
        <v>56</v>
      </c>
      <c r="R27" s="68" t="s">
        <v>56</v>
      </c>
      <c r="S27" s="44" t="s">
        <v>56</v>
      </c>
      <c r="T27" s="68" t="s">
        <v>56</v>
      </c>
      <c r="U27" s="44" t="s">
        <v>56</v>
      </c>
      <c r="V27" s="68" t="s">
        <v>56</v>
      </c>
      <c r="W27" s="44" t="s">
        <v>56</v>
      </c>
      <c r="X27" s="68" t="s">
        <v>56</v>
      </c>
    </row>
    <row r="28" spans="1:24" s="1" customFormat="1" ht="18" customHeight="1">
      <c r="A28" s="20"/>
      <c r="B28" s="41" t="s">
        <v>379</v>
      </c>
      <c r="C28" s="43" t="s">
        <v>56</v>
      </c>
      <c r="D28" s="68" t="s">
        <v>56</v>
      </c>
      <c r="E28" s="44" t="s">
        <v>56</v>
      </c>
      <c r="F28" s="68" t="s">
        <v>56</v>
      </c>
      <c r="G28" s="44" t="s">
        <v>56</v>
      </c>
      <c r="H28" s="68" t="s">
        <v>56</v>
      </c>
      <c r="I28" s="44" t="s">
        <v>56</v>
      </c>
      <c r="J28" s="68" t="s">
        <v>56</v>
      </c>
      <c r="K28" s="44" t="s">
        <v>56</v>
      </c>
      <c r="L28" s="68" t="s">
        <v>56</v>
      </c>
      <c r="M28" s="44" t="s">
        <v>56</v>
      </c>
      <c r="N28" s="68" t="s">
        <v>56</v>
      </c>
      <c r="O28" s="44" t="s">
        <v>56</v>
      </c>
      <c r="P28" s="68" t="s">
        <v>56</v>
      </c>
      <c r="Q28" s="44" t="s">
        <v>56</v>
      </c>
      <c r="R28" s="68" t="s">
        <v>56</v>
      </c>
      <c r="S28" s="44" t="s">
        <v>56</v>
      </c>
      <c r="T28" s="68" t="s">
        <v>56</v>
      </c>
      <c r="U28" s="44" t="s">
        <v>56</v>
      </c>
      <c r="V28" s="68" t="s">
        <v>56</v>
      </c>
      <c r="W28" s="44" t="s">
        <v>56</v>
      </c>
      <c r="X28" s="68" t="s">
        <v>56</v>
      </c>
    </row>
    <row r="29" spans="1:24" s="1" customFormat="1" ht="18" customHeight="1">
      <c r="A29" s="20"/>
      <c r="B29" s="41" t="s">
        <v>380</v>
      </c>
      <c r="C29" s="43" t="s">
        <v>56</v>
      </c>
      <c r="D29" s="68" t="s">
        <v>56</v>
      </c>
      <c r="E29" s="44" t="s">
        <v>56</v>
      </c>
      <c r="F29" s="68" t="s">
        <v>56</v>
      </c>
      <c r="G29" s="44" t="s">
        <v>56</v>
      </c>
      <c r="H29" s="68" t="s">
        <v>56</v>
      </c>
      <c r="I29" s="44" t="s">
        <v>56</v>
      </c>
      <c r="J29" s="68" t="s">
        <v>56</v>
      </c>
      <c r="K29" s="44" t="s">
        <v>56</v>
      </c>
      <c r="L29" s="68" t="s">
        <v>56</v>
      </c>
      <c r="M29" s="44" t="s">
        <v>56</v>
      </c>
      <c r="N29" s="68" t="s">
        <v>56</v>
      </c>
      <c r="O29" s="44" t="s">
        <v>56</v>
      </c>
      <c r="P29" s="68" t="s">
        <v>56</v>
      </c>
      <c r="Q29" s="44" t="s">
        <v>56</v>
      </c>
      <c r="R29" s="68" t="s">
        <v>56</v>
      </c>
      <c r="S29" s="44" t="s">
        <v>56</v>
      </c>
      <c r="T29" s="68" t="s">
        <v>56</v>
      </c>
      <c r="U29" s="44" t="s">
        <v>56</v>
      </c>
      <c r="V29" s="68" t="s">
        <v>56</v>
      </c>
      <c r="W29" s="44" t="s">
        <v>56</v>
      </c>
      <c r="X29" s="68" t="s">
        <v>56</v>
      </c>
    </row>
    <row r="30" spans="1:24" s="1" customFormat="1" ht="18" customHeight="1">
      <c r="A30" s="20"/>
      <c r="B30" s="41" t="s">
        <v>381</v>
      </c>
      <c r="C30" s="43" t="s">
        <v>56</v>
      </c>
      <c r="D30" s="68" t="s">
        <v>56</v>
      </c>
      <c r="E30" s="44" t="s">
        <v>56</v>
      </c>
      <c r="F30" s="68" t="s">
        <v>56</v>
      </c>
      <c r="G30" s="44" t="s">
        <v>56</v>
      </c>
      <c r="H30" s="68" t="s">
        <v>56</v>
      </c>
      <c r="I30" s="44" t="s">
        <v>56</v>
      </c>
      <c r="J30" s="68" t="s">
        <v>56</v>
      </c>
      <c r="K30" s="44" t="s">
        <v>56</v>
      </c>
      <c r="L30" s="68" t="s">
        <v>56</v>
      </c>
      <c r="M30" s="44" t="s">
        <v>56</v>
      </c>
      <c r="N30" s="68" t="s">
        <v>56</v>
      </c>
      <c r="O30" s="44" t="s">
        <v>56</v>
      </c>
      <c r="P30" s="68" t="s">
        <v>56</v>
      </c>
      <c r="Q30" s="44" t="s">
        <v>56</v>
      </c>
      <c r="R30" s="68" t="s">
        <v>56</v>
      </c>
      <c r="S30" s="44" t="s">
        <v>56</v>
      </c>
      <c r="T30" s="68" t="s">
        <v>56</v>
      </c>
      <c r="U30" s="44" t="s">
        <v>56</v>
      </c>
      <c r="V30" s="68" t="s">
        <v>56</v>
      </c>
      <c r="W30" s="44" t="s">
        <v>56</v>
      </c>
      <c r="X30" s="68" t="s">
        <v>56</v>
      </c>
    </row>
    <row r="31" spans="1:24" s="1" customFormat="1" ht="18" customHeight="1">
      <c r="A31" s="20"/>
      <c r="B31" s="41" t="s">
        <v>457</v>
      </c>
      <c r="C31" s="43" t="s">
        <v>56</v>
      </c>
      <c r="D31" s="68" t="s">
        <v>56</v>
      </c>
      <c r="E31" s="44" t="s">
        <v>56</v>
      </c>
      <c r="F31" s="68" t="s">
        <v>56</v>
      </c>
      <c r="G31" s="44" t="s">
        <v>56</v>
      </c>
      <c r="H31" s="68" t="s">
        <v>56</v>
      </c>
      <c r="I31" s="44" t="s">
        <v>56</v>
      </c>
      <c r="J31" s="68" t="s">
        <v>56</v>
      </c>
      <c r="K31" s="44" t="s">
        <v>56</v>
      </c>
      <c r="L31" s="68" t="s">
        <v>56</v>
      </c>
      <c r="M31" s="44" t="s">
        <v>56</v>
      </c>
      <c r="N31" s="68" t="s">
        <v>56</v>
      </c>
      <c r="O31" s="44" t="s">
        <v>56</v>
      </c>
      <c r="P31" s="68" t="s">
        <v>56</v>
      </c>
      <c r="Q31" s="44" t="s">
        <v>56</v>
      </c>
      <c r="R31" s="68" t="s">
        <v>56</v>
      </c>
      <c r="S31" s="44" t="s">
        <v>56</v>
      </c>
      <c r="T31" s="68" t="s">
        <v>56</v>
      </c>
      <c r="U31" s="44" t="s">
        <v>56</v>
      </c>
      <c r="V31" s="68" t="s">
        <v>56</v>
      </c>
      <c r="W31" s="44" t="s">
        <v>56</v>
      </c>
      <c r="X31" s="68" t="s">
        <v>56</v>
      </c>
    </row>
    <row r="32" spans="1:24" s="1" customFormat="1" ht="18" customHeight="1">
      <c r="A32" s="20" t="s">
        <v>177</v>
      </c>
      <c r="B32" s="41" t="s">
        <v>382</v>
      </c>
      <c r="C32" s="43" t="s">
        <v>56</v>
      </c>
      <c r="D32" s="68" t="s">
        <v>56</v>
      </c>
      <c r="E32" s="44" t="s">
        <v>56</v>
      </c>
      <c r="F32" s="68" t="s">
        <v>56</v>
      </c>
      <c r="G32" s="44" t="s">
        <v>56</v>
      </c>
      <c r="H32" s="68" t="s">
        <v>56</v>
      </c>
      <c r="I32" s="44" t="s">
        <v>56</v>
      </c>
      <c r="J32" s="68" t="s">
        <v>56</v>
      </c>
      <c r="K32" s="44" t="s">
        <v>56</v>
      </c>
      <c r="L32" s="68" t="s">
        <v>56</v>
      </c>
      <c r="M32" s="44" t="s">
        <v>56</v>
      </c>
      <c r="N32" s="68" t="s">
        <v>56</v>
      </c>
      <c r="O32" s="44" t="s">
        <v>56</v>
      </c>
      <c r="P32" s="68" t="s">
        <v>56</v>
      </c>
      <c r="Q32" s="44" t="s">
        <v>56</v>
      </c>
      <c r="R32" s="68" t="s">
        <v>56</v>
      </c>
      <c r="S32" s="44" t="s">
        <v>56</v>
      </c>
      <c r="T32" s="68" t="s">
        <v>56</v>
      </c>
      <c r="U32" s="44" t="s">
        <v>56</v>
      </c>
      <c r="V32" s="68" t="s">
        <v>56</v>
      </c>
      <c r="W32" s="44" t="s">
        <v>56</v>
      </c>
      <c r="X32" s="68" t="s">
        <v>56</v>
      </c>
    </row>
    <row r="33" spans="1:24" s="1" customFormat="1" ht="18" customHeight="1" thickBot="1">
      <c r="A33" s="22"/>
      <c r="B33" s="37" t="s">
        <v>383</v>
      </c>
      <c r="C33" s="223" t="s">
        <v>56</v>
      </c>
      <c r="D33" s="70" t="s">
        <v>56</v>
      </c>
      <c r="E33" s="224" t="s">
        <v>56</v>
      </c>
      <c r="F33" s="70" t="s">
        <v>56</v>
      </c>
      <c r="G33" s="224" t="s">
        <v>56</v>
      </c>
      <c r="H33" s="70" t="s">
        <v>56</v>
      </c>
      <c r="I33" s="224" t="s">
        <v>56</v>
      </c>
      <c r="J33" s="70" t="s">
        <v>56</v>
      </c>
      <c r="K33" s="224" t="s">
        <v>56</v>
      </c>
      <c r="L33" s="70" t="s">
        <v>56</v>
      </c>
      <c r="M33" s="224" t="s">
        <v>56</v>
      </c>
      <c r="N33" s="70" t="s">
        <v>56</v>
      </c>
      <c r="O33" s="224" t="s">
        <v>56</v>
      </c>
      <c r="P33" s="70" t="s">
        <v>56</v>
      </c>
      <c r="Q33" s="224" t="s">
        <v>56</v>
      </c>
      <c r="R33" s="70" t="s">
        <v>56</v>
      </c>
      <c r="S33" s="224" t="s">
        <v>56</v>
      </c>
      <c r="T33" s="70" t="s">
        <v>56</v>
      </c>
      <c r="U33" s="70" t="s">
        <v>56</v>
      </c>
      <c r="V33" s="70" t="s">
        <v>56</v>
      </c>
      <c r="W33" s="224" t="s">
        <v>56</v>
      </c>
      <c r="X33" s="70" t="s">
        <v>56</v>
      </c>
    </row>
    <row r="34" spans="1:18" s="125" customFormat="1" ht="14.25" customHeight="1">
      <c r="A34" s="125" t="s">
        <v>489</v>
      </c>
      <c r="K34" s="119"/>
      <c r="L34" s="119"/>
      <c r="M34" s="119" t="s">
        <v>315</v>
      </c>
      <c r="O34" s="119"/>
      <c r="P34" s="119"/>
      <c r="Q34" s="119"/>
      <c r="R34" s="119"/>
    </row>
    <row r="35" spans="1:18" s="1" customFormat="1" ht="14.25" customHeight="1">
      <c r="A35" s="1" t="s">
        <v>178</v>
      </c>
      <c r="K35" s="8"/>
      <c r="L35" s="8"/>
      <c r="M35" s="8" t="s">
        <v>140</v>
      </c>
      <c r="O35" s="8"/>
      <c r="P35" s="8"/>
      <c r="Q35" s="8"/>
      <c r="R35" s="8"/>
    </row>
  </sheetData>
  <sheetProtection/>
  <mergeCells count="28">
    <mergeCell ref="C4:L4"/>
    <mergeCell ref="U5:V7"/>
    <mergeCell ref="I6:J7"/>
    <mergeCell ref="K6:L7"/>
    <mergeCell ref="W8:X8"/>
    <mergeCell ref="W4:X7"/>
    <mergeCell ref="K8:L8"/>
    <mergeCell ref="M8:N8"/>
    <mergeCell ref="E5:F7"/>
    <mergeCell ref="C5:D7"/>
    <mergeCell ref="C8:D8"/>
    <mergeCell ref="S8:T8"/>
    <mergeCell ref="Q8:R8"/>
    <mergeCell ref="U8:V8"/>
    <mergeCell ref="E8:F8"/>
    <mergeCell ref="G8:H8"/>
    <mergeCell ref="I8:J8"/>
    <mergeCell ref="O8:P8"/>
    <mergeCell ref="A2:L2"/>
    <mergeCell ref="M2:X2"/>
    <mergeCell ref="O6:P7"/>
    <mergeCell ref="Q6:R7"/>
    <mergeCell ref="S6:T7"/>
    <mergeCell ref="G6:H7"/>
    <mergeCell ref="M4:V4"/>
    <mergeCell ref="M5:N7"/>
    <mergeCell ref="A4:A10"/>
    <mergeCell ref="B4:B10"/>
  </mergeCells>
  <printOptions horizontalCentered="1"/>
  <pageMargins left="1.1811023622047245" right="1.1811023622047245" top="1.5748031496062993" bottom="1.5748031496062993" header="0.5118110236220472" footer="0.9055118110236221"/>
  <pageSetup firstPageNumber="12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Rose</cp:lastModifiedBy>
  <cp:lastPrinted>2015-12-09T06:16:52Z</cp:lastPrinted>
  <dcterms:created xsi:type="dcterms:W3CDTF">1999-07-17T03:52:56Z</dcterms:created>
  <dcterms:modified xsi:type="dcterms:W3CDTF">2015-12-09T07:03:45Z</dcterms:modified>
  <cp:category/>
  <cp:version/>
  <cp:contentType/>
  <cp:contentStatus/>
</cp:coreProperties>
</file>