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10" windowWidth="18195" windowHeight="11640" tabRatio="644" activeTab="0"/>
  </bookViews>
  <sheets>
    <sheet name="5-1" sheetId="1" r:id="rId1"/>
    <sheet name="5-1 續" sheetId="2" r:id="rId2"/>
    <sheet name="5-2" sheetId="3" r:id="rId3"/>
    <sheet name="5-2 續" sheetId="4" r:id="rId4"/>
    <sheet name="5-3" sheetId="5" r:id="rId5"/>
    <sheet name="5-4" sheetId="6" r:id="rId6"/>
    <sheet name="5-4 續" sheetId="7" r:id="rId7"/>
    <sheet name="5-5" sheetId="8" r:id="rId8"/>
    <sheet name="5-6" sheetId="9" r:id="rId9"/>
    <sheet name="5-6 續" sheetId="10" r:id="rId10"/>
    <sheet name="5-7" sheetId="11" r:id="rId11"/>
    <sheet name="5-7 續" sheetId="12" r:id="rId12"/>
    <sheet name="5-8" sheetId="13" r:id="rId13"/>
    <sheet name="5-8 續" sheetId="14" r:id="rId14"/>
    <sheet name="5-9" sheetId="15" r:id="rId15"/>
    <sheet name="5-10" sheetId="16" r:id="rId16"/>
    <sheet name="5-11" sheetId="17" r:id="rId17"/>
    <sheet name="5-12" sheetId="18" r:id="rId18"/>
    <sheet name="5-13" sheetId="19" r:id="rId19"/>
  </sheets>
  <definedNames>
    <definedName name="_xlnm.Print_Area" localSheetId="16">'5-11'!$A$1:$E$31</definedName>
    <definedName name="_xlnm.Print_Area" localSheetId="17">'5-12'!$A$1:$K$34</definedName>
    <definedName name="_xlnm.Print_Area" localSheetId="18">'5-13'!$A$1:$K$21</definedName>
    <definedName name="_xlnm.Print_Area" localSheetId="2">'5-2'!$A$1:$U$23</definedName>
    <definedName name="_xlnm.Print_Area" localSheetId="3">'5-2 續'!$A$1:$U$22</definedName>
    <definedName name="_xlnm.Print_Area" localSheetId="5">'5-4'!$A$1:$X$23</definedName>
  </definedNames>
  <calcPr fullCalcOnLoad="1"/>
</workbook>
</file>

<file path=xl/comments1.xml><?xml version="1.0" encoding="utf-8"?>
<comments xmlns="http://schemas.openxmlformats.org/spreadsheetml/2006/main">
  <authors>
    <author>縣政府</author>
  </authors>
  <commentList>
    <comment ref="B20" authorId="0">
      <text>
        <r>
          <rPr>
            <sz val="9.5"/>
            <rFont val="Times New Roman"/>
            <family val="1"/>
          </rPr>
          <t>縣政府:</t>
        </r>
        <r>
          <rPr>
            <b/>
            <sz val="9"/>
            <rFont val="新細明體"/>
            <family val="1"/>
          </rPr>
          <t xml:space="preserve">
本府工商發展局陳小姐
</t>
        </r>
      </text>
    </comment>
  </commentList>
</comments>
</file>

<file path=xl/sharedStrings.xml><?xml version="1.0" encoding="utf-8"?>
<sst xmlns="http://schemas.openxmlformats.org/spreadsheetml/2006/main" count="3754" uniqueCount="951">
  <si>
    <t>Source : Department of Statistics, Ministry of Economic Affairs.</t>
  </si>
  <si>
    <t xml:space="preserve">Levee </t>
  </si>
  <si>
    <t>-</t>
  </si>
  <si>
    <t>Educational</t>
  </si>
  <si>
    <t>Other Services Activities</t>
  </si>
  <si>
    <t>-</t>
  </si>
  <si>
    <t>Textiles Mills</t>
  </si>
  <si>
    <t>-</t>
  </si>
  <si>
    <t>Main Line (m)</t>
  </si>
  <si>
    <t>Branch Line (m)</t>
  </si>
  <si>
    <t>Main &amp; Branch Line (m)</t>
  </si>
  <si>
    <t xml:space="preserve">Levee </t>
  </si>
  <si>
    <t>Levee</t>
  </si>
  <si>
    <t>Agriculture, Forestry, Fishing &amp; Aquaclutre, and Animal Husbandry</t>
  </si>
  <si>
    <t>Mining and Quarrying</t>
  </si>
  <si>
    <t>Wholesale and Retail Trade</t>
  </si>
  <si>
    <t>Professional, Scientific and Technical Activities</t>
  </si>
  <si>
    <t>Human Health and Social
Welfare Activities</t>
  </si>
  <si>
    <t>Cultural, Sports &amp; Recreation</t>
  </si>
  <si>
    <t>Park</t>
  </si>
  <si>
    <t>Green Area</t>
  </si>
  <si>
    <t>Square</t>
  </si>
  <si>
    <t>Play Ground</t>
  </si>
  <si>
    <t>Athletic Complex</t>
  </si>
  <si>
    <t>Car Park</t>
  </si>
  <si>
    <t>Gas Station</t>
  </si>
  <si>
    <t>Market</t>
  </si>
  <si>
    <t>School</t>
  </si>
  <si>
    <t>Social Educational Organization</t>
  </si>
  <si>
    <t>Health Services</t>
  </si>
  <si>
    <t>Population in Served Area</t>
  </si>
  <si>
    <t>Source : Taiwan Water Corporation.</t>
  </si>
  <si>
    <t>Unit : m</t>
  </si>
  <si>
    <t>Fiscal  Year</t>
  </si>
  <si>
    <t>Source : Water Resources Agency, Ministry of Economic Affairs.</t>
  </si>
  <si>
    <t xml:space="preserve">Sea-dike </t>
  </si>
  <si>
    <t>Cement Concrete Road</t>
  </si>
  <si>
    <t>Total</t>
  </si>
  <si>
    <t>Residential District</t>
  </si>
  <si>
    <t>Others</t>
  </si>
  <si>
    <t>Anticipated Population</t>
  </si>
  <si>
    <t>Present  Population</t>
  </si>
  <si>
    <t>Anticipated  Population  Density</t>
  </si>
  <si>
    <t>Present  Population  Density</t>
  </si>
  <si>
    <t>Unlimited Company</t>
  </si>
  <si>
    <t xml:space="preserve">Limited Company </t>
  </si>
  <si>
    <t>Company Limited by Shares</t>
  </si>
  <si>
    <t>Grand Total</t>
  </si>
  <si>
    <t>Agriculture, Forestry, Fishing &amp; Aquaclutre, and Animal Husbandry</t>
  </si>
  <si>
    <t>Mining and Quarrying</t>
  </si>
  <si>
    <t>Manufacturing</t>
  </si>
  <si>
    <t>Electricity and Gas Supply</t>
  </si>
  <si>
    <t>Water Supply and 
Remediation Activities</t>
  </si>
  <si>
    <t>Construction</t>
  </si>
  <si>
    <t>Wholesale and Retail Trade</t>
  </si>
  <si>
    <t>Transportation and Storage</t>
  </si>
  <si>
    <t>Accommodation and Food Service Activities</t>
  </si>
  <si>
    <t>Information and Communication</t>
  </si>
  <si>
    <t>Capital</t>
  </si>
  <si>
    <t>Source : Department of Statistics, Ministry of Economic Affairs.</t>
  </si>
  <si>
    <t>Professional, Scientific
and Technical Activities</t>
  </si>
  <si>
    <t>Educational</t>
  </si>
  <si>
    <t>Health and Social
Welfare Activities</t>
  </si>
  <si>
    <t>Cultural, Sports &amp;
Recreation</t>
  </si>
  <si>
    <t>Other Services Activities</t>
  </si>
  <si>
    <t>Nonclassified</t>
  </si>
  <si>
    <t>Capital</t>
  </si>
  <si>
    <r>
      <t xml:space="preserve"> </t>
    </r>
    <r>
      <rPr>
        <sz val="9"/>
        <rFont val="華康粗圓體"/>
        <family val="3"/>
      </rPr>
      <t>支援服務業</t>
    </r>
  </si>
  <si>
    <t xml:space="preserve"> Support </t>
  </si>
  <si>
    <t xml:space="preserve"> Educational Services</t>
  </si>
  <si>
    <t>Health and Social 
Work Acitivities</t>
  </si>
  <si>
    <t xml:space="preserve"> Other Services Activities</t>
  </si>
  <si>
    <t>Nonclassified</t>
  </si>
  <si>
    <t xml:space="preserve">   27, 971</t>
  </si>
  <si>
    <t>Capital</t>
  </si>
  <si>
    <t>Unit : Ha.</t>
  </si>
  <si>
    <t>Revetment</t>
  </si>
  <si>
    <t>End  of  Year &amp; District</t>
  </si>
  <si>
    <t>Total</t>
  </si>
  <si>
    <t>Food Manufacturing</t>
  </si>
  <si>
    <t>Drinking Manufacturing</t>
  </si>
  <si>
    <t>-</t>
  </si>
  <si>
    <t>End  of  Year &amp; District</t>
  </si>
  <si>
    <t>End  of  Year &amp; District</t>
  </si>
  <si>
    <t>Food &amp; Drinking Manufacturing</t>
  </si>
  <si>
    <t>Tobacco Manufacturing</t>
  </si>
  <si>
    <t>Textiles Mills</t>
  </si>
  <si>
    <t>End  of  Year &amp; District</t>
  </si>
  <si>
    <t>Grand Total</t>
  </si>
  <si>
    <t>Manufacturing</t>
  </si>
  <si>
    <t>Electricity and Gas Supply</t>
  </si>
  <si>
    <t>Water Supply and 
Remediation Activities</t>
  </si>
  <si>
    <t>Construction</t>
  </si>
  <si>
    <t>Transportation and Storage</t>
  </si>
  <si>
    <t>Accommodation and Food Service Activities</t>
  </si>
  <si>
    <t>Capital</t>
  </si>
  <si>
    <t>Source : Central Region Office, Ministry of Economic Affairs.</t>
  </si>
  <si>
    <t>Information and Communication</t>
  </si>
  <si>
    <t>Financing and Insurance Activities</t>
  </si>
  <si>
    <t>Real Estate Activities</t>
  </si>
  <si>
    <t>Professional, Scientific
and Technical Activities</t>
  </si>
  <si>
    <t>Support</t>
  </si>
  <si>
    <t>Public Administration and Defence; Compulsory Social Security</t>
  </si>
  <si>
    <t>Educational</t>
  </si>
  <si>
    <t>Human Health and Social 
Work Acitivities</t>
  </si>
  <si>
    <t>Arts, Entertainment and Recreation</t>
  </si>
  <si>
    <t>Other Services Activities</t>
  </si>
  <si>
    <t>Adminstrative Authorities</t>
  </si>
  <si>
    <t>Cemetery</t>
  </si>
  <si>
    <t>Civil Air Terminal</t>
  </si>
  <si>
    <t>Harbor</t>
  </si>
  <si>
    <t>Unit : m</t>
  </si>
  <si>
    <t>Grand Total</t>
  </si>
  <si>
    <t>Agriculture, Forestry, Fishing &amp; Aquaclutre, and Animal Husbandry</t>
  </si>
  <si>
    <t>Mining and Quarrying</t>
  </si>
  <si>
    <t>Manufacturing</t>
  </si>
  <si>
    <t>Construction</t>
  </si>
  <si>
    <t>Capital</t>
  </si>
  <si>
    <t>Water, Electricity and Gas Supply</t>
  </si>
  <si>
    <t>Wholesale and Retail Trade</t>
  </si>
  <si>
    <t>Accommodation and Food Service Activities</t>
  </si>
  <si>
    <t>Transportation, Storage and Communication</t>
  </si>
  <si>
    <t>Financing and Insurance Activities</t>
  </si>
  <si>
    <t>Estate, Rental and Leasing Activities</t>
  </si>
  <si>
    <t>Grand  Total</t>
  </si>
  <si>
    <t>Electric  Light</t>
  </si>
  <si>
    <t>Year</t>
  </si>
  <si>
    <t>Tobacco Manufacturing</t>
  </si>
  <si>
    <t>Total</t>
  </si>
  <si>
    <r>
      <rPr>
        <sz val="9"/>
        <rFont val="華康粗圓體"/>
        <family val="3"/>
      </rPr>
      <t>民國</t>
    </r>
    <r>
      <rPr>
        <sz val="9"/>
        <rFont val="Arial Narrow"/>
        <family val="2"/>
      </rPr>
      <t>101</t>
    </r>
    <r>
      <rPr>
        <sz val="9"/>
        <rFont val="華康粗圓體"/>
        <family val="3"/>
      </rPr>
      <t xml:space="preserve">年底
</t>
    </r>
    <r>
      <rPr>
        <sz val="9"/>
        <rFont val="Arial Narrow"/>
        <family val="2"/>
      </rPr>
      <t>End of 2012</t>
    </r>
  </si>
  <si>
    <t>Mainland Region Representative Offices</t>
  </si>
  <si>
    <t>Foreign Company with Recognition</t>
  </si>
  <si>
    <t>Mainland Region with Recognition</t>
  </si>
  <si>
    <t>Waterway</t>
  </si>
  <si>
    <t>Post Office</t>
  </si>
  <si>
    <t>Telecommunication Office</t>
  </si>
  <si>
    <r>
      <rPr>
        <sz val="9"/>
        <rFont val="華康粗圓體"/>
        <family val="3"/>
      </rPr>
      <t>民國</t>
    </r>
    <r>
      <rPr>
        <sz val="9"/>
        <rFont val="Arial Narrow"/>
        <family val="2"/>
      </rPr>
      <t>94</t>
    </r>
    <r>
      <rPr>
        <sz val="9"/>
        <rFont val="華康粗圓體"/>
        <family val="3"/>
      </rPr>
      <t>年底</t>
    </r>
    <r>
      <rPr>
        <sz val="9"/>
        <rFont val="Arial Narrow"/>
        <family val="2"/>
      </rPr>
      <t xml:space="preserve"> End of 2005</t>
    </r>
  </si>
  <si>
    <r>
      <rPr>
        <sz val="9"/>
        <rFont val="華康粗圓體"/>
        <family val="3"/>
      </rPr>
      <t>民國</t>
    </r>
    <r>
      <rPr>
        <sz val="9"/>
        <rFont val="Arial Narrow"/>
        <family val="2"/>
      </rPr>
      <t>95</t>
    </r>
    <r>
      <rPr>
        <sz val="9"/>
        <rFont val="華康粗圓體"/>
        <family val="3"/>
      </rPr>
      <t>年底</t>
    </r>
    <r>
      <rPr>
        <sz val="9"/>
        <rFont val="Arial Narrow"/>
        <family val="2"/>
      </rPr>
      <t xml:space="preserve"> End of 2006</t>
    </r>
  </si>
  <si>
    <r>
      <rPr>
        <sz val="9"/>
        <rFont val="華康粗圓體"/>
        <family val="3"/>
      </rPr>
      <t>民國</t>
    </r>
    <r>
      <rPr>
        <sz val="9"/>
        <rFont val="Arial Narrow"/>
        <family val="2"/>
      </rPr>
      <t>96</t>
    </r>
    <r>
      <rPr>
        <sz val="9"/>
        <rFont val="華康粗圓體"/>
        <family val="3"/>
      </rPr>
      <t>年底</t>
    </r>
    <r>
      <rPr>
        <sz val="9"/>
        <rFont val="Arial Narrow"/>
        <family val="2"/>
      </rPr>
      <t xml:space="preserve"> End of 2007</t>
    </r>
  </si>
  <si>
    <r>
      <rPr>
        <sz val="9"/>
        <rFont val="華康粗圓體"/>
        <family val="3"/>
      </rPr>
      <t>民國</t>
    </r>
    <r>
      <rPr>
        <sz val="9"/>
        <rFont val="Arial Narrow"/>
        <family val="2"/>
      </rPr>
      <t>97</t>
    </r>
    <r>
      <rPr>
        <sz val="9"/>
        <rFont val="華康粗圓體"/>
        <family val="3"/>
      </rPr>
      <t>年底</t>
    </r>
    <r>
      <rPr>
        <sz val="9"/>
        <rFont val="Arial Narrow"/>
        <family val="2"/>
      </rPr>
      <t xml:space="preserve"> End of 2008</t>
    </r>
  </si>
  <si>
    <r>
      <rPr>
        <sz val="9"/>
        <rFont val="華康粗圓體"/>
        <family val="3"/>
      </rPr>
      <t>民國</t>
    </r>
    <r>
      <rPr>
        <sz val="9"/>
        <rFont val="Arial Narrow"/>
        <family val="2"/>
      </rPr>
      <t>98</t>
    </r>
    <r>
      <rPr>
        <sz val="9"/>
        <rFont val="華康粗圓體"/>
        <family val="3"/>
      </rPr>
      <t>年底</t>
    </r>
    <r>
      <rPr>
        <sz val="9"/>
        <rFont val="Arial Narrow"/>
        <family val="2"/>
      </rPr>
      <t xml:space="preserve"> End of 2009</t>
    </r>
  </si>
  <si>
    <r>
      <rPr>
        <sz val="9"/>
        <rFont val="華康粗圓體"/>
        <family val="3"/>
      </rPr>
      <t>民國</t>
    </r>
    <r>
      <rPr>
        <sz val="9"/>
        <rFont val="Arial Narrow"/>
        <family val="2"/>
      </rPr>
      <t>99</t>
    </r>
    <r>
      <rPr>
        <sz val="9"/>
        <rFont val="華康粗圓體"/>
        <family val="3"/>
      </rPr>
      <t>年底</t>
    </r>
    <r>
      <rPr>
        <sz val="9"/>
        <rFont val="Arial Narrow"/>
        <family val="2"/>
      </rPr>
      <t xml:space="preserve"> End of 2010</t>
    </r>
  </si>
  <si>
    <r>
      <rPr>
        <sz val="9"/>
        <rFont val="華康粗圓體"/>
        <family val="3"/>
      </rPr>
      <t>民國</t>
    </r>
    <r>
      <rPr>
        <sz val="9"/>
        <rFont val="Arial Narrow"/>
        <family val="2"/>
      </rPr>
      <t>100</t>
    </r>
    <r>
      <rPr>
        <sz val="9"/>
        <rFont val="華康粗圓體"/>
        <family val="3"/>
      </rPr>
      <t>年底</t>
    </r>
    <r>
      <rPr>
        <sz val="9"/>
        <rFont val="Arial Narrow"/>
        <family val="2"/>
      </rPr>
      <t xml:space="preserve"> End of 2011</t>
    </r>
  </si>
  <si>
    <r>
      <rPr>
        <sz val="9"/>
        <rFont val="華康粗圓體"/>
        <family val="3"/>
      </rPr>
      <t>民國</t>
    </r>
    <r>
      <rPr>
        <sz val="9"/>
        <rFont val="Arial Narrow"/>
        <family val="2"/>
      </rPr>
      <t>101</t>
    </r>
    <r>
      <rPr>
        <sz val="9"/>
        <rFont val="華康粗圓體"/>
        <family val="3"/>
      </rPr>
      <t>年底</t>
    </r>
    <r>
      <rPr>
        <sz val="9"/>
        <rFont val="Arial Narrow"/>
        <family val="2"/>
      </rPr>
      <t xml:space="preserve"> End of 2012</t>
    </r>
  </si>
  <si>
    <t>Levee</t>
  </si>
  <si>
    <t>Revetment</t>
  </si>
  <si>
    <t>Area
(Ha.)</t>
  </si>
  <si>
    <t>Length</t>
  </si>
  <si>
    <t>Fiscal  Year &amp; Stream</t>
  </si>
  <si>
    <r>
      <rPr>
        <sz val="7.5"/>
        <rFont val="華康粗圓體"/>
        <family val="3"/>
      </rPr>
      <t>民國</t>
    </r>
    <r>
      <rPr>
        <sz val="7.5"/>
        <rFont val="Arial Narrow"/>
        <family val="2"/>
      </rPr>
      <t>101</t>
    </r>
    <r>
      <rPr>
        <sz val="7.5"/>
        <rFont val="華康粗圓體"/>
        <family val="3"/>
      </rPr>
      <t>年底</t>
    </r>
    <r>
      <rPr>
        <sz val="7.5"/>
        <rFont val="Arial Narrow"/>
        <family val="2"/>
      </rPr>
      <t xml:space="preserve"> End of 2012</t>
    </r>
  </si>
  <si>
    <t>Telecommunication Office</t>
  </si>
  <si>
    <t>Post Office</t>
  </si>
  <si>
    <t>Civil Air Terminal</t>
  </si>
  <si>
    <t>Waterway</t>
  </si>
  <si>
    <t>Residential District</t>
  </si>
  <si>
    <t>Within Urban Planned District</t>
  </si>
  <si>
    <t>Within Urban Planned District</t>
  </si>
  <si>
    <t>Outside Urban Planned District</t>
  </si>
  <si>
    <t>Outside Urban Planned District</t>
  </si>
  <si>
    <r>
      <rPr>
        <sz val="9"/>
        <rFont val="華康粗圓體"/>
        <family val="3"/>
      </rPr>
      <t>民國</t>
    </r>
    <r>
      <rPr>
        <sz val="9"/>
        <rFont val="Arial Narrow"/>
        <family val="2"/>
      </rPr>
      <t>101</t>
    </r>
    <r>
      <rPr>
        <sz val="9"/>
        <rFont val="華康粗圓體"/>
        <family val="3"/>
      </rPr>
      <t>年</t>
    </r>
    <r>
      <rPr>
        <sz val="9"/>
        <rFont val="Arial Narrow"/>
        <family val="2"/>
      </rPr>
      <t xml:space="preserve"> 2012</t>
    </r>
  </si>
  <si>
    <t>Unlimited Company with Limited Liability Shareholders</t>
  </si>
  <si>
    <t>Year &amp; Urban Planning District</t>
  </si>
  <si>
    <t>Year &amp; Urban Planning District</t>
  </si>
  <si>
    <r>
      <t>(</t>
    </r>
    <r>
      <rPr>
        <sz val="7.5"/>
        <rFont val="華康粗圓體"/>
        <family val="3"/>
      </rPr>
      <t>平方公尺</t>
    </r>
    <r>
      <rPr>
        <sz val="7.5"/>
        <rFont val="Arial Narrow"/>
        <family val="2"/>
      </rPr>
      <t>)          Road (Included Square)          (m</t>
    </r>
    <r>
      <rPr>
        <vertAlign val="superscript"/>
        <sz val="7.5"/>
        <rFont val="Arial Narrow"/>
        <family val="2"/>
      </rPr>
      <t>2</t>
    </r>
    <r>
      <rPr>
        <sz val="7.5"/>
        <rFont val="Arial Narrow"/>
        <family val="2"/>
      </rPr>
      <t>)</t>
    </r>
  </si>
  <si>
    <t>Year &amp; Urban Planning District</t>
  </si>
  <si>
    <t>Year &amp; Urban Planning District</t>
  </si>
  <si>
    <t>End of  Year &amp; Urban Planning District</t>
  </si>
  <si>
    <t>Others</t>
  </si>
  <si>
    <t>Actual Population Served</t>
  </si>
  <si>
    <t>Percentage of Population Served</t>
  </si>
  <si>
    <t>Population in District</t>
  </si>
  <si>
    <t>Annual Repairing Constructions</t>
  </si>
  <si>
    <t>Improvement Constructions for River Environment</t>
  </si>
  <si>
    <t>Contructions of River Disaster Prevention and Reduction</t>
  </si>
  <si>
    <t>Rehabilitation after Disasters and Urgent Repairs of the Works</t>
  </si>
  <si>
    <t>Coast  Protection Works</t>
  </si>
  <si>
    <t>Coast  Protection Works</t>
  </si>
  <si>
    <t>Improvement Constructions for 
Coastal Environment</t>
  </si>
  <si>
    <t>Maintaining and Establishing of Coastal Protection Works</t>
  </si>
  <si>
    <t>End of Year &amp; Urban Planning District</t>
  </si>
  <si>
    <t>Road and Walkways</t>
  </si>
  <si>
    <t>Terminal Station</t>
  </si>
  <si>
    <t>Terminal Station</t>
  </si>
  <si>
    <t>Environment
Protection Facility</t>
  </si>
  <si>
    <t>-</t>
  </si>
  <si>
    <r>
      <t xml:space="preserve">     1  </t>
    </r>
    <r>
      <rPr>
        <sz val="9"/>
        <rFont val="華康粗圓體"/>
        <family val="3"/>
      </rPr>
      <t>月</t>
    </r>
    <r>
      <rPr>
        <sz val="9"/>
        <rFont val="Arial Narrow"/>
        <family val="2"/>
      </rPr>
      <t xml:space="preserve"> January</t>
    </r>
  </si>
  <si>
    <r>
      <t xml:space="preserve">     2  </t>
    </r>
    <r>
      <rPr>
        <sz val="9"/>
        <rFont val="華康粗圓體"/>
        <family val="3"/>
      </rPr>
      <t>月</t>
    </r>
    <r>
      <rPr>
        <sz val="9"/>
        <rFont val="Arial Narrow"/>
        <family val="2"/>
      </rPr>
      <t xml:space="preserve"> February</t>
    </r>
  </si>
  <si>
    <r>
      <t xml:space="preserve">     3  </t>
    </r>
    <r>
      <rPr>
        <sz val="9"/>
        <rFont val="華康粗圓體"/>
        <family val="3"/>
      </rPr>
      <t>月</t>
    </r>
    <r>
      <rPr>
        <sz val="9"/>
        <rFont val="Arial Narrow"/>
        <family val="2"/>
      </rPr>
      <t xml:space="preserve"> March</t>
    </r>
  </si>
  <si>
    <r>
      <t xml:space="preserve">     4  </t>
    </r>
    <r>
      <rPr>
        <sz val="9"/>
        <rFont val="華康粗圓體"/>
        <family val="3"/>
      </rPr>
      <t>月</t>
    </r>
    <r>
      <rPr>
        <sz val="9"/>
        <rFont val="Arial Narrow"/>
        <family val="2"/>
      </rPr>
      <t xml:space="preserve"> April</t>
    </r>
  </si>
  <si>
    <r>
      <t xml:space="preserve">     5  </t>
    </r>
    <r>
      <rPr>
        <sz val="9"/>
        <rFont val="華康粗圓體"/>
        <family val="3"/>
      </rPr>
      <t>月</t>
    </r>
    <r>
      <rPr>
        <sz val="9"/>
        <rFont val="Arial Narrow"/>
        <family val="2"/>
      </rPr>
      <t xml:space="preserve"> May</t>
    </r>
  </si>
  <si>
    <r>
      <t xml:space="preserve">     6  </t>
    </r>
    <r>
      <rPr>
        <sz val="9"/>
        <rFont val="華康粗圓體"/>
        <family val="3"/>
      </rPr>
      <t>月</t>
    </r>
    <r>
      <rPr>
        <sz val="9"/>
        <rFont val="Arial Narrow"/>
        <family val="2"/>
      </rPr>
      <t xml:space="preserve"> June</t>
    </r>
  </si>
  <si>
    <r>
      <t xml:space="preserve">     7  </t>
    </r>
    <r>
      <rPr>
        <sz val="9"/>
        <rFont val="華康粗圓體"/>
        <family val="3"/>
      </rPr>
      <t>月</t>
    </r>
    <r>
      <rPr>
        <sz val="9"/>
        <rFont val="Arial Narrow"/>
        <family val="2"/>
      </rPr>
      <t xml:space="preserve"> July</t>
    </r>
  </si>
  <si>
    <r>
      <t xml:space="preserve">     8  </t>
    </r>
    <r>
      <rPr>
        <sz val="9"/>
        <rFont val="華康粗圓體"/>
        <family val="3"/>
      </rPr>
      <t>月</t>
    </r>
    <r>
      <rPr>
        <sz val="9"/>
        <rFont val="Arial Narrow"/>
        <family val="2"/>
      </rPr>
      <t xml:space="preserve"> August</t>
    </r>
  </si>
  <si>
    <r>
      <t xml:space="preserve">     9  </t>
    </r>
    <r>
      <rPr>
        <sz val="9"/>
        <rFont val="華康粗圓體"/>
        <family val="3"/>
      </rPr>
      <t>月</t>
    </r>
    <r>
      <rPr>
        <sz val="9"/>
        <rFont val="Arial Narrow"/>
        <family val="2"/>
      </rPr>
      <t xml:space="preserve"> September</t>
    </r>
  </si>
  <si>
    <r>
      <t xml:space="preserve">    10 </t>
    </r>
    <r>
      <rPr>
        <sz val="9"/>
        <rFont val="華康粗圓體"/>
        <family val="3"/>
      </rPr>
      <t>月</t>
    </r>
    <r>
      <rPr>
        <sz val="9"/>
        <rFont val="Arial Narrow"/>
        <family val="2"/>
      </rPr>
      <t xml:space="preserve"> October</t>
    </r>
  </si>
  <si>
    <r>
      <t xml:space="preserve">    11 </t>
    </r>
    <r>
      <rPr>
        <sz val="9"/>
        <rFont val="華康粗圓體"/>
        <family val="3"/>
      </rPr>
      <t>月</t>
    </r>
    <r>
      <rPr>
        <sz val="9"/>
        <rFont val="Arial Narrow"/>
        <family val="2"/>
      </rPr>
      <t xml:space="preserve"> November</t>
    </r>
  </si>
  <si>
    <r>
      <t xml:space="preserve">    12 </t>
    </r>
    <r>
      <rPr>
        <sz val="9"/>
        <rFont val="華康粗圓體"/>
        <family val="3"/>
      </rPr>
      <t>月</t>
    </r>
    <r>
      <rPr>
        <sz val="9"/>
        <rFont val="Arial Narrow"/>
        <family val="2"/>
      </rPr>
      <t xml:space="preserve"> December</t>
    </r>
  </si>
  <si>
    <t>No.</t>
  </si>
  <si>
    <t>No.</t>
  </si>
  <si>
    <t>Unit : Establishments ; N.T.$1,000</t>
  </si>
  <si>
    <t>Unit : Establishments; N.T.$1,000</t>
  </si>
  <si>
    <t>Unit : Establishments ; N.T.$1,000,000</t>
  </si>
  <si>
    <t>Unit : Establishments</t>
  </si>
  <si>
    <t>Table 5-1. Number of Factories Existing Registered (Cont.)</t>
  </si>
  <si>
    <t>Table 5-1. Number of Factories Existing Registered</t>
  </si>
  <si>
    <t xml:space="preserve"> Table 5-2. Number and Capital of Business Entities Existing Registered</t>
  </si>
  <si>
    <t>Table 5-4. Number and Capital of Companies Existing Registered by Industry</t>
  </si>
  <si>
    <t>Table 5-5. Area and Population of Building Volume of Urban Planning Districts</t>
  </si>
  <si>
    <t xml:space="preserve">Table 5-6. The Implementation Amount for Public Works of Urban Planning </t>
  </si>
  <si>
    <t>Table 5-6. The Implementation Amount for Public Works of Urban Planning (Cont.)</t>
  </si>
  <si>
    <t>Table. 5-7 Area Planned of Public Facility Land of Urban Planning</t>
  </si>
  <si>
    <t>Table 5-7. Area Planned of Public Facility Land of Urban Planning (Cont.)</t>
  </si>
  <si>
    <t>Table 5-8. Area Constructed of Public Facility Land of Urban Planning</t>
  </si>
  <si>
    <t>Table 5-8. Area Constructed of Public Facility Land of Urban Planning (Cont.)</t>
  </si>
  <si>
    <t>Table 5-9. Total Floor Area with Usage Licenses</t>
  </si>
  <si>
    <t>Table 5-12. The Existing Works for River Flood Control and Implementing 
of All Works</t>
  </si>
  <si>
    <t>Grand Total</t>
  </si>
  <si>
    <t>Non-residential District</t>
  </si>
  <si>
    <t xml:space="preserve"> Table 5-3. Number and Capital of Companies Existing Registered 
by Organization</t>
  </si>
  <si>
    <t>Table 5-4. Number and Capital of Companies Existing Registered by Industry 
(Cont.)</t>
  </si>
  <si>
    <t>Public Administration and Defence; Compulsory Social Security</t>
  </si>
  <si>
    <t>No.</t>
  </si>
  <si>
    <t>No.</t>
  </si>
  <si>
    <t>Wearing Apparel and Clothing Accessories Manufacturing</t>
  </si>
  <si>
    <t>Leather, Fur and Related Products Manufacturing</t>
  </si>
  <si>
    <t>Wood and Bamboo Products Manufacturing</t>
  </si>
  <si>
    <t>Furniture and Fixtures Manufacturing</t>
  </si>
  <si>
    <t>Pulp, Paper and Paper Products Manufacturing</t>
  </si>
  <si>
    <t>Printing Manufacturing</t>
  </si>
  <si>
    <t>Chemical Material Manufacturing</t>
  </si>
  <si>
    <t>Chemical Products Manufacturing</t>
  </si>
  <si>
    <t>Petroleum and Coal Products Manufacturing</t>
  </si>
  <si>
    <t>Rubber Products Manufacturing</t>
  </si>
  <si>
    <t>Plastic Products Manufacturing</t>
  </si>
  <si>
    <t>Non-metallic Mineral Products Manufacturing</t>
  </si>
  <si>
    <t>Basic Metal Manufacturing</t>
  </si>
  <si>
    <t>Fabricated Metal Products Manufacturing</t>
  </si>
  <si>
    <t>Repair of Machinery and Equipment Manufacturing</t>
  </si>
  <si>
    <t>Machinery and Equipment Manufacturing</t>
  </si>
  <si>
    <t>Electronic Parts  and Components Manufacturing</t>
  </si>
  <si>
    <t>Computers, Electronic and Optical Products Manufacturing</t>
  </si>
  <si>
    <t>Repair of Electrical and Electronic Machinery Manufacturing</t>
  </si>
  <si>
    <t>Electrical Equipment Manufacturing</t>
  </si>
  <si>
    <t>Motor Vehicles and Parts Manufacturing</t>
  </si>
  <si>
    <t>Other Transport Equipment and Parts Manufacturing</t>
  </si>
  <si>
    <t>Furniture Manufacturing</t>
  </si>
  <si>
    <t>Miscellaneous Industrial Products Manufacturing</t>
  </si>
  <si>
    <t>Repair of Transport Equipment Manufacturing</t>
  </si>
  <si>
    <t>Precision Instruments Manufacturing</t>
  </si>
  <si>
    <t>Other Manufacturing</t>
  </si>
  <si>
    <t>Pharmaceuticals and Medicinal Chemical Products Manufacturing</t>
  </si>
  <si>
    <t>Printing and Reproduction of Recorded Media</t>
  </si>
  <si>
    <t>Consumption of Electricity
(KWH)</t>
  </si>
  <si>
    <t>Average Power Consumption 
per Customer
(KWH)</t>
  </si>
  <si>
    <t>Comsumption of Electricity
(KWH)</t>
  </si>
  <si>
    <t>Average Power Consumption per Customer
(KWH)</t>
  </si>
  <si>
    <t>Foreign Company Representative Offices</t>
  </si>
  <si>
    <t>Grand Total</t>
  </si>
  <si>
    <t>Note : As from 2013, Taoyuan Expansion Revised Plan and Nankan New City renamed Taoyuan City Urban Planning and Nankan Area respectively.</t>
  </si>
  <si>
    <t xml:space="preserve">Note : 1.The format of this table has changed because the format of the statement was modified in 2009. </t>
  </si>
  <si>
    <t>Note : As from 2013, Taoyuan Expansion Revised Plan and Nankan New City renamed Taoyuan City Urban Planning and Nankan Area respecitvely.</t>
  </si>
  <si>
    <t>Note : The number of grand total does not include the number of foreign company and mainland region representative offices.</t>
  </si>
  <si>
    <t>No. of Consumers, 
End of Year
(Households)</t>
  </si>
  <si>
    <t>Electric Power</t>
  </si>
  <si>
    <t xml:space="preserve"> Table 5-10. The Supply Status of Electric Power</t>
  </si>
  <si>
    <t>Source : Taiwan Power Co.</t>
  </si>
  <si>
    <t xml:space="preserve">           2. As from 2013, Taoyuan Expansion Revised Plan and Nankan New City renamed Taoyuan City Urban Planning and Nankan Area  </t>
  </si>
  <si>
    <t xml:space="preserve">               respectively.</t>
  </si>
  <si>
    <t xml:space="preserve">Coast  Protection
Works </t>
  </si>
  <si>
    <t>Annual Repairing of Coastal Protection Works</t>
  </si>
  <si>
    <r>
      <rPr>
        <sz val="7.5"/>
        <rFont val="華康粗圓體"/>
        <family val="3"/>
      </rPr>
      <t>　桃園市都市計畫</t>
    </r>
    <r>
      <rPr>
        <sz val="7.5"/>
        <rFont val="Arial Narrow"/>
        <family val="2"/>
      </rPr>
      <t xml:space="preserve"> Taoyuan City Urban Planning</t>
    </r>
  </si>
  <si>
    <r>
      <rPr>
        <sz val="7.5"/>
        <rFont val="華康粗圓體"/>
        <family val="3"/>
      </rPr>
      <t>　南崁地區</t>
    </r>
    <r>
      <rPr>
        <sz val="7.5"/>
        <rFont val="Arial Narrow"/>
        <family val="2"/>
      </rPr>
      <t xml:space="preserve">  Nankan Area</t>
    </r>
  </si>
  <si>
    <r>
      <rPr>
        <sz val="7"/>
        <rFont val="華康粗圓體"/>
        <family val="3"/>
      </rPr>
      <t>　桃園市都市計畫</t>
    </r>
    <r>
      <rPr>
        <sz val="7"/>
        <rFont val="Arial Narrow"/>
        <family val="2"/>
      </rPr>
      <t xml:space="preserve"> Taoyuan City Urban Planning</t>
    </r>
  </si>
  <si>
    <r>
      <t xml:space="preserve">    </t>
    </r>
    <r>
      <rPr>
        <sz val="7"/>
        <rFont val="華康粗圓體"/>
        <family val="3"/>
      </rPr>
      <t>南崁地區</t>
    </r>
    <r>
      <rPr>
        <sz val="7"/>
        <rFont val="Arial Narrow"/>
        <family val="2"/>
      </rPr>
      <t xml:space="preserve">  Nankan Area</t>
    </r>
  </si>
  <si>
    <r>
      <rPr>
        <sz val="8"/>
        <rFont val="華康粗圓體"/>
        <family val="3"/>
      </rPr>
      <t>　桃園市都市計畫</t>
    </r>
    <r>
      <rPr>
        <sz val="8"/>
        <rFont val="Arial Narrow"/>
        <family val="2"/>
      </rPr>
      <t xml:space="preserve"> Taoyuan City Urban Planning</t>
    </r>
  </si>
  <si>
    <r>
      <rPr>
        <sz val="9"/>
        <rFont val="華康粗圓體"/>
        <family val="3"/>
      </rPr>
      <t>總計</t>
    </r>
  </si>
  <si>
    <r>
      <rPr>
        <sz val="9"/>
        <rFont val="華康粗圓體"/>
        <family val="3"/>
      </rPr>
      <t>食品製造業</t>
    </r>
  </si>
  <si>
    <r>
      <rPr>
        <sz val="9"/>
        <rFont val="華康粗圓體"/>
        <family val="3"/>
      </rPr>
      <t>飲料製造業</t>
    </r>
  </si>
  <si>
    <r>
      <rPr>
        <sz val="9"/>
        <rFont val="華康粗圓體"/>
        <family val="3"/>
      </rPr>
      <t>菸草製造業</t>
    </r>
  </si>
  <si>
    <r>
      <rPr>
        <sz val="9"/>
        <rFont val="華康粗圓體"/>
        <family val="3"/>
      </rPr>
      <t>紡織業</t>
    </r>
  </si>
  <si>
    <r>
      <rPr>
        <sz val="9"/>
        <rFont val="華康粗圓體"/>
        <family val="3"/>
      </rPr>
      <t>皮革、毛皮及其製品製造業</t>
    </r>
  </si>
  <si>
    <r>
      <rPr>
        <sz val="9"/>
        <rFont val="華康粗圓體"/>
        <family val="3"/>
      </rPr>
      <t>石油及煤製品製造業</t>
    </r>
  </si>
  <si>
    <r>
      <rPr>
        <sz val="9"/>
        <rFont val="華康粗圓體"/>
        <family val="3"/>
      </rPr>
      <t>民國</t>
    </r>
    <r>
      <rPr>
        <sz val="9"/>
        <rFont val="Arial Narrow"/>
        <family val="2"/>
      </rPr>
      <t>101</t>
    </r>
    <r>
      <rPr>
        <sz val="9"/>
        <rFont val="華康粗圓體"/>
        <family val="3"/>
      </rPr>
      <t>年底</t>
    </r>
    <r>
      <rPr>
        <sz val="9"/>
        <rFont val="Arial Narrow"/>
        <family val="2"/>
      </rPr>
      <t xml:space="preserve"> End of 2012</t>
    </r>
  </si>
  <si>
    <r>
      <rPr>
        <sz val="9"/>
        <color indexed="8"/>
        <rFont val="華康粗圓體"/>
        <family val="3"/>
      </rPr>
      <t>橡膠製品
製造業</t>
    </r>
  </si>
  <si>
    <r>
      <rPr>
        <sz val="9"/>
        <color indexed="8"/>
        <rFont val="華康粗圓體"/>
        <family val="3"/>
      </rPr>
      <t>塑膠製品
製造業</t>
    </r>
  </si>
  <si>
    <r>
      <rPr>
        <sz val="9"/>
        <color indexed="8"/>
        <rFont val="華康粗圓體"/>
        <family val="3"/>
      </rPr>
      <t>非金屬礦物
製品製造業</t>
    </r>
  </si>
  <si>
    <r>
      <rPr>
        <sz val="9"/>
        <color indexed="8"/>
        <rFont val="華康粗圓體"/>
        <family val="3"/>
      </rPr>
      <t>基本金屬
製造業</t>
    </r>
  </si>
  <si>
    <r>
      <rPr>
        <sz val="9"/>
        <color indexed="8"/>
        <rFont val="華康粗圓體"/>
        <family val="3"/>
      </rPr>
      <t>金屬製品
製造業</t>
    </r>
  </si>
  <si>
    <r>
      <rPr>
        <sz val="9"/>
        <color indexed="8"/>
        <rFont val="華康粗圓體"/>
        <family val="3"/>
      </rPr>
      <t>電子零組件
製造業</t>
    </r>
  </si>
  <si>
    <r>
      <rPr>
        <sz val="9"/>
        <color indexed="8"/>
        <rFont val="華康粗圓體"/>
        <family val="3"/>
      </rPr>
      <t>電腦、電子產品及光學製品
製造業</t>
    </r>
  </si>
  <si>
    <r>
      <rPr>
        <sz val="9"/>
        <color indexed="8"/>
        <rFont val="華康粗圓體"/>
        <family val="3"/>
      </rPr>
      <t>電力設備
製造業</t>
    </r>
  </si>
  <si>
    <r>
      <rPr>
        <sz val="9"/>
        <color indexed="8"/>
        <rFont val="華康粗圓體"/>
        <family val="3"/>
      </rPr>
      <t>機械設備
製造業</t>
    </r>
  </si>
  <si>
    <r>
      <rPr>
        <sz val="9"/>
        <color indexed="8"/>
        <rFont val="華康粗圓體"/>
        <family val="3"/>
      </rPr>
      <t>汽車及其零件
製造業</t>
    </r>
  </si>
  <si>
    <r>
      <rPr>
        <sz val="9"/>
        <color indexed="8"/>
        <rFont val="華康粗圓體"/>
        <family val="3"/>
      </rPr>
      <t>其他運輸工具
製造業</t>
    </r>
  </si>
  <si>
    <r>
      <rPr>
        <sz val="9"/>
        <color indexed="8"/>
        <rFont val="華康粗圓體"/>
        <family val="3"/>
      </rPr>
      <t>家具製造業</t>
    </r>
  </si>
  <si>
    <r>
      <rPr>
        <sz val="9"/>
        <color indexed="8"/>
        <rFont val="華康粗圓體"/>
        <family val="3"/>
      </rPr>
      <t>其他製造業</t>
    </r>
  </si>
  <si>
    <r>
      <rPr>
        <sz val="9"/>
        <color indexed="8"/>
        <rFont val="華康粗圓體"/>
        <family val="3"/>
      </rPr>
      <t>民國</t>
    </r>
    <r>
      <rPr>
        <sz val="9"/>
        <rFont val="Arial Narrow"/>
        <family val="2"/>
      </rPr>
      <t>94</t>
    </r>
    <r>
      <rPr>
        <sz val="9"/>
        <color indexed="8"/>
        <rFont val="華康粗圓體"/>
        <family val="3"/>
      </rPr>
      <t>年底</t>
    </r>
    <r>
      <rPr>
        <sz val="9"/>
        <rFont val="Arial Narrow"/>
        <family val="2"/>
      </rPr>
      <t xml:space="preserve"> End of 2005</t>
    </r>
  </si>
  <si>
    <r>
      <rPr>
        <sz val="9"/>
        <color indexed="8"/>
        <rFont val="華康粗圓體"/>
        <family val="3"/>
      </rPr>
      <t>民國</t>
    </r>
    <r>
      <rPr>
        <sz val="9"/>
        <rFont val="Arial Narrow"/>
        <family val="2"/>
      </rPr>
      <t>95</t>
    </r>
    <r>
      <rPr>
        <sz val="9"/>
        <color indexed="8"/>
        <rFont val="華康粗圓體"/>
        <family val="3"/>
      </rPr>
      <t>年底</t>
    </r>
    <r>
      <rPr>
        <sz val="9"/>
        <rFont val="Arial Narrow"/>
        <family val="2"/>
      </rPr>
      <t xml:space="preserve"> End of 2006</t>
    </r>
  </si>
  <si>
    <r>
      <rPr>
        <sz val="9"/>
        <color indexed="8"/>
        <rFont val="華康粗圓體"/>
        <family val="3"/>
      </rPr>
      <t>民國</t>
    </r>
    <r>
      <rPr>
        <sz val="9"/>
        <rFont val="Arial Narrow"/>
        <family val="2"/>
      </rPr>
      <t>97</t>
    </r>
    <r>
      <rPr>
        <sz val="9"/>
        <color indexed="8"/>
        <rFont val="華康粗圓體"/>
        <family val="3"/>
      </rPr>
      <t>年底</t>
    </r>
    <r>
      <rPr>
        <sz val="9"/>
        <rFont val="Arial Narrow"/>
        <family val="2"/>
      </rPr>
      <t xml:space="preserve"> End of 2008</t>
    </r>
  </si>
  <si>
    <r>
      <rPr>
        <sz val="9"/>
        <rFont val="華康粗圓體"/>
        <family val="3"/>
      </rPr>
      <t>民國</t>
    </r>
    <r>
      <rPr>
        <sz val="9"/>
        <rFont val="Arial Narrow"/>
        <family val="2"/>
      </rPr>
      <t>98</t>
    </r>
    <r>
      <rPr>
        <sz val="9"/>
        <rFont val="華康粗圓體"/>
        <family val="3"/>
      </rPr>
      <t>年底</t>
    </r>
    <r>
      <rPr>
        <sz val="9"/>
        <rFont val="Arial Narrow"/>
        <family val="2"/>
      </rPr>
      <t xml:space="preserve"> End of 2009</t>
    </r>
  </si>
  <si>
    <r>
      <rPr>
        <sz val="9"/>
        <rFont val="華康粗圓體"/>
        <family val="3"/>
      </rPr>
      <t>民國</t>
    </r>
    <r>
      <rPr>
        <sz val="9"/>
        <rFont val="Arial Narrow"/>
        <family val="2"/>
      </rPr>
      <t>99</t>
    </r>
    <r>
      <rPr>
        <sz val="9"/>
        <rFont val="華康粗圓體"/>
        <family val="3"/>
      </rPr>
      <t>年底</t>
    </r>
    <r>
      <rPr>
        <sz val="9"/>
        <rFont val="Arial Narrow"/>
        <family val="2"/>
      </rPr>
      <t xml:space="preserve"> End of 2010</t>
    </r>
  </si>
  <si>
    <r>
      <rPr>
        <sz val="9"/>
        <rFont val="華康粗圓體"/>
        <family val="3"/>
      </rPr>
      <t>家數</t>
    </r>
  </si>
  <si>
    <r>
      <rPr>
        <sz val="9"/>
        <rFont val="華康粗圓體"/>
        <family val="3"/>
      </rPr>
      <t>登　記
資本額</t>
    </r>
  </si>
  <si>
    <r>
      <rPr>
        <sz val="9"/>
        <rFont val="華康粗圓體"/>
        <family val="3"/>
      </rPr>
      <t>農林漁牧業</t>
    </r>
  </si>
  <si>
    <r>
      <rPr>
        <sz val="9"/>
        <rFont val="華康粗圓體"/>
        <family val="3"/>
      </rPr>
      <t>礦業及土石
採取業</t>
    </r>
  </si>
  <si>
    <r>
      <rPr>
        <sz val="9"/>
        <rFont val="華康粗圓體"/>
        <family val="3"/>
      </rPr>
      <t>製造業</t>
    </r>
  </si>
  <si>
    <r>
      <rPr>
        <sz val="9"/>
        <rFont val="華康粗圓體"/>
        <family val="3"/>
      </rPr>
      <t>電力及
燃氣供應業</t>
    </r>
  </si>
  <si>
    <r>
      <rPr>
        <sz val="9"/>
        <rFont val="華康粗圓體"/>
        <family val="3"/>
      </rPr>
      <t>用水供應及
污染整治業</t>
    </r>
  </si>
  <si>
    <r>
      <rPr>
        <sz val="9"/>
        <rFont val="華康粗圓體"/>
        <family val="3"/>
      </rPr>
      <t>營造業</t>
    </r>
  </si>
  <si>
    <r>
      <rPr>
        <sz val="9"/>
        <rFont val="華康粗圓體"/>
        <family val="3"/>
      </rPr>
      <t>批發及零售業</t>
    </r>
  </si>
  <si>
    <r>
      <rPr>
        <sz val="9"/>
        <rFont val="華康粗圓體"/>
        <family val="3"/>
      </rPr>
      <t>運輸及倉儲業</t>
    </r>
  </si>
  <si>
    <r>
      <rPr>
        <sz val="9"/>
        <rFont val="華康粗圓體"/>
        <family val="3"/>
      </rPr>
      <t>住宿及餐飲業</t>
    </r>
  </si>
  <si>
    <r>
      <rPr>
        <sz val="9"/>
        <rFont val="華康中黑體"/>
        <family val="3"/>
      </rPr>
      <t>資料來源：經濟部中部辦公室。</t>
    </r>
  </si>
  <si>
    <r>
      <rPr>
        <sz val="9"/>
        <rFont val="華康粗圓體"/>
        <family val="3"/>
      </rPr>
      <t xml:space="preserve">年　底　別
</t>
    </r>
    <r>
      <rPr>
        <sz val="9"/>
        <rFont val="Arial Narrow"/>
        <family val="2"/>
      </rPr>
      <t>End of Year</t>
    </r>
  </si>
  <si>
    <r>
      <rPr>
        <sz val="9"/>
        <rFont val="華康粗圓體"/>
        <family val="3"/>
      </rPr>
      <t>民國</t>
    </r>
    <r>
      <rPr>
        <sz val="9"/>
        <rFont val="Arial Narrow"/>
        <family val="2"/>
      </rPr>
      <t>95</t>
    </r>
    <r>
      <rPr>
        <sz val="9"/>
        <rFont val="華康粗圓體"/>
        <family val="3"/>
      </rPr>
      <t xml:space="preserve">年底
</t>
    </r>
    <r>
      <rPr>
        <sz val="9"/>
        <rFont val="Arial Narrow"/>
        <family val="2"/>
      </rPr>
      <t>End of 2006</t>
    </r>
  </si>
  <si>
    <r>
      <rPr>
        <sz val="9"/>
        <rFont val="華康粗圓體"/>
        <family val="3"/>
      </rPr>
      <t>民國</t>
    </r>
    <r>
      <rPr>
        <sz val="9"/>
        <rFont val="Arial Narrow"/>
        <family val="2"/>
      </rPr>
      <t>100</t>
    </r>
    <r>
      <rPr>
        <sz val="9"/>
        <rFont val="華康粗圓體"/>
        <family val="3"/>
      </rPr>
      <t xml:space="preserve">年底
</t>
    </r>
    <r>
      <rPr>
        <sz val="9"/>
        <rFont val="Arial Narrow"/>
        <family val="2"/>
      </rPr>
      <t>End of 2011</t>
    </r>
  </si>
  <si>
    <r>
      <rPr>
        <sz val="9"/>
        <rFont val="華康粗圓體"/>
        <family val="3"/>
      </rPr>
      <t>民國</t>
    </r>
    <r>
      <rPr>
        <sz val="9"/>
        <rFont val="Arial Narrow"/>
        <family val="2"/>
      </rPr>
      <t>94</t>
    </r>
    <r>
      <rPr>
        <sz val="9"/>
        <rFont val="華康粗圓體"/>
        <family val="3"/>
      </rPr>
      <t xml:space="preserve">年底
</t>
    </r>
    <r>
      <rPr>
        <sz val="9"/>
        <rFont val="Arial Narrow"/>
        <family val="2"/>
      </rPr>
      <t>End of 2005</t>
    </r>
  </si>
  <si>
    <r>
      <rPr>
        <sz val="9"/>
        <rFont val="華康粗圓體"/>
        <family val="3"/>
      </rPr>
      <t>總</t>
    </r>
    <r>
      <rPr>
        <sz val="9"/>
        <rFont val="Arial Narrow"/>
        <family val="2"/>
      </rPr>
      <t xml:space="preserve">    </t>
    </r>
    <r>
      <rPr>
        <sz val="9"/>
        <rFont val="華康粗圓體"/>
        <family val="3"/>
      </rPr>
      <t>計</t>
    </r>
  </si>
  <si>
    <r>
      <rPr>
        <sz val="9"/>
        <rFont val="華康粗圓體"/>
        <family val="3"/>
      </rPr>
      <t>民國</t>
    </r>
    <r>
      <rPr>
        <sz val="9"/>
        <rFont val="Arial Narrow"/>
        <family val="2"/>
      </rPr>
      <t>96</t>
    </r>
    <r>
      <rPr>
        <sz val="9"/>
        <rFont val="華康粗圓體"/>
        <family val="3"/>
      </rPr>
      <t xml:space="preserve">年底
</t>
    </r>
    <r>
      <rPr>
        <sz val="9"/>
        <rFont val="Arial Narrow"/>
        <family val="2"/>
      </rPr>
      <t>End of 2007</t>
    </r>
  </si>
  <si>
    <r>
      <rPr>
        <sz val="9"/>
        <rFont val="華康粗圓體"/>
        <family val="3"/>
      </rPr>
      <t>民國</t>
    </r>
    <r>
      <rPr>
        <sz val="9"/>
        <rFont val="Arial Narrow"/>
        <family val="2"/>
      </rPr>
      <t>97</t>
    </r>
    <r>
      <rPr>
        <sz val="9"/>
        <rFont val="華康粗圓體"/>
        <family val="3"/>
      </rPr>
      <t xml:space="preserve">年底
</t>
    </r>
    <r>
      <rPr>
        <sz val="9"/>
        <rFont val="Arial Narrow"/>
        <family val="2"/>
      </rPr>
      <t>End of 2008</t>
    </r>
  </si>
  <si>
    <r>
      <rPr>
        <sz val="9"/>
        <rFont val="華康粗圓體"/>
        <family val="3"/>
      </rPr>
      <t>民國</t>
    </r>
    <r>
      <rPr>
        <sz val="9"/>
        <rFont val="Arial Narrow"/>
        <family val="2"/>
      </rPr>
      <t>98</t>
    </r>
    <r>
      <rPr>
        <sz val="9"/>
        <rFont val="華康粗圓體"/>
        <family val="3"/>
      </rPr>
      <t xml:space="preserve">年底
</t>
    </r>
    <r>
      <rPr>
        <sz val="9"/>
        <rFont val="Arial Narrow"/>
        <family val="2"/>
      </rPr>
      <t>End of 2009</t>
    </r>
  </si>
  <si>
    <r>
      <rPr>
        <sz val="9"/>
        <rFont val="華康粗圓體"/>
        <family val="3"/>
      </rPr>
      <t>民國</t>
    </r>
    <r>
      <rPr>
        <sz val="9"/>
        <rFont val="Arial Narrow"/>
        <family val="2"/>
      </rPr>
      <t>99</t>
    </r>
    <r>
      <rPr>
        <sz val="9"/>
        <rFont val="華康粗圓體"/>
        <family val="3"/>
      </rPr>
      <t xml:space="preserve">年底
</t>
    </r>
    <r>
      <rPr>
        <sz val="9"/>
        <rFont val="Arial Narrow"/>
        <family val="2"/>
      </rPr>
      <t>End of 2010</t>
    </r>
  </si>
  <si>
    <r>
      <rPr>
        <sz val="9"/>
        <rFont val="華康中黑體"/>
        <family val="3"/>
      </rPr>
      <t>單位：家；千元</t>
    </r>
  </si>
  <si>
    <t xml:space="preserve"> Table 5-2. Number and Capital of Business Entities Existing Registered (Cont.)</t>
  </si>
  <si>
    <r>
      <rPr>
        <sz val="9"/>
        <rFont val="華康粗圓體"/>
        <family val="3"/>
      </rPr>
      <t>資訊及
通訊傳播業</t>
    </r>
  </si>
  <si>
    <r>
      <rPr>
        <sz val="9"/>
        <rFont val="華康粗圓體"/>
        <family val="3"/>
      </rPr>
      <t>金融及
保險業</t>
    </r>
  </si>
  <si>
    <r>
      <rPr>
        <sz val="9"/>
        <rFont val="華康粗圓體"/>
        <family val="3"/>
      </rPr>
      <t>不動產業</t>
    </r>
  </si>
  <si>
    <r>
      <rPr>
        <sz val="9"/>
        <rFont val="華康粗圓體"/>
        <family val="3"/>
      </rPr>
      <t>專業、科學及
技術服務業</t>
    </r>
  </si>
  <si>
    <r>
      <rPr>
        <sz val="9"/>
        <rFont val="華康粗圓體"/>
        <family val="3"/>
      </rPr>
      <t>支援服務業</t>
    </r>
  </si>
  <si>
    <r>
      <rPr>
        <sz val="9"/>
        <rFont val="華康粗圓體"/>
        <family val="3"/>
      </rPr>
      <t>公共行政及國防；
強制性社會安全</t>
    </r>
  </si>
  <si>
    <r>
      <rPr>
        <sz val="9"/>
        <rFont val="華康粗圓體"/>
        <family val="3"/>
      </rPr>
      <t>教育服務業</t>
    </r>
  </si>
  <si>
    <r>
      <rPr>
        <sz val="9"/>
        <rFont val="華康粗圓體"/>
        <family val="3"/>
      </rPr>
      <t>醫療保健及
社會工作服務業</t>
    </r>
  </si>
  <si>
    <r>
      <rPr>
        <sz val="9"/>
        <rFont val="華康粗圓體"/>
        <family val="3"/>
      </rPr>
      <t>藝術、娛樂及
休閒服務業</t>
    </r>
  </si>
  <si>
    <r>
      <rPr>
        <sz val="9"/>
        <rFont val="華康粗圓體"/>
        <family val="3"/>
      </rPr>
      <t>其他服務業</t>
    </r>
  </si>
  <si>
    <r>
      <rPr>
        <sz val="9"/>
        <rFont val="華康粗圓體"/>
        <family val="3"/>
      </rPr>
      <t>民國</t>
    </r>
    <r>
      <rPr>
        <sz val="9"/>
        <rFont val="Arial Narrow"/>
        <family val="2"/>
      </rPr>
      <t>99</t>
    </r>
    <r>
      <rPr>
        <sz val="9"/>
        <rFont val="華康粗圓體"/>
        <family val="3"/>
      </rPr>
      <t xml:space="preserve">年底
</t>
    </r>
    <r>
      <rPr>
        <sz val="9"/>
        <rFont val="Arial Narrow"/>
        <family val="2"/>
      </rPr>
      <t>End of 2010</t>
    </r>
  </si>
  <si>
    <r>
      <rPr>
        <sz val="9"/>
        <rFont val="華康粗圓體"/>
        <family val="3"/>
      </rPr>
      <t>不動產及租賃業</t>
    </r>
  </si>
  <si>
    <r>
      <rPr>
        <sz val="9"/>
        <rFont val="華康粗圓體"/>
        <family val="3"/>
      </rPr>
      <t>專業、科學及技術服務業</t>
    </r>
  </si>
  <si>
    <r>
      <rPr>
        <sz val="9"/>
        <rFont val="華康粗圓體"/>
        <family val="3"/>
      </rPr>
      <t>教育服務業</t>
    </r>
  </si>
  <si>
    <r>
      <rPr>
        <sz val="9"/>
        <rFont val="華康粗圓體"/>
        <family val="3"/>
      </rPr>
      <t>醫療保健及
社會福利服務業</t>
    </r>
  </si>
  <si>
    <r>
      <rPr>
        <sz val="9"/>
        <rFont val="華康粗圓體"/>
        <family val="3"/>
      </rPr>
      <t>文化、運動及休閒服務業</t>
    </r>
  </si>
  <si>
    <r>
      <rPr>
        <sz val="9"/>
        <rFont val="華康粗圓體"/>
        <family val="3"/>
      </rPr>
      <t>其他服務業</t>
    </r>
  </si>
  <si>
    <t>Capital</t>
  </si>
  <si>
    <t>Size of Capital in Taiwan</t>
  </si>
  <si>
    <r>
      <rPr>
        <sz val="9"/>
        <rFont val="華康粗圓體"/>
        <family val="3"/>
      </rPr>
      <t>家數</t>
    </r>
  </si>
  <si>
    <r>
      <rPr>
        <sz val="9"/>
        <rFont val="華康粗圓體"/>
        <family val="3"/>
      </rPr>
      <t>資本額</t>
    </r>
  </si>
  <si>
    <r>
      <rPr>
        <sz val="9"/>
        <rFont val="華康粗圓體"/>
        <family val="3"/>
      </rPr>
      <t>在臺營運資金</t>
    </r>
  </si>
  <si>
    <r>
      <rPr>
        <sz val="9"/>
        <rFont val="華康中黑體"/>
        <family val="3"/>
      </rPr>
      <t>資料來源：經濟部統計處。</t>
    </r>
  </si>
  <si>
    <r>
      <rPr>
        <sz val="9"/>
        <rFont val="華康中黑體"/>
        <family val="3"/>
      </rPr>
      <t>說　　明：總家數不含外國公司代表人辦事處及大陸地區在臺許可辦事處之家數。</t>
    </r>
  </si>
  <si>
    <r>
      <rPr>
        <sz val="9"/>
        <rFont val="華康粗圓體"/>
        <family val="3"/>
      </rPr>
      <t xml:space="preserve">資本額
</t>
    </r>
    <r>
      <rPr>
        <sz val="9"/>
        <rFont val="Arial Narrow"/>
        <family val="2"/>
      </rPr>
      <t>(</t>
    </r>
    <r>
      <rPr>
        <sz val="9"/>
        <rFont val="華康粗圓體"/>
        <family val="3"/>
      </rPr>
      <t>含在臺營運資金</t>
    </r>
    <r>
      <rPr>
        <sz val="9"/>
        <rFont val="Arial Narrow"/>
        <family val="2"/>
      </rPr>
      <t>)</t>
    </r>
  </si>
  <si>
    <t>Capital (Included Size of Capital in Taiwan)</t>
  </si>
  <si>
    <r>
      <rPr>
        <sz val="8"/>
        <rFont val="華康粗圓體"/>
        <family val="3"/>
      </rPr>
      <t>家數</t>
    </r>
  </si>
  <si>
    <r>
      <rPr>
        <sz val="8"/>
        <rFont val="華康粗圓體"/>
        <family val="3"/>
      </rPr>
      <t>資本額</t>
    </r>
  </si>
  <si>
    <r>
      <rPr>
        <sz val="8"/>
        <rFont val="華康粗圓體"/>
        <family val="3"/>
      </rPr>
      <t>家數</t>
    </r>
  </si>
  <si>
    <r>
      <rPr>
        <sz val="8"/>
        <rFont val="華康粗圓體"/>
        <family val="3"/>
      </rPr>
      <t>資本額</t>
    </r>
  </si>
  <si>
    <r>
      <rPr>
        <sz val="8.5"/>
        <rFont val="華康粗圓體"/>
        <family val="3"/>
      </rPr>
      <t>民國</t>
    </r>
    <r>
      <rPr>
        <sz val="8.5"/>
        <rFont val="Arial Narrow"/>
        <family val="2"/>
      </rPr>
      <t>96</t>
    </r>
    <r>
      <rPr>
        <sz val="8.5"/>
        <rFont val="華康粗圓體"/>
        <family val="3"/>
      </rPr>
      <t xml:space="preserve">年底
</t>
    </r>
    <r>
      <rPr>
        <sz val="8.5"/>
        <rFont val="Arial Narrow"/>
        <family val="2"/>
      </rPr>
      <t>End of 2007</t>
    </r>
  </si>
  <si>
    <r>
      <rPr>
        <sz val="8.5"/>
        <rFont val="華康粗圓體"/>
        <family val="3"/>
      </rPr>
      <t>民國</t>
    </r>
    <r>
      <rPr>
        <sz val="8.5"/>
        <rFont val="Arial Narrow"/>
        <family val="2"/>
      </rPr>
      <t>97</t>
    </r>
    <r>
      <rPr>
        <sz val="8.5"/>
        <rFont val="華康粗圓體"/>
        <family val="3"/>
      </rPr>
      <t xml:space="preserve">年底
</t>
    </r>
    <r>
      <rPr>
        <sz val="8.5"/>
        <rFont val="Arial Narrow"/>
        <family val="2"/>
      </rPr>
      <t>End of 2008</t>
    </r>
  </si>
  <si>
    <r>
      <rPr>
        <sz val="8.5"/>
        <rFont val="華康粗圓體"/>
        <family val="3"/>
      </rPr>
      <t>民國</t>
    </r>
    <r>
      <rPr>
        <sz val="8.5"/>
        <rFont val="Arial Narrow"/>
        <family val="2"/>
      </rPr>
      <t>98</t>
    </r>
    <r>
      <rPr>
        <sz val="8.5"/>
        <rFont val="華康粗圓體"/>
        <family val="3"/>
      </rPr>
      <t xml:space="preserve">年底
</t>
    </r>
    <r>
      <rPr>
        <sz val="8.5"/>
        <rFont val="Arial Narrow"/>
        <family val="2"/>
      </rPr>
      <t>End of 2009</t>
    </r>
  </si>
  <si>
    <r>
      <rPr>
        <sz val="8.5"/>
        <rFont val="華康粗圓體"/>
        <family val="3"/>
      </rPr>
      <t>民國</t>
    </r>
    <r>
      <rPr>
        <sz val="8.5"/>
        <rFont val="Arial Narrow"/>
        <family val="2"/>
      </rPr>
      <t>99</t>
    </r>
    <r>
      <rPr>
        <sz val="8.5"/>
        <rFont val="華康粗圓體"/>
        <family val="3"/>
      </rPr>
      <t xml:space="preserve">年底
</t>
    </r>
    <r>
      <rPr>
        <sz val="8.5"/>
        <rFont val="Arial Narrow"/>
        <family val="2"/>
      </rPr>
      <t>End of 2010</t>
    </r>
  </si>
  <si>
    <r>
      <rPr>
        <sz val="8.5"/>
        <rFont val="華康粗圓體"/>
        <family val="3"/>
      </rPr>
      <t>民國</t>
    </r>
    <r>
      <rPr>
        <sz val="8.5"/>
        <rFont val="Arial Narrow"/>
        <family val="2"/>
      </rPr>
      <t>100</t>
    </r>
    <r>
      <rPr>
        <sz val="8.5"/>
        <rFont val="華康粗圓體"/>
        <family val="3"/>
      </rPr>
      <t xml:space="preserve">年底
</t>
    </r>
    <r>
      <rPr>
        <sz val="8.5"/>
        <rFont val="Arial Narrow"/>
        <family val="2"/>
      </rPr>
      <t>End of 2011</t>
    </r>
  </si>
  <si>
    <r>
      <rPr>
        <sz val="8.5"/>
        <rFont val="華康粗圓體"/>
        <family val="3"/>
      </rPr>
      <t>民國</t>
    </r>
    <r>
      <rPr>
        <sz val="8.5"/>
        <rFont val="Arial Narrow"/>
        <family val="2"/>
      </rPr>
      <t>101</t>
    </r>
    <r>
      <rPr>
        <sz val="8.5"/>
        <rFont val="華康粗圓體"/>
        <family val="3"/>
      </rPr>
      <t xml:space="preserve">年底
</t>
    </r>
    <r>
      <rPr>
        <sz val="8.5"/>
        <rFont val="Arial Narrow"/>
        <family val="2"/>
      </rPr>
      <t>End of 2012</t>
    </r>
  </si>
  <si>
    <r>
      <rPr>
        <sz val="9"/>
        <rFont val="華康中黑體"/>
        <family val="3"/>
      </rPr>
      <t>資料來源：經濟部統計處。</t>
    </r>
  </si>
  <si>
    <r>
      <rPr>
        <sz val="9"/>
        <color indexed="8"/>
        <rFont val="華康粗圓體"/>
        <family val="3"/>
      </rPr>
      <t>民國</t>
    </r>
    <r>
      <rPr>
        <sz val="9"/>
        <color indexed="8"/>
        <rFont val="Arial Narrow"/>
        <family val="2"/>
      </rPr>
      <t>94</t>
    </r>
    <r>
      <rPr>
        <sz val="9"/>
        <color indexed="8"/>
        <rFont val="華康粗圓體"/>
        <family val="3"/>
      </rPr>
      <t xml:space="preserve">年底
</t>
    </r>
    <r>
      <rPr>
        <sz val="9"/>
        <color indexed="8"/>
        <rFont val="Arial Narrow"/>
        <family val="2"/>
      </rPr>
      <t>End of 2005</t>
    </r>
  </si>
  <si>
    <r>
      <rPr>
        <sz val="9"/>
        <color indexed="8"/>
        <rFont val="華康粗圓體"/>
        <family val="3"/>
      </rPr>
      <t>民國</t>
    </r>
    <r>
      <rPr>
        <sz val="9"/>
        <color indexed="8"/>
        <rFont val="Arial Narrow"/>
        <family val="2"/>
      </rPr>
      <t>95</t>
    </r>
    <r>
      <rPr>
        <sz val="9"/>
        <color indexed="8"/>
        <rFont val="華康粗圓體"/>
        <family val="3"/>
      </rPr>
      <t xml:space="preserve">年底
</t>
    </r>
    <r>
      <rPr>
        <sz val="9"/>
        <color indexed="8"/>
        <rFont val="Arial Narrow"/>
        <family val="2"/>
      </rPr>
      <t>End of 2006</t>
    </r>
  </si>
  <si>
    <r>
      <rPr>
        <sz val="9"/>
        <rFont val="華康粗圓體"/>
        <family val="3"/>
      </rPr>
      <t>金融及保險業</t>
    </r>
  </si>
  <si>
    <r>
      <rPr>
        <sz val="9"/>
        <rFont val="華康粗圓體"/>
        <family val="3"/>
      </rPr>
      <t>公共行政及國防；
強制性社會安全</t>
    </r>
    <r>
      <rPr>
        <sz val="9"/>
        <rFont val="Arial Narrow"/>
        <family val="2"/>
      </rPr>
      <t xml:space="preserve">                                             </t>
    </r>
  </si>
  <si>
    <r>
      <rPr>
        <sz val="9"/>
        <rFont val="華康粗圓體"/>
        <family val="3"/>
      </rPr>
      <t>未分類</t>
    </r>
  </si>
  <si>
    <r>
      <rPr>
        <sz val="9"/>
        <rFont val="華康粗圓體"/>
        <family val="3"/>
      </rPr>
      <t xml:space="preserve">家數
</t>
    </r>
    <r>
      <rPr>
        <sz val="9"/>
        <rFont val="Arial Narrow"/>
        <family val="2"/>
      </rPr>
      <t>No.</t>
    </r>
  </si>
  <si>
    <r>
      <rPr>
        <sz val="9"/>
        <rFont val="華康粗圓體"/>
        <family val="3"/>
      </rPr>
      <t xml:space="preserve">資本額
</t>
    </r>
    <r>
      <rPr>
        <sz val="9"/>
        <rFont val="Arial Narrow"/>
        <family val="2"/>
      </rPr>
      <t xml:space="preserve">                   Captial</t>
    </r>
  </si>
  <si>
    <r>
      <rPr>
        <sz val="9"/>
        <color indexed="8"/>
        <rFont val="華康粗圓體"/>
        <family val="3"/>
      </rPr>
      <t>民國</t>
    </r>
    <r>
      <rPr>
        <sz val="9"/>
        <color indexed="8"/>
        <rFont val="Arial Narrow"/>
        <family val="2"/>
      </rPr>
      <t>96</t>
    </r>
    <r>
      <rPr>
        <sz val="9"/>
        <color indexed="8"/>
        <rFont val="華康粗圓體"/>
        <family val="3"/>
      </rPr>
      <t xml:space="preserve">年底
</t>
    </r>
    <r>
      <rPr>
        <sz val="9"/>
        <color indexed="8"/>
        <rFont val="Arial Narrow"/>
        <family val="2"/>
      </rPr>
      <t>End of 2007</t>
    </r>
  </si>
  <si>
    <r>
      <rPr>
        <sz val="9"/>
        <color indexed="8"/>
        <rFont val="華康粗圓體"/>
        <family val="3"/>
      </rPr>
      <t>民國</t>
    </r>
    <r>
      <rPr>
        <sz val="9"/>
        <color indexed="8"/>
        <rFont val="Arial Narrow"/>
        <family val="2"/>
      </rPr>
      <t>97</t>
    </r>
    <r>
      <rPr>
        <sz val="9"/>
        <color indexed="8"/>
        <rFont val="華康粗圓體"/>
        <family val="3"/>
      </rPr>
      <t xml:space="preserve">年底
</t>
    </r>
    <r>
      <rPr>
        <sz val="9"/>
        <color indexed="8"/>
        <rFont val="Arial Narrow"/>
        <family val="2"/>
      </rPr>
      <t>End of 2008</t>
    </r>
  </si>
  <si>
    <r>
      <rPr>
        <sz val="9"/>
        <color indexed="8"/>
        <rFont val="華康粗圓體"/>
        <family val="3"/>
      </rPr>
      <t>民國</t>
    </r>
    <r>
      <rPr>
        <sz val="9"/>
        <color indexed="8"/>
        <rFont val="Arial Narrow"/>
        <family val="2"/>
      </rPr>
      <t>98</t>
    </r>
    <r>
      <rPr>
        <sz val="9"/>
        <color indexed="8"/>
        <rFont val="華康粗圓體"/>
        <family val="3"/>
      </rPr>
      <t xml:space="preserve">年底
</t>
    </r>
    <r>
      <rPr>
        <sz val="9"/>
        <color indexed="8"/>
        <rFont val="Arial Narrow"/>
        <family val="2"/>
      </rPr>
      <t>End of 2009</t>
    </r>
  </si>
  <si>
    <r>
      <rPr>
        <sz val="9"/>
        <color indexed="8"/>
        <rFont val="華康粗圓體"/>
        <family val="3"/>
      </rPr>
      <t>民國</t>
    </r>
    <r>
      <rPr>
        <sz val="9"/>
        <color indexed="8"/>
        <rFont val="Arial Narrow"/>
        <family val="2"/>
      </rPr>
      <t>99</t>
    </r>
    <r>
      <rPr>
        <sz val="9"/>
        <color indexed="8"/>
        <rFont val="華康粗圓體"/>
        <family val="3"/>
      </rPr>
      <t xml:space="preserve">年底
</t>
    </r>
    <r>
      <rPr>
        <sz val="9"/>
        <color indexed="8"/>
        <rFont val="Arial Narrow"/>
        <family val="2"/>
      </rPr>
      <t>End of 2010</t>
    </r>
  </si>
  <si>
    <r>
      <rPr>
        <sz val="9"/>
        <color indexed="8"/>
        <rFont val="華康粗圓體"/>
        <family val="3"/>
      </rPr>
      <t>民國</t>
    </r>
    <r>
      <rPr>
        <sz val="9"/>
        <color indexed="8"/>
        <rFont val="Arial Narrow"/>
        <family val="2"/>
      </rPr>
      <t>100</t>
    </r>
    <r>
      <rPr>
        <sz val="9"/>
        <color indexed="8"/>
        <rFont val="華康粗圓體"/>
        <family val="3"/>
      </rPr>
      <t xml:space="preserve">年底
</t>
    </r>
    <r>
      <rPr>
        <sz val="9"/>
        <color indexed="8"/>
        <rFont val="Arial Narrow"/>
        <family val="2"/>
      </rPr>
      <t>End of 2011</t>
    </r>
  </si>
  <si>
    <r>
      <rPr>
        <sz val="9"/>
        <color indexed="8"/>
        <rFont val="華康粗圓體"/>
        <family val="3"/>
      </rPr>
      <t>民國</t>
    </r>
    <r>
      <rPr>
        <sz val="9"/>
        <color indexed="8"/>
        <rFont val="Arial Narrow"/>
        <family val="2"/>
      </rPr>
      <t>101</t>
    </r>
    <r>
      <rPr>
        <sz val="9"/>
        <color indexed="8"/>
        <rFont val="華康粗圓體"/>
        <family val="3"/>
      </rPr>
      <t xml:space="preserve">年底
</t>
    </r>
    <r>
      <rPr>
        <sz val="9"/>
        <color indexed="8"/>
        <rFont val="Arial Narrow"/>
        <family val="2"/>
      </rPr>
      <t>End of 2012</t>
    </r>
  </si>
  <si>
    <r>
      <rPr>
        <sz val="7.5"/>
        <rFont val="華康粗圓體"/>
        <family val="3"/>
      </rPr>
      <t xml:space="preserve">新闢
</t>
    </r>
    <r>
      <rPr>
        <sz val="7.5"/>
        <rFont val="Arial Narrow"/>
        <family val="2"/>
      </rPr>
      <t>Construction</t>
    </r>
  </si>
  <si>
    <r>
      <rPr>
        <sz val="7.5"/>
        <rFont val="華康粗圓體"/>
        <family val="3"/>
      </rPr>
      <t xml:space="preserve">拓寬
</t>
    </r>
    <r>
      <rPr>
        <sz val="7.5"/>
        <rFont val="Arial Narrow"/>
        <family val="2"/>
      </rPr>
      <t>Widened</t>
    </r>
  </si>
  <si>
    <r>
      <rPr>
        <sz val="7.5"/>
        <rFont val="華康粗圓體"/>
        <family val="3"/>
      </rPr>
      <t xml:space="preserve">舖裝
</t>
    </r>
    <r>
      <rPr>
        <sz val="7.5"/>
        <rFont val="Arial Narrow"/>
        <family val="2"/>
      </rPr>
      <t>Improvement</t>
    </r>
  </si>
  <si>
    <r>
      <rPr>
        <sz val="7.5"/>
        <rFont val="華康粗圓體"/>
        <family val="3"/>
      </rPr>
      <t xml:space="preserve">座
</t>
    </r>
    <r>
      <rPr>
        <sz val="7.5"/>
        <rFont val="Arial Narrow"/>
        <family val="2"/>
      </rPr>
      <t>Plans</t>
    </r>
  </si>
  <si>
    <r>
      <rPr>
        <sz val="7.5"/>
        <rFont val="華康粗圓體"/>
        <family val="3"/>
      </rPr>
      <t xml:space="preserve">面積
</t>
    </r>
    <r>
      <rPr>
        <sz val="7.5"/>
        <rFont val="Arial Narrow"/>
        <family val="2"/>
      </rPr>
      <t>(</t>
    </r>
    <r>
      <rPr>
        <sz val="7.5"/>
        <rFont val="華康粗圓體"/>
        <family val="3"/>
      </rPr>
      <t>平方公尺</t>
    </r>
    <r>
      <rPr>
        <sz val="7.5"/>
        <rFont val="Arial Narrow"/>
        <family val="2"/>
      </rPr>
      <t>)
Area (m</t>
    </r>
    <r>
      <rPr>
        <vertAlign val="superscript"/>
        <sz val="7.5"/>
        <rFont val="Arial Narrow"/>
        <family val="2"/>
      </rPr>
      <t>2</t>
    </r>
    <r>
      <rPr>
        <sz val="7.5"/>
        <rFont val="Arial Narrow"/>
        <family val="2"/>
      </rPr>
      <t>)</t>
    </r>
  </si>
  <si>
    <r>
      <rPr>
        <sz val="7"/>
        <rFont val="華康粗圓體"/>
        <family val="3"/>
      </rPr>
      <t>民國</t>
    </r>
    <r>
      <rPr>
        <sz val="7"/>
        <rFont val="Arial Narrow"/>
        <family val="2"/>
      </rPr>
      <t>94</t>
    </r>
    <r>
      <rPr>
        <sz val="7"/>
        <rFont val="華康粗圓體"/>
        <family val="3"/>
      </rPr>
      <t>年</t>
    </r>
    <r>
      <rPr>
        <sz val="7"/>
        <rFont val="Arial Narrow"/>
        <family val="2"/>
      </rPr>
      <t xml:space="preserve">  2005</t>
    </r>
  </si>
  <si>
    <r>
      <rPr>
        <sz val="7"/>
        <rFont val="華康粗圓體"/>
        <family val="3"/>
      </rPr>
      <t>民國</t>
    </r>
    <r>
      <rPr>
        <sz val="7"/>
        <rFont val="Arial Narrow"/>
        <family val="2"/>
      </rPr>
      <t>95</t>
    </r>
    <r>
      <rPr>
        <sz val="7"/>
        <rFont val="華康粗圓體"/>
        <family val="3"/>
      </rPr>
      <t>年</t>
    </r>
    <r>
      <rPr>
        <sz val="7"/>
        <rFont val="Arial Narrow"/>
        <family val="2"/>
      </rPr>
      <t xml:space="preserve">  2006</t>
    </r>
  </si>
  <si>
    <r>
      <rPr>
        <sz val="7"/>
        <rFont val="華康粗圓體"/>
        <family val="3"/>
      </rPr>
      <t>民國</t>
    </r>
    <r>
      <rPr>
        <sz val="7"/>
        <rFont val="Arial Narrow"/>
        <family val="2"/>
      </rPr>
      <t>96</t>
    </r>
    <r>
      <rPr>
        <sz val="7"/>
        <rFont val="華康粗圓體"/>
        <family val="3"/>
      </rPr>
      <t>年</t>
    </r>
    <r>
      <rPr>
        <sz val="7"/>
        <rFont val="Arial Narrow"/>
        <family val="2"/>
      </rPr>
      <t xml:space="preserve">  2007</t>
    </r>
  </si>
  <si>
    <r>
      <rPr>
        <sz val="7"/>
        <rFont val="華康粗圓體"/>
        <family val="3"/>
      </rPr>
      <t>民國</t>
    </r>
    <r>
      <rPr>
        <sz val="7"/>
        <rFont val="Arial Narrow"/>
        <family val="2"/>
      </rPr>
      <t>97</t>
    </r>
    <r>
      <rPr>
        <sz val="7"/>
        <rFont val="華康粗圓體"/>
        <family val="3"/>
      </rPr>
      <t>年</t>
    </r>
    <r>
      <rPr>
        <sz val="7"/>
        <rFont val="Arial Narrow"/>
        <family val="2"/>
      </rPr>
      <t xml:space="preserve">  2008</t>
    </r>
  </si>
  <si>
    <r>
      <rPr>
        <sz val="7.5"/>
        <rFont val="華康粗圓體"/>
        <family val="3"/>
      </rPr>
      <t>道</t>
    </r>
    <r>
      <rPr>
        <sz val="7.5"/>
        <rFont val="Arial Narrow"/>
        <family val="2"/>
      </rPr>
      <t xml:space="preserve">          </t>
    </r>
    <r>
      <rPr>
        <sz val="7.5"/>
        <rFont val="華康粗圓體"/>
        <family val="3"/>
      </rPr>
      <t>路</t>
    </r>
    <r>
      <rPr>
        <sz val="7.5"/>
        <rFont val="Arial Narrow"/>
        <family val="2"/>
      </rPr>
      <t xml:space="preserve"> (</t>
    </r>
    <r>
      <rPr>
        <sz val="7.5"/>
        <rFont val="華康粗圓體"/>
        <family val="3"/>
      </rPr>
      <t>包括廣場</t>
    </r>
    <r>
      <rPr>
        <sz val="7.5"/>
        <rFont val="Arial Narrow"/>
        <family val="2"/>
      </rPr>
      <t>)</t>
    </r>
  </si>
  <si>
    <r>
      <rPr>
        <sz val="7.5"/>
        <rFont val="華康粗圓體"/>
        <family val="3"/>
      </rPr>
      <t>橋　　樑　　</t>
    </r>
    <r>
      <rPr>
        <sz val="7.5"/>
        <rFont val="Arial Narrow"/>
        <family val="2"/>
      </rPr>
      <t>Bridge</t>
    </r>
  </si>
  <si>
    <r>
      <rPr>
        <sz val="8"/>
        <rFont val="華康粗圓體"/>
        <family val="3"/>
      </rPr>
      <t>年及都市計畫區別</t>
    </r>
  </si>
  <si>
    <r>
      <rPr>
        <sz val="7.5"/>
        <rFont val="華康粗圓體"/>
        <family val="3"/>
      </rPr>
      <t xml:space="preserve">瀝青路面
</t>
    </r>
    <r>
      <rPr>
        <sz val="7.5"/>
        <rFont val="Arial Narrow"/>
        <family val="2"/>
      </rPr>
      <t>Asphalt Road</t>
    </r>
  </si>
  <si>
    <r>
      <rPr>
        <sz val="7.5"/>
        <rFont val="華康粗圓體"/>
        <family val="3"/>
      </rPr>
      <t>水泥混凝土
路面</t>
    </r>
  </si>
  <si>
    <r>
      <rPr>
        <sz val="7.5"/>
        <rFont val="華康粗圓體"/>
        <family val="3"/>
      </rPr>
      <t xml:space="preserve">石子路面
</t>
    </r>
    <r>
      <rPr>
        <sz val="7.5"/>
        <rFont val="Arial Narrow"/>
        <family val="2"/>
      </rPr>
      <t>Gravel Road</t>
    </r>
  </si>
  <si>
    <r>
      <rPr>
        <sz val="7.5"/>
        <rFont val="華康粗圓體"/>
        <family val="3"/>
      </rPr>
      <t xml:space="preserve">沙土路面
</t>
    </r>
    <r>
      <rPr>
        <sz val="7.5"/>
        <rFont val="Arial Narrow"/>
        <family val="2"/>
      </rPr>
      <t>Sand Road</t>
    </r>
  </si>
  <si>
    <r>
      <rPr>
        <sz val="7.5"/>
        <rFont val="華康粗圓體"/>
        <family val="3"/>
      </rPr>
      <t xml:space="preserve">鋼筋混凝土橋
</t>
    </r>
    <r>
      <rPr>
        <sz val="7.5"/>
        <rFont val="Arial Narrow"/>
        <family val="2"/>
      </rPr>
      <t>Reinforced Concrete</t>
    </r>
  </si>
  <si>
    <r>
      <rPr>
        <sz val="7.5"/>
        <rFont val="華康粗圓體"/>
        <family val="3"/>
      </rPr>
      <t xml:space="preserve">其　　他
</t>
    </r>
    <r>
      <rPr>
        <sz val="7.5"/>
        <rFont val="Arial Narrow"/>
        <family val="2"/>
      </rPr>
      <t>Other</t>
    </r>
  </si>
  <si>
    <r>
      <rPr>
        <sz val="7"/>
        <rFont val="華康粗圓體"/>
        <family val="3"/>
      </rPr>
      <t>民國</t>
    </r>
    <r>
      <rPr>
        <sz val="7"/>
        <rFont val="Arial Narrow"/>
        <family val="2"/>
      </rPr>
      <t>98</t>
    </r>
    <r>
      <rPr>
        <sz val="7"/>
        <rFont val="華康粗圓體"/>
        <family val="3"/>
      </rPr>
      <t>年</t>
    </r>
    <r>
      <rPr>
        <sz val="7"/>
        <rFont val="Arial Narrow"/>
        <family val="2"/>
      </rPr>
      <t xml:space="preserve">  2009</t>
    </r>
  </si>
  <si>
    <r>
      <rPr>
        <sz val="7"/>
        <rFont val="華康粗圓體"/>
        <family val="3"/>
      </rPr>
      <t>民國</t>
    </r>
    <r>
      <rPr>
        <sz val="7"/>
        <rFont val="Arial Narrow"/>
        <family val="2"/>
      </rPr>
      <t>99</t>
    </r>
    <r>
      <rPr>
        <sz val="7"/>
        <rFont val="華康粗圓體"/>
        <family val="3"/>
      </rPr>
      <t>年</t>
    </r>
    <r>
      <rPr>
        <sz val="7"/>
        <rFont val="Arial Narrow"/>
        <family val="2"/>
      </rPr>
      <t xml:space="preserve">  2010</t>
    </r>
  </si>
  <si>
    <r>
      <rPr>
        <sz val="7"/>
        <rFont val="華康粗圓體"/>
        <family val="3"/>
      </rPr>
      <t>民國</t>
    </r>
    <r>
      <rPr>
        <sz val="7"/>
        <rFont val="Arial Narrow"/>
        <family val="2"/>
      </rPr>
      <t>100</t>
    </r>
    <r>
      <rPr>
        <sz val="7"/>
        <rFont val="華康粗圓體"/>
        <family val="3"/>
      </rPr>
      <t>年</t>
    </r>
    <r>
      <rPr>
        <sz val="7"/>
        <rFont val="Arial Narrow"/>
        <family val="2"/>
      </rPr>
      <t xml:space="preserve">  2011</t>
    </r>
  </si>
  <si>
    <r>
      <rPr>
        <sz val="7"/>
        <rFont val="華康粗圓體"/>
        <family val="3"/>
      </rPr>
      <t>民國</t>
    </r>
    <r>
      <rPr>
        <sz val="7"/>
        <rFont val="Arial Narrow"/>
        <family val="2"/>
      </rPr>
      <t>101</t>
    </r>
    <r>
      <rPr>
        <sz val="7"/>
        <rFont val="華康粗圓體"/>
        <family val="3"/>
      </rPr>
      <t>年</t>
    </r>
    <r>
      <rPr>
        <sz val="7"/>
        <rFont val="Arial Narrow"/>
        <family val="2"/>
      </rPr>
      <t xml:space="preserve">  2012</t>
    </r>
  </si>
  <si>
    <r>
      <rPr>
        <sz val="7"/>
        <rFont val="華康粗圓體"/>
        <family val="3"/>
      </rPr>
      <t>　高速公路中壢內壢交流道特定區</t>
    </r>
    <r>
      <rPr>
        <sz val="7"/>
        <rFont val="Arial Narrow"/>
        <family val="2"/>
      </rPr>
      <t xml:space="preserve"> Highway 1 Zhongli/Neili Interchange Designated Area</t>
    </r>
  </si>
  <si>
    <r>
      <rPr>
        <sz val="7"/>
        <rFont val="華康粗圓體"/>
        <family val="3"/>
      </rPr>
      <t>　中壢平鎮</t>
    </r>
    <r>
      <rPr>
        <sz val="7"/>
        <rFont val="Arial Narrow"/>
        <family val="2"/>
      </rPr>
      <t xml:space="preserve">  Zhongli, Pingzhen</t>
    </r>
  </si>
  <si>
    <r>
      <rPr>
        <sz val="7"/>
        <rFont val="華康粗圓體"/>
        <family val="3"/>
      </rPr>
      <t>　中壢</t>
    </r>
    <r>
      <rPr>
        <sz val="7"/>
        <rFont val="Arial Narrow"/>
        <family val="2"/>
      </rPr>
      <t>(</t>
    </r>
    <r>
      <rPr>
        <sz val="7"/>
        <rFont val="華康粗圓體"/>
        <family val="3"/>
      </rPr>
      <t>龍岡地區</t>
    </r>
    <r>
      <rPr>
        <sz val="7"/>
        <rFont val="Arial Narrow"/>
        <family val="2"/>
      </rPr>
      <t>)  Zhongli (Longgang Area)</t>
    </r>
  </si>
  <si>
    <r>
      <rPr>
        <sz val="7"/>
        <rFont val="華康粗圓體"/>
        <family val="3"/>
      </rPr>
      <t>　中壢</t>
    </r>
    <r>
      <rPr>
        <sz val="7"/>
        <rFont val="Arial Narrow"/>
        <family val="2"/>
      </rPr>
      <t>(</t>
    </r>
    <r>
      <rPr>
        <sz val="7"/>
        <rFont val="華康粗圓體"/>
        <family val="3"/>
      </rPr>
      <t>過嶺地區</t>
    </r>
    <r>
      <rPr>
        <sz val="7"/>
        <rFont val="Arial Narrow"/>
        <family val="2"/>
      </rPr>
      <t>)</t>
    </r>
    <r>
      <rPr>
        <sz val="7"/>
        <rFont val="華康粗圓體"/>
        <family val="3"/>
      </rPr>
      <t>、楊梅</t>
    </r>
    <r>
      <rPr>
        <sz val="7"/>
        <rFont val="Arial Narrow"/>
        <family val="2"/>
      </rPr>
      <t>(</t>
    </r>
    <r>
      <rPr>
        <sz val="7"/>
        <rFont val="華康粗圓體"/>
        <family val="3"/>
      </rPr>
      <t>高榮地區</t>
    </r>
    <r>
      <rPr>
        <sz val="7"/>
        <rFont val="Arial Narrow"/>
        <family val="2"/>
      </rPr>
      <t>)</t>
    </r>
    <r>
      <rPr>
        <sz val="7"/>
        <rFont val="華康粗圓體"/>
        <family val="3"/>
      </rPr>
      <t>、新屋</t>
    </r>
    <r>
      <rPr>
        <sz val="7"/>
        <rFont val="Arial Narrow"/>
        <family val="2"/>
      </rPr>
      <t>(</t>
    </r>
    <r>
      <rPr>
        <sz val="7"/>
        <rFont val="華康粗圓體"/>
        <family val="3"/>
      </rPr>
      <t>頭洲地區</t>
    </r>
    <r>
      <rPr>
        <sz val="7"/>
        <rFont val="Arial Narrow"/>
        <family val="2"/>
      </rPr>
      <t>)</t>
    </r>
    <r>
      <rPr>
        <sz val="7"/>
        <rFont val="華康粗圓體"/>
        <family val="3"/>
      </rPr>
      <t>、觀音</t>
    </r>
    <r>
      <rPr>
        <sz val="7"/>
        <rFont val="Arial Narrow"/>
        <family val="2"/>
      </rPr>
      <t>(</t>
    </r>
    <r>
      <rPr>
        <sz val="7"/>
        <rFont val="華康粗圓體"/>
        <family val="3"/>
      </rPr>
      <t>高源地區</t>
    </r>
    <r>
      <rPr>
        <sz val="7"/>
        <rFont val="Arial Narrow"/>
        <family val="2"/>
      </rPr>
      <t xml:space="preserve">)
</t>
    </r>
    <r>
      <rPr>
        <sz val="7"/>
        <rFont val="華康粗圓體"/>
        <family val="3"/>
      </rPr>
      <t>　</t>
    </r>
    <r>
      <rPr>
        <sz val="7"/>
        <rFont val="Arial Narrow"/>
        <family val="2"/>
      </rPr>
      <t>Zhongli (Guoling Area,) Yangmei (Gaorong Area,) Xinwu (Touzhou Area,) Guanyin (Gaoyuan Area)</t>
    </r>
  </si>
  <si>
    <r>
      <rPr>
        <sz val="7"/>
        <rFont val="華康粗圓體"/>
        <family val="3"/>
      </rPr>
      <t>　縱貫公路桃園、內壢間都市計畫</t>
    </r>
    <r>
      <rPr>
        <sz val="7"/>
        <rFont val="Arial Narrow"/>
        <family val="2"/>
      </rPr>
      <t xml:space="preserve"> 
</t>
    </r>
    <r>
      <rPr>
        <sz val="7"/>
        <rFont val="華康粗圓體"/>
        <family val="3"/>
      </rPr>
      <t>　</t>
    </r>
    <r>
      <rPr>
        <sz val="7"/>
        <rFont val="Arial Narrow"/>
        <family val="2"/>
      </rPr>
      <t>Urban Planning along Provincial Highway between Taoyuan and Neili"</t>
    </r>
  </si>
  <si>
    <r>
      <rPr>
        <sz val="7"/>
        <rFont val="華康粗圓體"/>
        <family val="3"/>
      </rPr>
      <t>　大溪</t>
    </r>
    <r>
      <rPr>
        <sz val="7"/>
        <rFont val="Arial Narrow"/>
        <family val="2"/>
      </rPr>
      <t xml:space="preserve">  Daxi</t>
    </r>
  </si>
  <si>
    <r>
      <rPr>
        <sz val="7"/>
        <rFont val="華康粗圓體"/>
        <family val="3"/>
      </rPr>
      <t>　大溪</t>
    </r>
    <r>
      <rPr>
        <sz val="7"/>
        <rFont val="Arial Narrow"/>
        <family val="2"/>
      </rPr>
      <t>(</t>
    </r>
    <r>
      <rPr>
        <sz val="7"/>
        <rFont val="華康粗圓體"/>
        <family val="3"/>
      </rPr>
      <t>埔頂地區</t>
    </r>
    <r>
      <rPr>
        <sz val="7"/>
        <rFont val="Arial Narrow"/>
        <family val="2"/>
      </rPr>
      <t>) Daxi (Puding Area)</t>
    </r>
  </si>
  <si>
    <r>
      <rPr>
        <sz val="7"/>
        <rFont val="華康粗圓體"/>
        <family val="3"/>
      </rPr>
      <t>　楊梅</t>
    </r>
    <r>
      <rPr>
        <sz val="7"/>
        <rFont val="Arial Narrow"/>
        <family val="2"/>
      </rPr>
      <t xml:space="preserve">  Yangmei</t>
    </r>
  </si>
  <si>
    <r>
      <rPr>
        <sz val="7"/>
        <rFont val="華康粗圓體"/>
        <family val="3"/>
      </rPr>
      <t>　高速公路楊梅交流道特定區</t>
    </r>
    <r>
      <rPr>
        <sz val="7"/>
        <rFont val="Arial Narrow"/>
        <family val="2"/>
      </rPr>
      <t xml:space="preserve">  Highway 1 Yangmei Interchange Designated Area</t>
    </r>
  </si>
  <si>
    <r>
      <rPr>
        <sz val="7"/>
        <rFont val="華康粗圓體"/>
        <family val="3"/>
      </rPr>
      <t>　楊梅</t>
    </r>
    <r>
      <rPr>
        <sz val="7"/>
        <rFont val="Arial Narrow"/>
        <family val="2"/>
      </rPr>
      <t>(</t>
    </r>
    <r>
      <rPr>
        <sz val="7"/>
        <rFont val="華康粗圓體"/>
        <family val="3"/>
      </rPr>
      <t>富岡豐野地區</t>
    </r>
    <r>
      <rPr>
        <sz val="7"/>
        <rFont val="Arial Narrow"/>
        <family val="2"/>
      </rPr>
      <t>) Yangmei (Fugang and Fengye Areas)</t>
    </r>
  </si>
  <si>
    <r>
      <rPr>
        <sz val="7"/>
        <rFont val="華康粗圓體"/>
        <family val="3"/>
      </rPr>
      <t>　大園</t>
    </r>
    <r>
      <rPr>
        <sz val="7"/>
        <rFont val="Arial Narrow"/>
        <family val="2"/>
      </rPr>
      <t xml:space="preserve">  Dayuan</t>
    </r>
  </si>
  <si>
    <r>
      <rPr>
        <sz val="7"/>
        <rFont val="華康粗圓體"/>
        <family val="3"/>
      </rPr>
      <t>　大園</t>
    </r>
    <r>
      <rPr>
        <sz val="7"/>
        <rFont val="Arial Narrow"/>
        <family val="2"/>
      </rPr>
      <t>(</t>
    </r>
    <r>
      <rPr>
        <sz val="7"/>
        <rFont val="華康粗圓體"/>
        <family val="3"/>
      </rPr>
      <t>菓林地區</t>
    </r>
    <r>
      <rPr>
        <sz val="7"/>
        <rFont val="Arial Narrow"/>
        <family val="2"/>
      </rPr>
      <t>) Dayuan (Wooded Area)</t>
    </r>
  </si>
  <si>
    <r>
      <rPr>
        <sz val="7"/>
        <rFont val="華康粗圓體"/>
        <family val="3"/>
      </rPr>
      <t>　龜山</t>
    </r>
    <r>
      <rPr>
        <sz val="7"/>
        <rFont val="Arial Narrow"/>
        <family val="2"/>
      </rPr>
      <t xml:space="preserve">  Guishan</t>
    </r>
  </si>
  <si>
    <r>
      <rPr>
        <sz val="7"/>
        <rFont val="華康粗圓體"/>
        <family val="3"/>
      </rPr>
      <t>　林口特定區</t>
    </r>
    <r>
      <rPr>
        <sz val="7"/>
        <rFont val="Arial Narrow"/>
        <family val="2"/>
      </rPr>
      <t xml:space="preserve">  Linkou Designated Area</t>
    </r>
  </si>
  <si>
    <r>
      <rPr>
        <sz val="7"/>
        <rFont val="華康粗圓體"/>
        <family val="3"/>
      </rPr>
      <t>　八德</t>
    </r>
    <r>
      <rPr>
        <sz val="7"/>
        <rFont val="Arial Narrow"/>
        <family val="2"/>
      </rPr>
      <t>(</t>
    </r>
    <r>
      <rPr>
        <sz val="7"/>
        <rFont val="華康粗圓體"/>
        <family val="3"/>
      </rPr>
      <t>大湳地區</t>
    </r>
    <r>
      <rPr>
        <sz val="7"/>
        <rFont val="Arial Narrow"/>
        <family val="2"/>
      </rPr>
      <t>) Bade (Danan Area)</t>
    </r>
  </si>
  <si>
    <r>
      <rPr>
        <sz val="7"/>
        <rFont val="華康粗圓體"/>
        <family val="3"/>
      </rPr>
      <t>　八德</t>
    </r>
    <r>
      <rPr>
        <sz val="7"/>
        <rFont val="Arial Narrow"/>
        <family val="2"/>
      </rPr>
      <t>(</t>
    </r>
    <r>
      <rPr>
        <sz val="7"/>
        <rFont val="華康粗圓體"/>
        <family val="3"/>
      </rPr>
      <t>八德地區</t>
    </r>
    <r>
      <rPr>
        <sz val="7"/>
        <rFont val="Arial Narrow"/>
        <family val="2"/>
      </rPr>
      <t>) Bade (Bade Area)</t>
    </r>
  </si>
  <si>
    <r>
      <rPr>
        <sz val="7"/>
        <rFont val="華康粗圓體"/>
        <family val="3"/>
      </rPr>
      <t>　龍潭</t>
    </r>
    <r>
      <rPr>
        <sz val="7"/>
        <rFont val="Arial Narrow"/>
        <family val="2"/>
      </rPr>
      <t xml:space="preserve">  Longtan</t>
    </r>
  </si>
  <si>
    <r>
      <rPr>
        <sz val="7"/>
        <rFont val="華康粗圓體"/>
        <family val="3"/>
      </rPr>
      <t>　新屋</t>
    </r>
    <r>
      <rPr>
        <sz val="7"/>
        <rFont val="Arial Narrow"/>
        <family val="2"/>
      </rPr>
      <t xml:space="preserve">  Xinwu</t>
    </r>
  </si>
  <si>
    <r>
      <rPr>
        <sz val="7"/>
        <rFont val="華康粗圓體"/>
        <family val="3"/>
      </rPr>
      <t>　觀音</t>
    </r>
    <r>
      <rPr>
        <sz val="7"/>
        <rFont val="Arial Narrow"/>
        <family val="2"/>
      </rPr>
      <t xml:space="preserve">  Guanyin</t>
    </r>
  </si>
  <si>
    <r>
      <rPr>
        <sz val="7"/>
        <rFont val="華康粗圓體"/>
        <family val="3"/>
      </rPr>
      <t>　觀音</t>
    </r>
    <r>
      <rPr>
        <sz val="7"/>
        <rFont val="Arial Narrow"/>
        <family val="2"/>
      </rPr>
      <t>(</t>
    </r>
    <r>
      <rPr>
        <sz val="7"/>
        <rFont val="華康粗圓體"/>
        <family val="3"/>
      </rPr>
      <t>新坡地區</t>
    </r>
    <r>
      <rPr>
        <sz val="7"/>
        <rFont val="Arial Narrow"/>
        <family val="2"/>
      </rPr>
      <t>) Guanyin (Xinpo Area)</t>
    </r>
  </si>
  <si>
    <r>
      <rPr>
        <sz val="7"/>
        <rFont val="華康粗圓體"/>
        <family val="3"/>
      </rPr>
      <t>　觀音</t>
    </r>
    <r>
      <rPr>
        <sz val="7"/>
        <rFont val="Arial Narrow"/>
        <family val="2"/>
      </rPr>
      <t>(</t>
    </r>
    <r>
      <rPr>
        <sz val="7"/>
        <rFont val="華康粗圓體"/>
        <family val="3"/>
      </rPr>
      <t>草漯地區</t>
    </r>
    <r>
      <rPr>
        <sz val="7"/>
        <rFont val="Arial Narrow"/>
        <family val="2"/>
      </rPr>
      <t>) Guanyin (Caota Area)</t>
    </r>
  </si>
  <si>
    <r>
      <rPr>
        <sz val="7"/>
        <rFont val="華康粗圓體"/>
        <family val="3"/>
      </rPr>
      <t>　復興</t>
    </r>
    <r>
      <rPr>
        <sz val="7"/>
        <rFont val="Arial Narrow"/>
        <family val="2"/>
      </rPr>
      <t xml:space="preserve">  Fuxing</t>
    </r>
  </si>
  <si>
    <r>
      <rPr>
        <sz val="7"/>
        <rFont val="華康粗圓體"/>
        <family val="3"/>
      </rPr>
      <t>　石門</t>
    </r>
    <r>
      <rPr>
        <sz val="7"/>
        <rFont val="Arial Narrow"/>
        <family val="2"/>
      </rPr>
      <t xml:space="preserve">  Shimen</t>
    </r>
  </si>
  <si>
    <r>
      <rPr>
        <sz val="7"/>
        <rFont val="華康粗圓體"/>
        <family val="3"/>
      </rPr>
      <t>　石門水庫水源特定區</t>
    </r>
    <r>
      <rPr>
        <sz val="7"/>
        <rFont val="Arial Narrow"/>
        <family val="2"/>
      </rPr>
      <t xml:space="preserve">  Shimen Dam Reservoir Designated Area</t>
    </r>
  </si>
  <si>
    <r>
      <rPr>
        <sz val="7"/>
        <rFont val="華康粗圓體"/>
        <family val="3"/>
      </rPr>
      <t>　小烏來風景特定區</t>
    </r>
    <r>
      <rPr>
        <sz val="7"/>
        <rFont val="Arial Narrow"/>
        <family val="2"/>
      </rPr>
      <t xml:space="preserve">  Xiaowulai Designated Scenic Area</t>
    </r>
  </si>
  <si>
    <r>
      <rPr>
        <sz val="7"/>
        <rFont val="華康粗圓體"/>
        <family val="3"/>
      </rPr>
      <t>　龍壽迴龍地區</t>
    </r>
    <r>
      <rPr>
        <sz val="7"/>
        <rFont val="Arial Narrow"/>
        <family val="2"/>
      </rPr>
      <t xml:space="preserve">  Longshou Huilong Area</t>
    </r>
  </si>
  <si>
    <r>
      <rPr>
        <sz val="7"/>
        <rFont val="華康粗圓體"/>
        <family val="3"/>
      </rPr>
      <t>　蘆竹</t>
    </r>
    <r>
      <rPr>
        <sz val="7"/>
        <rFont val="Arial Narrow"/>
        <family val="2"/>
      </rPr>
      <t>(</t>
    </r>
    <r>
      <rPr>
        <sz val="7"/>
        <rFont val="華康粗圓體"/>
        <family val="3"/>
      </rPr>
      <t>大竹地區</t>
    </r>
    <r>
      <rPr>
        <sz val="7"/>
        <rFont val="Arial Narrow"/>
        <family val="2"/>
      </rPr>
      <t>) Luzhu (Dazhu Area)</t>
    </r>
  </si>
  <si>
    <r>
      <rPr>
        <sz val="7"/>
        <rFont val="華康粗圓體"/>
        <family val="3"/>
      </rPr>
      <t>　巴陵達觀山風景特定區</t>
    </r>
    <r>
      <rPr>
        <sz val="7"/>
        <rFont val="Arial Narrow"/>
        <family val="2"/>
      </rPr>
      <t xml:space="preserve">  Baling Daguan Mountain Designated Scenic Area</t>
    </r>
  </si>
  <si>
    <r>
      <rPr>
        <sz val="7"/>
        <rFont val="華康粗圓體"/>
        <family val="3"/>
      </rPr>
      <t>　平鎮</t>
    </r>
    <r>
      <rPr>
        <sz val="7"/>
        <rFont val="Arial Narrow"/>
        <family val="2"/>
      </rPr>
      <t>(</t>
    </r>
    <r>
      <rPr>
        <sz val="7"/>
        <rFont val="華康粗圓體"/>
        <family val="3"/>
      </rPr>
      <t>山子頂地區</t>
    </r>
    <r>
      <rPr>
        <sz val="7"/>
        <rFont val="Arial Narrow"/>
        <family val="2"/>
      </rPr>
      <t>)  Pingzhen (Shanzaiding Area)</t>
    </r>
  </si>
  <si>
    <r>
      <rPr>
        <sz val="7"/>
        <rFont val="華康粗圓體"/>
        <family val="3"/>
      </rPr>
      <t>　桃園航空貨運暨客運園區</t>
    </r>
    <r>
      <rPr>
        <sz val="7"/>
        <rFont val="Arial Narrow"/>
        <family val="2"/>
      </rPr>
      <t>(</t>
    </r>
    <r>
      <rPr>
        <sz val="7"/>
        <rFont val="華康粗圓體"/>
        <family val="3"/>
      </rPr>
      <t>大園南港區</t>
    </r>
    <r>
      <rPr>
        <sz val="7"/>
        <rFont val="Arial Narrow"/>
        <family val="2"/>
      </rPr>
      <t>)</t>
    </r>
    <r>
      <rPr>
        <sz val="7"/>
        <rFont val="華康粗圓體"/>
        <family val="3"/>
      </rPr>
      <t>特定區</t>
    </r>
    <r>
      <rPr>
        <sz val="7"/>
        <rFont val="Arial Narrow"/>
        <family val="2"/>
      </rPr>
      <t xml:space="preserve"> 
</t>
    </r>
    <r>
      <rPr>
        <sz val="7"/>
        <rFont val="華康粗圓體"/>
        <family val="3"/>
      </rPr>
      <t>　</t>
    </r>
    <r>
      <rPr>
        <sz val="7"/>
        <rFont val="Arial Narrow"/>
        <family val="2"/>
      </rPr>
      <t>Taoyuan Air Freight &amp; Passenger Transport Park (Dayuan and Nangang) Designated Area</t>
    </r>
  </si>
  <si>
    <r>
      <rPr>
        <sz val="7"/>
        <rFont val="華康粗圓體"/>
        <family val="3"/>
      </rPr>
      <t>　桃園高鐵車站</t>
    </r>
    <r>
      <rPr>
        <sz val="7"/>
        <rFont val="Arial Narrow"/>
        <family val="2"/>
      </rPr>
      <t xml:space="preserve"> Taoyuan High Speed Rail Station</t>
    </r>
  </si>
  <si>
    <r>
      <rPr>
        <sz val="7.5"/>
        <rFont val="華康中黑體"/>
        <family val="3"/>
      </rPr>
      <t>資料來源：本府工務局。</t>
    </r>
  </si>
  <si>
    <r>
      <rPr>
        <sz val="7.5"/>
        <rFont val="華康粗圓體"/>
        <family val="3"/>
      </rPr>
      <t>民國</t>
    </r>
    <r>
      <rPr>
        <sz val="7.5"/>
        <rFont val="Arial Narrow"/>
        <family val="2"/>
      </rPr>
      <t>100</t>
    </r>
    <r>
      <rPr>
        <sz val="7.5"/>
        <rFont val="華康粗圓體"/>
        <family val="3"/>
      </rPr>
      <t>年</t>
    </r>
    <r>
      <rPr>
        <sz val="7.5"/>
        <rFont val="Arial Narrow"/>
        <family val="2"/>
      </rPr>
      <t xml:space="preserve">  2011</t>
    </r>
  </si>
  <si>
    <r>
      <rPr>
        <sz val="7.5"/>
        <rFont val="華康粗圓體"/>
        <family val="3"/>
      </rPr>
      <t>民國</t>
    </r>
    <r>
      <rPr>
        <sz val="7.5"/>
        <rFont val="Arial Narrow"/>
        <family val="2"/>
      </rPr>
      <t>101</t>
    </r>
    <r>
      <rPr>
        <sz val="7.5"/>
        <rFont val="華康粗圓體"/>
        <family val="3"/>
      </rPr>
      <t>年</t>
    </r>
    <r>
      <rPr>
        <sz val="7.5"/>
        <rFont val="Arial Narrow"/>
        <family val="2"/>
      </rPr>
      <t xml:space="preserve">  2012</t>
    </r>
  </si>
  <si>
    <r>
      <rPr>
        <sz val="7.5"/>
        <rFont val="華康粗圓體"/>
        <family val="3"/>
      </rPr>
      <t>　高速公路中壢內壢交流道特定區</t>
    </r>
    <r>
      <rPr>
        <sz val="7.5"/>
        <rFont val="Arial Narrow"/>
        <family val="2"/>
      </rPr>
      <t xml:space="preserve"> Highway 1 Zhongli/Neili Interchange Designated Area</t>
    </r>
  </si>
  <si>
    <r>
      <rPr>
        <sz val="7.5"/>
        <rFont val="華康粗圓體"/>
        <family val="3"/>
      </rPr>
      <t>　中壢平鎮</t>
    </r>
    <r>
      <rPr>
        <sz val="7.5"/>
        <rFont val="Arial Narrow"/>
        <family val="2"/>
      </rPr>
      <t xml:space="preserve">  Zhongli, Pingzhen</t>
    </r>
  </si>
  <si>
    <r>
      <rPr>
        <sz val="7.5"/>
        <rFont val="華康粗圓體"/>
        <family val="3"/>
      </rPr>
      <t>　中壢</t>
    </r>
    <r>
      <rPr>
        <sz val="7.5"/>
        <rFont val="Arial Narrow"/>
        <family val="2"/>
      </rPr>
      <t>(</t>
    </r>
    <r>
      <rPr>
        <sz val="7.5"/>
        <rFont val="華康粗圓體"/>
        <family val="3"/>
      </rPr>
      <t>龍岡地區</t>
    </r>
    <r>
      <rPr>
        <sz val="7.5"/>
        <rFont val="Arial Narrow"/>
        <family val="2"/>
      </rPr>
      <t>)  Zhongli (Longgang Area)</t>
    </r>
  </si>
  <si>
    <r>
      <rPr>
        <sz val="7.5"/>
        <rFont val="華康粗圓體"/>
        <family val="3"/>
      </rPr>
      <t>　桃園市都市計畫</t>
    </r>
    <r>
      <rPr>
        <sz val="7.5"/>
        <rFont val="Arial Narrow"/>
        <family val="2"/>
      </rPr>
      <t xml:space="preserve"> Taoyuan City Urban Planning</t>
    </r>
  </si>
  <si>
    <r>
      <rPr>
        <sz val="7.5"/>
        <rFont val="華康粗圓體"/>
        <family val="3"/>
      </rPr>
      <t>　大溪</t>
    </r>
    <r>
      <rPr>
        <sz val="7.5"/>
        <rFont val="Arial Narrow"/>
        <family val="2"/>
      </rPr>
      <t xml:space="preserve">  Daxi</t>
    </r>
  </si>
  <si>
    <r>
      <rPr>
        <sz val="7.5"/>
        <rFont val="華康粗圓體"/>
        <family val="3"/>
      </rPr>
      <t>　大溪</t>
    </r>
    <r>
      <rPr>
        <sz val="7.5"/>
        <rFont val="Arial Narrow"/>
        <family val="2"/>
      </rPr>
      <t>(</t>
    </r>
    <r>
      <rPr>
        <sz val="7.5"/>
        <rFont val="華康粗圓體"/>
        <family val="3"/>
      </rPr>
      <t>埔頂地區</t>
    </r>
    <r>
      <rPr>
        <sz val="7.5"/>
        <rFont val="Arial Narrow"/>
        <family val="2"/>
      </rPr>
      <t>) Daxi (Puding Area)</t>
    </r>
  </si>
  <si>
    <r>
      <rPr>
        <sz val="7.5"/>
        <rFont val="華康粗圓體"/>
        <family val="3"/>
      </rPr>
      <t>　楊梅</t>
    </r>
    <r>
      <rPr>
        <sz val="7.5"/>
        <rFont val="Arial Narrow"/>
        <family val="2"/>
      </rPr>
      <t xml:space="preserve">  Yangmei</t>
    </r>
  </si>
  <si>
    <r>
      <rPr>
        <sz val="7.5"/>
        <rFont val="華康粗圓體"/>
        <family val="3"/>
      </rPr>
      <t>　高速公路楊梅交流道特定區</t>
    </r>
    <r>
      <rPr>
        <sz val="7.5"/>
        <rFont val="Arial Narrow"/>
        <family val="2"/>
      </rPr>
      <t xml:space="preserve">  Highway 1 Yangmei Interchange Designated Area</t>
    </r>
  </si>
  <si>
    <r>
      <rPr>
        <sz val="7.5"/>
        <rFont val="華康粗圓體"/>
        <family val="3"/>
      </rPr>
      <t>　楊梅</t>
    </r>
    <r>
      <rPr>
        <sz val="7.5"/>
        <rFont val="Arial Narrow"/>
        <family val="2"/>
      </rPr>
      <t>(</t>
    </r>
    <r>
      <rPr>
        <sz val="7.5"/>
        <rFont val="華康粗圓體"/>
        <family val="3"/>
      </rPr>
      <t>富岡豐野地區</t>
    </r>
    <r>
      <rPr>
        <sz val="7.5"/>
        <rFont val="Arial Narrow"/>
        <family val="2"/>
      </rPr>
      <t>) Yangmei (Fugang and Fengye Areas)</t>
    </r>
  </si>
  <si>
    <r>
      <rPr>
        <sz val="7.5"/>
        <rFont val="華康粗圓體"/>
        <family val="3"/>
      </rPr>
      <t>　大園</t>
    </r>
    <r>
      <rPr>
        <sz val="7.5"/>
        <rFont val="Arial Narrow"/>
        <family val="2"/>
      </rPr>
      <t xml:space="preserve">  Dayuan</t>
    </r>
  </si>
  <si>
    <r>
      <rPr>
        <sz val="7.5"/>
        <rFont val="華康粗圓體"/>
        <family val="3"/>
      </rPr>
      <t>　大園</t>
    </r>
    <r>
      <rPr>
        <sz val="7.5"/>
        <rFont val="Arial Narrow"/>
        <family val="2"/>
      </rPr>
      <t>(</t>
    </r>
    <r>
      <rPr>
        <sz val="7.5"/>
        <rFont val="華康粗圓體"/>
        <family val="3"/>
      </rPr>
      <t>菓林地區</t>
    </r>
    <r>
      <rPr>
        <sz val="7.5"/>
        <rFont val="Arial Narrow"/>
        <family val="2"/>
      </rPr>
      <t>) Dayuan (Wooded Area)</t>
    </r>
  </si>
  <si>
    <r>
      <rPr>
        <sz val="7.5"/>
        <rFont val="華康粗圓體"/>
        <family val="3"/>
      </rPr>
      <t>　龜山</t>
    </r>
    <r>
      <rPr>
        <sz val="7.5"/>
        <rFont val="Arial Narrow"/>
        <family val="2"/>
      </rPr>
      <t xml:space="preserve">  Guishan</t>
    </r>
  </si>
  <si>
    <r>
      <rPr>
        <sz val="7.5"/>
        <rFont val="華康粗圓體"/>
        <family val="3"/>
      </rPr>
      <t>　林口特定區</t>
    </r>
    <r>
      <rPr>
        <sz val="7.5"/>
        <rFont val="Arial Narrow"/>
        <family val="2"/>
      </rPr>
      <t xml:space="preserve">  Linkou Designated Area</t>
    </r>
  </si>
  <si>
    <r>
      <rPr>
        <sz val="7.5"/>
        <rFont val="華康粗圓體"/>
        <family val="3"/>
      </rPr>
      <t>　八德</t>
    </r>
    <r>
      <rPr>
        <sz val="7.5"/>
        <rFont val="Arial Narrow"/>
        <family val="2"/>
      </rPr>
      <t>(</t>
    </r>
    <r>
      <rPr>
        <sz val="7.5"/>
        <rFont val="華康粗圓體"/>
        <family val="3"/>
      </rPr>
      <t>大湳地區</t>
    </r>
    <r>
      <rPr>
        <sz val="7.5"/>
        <rFont val="Arial Narrow"/>
        <family val="2"/>
      </rPr>
      <t>) Bade (Danan Area)</t>
    </r>
  </si>
  <si>
    <r>
      <rPr>
        <sz val="7.5"/>
        <rFont val="華康粗圓體"/>
        <family val="3"/>
      </rPr>
      <t>　八德</t>
    </r>
    <r>
      <rPr>
        <sz val="7.5"/>
        <rFont val="Arial Narrow"/>
        <family val="2"/>
      </rPr>
      <t>(</t>
    </r>
    <r>
      <rPr>
        <sz val="7.5"/>
        <rFont val="華康粗圓體"/>
        <family val="3"/>
      </rPr>
      <t>八德地區</t>
    </r>
    <r>
      <rPr>
        <sz val="7.5"/>
        <rFont val="Arial Narrow"/>
        <family val="2"/>
      </rPr>
      <t>) Bade (Bade Area)</t>
    </r>
  </si>
  <si>
    <r>
      <rPr>
        <sz val="7.5"/>
        <rFont val="華康粗圓體"/>
        <family val="3"/>
      </rPr>
      <t>　龍潭</t>
    </r>
    <r>
      <rPr>
        <sz val="7.5"/>
        <rFont val="Arial Narrow"/>
        <family val="2"/>
      </rPr>
      <t xml:space="preserve">  Longtan</t>
    </r>
  </si>
  <si>
    <r>
      <rPr>
        <sz val="7.5"/>
        <rFont val="華康粗圓體"/>
        <family val="3"/>
      </rPr>
      <t>　新屋</t>
    </r>
    <r>
      <rPr>
        <sz val="7.5"/>
        <rFont val="Arial Narrow"/>
        <family val="2"/>
      </rPr>
      <t xml:space="preserve">  Xinwu</t>
    </r>
  </si>
  <si>
    <r>
      <rPr>
        <sz val="7.5"/>
        <rFont val="華康粗圓體"/>
        <family val="3"/>
      </rPr>
      <t>　觀音</t>
    </r>
    <r>
      <rPr>
        <sz val="7.5"/>
        <rFont val="Arial Narrow"/>
        <family val="2"/>
      </rPr>
      <t xml:space="preserve">  Guanyin</t>
    </r>
  </si>
  <si>
    <r>
      <rPr>
        <sz val="7.5"/>
        <rFont val="華康粗圓體"/>
        <family val="3"/>
      </rPr>
      <t>　觀音</t>
    </r>
    <r>
      <rPr>
        <sz val="7.5"/>
        <rFont val="Arial Narrow"/>
        <family val="2"/>
      </rPr>
      <t>(</t>
    </r>
    <r>
      <rPr>
        <sz val="7.5"/>
        <rFont val="華康粗圓體"/>
        <family val="3"/>
      </rPr>
      <t>新坡地區</t>
    </r>
    <r>
      <rPr>
        <sz val="7.5"/>
        <rFont val="Arial Narrow"/>
        <family val="2"/>
      </rPr>
      <t>) Guanyin (Xinpo Area)</t>
    </r>
  </si>
  <si>
    <r>
      <rPr>
        <sz val="7.5"/>
        <rFont val="華康粗圓體"/>
        <family val="3"/>
      </rPr>
      <t>　復興</t>
    </r>
    <r>
      <rPr>
        <sz val="7.5"/>
        <rFont val="Arial Narrow"/>
        <family val="2"/>
      </rPr>
      <t xml:space="preserve">  Fuxing</t>
    </r>
  </si>
  <si>
    <r>
      <rPr>
        <sz val="7.5"/>
        <rFont val="華康粗圓體"/>
        <family val="3"/>
      </rPr>
      <t>　石門</t>
    </r>
    <r>
      <rPr>
        <sz val="7.5"/>
        <rFont val="Arial Narrow"/>
        <family val="2"/>
      </rPr>
      <t xml:space="preserve">  Shimen</t>
    </r>
  </si>
  <si>
    <r>
      <rPr>
        <sz val="7.5"/>
        <rFont val="華康粗圓體"/>
        <family val="3"/>
      </rPr>
      <t>　石門水庫水源特定區</t>
    </r>
    <r>
      <rPr>
        <sz val="7.5"/>
        <rFont val="Arial Narrow"/>
        <family val="2"/>
      </rPr>
      <t xml:space="preserve">  Shimen Dam Reservoir Designated Area</t>
    </r>
  </si>
  <si>
    <r>
      <rPr>
        <sz val="7.5"/>
        <rFont val="華康粗圓體"/>
        <family val="3"/>
      </rPr>
      <t>　小烏來風景特定區</t>
    </r>
    <r>
      <rPr>
        <sz val="7.5"/>
        <rFont val="Arial Narrow"/>
        <family val="2"/>
      </rPr>
      <t xml:space="preserve">  Xiaowulai Designated Scenic Area</t>
    </r>
  </si>
  <si>
    <r>
      <rPr>
        <sz val="7.5"/>
        <rFont val="華康粗圓體"/>
        <family val="3"/>
      </rPr>
      <t>　龍壽迴龍地區</t>
    </r>
    <r>
      <rPr>
        <sz val="7.5"/>
        <rFont val="Arial Narrow"/>
        <family val="2"/>
      </rPr>
      <t xml:space="preserve">  Longshou Huilong Area</t>
    </r>
  </si>
  <si>
    <r>
      <rPr>
        <sz val="7.5"/>
        <rFont val="華康粗圓體"/>
        <family val="3"/>
      </rPr>
      <t>　蘆竹</t>
    </r>
    <r>
      <rPr>
        <sz val="7.5"/>
        <rFont val="Arial Narrow"/>
        <family val="2"/>
      </rPr>
      <t>(</t>
    </r>
    <r>
      <rPr>
        <sz val="7.5"/>
        <rFont val="華康粗圓體"/>
        <family val="3"/>
      </rPr>
      <t>大竹地區</t>
    </r>
    <r>
      <rPr>
        <sz val="7.5"/>
        <rFont val="Arial Narrow"/>
        <family val="2"/>
      </rPr>
      <t>) Luzhu (Dazhu Area)</t>
    </r>
  </si>
  <si>
    <r>
      <rPr>
        <sz val="7.5"/>
        <rFont val="華康粗圓體"/>
        <family val="3"/>
      </rPr>
      <t>　巴陵達觀山風景特定區</t>
    </r>
    <r>
      <rPr>
        <sz val="7.5"/>
        <rFont val="Arial Narrow"/>
        <family val="2"/>
      </rPr>
      <t xml:space="preserve">  Baling Daguan Mountain Designated Scenic Area</t>
    </r>
  </si>
  <si>
    <r>
      <rPr>
        <sz val="7.5"/>
        <rFont val="華康粗圓體"/>
        <family val="3"/>
      </rPr>
      <t>　平鎮</t>
    </r>
    <r>
      <rPr>
        <sz val="7.5"/>
        <rFont val="Arial Narrow"/>
        <family val="2"/>
      </rPr>
      <t>(</t>
    </r>
    <r>
      <rPr>
        <sz val="7.5"/>
        <rFont val="華康粗圓體"/>
        <family val="3"/>
      </rPr>
      <t>山仔頂地區</t>
    </r>
    <r>
      <rPr>
        <sz val="7.5"/>
        <rFont val="Arial Narrow"/>
        <family val="2"/>
      </rPr>
      <t>) Pingzhen (Shanzaiding Area)</t>
    </r>
  </si>
  <si>
    <r>
      <rPr>
        <sz val="7.5"/>
        <rFont val="華康粗圓體"/>
        <family val="3"/>
      </rPr>
      <t>　桃園高鐵車站</t>
    </r>
    <r>
      <rPr>
        <sz val="7.5"/>
        <rFont val="Arial Narrow"/>
        <family val="2"/>
      </rPr>
      <t xml:space="preserve"> Taoyuan High Speed Rail Station</t>
    </r>
  </si>
  <si>
    <r>
      <rPr>
        <sz val="7.5"/>
        <rFont val="華康粗圓體"/>
        <family val="3"/>
      </rPr>
      <t>民國</t>
    </r>
    <r>
      <rPr>
        <sz val="7.5"/>
        <rFont val="Arial Narrow"/>
        <family val="2"/>
      </rPr>
      <t>94</t>
    </r>
    <r>
      <rPr>
        <sz val="7.5"/>
        <rFont val="華康粗圓體"/>
        <family val="3"/>
      </rPr>
      <t>年底</t>
    </r>
    <r>
      <rPr>
        <sz val="7.5"/>
        <rFont val="Arial Narrow"/>
        <family val="2"/>
      </rPr>
      <t xml:space="preserve"> End of 2005</t>
    </r>
  </si>
  <si>
    <r>
      <rPr>
        <sz val="7.5"/>
        <rFont val="華康粗圓體"/>
        <family val="3"/>
      </rPr>
      <t>民國</t>
    </r>
    <r>
      <rPr>
        <sz val="7.5"/>
        <rFont val="Arial Narrow"/>
        <family val="2"/>
      </rPr>
      <t>95</t>
    </r>
    <r>
      <rPr>
        <sz val="7.5"/>
        <rFont val="華康粗圓體"/>
        <family val="3"/>
      </rPr>
      <t>年底</t>
    </r>
    <r>
      <rPr>
        <sz val="7.5"/>
        <rFont val="Arial Narrow"/>
        <family val="2"/>
      </rPr>
      <t xml:space="preserve"> End of 2006</t>
    </r>
  </si>
  <si>
    <r>
      <rPr>
        <sz val="7.5"/>
        <rFont val="華康粗圓體"/>
        <family val="3"/>
      </rPr>
      <t>民國</t>
    </r>
    <r>
      <rPr>
        <sz val="7.5"/>
        <rFont val="Arial Narrow"/>
        <family val="2"/>
      </rPr>
      <t>96</t>
    </r>
    <r>
      <rPr>
        <sz val="7.5"/>
        <rFont val="華康粗圓體"/>
        <family val="3"/>
      </rPr>
      <t>年底</t>
    </r>
    <r>
      <rPr>
        <sz val="7.5"/>
        <rFont val="Arial Narrow"/>
        <family val="2"/>
      </rPr>
      <t xml:space="preserve"> End of 2007</t>
    </r>
  </si>
  <si>
    <r>
      <rPr>
        <sz val="7.5"/>
        <rFont val="華康粗圓體"/>
        <family val="3"/>
      </rPr>
      <t>民國</t>
    </r>
    <r>
      <rPr>
        <sz val="7.5"/>
        <rFont val="Arial Narrow"/>
        <family val="2"/>
      </rPr>
      <t>97</t>
    </r>
    <r>
      <rPr>
        <sz val="7.5"/>
        <rFont val="華康粗圓體"/>
        <family val="3"/>
      </rPr>
      <t>年底</t>
    </r>
    <r>
      <rPr>
        <sz val="7.5"/>
        <rFont val="Arial Narrow"/>
        <family val="2"/>
      </rPr>
      <t xml:space="preserve"> End of 2008</t>
    </r>
  </si>
  <si>
    <r>
      <rPr>
        <sz val="7.5"/>
        <rFont val="華康粗圓體"/>
        <family val="3"/>
      </rPr>
      <t>民國</t>
    </r>
    <r>
      <rPr>
        <sz val="7.5"/>
        <rFont val="Arial Narrow"/>
        <family val="2"/>
      </rPr>
      <t>98</t>
    </r>
    <r>
      <rPr>
        <sz val="7.5"/>
        <rFont val="華康粗圓體"/>
        <family val="3"/>
      </rPr>
      <t>年底</t>
    </r>
    <r>
      <rPr>
        <sz val="7.5"/>
        <rFont val="Arial Narrow"/>
        <family val="2"/>
      </rPr>
      <t xml:space="preserve"> End of 2009</t>
    </r>
  </si>
  <si>
    <r>
      <rPr>
        <sz val="7.5"/>
        <rFont val="華康粗圓體"/>
        <family val="3"/>
      </rPr>
      <t>民國</t>
    </r>
    <r>
      <rPr>
        <sz val="7.5"/>
        <rFont val="Arial Narrow"/>
        <family val="2"/>
      </rPr>
      <t>99</t>
    </r>
    <r>
      <rPr>
        <sz val="7.5"/>
        <rFont val="華康粗圓體"/>
        <family val="3"/>
      </rPr>
      <t>年底</t>
    </r>
    <r>
      <rPr>
        <sz val="7.5"/>
        <rFont val="Arial Narrow"/>
        <family val="2"/>
      </rPr>
      <t xml:space="preserve"> End of 2010</t>
    </r>
  </si>
  <si>
    <r>
      <rPr>
        <sz val="7.5"/>
        <rFont val="華康粗圓體"/>
        <family val="3"/>
      </rPr>
      <t>民國</t>
    </r>
    <r>
      <rPr>
        <sz val="7.5"/>
        <rFont val="Arial Narrow"/>
        <family val="2"/>
      </rPr>
      <t>100</t>
    </r>
    <r>
      <rPr>
        <sz val="7.5"/>
        <rFont val="華康粗圓體"/>
        <family val="3"/>
      </rPr>
      <t>年底</t>
    </r>
    <r>
      <rPr>
        <sz val="7.5"/>
        <rFont val="Arial Narrow"/>
        <family val="2"/>
      </rPr>
      <t xml:space="preserve"> End of 2011</t>
    </r>
  </si>
  <si>
    <r>
      <rPr>
        <sz val="7.5"/>
        <rFont val="華康粗圓體"/>
        <family val="3"/>
      </rPr>
      <t>　中壢</t>
    </r>
    <r>
      <rPr>
        <sz val="7.5"/>
        <rFont val="Arial Narrow"/>
        <family val="2"/>
      </rPr>
      <t>(</t>
    </r>
    <r>
      <rPr>
        <sz val="7.5"/>
        <rFont val="華康粗圓體"/>
        <family val="3"/>
      </rPr>
      <t>過嶺地區</t>
    </r>
    <r>
      <rPr>
        <sz val="7.5"/>
        <rFont val="Arial Narrow"/>
        <family val="2"/>
      </rPr>
      <t>)</t>
    </r>
    <r>
      <rPr>
        <sz val="7.5"/>
        <rFont val="華康粗圓體"/>
        <family val="3"/>
      </rPr>
      <t>、楊梅</t>
    </r>
    <r>
      <rPr>
        <sz val="7.5"/>
        <rFont val="Arial Narrow"/>
        <family val="2"/>
      </rPr>
      <t>(</t>
    </r>
    <r>
      <rPr>
        <sz val="7.5"/>
        <rFont val="華康粗圓體"/>
        <family val="3"/>
      </rPr>
      <t>高榮地區</t>
    </r>
    <r>
      <rPr>
        <sz val="7.5"/>
        <rFont val="Arial Narrow"/>
        <family val="2"/>
      </rPr>
      <t>)</t>
    </r>
    <r>
      <rPr>
        <sz val="7.5"/>
        <rFont val="華康粗圓體"/>
        <family val="3"/>
      </rPr>
      <t>、新屋</t>
    </r>
    <r>
      <rPr>
        <sz val="7.5"/>
        <rFont val="Arial Narrow"/>
        <family val="2"/>
      </rPr>
      <t>(</t>
    </r>
    <r>
      <rPr>
        <sz val="7.5"/>
        <rFont val="華康粗圓體"/>
        <family val="3"/>
      </rPr>
      <t>頭洲地區</t>
    </r>
    <r>
      <rPr>
        <sz val="7.5"/>
        <rFont val="Arial Narrow"/>
        <family val="2"/>
      </rPr>
      <t>)</t>
    </r>
    <r>
      <rPr>
        <sz val="7.5"/>
        <rFont val="華康粗圓體"/>
        <family val="3"/>
      </rPr>
      <t>、觀音</t>
    </r>
    <r>
      <rPr>
        <sz val="7.5"/>
        <rFont val="Arial Narrow"/>
        <family val="2"/>
      </rPr>
      <t>(</t>
    </r>
    <r>
      <rPr>
        <sz val="7.5"/>
        <rFont val="華康粗圓體"/>
        <family val="3"/>
      </rPr>
      <t>高源地區</t>
    </r>
    <r>
      <rPr>
        <sz val="7.5"/>
        <rFont val="Arial Narrow"/>
        <family val="2"/>
      </rPr>
      <t xml:space="preserve">) 
</t>
    </r>
    <r>
      <rPr>
        <sz val="7.5"/>
        <rFont val="華康粗圓體"/>
        <family val="3"/>
      </rPr>
      <t>　</t>
    </r>
    <r>
      <rPr>
        <sz val="7.5"/>
        <rFont val="Arial Narrow"/>
        <family val="2"/>
      </rPr>
      <t>Zhongli (Guoling Area,) Yangmei (Gaorong Area,) Xinwu (Touzhou Area,) Guanyin (Gaoyuan Area)</t>
    </r>
  </si>
  <si>
    <r>
      <rPr>
        <sz val="7.5"/>
        <rFont val="華康粗圓體"/>
        <family val="3"/>
      </rPr>
      <t>　縱貫公路桃園、內壢間都市計畫</t>
    </r>
    <r>
      <rPr>
        <sz val="7.5"/>
        <rFont val="Arial Narrow"/>
        <family val="2"/>
      </rPr>
      <t xml:space="preserve"> 
</t>
    </r>
    <r>
      <rPr>
        <sz val="7.5"/>
        <rFont val="華康粗圓體"/>
        <family val="3"/>
      </rPr>
      <t>　</t>
    </r>
    <r>
      <rPr>
        <sz val="7.5"/>
        <rFont val="Arial Narrow"/>
        <family val="2"/>
      </rPr>
      <t>Urban Planning along Provincial Highway between Taoyuan and Neili</t>
    </r>
  </si>
  <si>
    <r>
      <rPr>
        <sz val="7.5"/>
        <rFont val="華康粗圓體"/>
        <family val="3"/>
      </rPr>
      <t>　大溪（埔頂地區）</t>
    </r>
    <r>
      <rPr>
        <sz val="7.5"/>
        <rFont val="Arial Narrow"/>
        <family val="2"/>
      </rPr>
      <t xml:space="preserve">  Daxi (Puding Area)</t>
    </r>
  </si>
  <si>
    <r>
      <rPr>
        <sz val="7.5"/>
        <rFont val="華康粗圓體"/>
        <family val="3"/>
      </rPr>
      <t>　楊梅（富岡豐野地區）</t>
    </r>
    <r>
      <rPr>
        <sz val="7.5"/>
        <rFont val="Arial Narrow"/>
        <family val="2"/>
      </rPr>
      <t xml:space="preserve">  Yangmei (Fugang and Fengye Areas)</t>
    </r>
  </si>
  <si>
    <r>
      <rPr>
        <sz val="7.5"/>
        <rFont val="華康粗圓體"/>
        <family val="3"/>
      </rPr>
      <t>　大園（菓林地區）</t>
    </r>
    <r>
      <rPr>
        <sz val="7.5"/>
        <rFont val="Arial Narrow"/>
        <family val="2"/>
      </rPr>
      <t xml:space="preserve">  Dayuan (Wooded Area)</t>
    </r>
  </si>
  <si>
    <r>
      <rPr>
        <sz val="7.5"/>
        <rFont val="華康粗圓體"/>
        <family val="3"/>
      </rPr>
      <t>　八德（大湳地區）</t>
    </r>
    <r>
      <rPr>
        <sz val="7.5"/>
        <rFont val="Arial Narrow"/>
        <family val="2"/>
      </rPr>
      <t xml:space="preserve">  Bade (Danan Area)</t>
    </r>
  </si>
  <si>
    <r>
      <rPr>
        <sz val="7.5"/>
        <rFont val="華康粗圓體"/>
        <family val="3"/>
      </rPr>
      <t>　八德（八德地區）</t>
    </r>
    <r>
      <rPr>
        <sz val="7.5"/>
        <rFont val="Arial Narrow"/>
        <family val="2"/>
      </rPr>
      <t xml:space="preserve">  Bade (Bade Area)</t>
    </r>
  </si>
  <si>
    <r>
      <rPr>
        <sz val="7.5"/>
        <rFont val="華康粗圓體"/>
        <family val="3"/>
      </rPr>
      <t>　觀音（新坡地區）</t>
    </r>
    <r>
      <rPr>
        <sz val="7.5"/>
        <rFont val="Arial Narrow"/>
        <family val="2"/>
      </rPr>
      <t xml:space="preserve">  Guanyin (Xinpo Area)</t>
    </r>
  </si>
  <si>
    <r>
      <rPr>
        <sz val="7.5"/>
        <rFont val="華康粗圓體"/>
        <family val="3"/>
      </rPr>
      <t>　觀音（草漯地區）</t>
    </r>
    <r>
      <rPr>
        <sz val="7.5"/>
        <rFont val="Arial Narrow"/>
        <family val="2"/>
      </rPr>
      <t xml:space="preserve">  Guanyin (Caota Area)</t>
    </r>
  </si>
  <si>
    <r>
      <rPr>
        <sz val="7.5"/>
        <rFont val="華康粗圓體"/>
        <family val="3"/>
      </rPr>
      <t>　蘆竹（大竹地區）</t>
    </r>
    <r>
      <rPr>
        <sz val="7.5"/>
        <rFont val="Arial Narrow"/>
        <family val="2"/>
      </rPr>
      <t xml:space="preserve">  Luzhu (Dazhu Area)</t>
    </r>
  </si>
  <si>
    <r>
      <rPr>
        <sz val="7.5"/>
        <rFont val="華康粗圓體"/>
        <family val="3"/>
      </rPr>
      <t>　平鎮（山仔頂地區）</t>
    </r>
    <r>
      <rPr>
        <sz val="7.5"/>
        <rFont val="Arial Narrow"/>
        <family val="2"/>
      </rPr>
      <t xml:space="preserve">  Pingzhen (Shanzaiding Area)</t>
    </r>
  </si>
  <si>
    <r>
      <rPr>
        <sz val="7.5"/>
        <rFont val="華康粗圓體"/>
        <family val="3"/>
      </rPr>
      <t>　桃園航空貨運暨客運園區（大園南港區）特定區</t>
    </r>
    <r>
      <rPr>
        <sz val="7.5"/>
        <rFont val="Arial Narrow"/>
        <family val="2"/>
      </rPr>
      <t xml:space="preserve"> 
</t>
    </r>
    <r>
      <rPr>
        <sz val="7.5"/>
        <rFont val="華康粗圓體"/>
        <family val="3"/>
      </rPr>
      <t>　</t>
    </r>
    <r>
      <rPr>
        <sz val="7.5"/>
        <rFont val="Arial Narrow"/>
        <family val="2"/>
      </rPr>
      <t>Taoyuan Air Freight &amp; Passenger Transport Park (Dayuan and Nangang ) Designated Area</t>
    </r>
  </si>
  <si>
    <r>
      <rPr>
        <sz val="7.5"/>
        <rFont val="華康中黑體"/>
        <family val="3"/>
      </rPr>
      <t>說明：自</t>
    </r>
    <r>
      <rPr>
        <sz val="7.5"/>
        <rFont val="Arial Narrow"/>
        <family val="2"/>
      </rPr>
      <t>102</t>
    </r>
    <r>
      <rPr>
        <sz val="7.5"/>
        <rFont val="華康中黑體"/>
        <family val="3"/>
      </rPr>
      <t>年起，桃園擴大修訂計畫及南崁新市鎮分別更名為桃園市都市計畫及南崁地區。</t>
    </r>
  </si>
  <si>
    <t>Road and Walkways</t>
  </si>
  <si>
    <r>
      <rPr>
        <sz val="7.5"/>
        <rFont val="華康粗圓體"/>
        <family val="3"/>
      </rPr>
      <t>民國</t>
    </r>
    <r>
      <rPr>
        <sz val="7.5"/>
        <rFont val="Arial Narrow"/>
        <family val="2"/>
      </rPr>
      <t>95</t>
    </r>
    <r>
      <rPr>
        <sz val="7.5"/>
        <rFont val="華康粗圓體"/>
        <family val="3"/>
      </rPr>
      <t>年底</t>
    </r>
    <r>
      <rPr>
        <sz val="7.5"/>
        <rFont val="Arial Narrow"/>
        <family val="2"/>
      </rPr>
      <t xml:space="preserve"> End of 2006</t>
    </r>
  </si>
  <si>
    <r>
      <rPr>
        <sz val="7.5"/>
        <rFont val="華康粗圓體"/>
        <family val="3"/>
      </rPr>
      <t>民國</t>
    </r>
    <r>
      <rPr>
        <sz val="7.5"/>
        <rFont val="Arial Narrow"/>
        <family val="2"/>
      </rPr>
      <t>99</t>
    </r>
    <r>
      <rPr>
        <sz val="7.5"/>
        <rFont val="華康粗圓體"/>
        <family val="3"/>
      </rPr>
      <t>年底</t>
    </r>
    <r>
      <rPr>
        <sz val="7.5"/>
        <rFont val="Arial Narrow"/>
        <family val="2"/>
      </rPr>
      <t xml:space="preserve"> End of 2010</t>
    </r>
  </si>
  <si>
    <r>
      <rPr>
        <sz val="7.5"/>
        <rFont val="華康粗圓體"/>
        <family val="3"/>
      </rPr>
      <t>　中壢</t>
    </r>
    <r>
      <rPr>
        <sz val="7.5"/>
        <rFont val="Arial Narrow"/>
        <family val="2"/>
      </rPr>
      <t>(</t>
    </r>
    <r>
      <rPr>
        <sz val="7.5"/>
        <rFont val="華康粗圓體"/>
        <family val="3"/>
      </rPr>
      <t>過嶺地區</t>
    </r>
    <r>
      <rPr>
        <sz val="7.5"/>
        <rFont val="Arial Narrow"/>
        <family val="2"/>
      </rPr>
      <t>)</t>
    </r>
    <r>
      <rPr>
        <sz val="7.5"/>
        <rFont val="華康粗圓體"/>
        <family val="3"/>
      </rPr>
      <t>、楊梅</t>
    </r>
    <r>
      <rPr>
        <sz val="7.5"/>
        <rFont val="Arial Narrow"/>
        <family val="2"/>
      </rPr>
      <t>(</t>
    </r>
    <r>
      <rPr>
        <sz val="7.5"/>
        <rFont val="華康粗圓體"/>
        <family val="3"/>
      </rPr>
      <t>高榮地區</t>
    </r>
    <r>
      <rPr>
        <sz val="7.5"/>
        <rFont val="Arial Narrow"/>
        <family val="2"/>
      </rPr>
      <t>)</t>
    </r>
    <r>
      <rPr>
        <sz val="7.5"/>
        <rFont val="華康粗圓體"/>
        <family val="3"/>
      </rPr>
      <t>、新屋</t>
    </r>
    <r>
      <rPr>
        <sz val="7.5"/>
        <rFont val="Arial Narrow"/>
        <family val="2"/>
      </rPr>
      <t>(</t>
    </r>
    <r>
      <rPr>
        <sz val="7.5"/>
        <rFont val="華康粗圓體"/>
        <family val="3"/>
      </rPr>
      <t>頭洲地區</t>
    </r>
    <r>
      <rPr>
        <sz val="7.5"/>
        <rFont val="Arial Narrow"/>
        <family val="2"/>
      </rPr>
      <t>)</t>
    </r>
    <r>
      <rPr>
        <sz val="7.5"/>
        <rFont val="華康粗圓體"/>
        <family val="3"/>
      </rPr>
      <t>、觀音</t>
    </r>
    <r>
      <rPr>
        <sz val="7.5"/>
        <rFont val="Arial Narrow"/>
        <family val="2"/>
      </rPr>
      <t>(</t>
    </r>
    <r>
      <rPr>
        <sz val="7.5"/>
        <rFont val="華康粗圓體"/>
        <family val="3"/>
      </rPr>
      <t>高源地區</t>
    </r>
    <r>
      <rPr>
        <sz val="7.5"/>
        <rFont val="Arial Narrow"/>
        <family val="2"/>
      </rPr>
      <t xml:space="preserve">)
</t>
    </r>
    <r>
      <rPr>
        <sz val="7.5"/>
        <rFont val="華康粗圓體"/>
        <family val="3"/>
      </rPr>
      <t>　</t>
    </r>
    <r>
      <rPr>
        <sz val="7.5"/>
        <rFont val="Arial Narrow"/>
        <family val="2"/>
      </rPr>
      <t>Zhongli (Guoling Area,) Yangmei (Gaorong Area,) Xinwu (Touzhou Area,) Guanyin (Gaoyuan Area)</t>
    </r>
  </si>
  <si>
    <r>
      <rPr>
        <sz val="7.5"/>
        <rFont val="華康粗圓體"/>
        <family val="3"/>
      </rPr>
      <t>　縱貫公路桃園、內壢間都市計畫
　</t>
    </r>
    <r>
      <rPr>
        <sz val="7.5"/>
        <rFont val="Arial Narrow"/>
        <family val="2"/>
      </rPr>
      <t>Urban Planning along Provincial Highway between Taoyuan and Neili</t>
    </r>
  </si>
  <si>
    <r>
      <rPr>
        <sz val="7.5"/>
        <rFont val="華康粗圓體"/>
        <family val="3"/>
      </rPr>
      <t>　桃園航空貨運暨客運園區（大園南港區）特定區
　</t>
    </r>
    <r>
      <rPr>
        <sz val="7.5"/>
        <rFont val="Arial Narrow"/>
        <family val="2"/>
      </rPr>
      <t>Taoyuan Air Freight &amp; Passenger Transport Park (Dayuan and Nangang ) Designated Area</t>
    </r>
  </si>
  <si>
    <r>
      <rPr>
        <sz val="7.5"/>
        <rFont val="華康粗圓體"/>
        <family val="3"/>
      </rPr>
      <t>民國</t>
    </r>
    <r>
      <rPr>
        <sz val="7.5"/>
        <rFont val="Arial Narrow"/>
        <family val="2"/>
      </rPr>
      <t>94</t>
    </r>
    <r>
      <rPr>
        <sz val="7.5"/>
        <rFont val="華康粗圓體"/>
        <family val="3"/>
      </rPr>
      <t>年底</t>
    </r>
    <r>
      <rPr>
        <sz val="7.5"/>
        <rFont val="Arial Narrow"/>
        <family val="2"/>
      </rPr>
      <t xml:space="preserve"> End of 2005</t>
    </r>
  </si>
  <si>
    <r>
      <rPr>
        <sz val="7.5"/>
        <rFont val="華康粗圓體"/>
        <family val="3"/>
      </rPr>
      <t>民國</t>
    </r>
    <r>
      <rPr>
        <sz val="7.5"/>
        <rFont val="Arial Narrow"/>
        <family val="2"/>
      </rPr>
      <t>97</t>
    </r>
    <r>
      <rPr>
        <sz val="7.5"/>
        <rFont val="華康粗圓體"/>
        <family val="3"/>
      </rPr>
      <t>年底</t>
    </r>
    <r>
      <rPr>
        <sz val="7.5"/>
        <rFont val="Arial Narrow"/>
        <family val="2"/>
      </rPr>
      <t xml:space="preserve"> End of 2008</t>
    </r>
  </si>
  <si>
    <t>Total</t>
  </si>
  <si>
    <t>Reinforced Steel Concrete</t>
  </si>
  <si>
    <t>Reinforced Concrete</t>
  </si>
  <si>
    <t>Steel Scaffolded Construction</t>
  </si>
  <si>
    <t>Wood Construction</t>
  </si>
  <si>
    <t>Reinforced Brick Construction</t>
  </si>
  <si>
    <t>Brick (Stone) Construction</t>
  </si>
  <si>
    <t>Others</t>
  </si>
  <si>
    <t xml:space="preserve">Cold-formed Steel Construction </t>
  </si>
  <si>
    <t>Reinforced Steel Concrete Construction</t>
  </si>
  <si>
    <t>Concrete
 Construction</t>
  </si>
  <si>
    <t>Steel 
Construction</t>
  </si>
  <si>
    <t>Brick Construction</t>
  </si>
  <si>
    <r>
      <rPr>
        <sz val="9"/>
        <rFont val="華康粗圓體"/>
        <family val="3"/>
      </rPr>
      <t>合　　計</t>
    </r>
  </si>
  <si>
    <r>
      <rPr>
        <sz val="9"/>
        <rFont val="華康粗圓體"/>
        <family val="3"/>
      </rPr>
      <t>都市計畫區域內</t>
    </r>
  </si>
  <si>
    <r>
      <rPr>
        <sz val="9"/>
        <rFont val="華康粗圓體"/>
        <family val="3"/>
      </rPr>
      <t>都市計畫區域外</t>
    </r>
  </si>
  <si>
    <r>
      <rPr>
        <sz val="9"/>
        <rFont val="華康粗圓體"/>
        <family val="3"/>
      </rPr>
      <t>木構造</t>
    </r>
  </si>
  <si>
    <r>
      <rPr>
        <sz val="9"/>
        <rFont val="華康粗圓體"/>
        <family val="3"/>
      </rPr>
      <t>其　他</t>
    </r>
  </si>
  <si>
    <r>
      <rPr>
        <sz val="9"/>
        <rFont val="華康粗圓體"/>
        <family val="3"/>
      </rPr>
      <t>住宅區</t>
    </r>
  </si>
  <si>
    <r>
      <rPr>
        <sz val="9"/>
        <rFont val="華康粗圓體"/>
        <family val="3"/>
      </rPr>
      <t>非住宅區</t>
    </r>
  </si>
  <si>
    <r>
      <rPr>
        <sz val="9"/>
        <rFont val="華康粗圓體"/>
        <family val="3"/>
      </rPr>
      <t>住宅區</t>
    </r>
  </si>
  <si>
    <r>
      <rPr>
        <sz val="9"/>
        <rFont val="華康粗圓體"/>
        <family val="3"/>
      </rPr>
      <t>非住宅區</t>
    </r>
  </si>
  <si>
    <r>
      <rPr>
        <sz val="9"/>
        <rFont val="華康粗圓體"/>
        <family val="3"/>
      </rPr>
      <t>磚構造</t>
    </r>
  </si>
  <si>
    <r>
      <rPr>
        <sz val="9"/>
        <rFont val="華康粗圓體"/>
        <family val="3"/>
      </rPr>
      <t>鋼構造</t>
    </r>
  </si>
  <si>
    <r>
      <rPr>
        <sz val="9"/>
        <rFont val="華康粗圓體"/>
        <family val="3"/>
      </rPr>
      <t>鋼骨鋼筋
混凝土構造</t>
    </r>
  </si>
  <si>
    <r>
      <rPr>
        <sz val="9"/>
        <rFont val="華康粗圓體"/>
        <family val="3"/>
      </rPr>
      <t>冷軋型鋼
構造</t>
    </r>
  </si>
  <si>
    <r>
      <rPr>
        <sz val="9"/>
        <rFont val="華康粗圓體"/>
        <family val="3"/>
      </rPr>
      <t xml:space="preserve">按　　構　　造　　別　　區　　分
</t>
    </r>
    <r>
      <rPr>
        <sz val="9"/>
        <rFont val="Arial Narrow"/>
        <family val="2"/>
      </rPr>
      <t>By Materials</t>
    </r>
  </si>
  <si>
    <r>
      <rPr>
        <sz val="9"/>
        <rFont val="華康粗圓體"/>
        <family val="3"/>
      </rPr>
      <t>民國</t>
    </r>
    <r>
      <rPr>
        <sz val="9"/>
        <rFont val="Arial Narrow"/>
        <family val="2"/>
      </rPr>
      <t>94</t>
    </r>
    <r>
      <rPr>
        <sz val="9"/>
        <rFont val="華康粗圓體"/>
        <family val="3"/>
      </rPr>
      <t>年</t>
    </r>
    <r>
      <rPr>
        <sz val="9"/>
        <rFont val="Arial Narrow"/>
        <family val="2"/>
      </rPr>
      <t xml:space="preserve"> 2005</t>
    </r>
  </si>
  <si>
    <r>
      <rPr>
        <sz val="9"/>
        <rFont val="華康粗圓體"/>
        <family val="3"/>
      </rPr>
      <t xml:space="preserve">年及月別
</t>
    </r>
    <r>
      <rPr>
        <sz val="9"/>
        <rFont val="Arial Narrow"/>
        <family val="2"/>
      </rPr>
      <t>Year &amp; Month</t>
    </r>
  </si>
  <si>
    <r>
      <rPr>
        <sz val="9"/>
        <rFont val="華康粗圓體"/>
        <family val="3"/>
      </rPr>
      <t xml:space="preserve">按土地使用分區別
</t>
    </r>
    <r>
      <rPr>
        <sz val="9"/>
        <rFont val="Arial Narrow"/>
        <family val="2"/>
      </rPr>
      <t>By Land Using District</t>
    </r>
  </si>
  <si>
    <r>
      <rPr>
        <sz val="9"/>
        <rFont val="華康粗圓體"/>
        <family val="3"/>
      </rPr>
      <t xml:space="preserve">混凝土構造
</t>
    </r>
    <r>
      <rPr>
        <sz val="9"/>
        <rFont val="Arial Narrow"/>
        <family val="2"/>
      </rPr>
      <t>(</t>
    </r>
    <r>
      <rPr>
        <sz val="9"/>
        <rFont val="華康粗圓體"/>
        <family val="3"/>
      </rPr>
      <t>含鋼筋混凝土</t>
    </r>
    <r>
      <rPr>
        <sz val="9"/>
        <rFont val="Arial Narrow"/>
        <family val="2"/>
      </rPr>
      <t>)</t>
    </r>
  </si>
  <si>
    <r>
      <rPr>
        <sz val="9"/>
        <rFont val="華康粗圓體"/>
        <family val="3"/>
      </rPr>
      <t>民國</t>
    </r>
    <r>
      <rPr>
        <sz val="9"/>
        <rFont val="Arial Narrow"/>
        <family val="2"/>
      </rPr>
      <t>95</t>
    </r>
    <r>
      <rPr>
        <sz val="9"/>
        <rFont val="華康粗圓體"/>
        <family val="3"/>
      </rPr>
      <t>年</t>
    </r>
    <r>
      <rPr>
        <sz val="9"/>
        <rFont val="Arial Narrow"/>
        <family val="2"/>
      </rPr>
      <t xml:space="preserve"> 2006</t>
    </r>
  </si>
  <si>
    <r>
      <rPr>
        <sz val="9"/>
        <rFont val="華康粗圓體"/>
        <family val="3"/>
      </rPr>
      <t>民國</t>
    </r>
    <r>
      <rPr>
        <sz val="9"/>
        <rFont val="Arial Narrow"/>
        <family val="2"/>
      </rPr>
      <t>96</t>
    </r>
    <r>
      <rPr>
        <sz val="9"/>
        <rFont val="華康粗圓體"/>
        <family val="3"/>
      </rPr>
      <t>年</t>
    </r>
    <r>
      <rPr>
        <sz val="9"/>
        <rFont val="Arial Narrow"/>
        <family val="2"/>
      </rPr>
      <t xml:space="preserve"> 2007</t>
    </r>
  </si>
  <si>
    <r>
      <rPr>
        <sz val="9"/>
        <rFont val="華康粗圓體"/>
        <family val="3"/>
      </rPr>
      <t>民國</t>
    </r>
    <r>
      <rPr>
        <sz val="9"/>
        <rFont val="Arial Narrow"/>
        <family val="2"/>
      </rPr>
      <t>97</t>
    </r>
    <r>
      <rPr>
        <sz val="9"/>
        <rFont val="華康粗圓體"/>
        <family val="3"/>
      </rPr>
      <t>年</t>
    </r>
    <r>
      <rPr>
        <sz val="9"/>
        <rFont val="Arial Narrow"/>
        <family val="2"/>
      </rPr>
      <t xml:space="preserve"> 2008</t>
    </r>
  </si>
  <si>
    <r>
      <rPr>
        <sz val="9"/>
        <rFont val="華康粗圓體"/>
        <family val="3"/>
      </rPr>
      <t>民國</t>
    </r>
    <r>
      <rPr>
        <sz val="9"/>
        <rFont val="Arial Narrow"/>
        <family val="2"/>
      </rPr>
      <t>98</t>
    </r>
    <r>
      <rPr>
        <sz val="9"/>
        <rFont val="華康粗圓體"/>
        <family val="3"/>
      </rPr>
      <t>年</t>
    </r>
    <r>
      <rPr>
        <sz val="9"/>
        <rFont val="Arial Narrow"/>
        <family val="2"/>
      </rPr>
      <t xml:space="preserve"> 2009</t>
    </r>
  </si>
  <si>
    <r>
      <rPr>
        <sz val="9"/>
        <rFont val="華康粗圓體"/>
        <family val="3"/>
      </rPr>
      <t>民國</t>
    </r>
    <r>
      <rPr>
        <sz val="9"/>
        <rFont val="Arial Narrow"/>
        <family val="2"/>
      </rPr>
      <t>99</t>
    </r>
    <r>
      <rPr>
        <sz val="9"/>
        <rFont val="華康粗圓體"/>
        <family val="3"/>
      </rPr>
      <t>年</t>
    </r>
    <r>
      <rPr>
        <sz val="9"/>
        <rFont val="Arial Narrow"/>
        <family val="2"/>
      </rPr>
      <t xml:space="preserve"> 2010</t>
    </r>
  </si>
  <si>
    <r>
      <rPr>
        <sz val="9"/>
        <rFont val="華康粗圓體"/>
        <family val="3"/>
      </rPr>
      <t>民國</t>
    </r>
    <r>
      <rPr>
        <sz val="9"/>
        <rFont val="Arial Narrow"/>
        <family val="2"/>
      </rPr>
      <t>100</t>
    </r>
    <r>
      <rPr>
        <sz val="9"/>
        <rFont val="華康粗圓體"/>
        <family val="3"/>
      </rPr>
      <t>年</t>
    </r>
    <r>
      <rPr>
        <sz val="9"/>
        <rFont val="Arial Narrow"/>
        <family val="2"/>
      </rPr>
      <t xml:space="preserve"> 2011</t>
    </r>
  </si>
  <si>
    <r>
      <rPr>
        <sz val="12"/>
        <rFont val="華康粗圓體"/>
        <family val="3"/>
      </rPr>
      <t>表</t>
    </r>
    <r>
      <rPr>
        <sz val="12"/>
        <rFont val="Arial"/>
        <family val="2"/>
      </rPr>
      <t>5-9</t>
    </r>
    <r>
      <rPr>
        <sz val="12"/>
        <rFont val="華康粗圓體"/>
        <family val="3"/>
      </rPr>
      <t>、核發建築物使用執照總樓地板面積</t>
    </r>
  </si>
  <si>
    <r>
      <rPr>
        <sz val="9"/>
        <rFont val="華康粗圓體"/>
        <family val="3"/>
      </rPr>
      <t>總　　　　　　　　　計</t>
    </r>
  </si>
  <si>
    <r>
      <rPr>
        <sz val="9"/>
        <rFont val="華康粗圓體"/>
        <family val="3"/>
      </rPr>
      <t>電　　　　　　燈</t>
    </r>
  </si>
  <si>
    <r>
      <rPr>
        <sz val="9"/>
        <rFont val="華康粗圓體"/>
        <family val="3"/>
      </rPr>
      <t>年別</t>
    </r>
  </si>
  <si>
    <r>
      <rPr>
        <sz val="9"/>
        <rFont val="華康粗圓體"/>
        <family val="3"/>
      </rPr>
      <t xml:space="preserve">年底戶數
</t>
    </r>
    <r>
      <rPr>
        <sz val="9"/>
        <rFont val="Arial Narrow"/>
        <family val="2"/>
      </rPr>
      <t>(</t>
    </r>
    <r>
      <rPr>
        <sz val="9"/>
        <rFont val="華康粗圓體"/>
        <family val="3"/>
      </rPr>
      <t>戶</t>
    </r>
    <r>
      <rPr>
        <sz val="9"/>
        <rFont val="Arial Narrow"/>
        <family val="2"/>
      </rPr>
      <t>)</t>
    </r>
  </si>
  <si>
    <r>
      <rPr>
        <sz val="9"/>
        <rFont val="華康粗圓體"/>
        <family val="3"/>
      </rPr>
      <t xml:space="preserve">售電量
</t>
    </r>
    <r>
      <rPr>
        <sz val="9"/>
        <rFont val="Arial Narrow"/>
        <family val="2"/>
      </rPr>
      <t>(</t>
    </r>
    <r>
      <rPr>
        <sz val="9"/>
        <rFont val="華康粗圓體"/>
        <family val="3"/>
      </rPr>
      <t>度</t>
    </r>
    <r>
      <rPr>
        <sz val="9"/>
        <rFont val="Arial Narrow"/>
        <family val="2"/>
      </rPr>
      <t>)</t>
    </r>
  </si>
  <si>
    <r>
      <rPr>
        <sz val="9"/>
        <rFont val="華康粗圓體"/>
        <family val="3"/>
      </rPr>
      <t xml:space="preserve">平均每戶用電量
</t>
    </r>
    <r>
      <rPr>
        <sz val="9"/>
        <rFont val="Arial Narrow"/>
        <family val="2"/>
      </rPr>
      <t>(</t>
    </r>
    <r>
      <rPr>
        <sz val="9"/>
        <rFont val="華康粗圓體"/>
        <family val="3"/>
      </rPr>
      <t>度</t>
    </r>
    <r>
      <rPr>
        <sz val="9"/>
        <rFont val="Arial Narrow"/>
        <family val="2"/>
      </rPr>
      <t>)</t>
    </r>
  </si>
  <si>
    <r>
      <rPr>
        <sz val="9"/>
        <rFont val="華康粗圓體"/>
        <family val="3"/>
      </rPr>
      <t xml:space="preserve">平均每戶用電量
</t>
    </r>
    <r>
      <rPr>
        <sz val="9"/>
        <rFont val="Arial Narrow"/>
        <family val="2"/>
      </rPr>
      <t>(</t>
    </r>
    <r>
      <rPr>
        <sz val="9"/>
        <rFont val="華康粗圓體"/>
        <family val="3"/>
      </rPr>
      <t>度</t>
    </r>
    <r>
      <rPr>
        <sz val="9"/>
        <rFont val="Arial Narrow"/>
        <family val="2"/>
      </rPr>
      <t>)</t>
    </r>
  </si>
  <si>
    <r>
      <rPr>
        <sz val="9"/>
        <rFont val="華康中黑體"/>
        <family val="3"/>
      </rPr>
      <t>資料來源：臺灣電力公司。</t>
    </r>
  </si>
  <si>
    <r>
      <rPr>
        <sz val="9"/>
        <rFont val="華康中黑體"/>
        <family val="3"/>
      </rPr>
      <t>資料來源：台灣自來水公司。</t>
    </r>
  </si>
  <si>
    <r>
      <rPr>
        <sz val="9"/>
        <rFont val="華康中黑體"/>
        <family val="3"/>
      </rPr>
      <t>資料來源：經濟部水利署。</t>
    </r>
  </si>
  <si>
    <t>The Existing Works for River Flood Control
(End of Year)</t>
  </si>
  <si>
    <r>
      <rPr>
        <sz val="9"/>
        <rFont val="華康粗圓體"/>
        <family val="3"/>
      </rPr>
      <t>海堤</t>
    </r>
  </si>
  <si>
    <r>
      <rPr>
        <sz val="9"/>
        <rFont val="華康粗圓體"/>
        <family val="3"/>
      </rPr>
      <t>海岸
保護工</t>
    </r>
  </si>
  <si>
    <r>
      <rPr>
        <sz val="9"/>
        <rFont val="華康粗圓體"/>
        <family val="3"/>
      </rPr>
      <t xml:space="preserve">環境改善
</t>
    </r>
    <r>
      <rPr>
        <sz val="9"/>
        <rFont val="Arial Narrow"/>
        <family val="2"/>
      </rPr>
      <t>Environment Improvement</t>
    </r>
  </si>
  <si>
    <r>
      <rPr>
        <sz val="9"/>
        <rFont val="華康粗圓體"/>
        <family val="3"/>
      </rPr>
      <t>長度</t>
    </r>
  </si>
  <si>
    <r>
      <rPr>
        <sz val="9"/>
        <rFont val="華康粗圓體"/>
        <family val="3"/>
      </rPr>
      <t xml:space="preserve">面積
</t>
    </r>
    <r>
      <rPr>
        <sz val="9"/>
        <rFont val="Arial Narrow"/>
        <family val="2"/>
      </rPr>
      <t>(</t>
    </r>
    <r>
      <rPr>
        <sz val="9"/>
        <rFont val="華康粗圓體"/>
        <family val="3"/>
      </rPr>
      <t>公頃</t>
    </r>
    <r>
      <rPr>
        <sz val="9"/>
        <rFont val="Arial Narrow"/>
        <family val="2"/>
      </rPr>
      <t>)</t>
    </r>
  </si>
  <si>
    <r>
      <t>94</t>
    </r>
    <r>
      <rPr>
        <sz val="9"/>
        <rFont val="華康粗圓體"/>
        <family val="3"/>
      </rPr>
      <t xml:space="preserve">年度
</t>
    </r>
    <r>
      <rPr>
        <sz val="9"/>
        <rFont val="Arial Narrow"/>
        <family val="2"/>
      </rPr>
      <t>2005</t>
    </r>
  </si>
  <si>
    <r>
      <t>95</t>
    </r>
    <r>
      <rPr>
        <sz val="9"/>
        <rFont val="華康粗圓體"/>
        <family val="3"/>
      </rPr>
      <t xml:space="preserve">年度
</t>
    </r>
    <r>
      <rPr>
        <sz val="9"/>
        <rFont val="Arial Narrow"/>
        <family val="2"/>
      </rPr>
      <t>2006</t>
    </r>
  </si>
  <si>
    <r>
      <t>96</t>
    </r>
    <r>
      <rPr>
        <sz val="9"/>
        <rFont val="華康粗圓體"/>
        <family val="3"/>
      </rPr>
      <t xml:space="preserve">年度
</t>
    </r>
    <r>
      <rPr>
        <sz val="9"/>
        <rFont val="Arial Narrow"/>
        <family val="2"/>
      </rPr>
      <t>2007</t>
    </r>
  </si>
  <si>
    <r>
      <t>97</t>
    </r>
    <r>
      <rPr>
        <sz val="9"/>
        <rFont val="華康粗圓體"/>
        <family val="3"/>
      </rPr>
      <t xml:space="preserve">年度
</t>
    </r>
    <r>
      <rPr>
        <sz val="9"/>
        <rFont val="Arial Narrow"/>
        <family val="2"/>
      </rPr>
      <t>2008</t>
    </r>
  </si>
  <si>
    <r>
      <t>98</t>
    </r>
    <r>
      <rPr>
        <sz val="9"/>
        <rFont val="華康粗圓體"/>
        <family val="3"/>
      </rPr>
      <t xml:space="preserve">年度
</t>
    </r>
    <r>
      <rPr>
        <sz val="9"/>
        <rFont val="Arial Narrow"/>
        <family val="2"/>
      </rPr>
      <t>2009</t>
    </r>
  </si>
  <si>
    <r>
      <t>99</t>
    </r>
    <r>
      <rPr>
        <sz val="9"/>
        <rFont val="華康粗圓體"/>
        <family val="3"/>
      </rPr>
      <t xml:space="preserve">年度
</t>
    </r>
    <r>
      <rPr>
        <sz val="9"/>
        <rFont val="Arial Narrow"/>
        <family val="2"/>
      </rPr>
      <t>2010</t>
    </r>
  </si>
  <si>
    <r>
      <t>100</t>
    </r>
    <r>
      <rPr>
        <sz val="9"/>
        <rFont val="華康粗圓體"/>
        <family val="3"/>
      </rPr>
      <t xml:space="preserve">年度
</t>
    </r>
    <r>
      <rPr>
        <sz val="9"/>
        <rFont val="Arial Narrow"/>
        <family val="2"/>
      </rPr>
      <t>2011</t>
    </r>
  </si>
  <si>
    <r>
      <t>101</t>
    </r>
    <r>
      <rPr>
        <sz val="9"/>
        <rFont val="華康粗圓體"/>
        <family val="3"/>
      </rPr>
      <t xml:space="preserve">年度
</t>
    </r>
    <r>
      <rPr>
        <sz val="9"/>
        <rFont val="Arial Narrow"/>
        <family val="2"/>
      </rPr>
      <t>2012</t>
    </r>
  </si>
  <si>
    <r>
      <rPr>
        <sz val="7.5"/>
        <rFont val="華康中黑體"/>
        <family val="3"/>
      </rPr>
      <t>說　　明：</t>
    </r>
    <r>
      <rPr>
        <sz val="7.5"/>
        <rFont val="Arial Narrow"/>
        <family val="2"/>
      </rPr>
      <t>1.98</t>
    </r>
    <r>
      <rPr>
        <sz val="7.5"/>
        <rFont val="華康中黑體"/>
        <family val="3"/>
      </rPr>
      <t>年度起報表格式修訂，故本表格式異動。</t>
    </r>
  </si>
  <si>
    <r>
      <rPr>
        <sz val="7.5"/>
        <rFont val="華康中黑體"/>
        <family val="3"/>
      </rPr>
      <t>　　　　　</t>
    </r>
    <r>
      <rPr>
        <sz val="7.5"/>
        <rFont val="Arial Narrow"/>
        <family val="2"/>
      </rPr>
      <t>2.</t>
    </r>
    <r>
      <rPr>
        <sz val="7.5"/>
        <rFont val="華康中黑體"/>
        <family val="3"/>
      </rPr>
      <t>自</t>
    </r>
    <r>
      <rPr>
        <sz val="7.5"/>
        <rFont val="Arial Narrow"/>
        <family val="2"/>
      </rPr>
      <t>102</t>
    </r>
    <r>
      <rPr>
        <sz val="7.5"/>
        <rFont val="華康中黑體"/>
        <family val="3"/>
      </rPr>
      <t>年起，桃園擴大修訂計畫及南崁新市鎮分別更名為桃園市都市計畫及南崁地區。</t>
    </r>
  </si>
  <si>
    <t xml:space="preserve">           2.As from 2013, Taoyuan Expansion Revised Plan and Nankan New City renamed Taoyuan City Urban Planning and Nankan Area respectively.</t>
  </si>
  <si>
    <r>
      <rPr>
        <sz val="7.5"/>
        <rFont val="華康粗圓體"/>
        <family val="3"/>
      </rPr>
      <t>　大園（</t>
    </r>
    <r>
      <rPr>
        <b/>
        <sz val="7.5"/>
        <rFont val="華康粗圓體"/>
        <family val="3"/>
      </rPr>
      <t>菓</t>
    </r>
    <r>
      <rPr>
        <sz val="7.5"/>
        <rFont val="華康粗圓體"/>
        <family val="3"/>
      </rPr>
      <t>林地區）</t>
    </r>
    <r>
      <rPr>
        <sz val="7.5"/>
        <rFont val="Arial Narrow"/>
        <family val="2"/>
      </rPr>
      <t xml:space="preserve">  Dayuan (Wooded Area)</t>
    </r>
  </si>
  <si>
    <r>
      <rPr>
        <sz val="7.5"/>
        <rFont val="華康粗圓體"/>
        <family val="3"/>
      </rPr>
      <t>民國</t>
    </r>
    <r>
      <rPr>
        <sz val="7.5"/>
        <rFont val="Arial Narrow"/>
        <family val="2"/>
      </rPr>
      <t>95</t>
    </r>
    <r>
      <rPr>
        <sz val="7.5"/>
        <rFont val="華康粗圓體"/>
        <family val="3"/>
      </rPr>
      <t>年底</t>
    </r>
    <r>
      <rPr>
        <sz val="7.5"/>
        <rFont val="Arial Narrow"/>
        <family val="2"/>
      </rPr>
      <t xml:space="preserve"> End of 2006</t>
    </r>
  </si>
  <si>
    <r>
      <rPr>
        <sz val="7.5"/>
        <rFont val="華康粗圓體"/>
        <family val="3"/>
      </rPr>
      <t>　縱貫公路桃園、內壢間都市計畫</t>
    </r>
    <r>
      <rPr>
        <sz val="7.5"/>
        <rFont val="Arial Narrow"/>
        <family val="2"/>
      </rPr>
      <t xml:space="preserve"> 
</t>
    </r>
    <r>
      <rPr>
        <sz val="7.5"/>
        <rFont val="華康粗圓體"/>
        <family val="3"/>
      </rPr>
      <t>　</t>
    </r>
    <r>
      <rPr>
        <sz val="7.5"/>
        <rFont val="Arial Narrow"/>
        <family val="2"/>
      </rPr>
      <t>Urban Planning along Provincial Highway between Taoyuan and Neili"</t>
    </r>
  </si>
  <si>
    <r>
      <rPr>
        <sz val="7.5"/>
        <rFont val="華康中黑體"/>
        <family val="3"/>
      </rPr>
      <t>說　　明：自</t>
    </r>
    <r>
      <rPr>
        <sz val="7.5"/>
        <rFont val="Arial Narrow"/>
        <family val="2"/>
      </rPr>
      <t>102</t>
    </r>
    <r>
      <rPr>
        <sz val="7.5"/>
        <rFont val="華康中黑體"/>
        <family val="3"/>
      </rPr>
      <t>年起，桃園擴大修訂計畫及南崁新市鎮分別更名為桃園市都市計畫及南崁地區。</t>
    </r>
  </si>
  <si>
    <r>
      <rPr>
        <sz val="9"/>
        <rFont val="華康粗圓體"/>
        <family val="3"/>
      </rPr>
      <t>民國</t>
    </r>
    <r>
      <rPr>
        <sz val="9"/>
        <rFont val="Arial Narrow"/>
        <family val="2"/>
      </rPr>
      <t>103</t>
    </r>
    <r>
      <rPr>
        <sz val="9"/>
        <rFont val="華康粗圓體"/>
        <family val="3"/>
      </rPr>
      <t>年底</t>
    </r>
    <r>
      <rPr>
        <sz val="9"/>
        <rFont val="Arial Narrow"/>
        <family val="2"/>
      </rPr>
      <t xml:space="preserve"> End of 2014</t>
    </r>
  </si>
  <si>
    <t>Industry, Business and Construction</t>
  </si>
  <si>
    <t>Industry, Business and Construction</t>
  </si>
  <si>
    <t>Industry, Business and Construction</t>
  </si>
  <si>
    <r>
      <rPr>
        <sz val="9"/>
        <rFont val="華康粗圓體"/>
        <family val="3"/>
      </rPr>
      <t>民國</t>
    </r>
    <r>
      <rPr>
        <sz val="9"/>
        <rFont val="Arial Narrow"/>
        <family val="2"/>
      </rPr>
      <t>103</t>
    </r>
    <r>
      <rPr>
        <sz val="9"/>
        <rFont val="華康粗圓體"/>
        <family val="3"/>
      </rPr>
      <t xml:space="preserve">年底
</t>
    </r>
    <r>
      <rPr>
        <sz val="9"/>
        <rFont val="Arial Narrow"/>
        <family val="2"/>
      </rPr>
      <t>End of 2014</t>
    </r>
  </si>
  <si>
    <r>
      <rPr>
        <sz val="8.5"/>
        <rFont val="華康粗圓體"/>
        <family val="3"/>
      </rPr>
      <t>民國</t>
    </r>
    <r>
      <rPr>
        <sz val="8.5"/>
        <rFont val="Arial Narrow"/>
        <family val="2"/>
      </rPr>
      <t>103</t>
    </r>
    <r>
      <rPr>
        <sz val="8.5"/>
        <rFont val="華康粗圓體"/>
        <family val="3"/>
      </rPr>
      <t xml:space="preserve">年底
</t>
    </r>
    <r>
      <rPr>
        <sz val="8.5"/>
        <rFont val="Arial Narrow"/>
        <family val="2"/>
      </rPr>
      <t>End of 2014</t>
    </r>
  </si>
  <si>
    <r>
      <rPr>
        <sz val="9"/>
        <color indexed="8"/>
        <rFont val="華康粗圓體"/>
        <family val="3"/>
      </rPr>
      <t>民國</t>
    </r>
    <r>
      <rPr>
        <sz val="9"/>
        <color indexed="8"/>
        <rFont val="Arial Narrow"/>
        <family val="2"/>
      </rPr>
      <t>103</t>
    </r>
    <r>
      <rPr>
        <sz val="9"/>
        <color indexed="8"/>
        <rFont val="華康粗圓體"/>
        <family val="3"/>
      </rPr>
      <t xml:space="preserve">年底
</t>
    </r>
    <r>
      <rPr>
        <sz val="9"/>
        <color indexed="8"/>
        <rFont val="Arial Narrow"/>
        <family val="2"/>
      </rPr>
      <t>End of 2014</t>
    </r>
  </si>
  <si>
    <t>Note : 1.The anticipated population of Linkou Designated Area are from Taoyuan City and New Taipei City.</t>
  </si>
  <si>
    <r>
      <rPr>
        <sz val="7"/>
        <rFont val="華康粗圓體"/>
        <family val="3"/>
      </rPr>
      <t>民國</t>
    </r>
    <r>
      <rPr>
        <sz val="7"/>
        <rFont val="Arial Narrow"/>
        <family val="2"/>
      </rPr>
      <t>103</t>
    </r>
    <r>
      <rPr>
        <sz val="7"/>
        <rFont val="華康粗圓體"/>
        <family val="3"/>
      </rPr>
      <t>年</t>
    </r>
    <r>
      <rPr>
        <sz val="7"/>
        <rFont val="Arial Narrow"/>
        <family val="2"/>
      </rPr>
      <t xml:space="preserve">  2014</t>
    </r>
  </si>
  <si>
    <r>
      <rPr>
        <sz val="7.5"/>
        <rFont val="華康粗圓體"/>
        <family val="3"/>
      </rPr>
      <t>民國</t>
    </r>
    <r>
      <rPr>
        <sz val="7.5"/>
        <rFont val="Arial Narrow"/>
        <family val="2"/>
      </rPr>
      <t>103</t>
    </r>
    <r>
      <rPr>
        <sz val="7.5"/>
        <rFont val="華康粗圓體"/>
        <family val="3"/>
      </rPr>
      <t>年底</t>
    </r>
    <r>
      <rPr>
        <sz val="7.5"/>
        <rFont val="Arial Narrow"/>
        <family val="2"/>
      </rPr>
      <t xml:space="preserve"> End of 2014</t>
    </r>
  </si>
  <si>
    <r>
      <rPr>
        <sz val="7.5"/>
        <rFont val="華康粗圓體"/>
        <family val="3"/>
      </rPr>
      <t>　中壢</t>
    </r>
    <r>
      <rPr>
        <sz val="7.5"/>
        <rFont val="Arial Narrow"/>
        <family val="2"/>
      </rPr>
      <t>(</t>
    </r>
    <r>
      <rPr>
        <sz val="7.5"/>
        <rFont val="華康粗圓體"/>
        <family val="3"/>
      </rPr>
      <t>龍岡地區</t>
    </r>
    <r>
      <rPr>
        <sz val="7.5"/>
        <rFont val="Arial Narrow"/>
        <family val="2"/>
      </rPr>
      <t>)  Zhongli (Longgang Area)</t>
    </r>
  </si>
  <si>
    <r>
      <rPr>
        <sz val="9"/>
        <rFont val="華康粗圓體"/>
        <family val="3"/>
      </rPr>
      <t>民國</t>
    </r>
    <r>
      <rPr>
        <sz val="9"/>
        <rFont val="Arial Narrow"/>
        <family val="2"/>
      </rPr>
      <t>103</t>
    </r>
    <r>
      <rPr>
        <sz val="9"/>
        <rFont val="華康粗圓體"/>
        <family val="3"/>
      </rPr>
      <t>年</t>
    </r>
    <r>
      <rPr>
        <sz val="9"/>
        <rFont val="Arial Narrow"/>
        <family val="2"/>
      </rPr>
      <t xml:space="preserve"> 2014</t>
    </r>
  </si>
  <si>
    <r>
      <rPr>
        <sz val="9"/>
        <rFont val="華康粗圓體"/>
        <family val="3"/>
      </rPr>
      <t>民國</t>
    </r>
    <r>
      <rPr>
        <sz val="9"/>
        <rFont val="Arial Narrow"/>
        <family val="2"/>
      </rPr>
      <t>103</t>
    </r>
    <r>
      <rPr>
        <sz val="9"/>
        <rFont val="華康粗圓體"/>
        <family val="3"/>
      </rPr>
      <t xml:space="preserve">年
</t>
    </r>
    <r>
      <rPr>
        <sz val="9"/>
        <rFont val="Arial Narrow"/>
        <family val="2"/>
      </rPr>
      <t>2014</t>
    </r>
  </si>
  <si>
    <r>
      <t>103</t>
    </r>
    <r>
      <rPr>
        <sz val="9"/>
        <rFont val="華康粗圓體"/>
        <family val="3"/>
      </rPr>
      <t xml:space="preserve">年度
</t>
    </r>
    <r>
      <rPr>
        <sz val="9"/>
        <rFont val="Arial Narrow"/>
        <family val="2"/>
      </rPr>
      <t>2014</t>
    </r>
  </si>
  <si>
    <r>
      <rPr>
        <sz val="8"/>
        <rFont val="細明體"/>
        <family val="3"/>
      </rPr>
      <t>本市轄內南亞科技減資</t>
    </r>
    <r>
      <rPr>
        <sz val="8"/>
        <rFont val="Arial Narrow"/>
        <family val="2"/>
      </rPr>
      <t>2</t>
    </r>
    <r>
      <rPr>
        <sz val="8"/>
        <rFont val="細明體"/>
        <family val="3"/>
      </rPr>
      <t>千多億。</t>
    </r>
  </si>
  <si>
    <t>Source : Department of Economic Development, Taoyuan City Gov.</t>
  </si>
  <si>
    <t>Source : Department of Urban Development, Taoyuan City Gov.</t>
  </si>
  <si>
    <t>-</t>
  </si>
  <si>
    <t>Source : Department of Public Works, Taoyuan City Gov.</t>
  </si>
  <si>
    <r>
      <rPr>
        <sz val="9"/>
        <rFont val="華康中黑體"/>
        <family val="3"/>
      </rPr>
      <t>資料來源：本府都市發展局</t>
    </r>
    <r>
      <rPr>
        <sz val="9"/>
        <rFont val="Arial Narrow"/>
        <family val="2"/>
      </rPr>
      <t xml:space="preserve"> </t>
    </r>
    <r>
      <rPr>
        <sz val="9"/>
        <rFont val="華康中黑體"/>
        <family val="3"/>
      </rPr>
      <t>。</t>
    </r>
  </si>
  <si>
    <t>Source : Department of Urban Development, Taoyuan City Gov.</t>
  </si>
  <si>
    <t>Unit : Establishments</t>
  </si>
  <si>
    <r>
      <rPr>
        <sz val="9"/>
        <rFont val="華康粗圓體"/>
        <family val="3"/>
      </rPr>
      <t>年底及區別</t>
    </r>
  </si>
  <si>
    <r>
      <rPr>
        <sz val="9"/>
        <rFont val="華康粗圓體"/>
        <family val="3"/>
      </rPr>
      <t>成衣及服飾品
製造業</t>
    </r>
  </si>
  <si>
    <r>
      <rPr>
        <sz val="9"/>
        <rFont val="華康粗圓體"/>
        <family val="3"/>
      </rPr>
      <t>木竹製品
製造業</t>
    </r>
  </si>
  <si>
    <r>
      <rPr>
        <sz val="9"/>
        <rFont val="華康粗圓體"/>
        <family val="3"/>
      </rPr>
      <t>紙漿、紙
及紙製品
製造業</t>
    </r>
  </si>
  <si>
    <r>
      <rPr>
        <sz val="9"/>
        <rFont val="華康粗圓體"/>
        <family val="3"/>
      </rPr>
      <t>印刷及資料
儲存媒體
複製業</t>
    </r>
  </si>
  <si>
    <r>
      <rPr>
        <sz val="9"/>
        <rFont val="華康粗圓體"/>
        <family val="3"/>
      </rPr>
      <t>化學材料
製造業</t>
    </r>
  </si>
  <si>
    <r>
      <rPr>
        <sz val="9"/>
        <rFont val="華康粗圓體"/>
        <family val="3"/>
      </rPr>
      <t>化學製品
製造業</t>
    </r>
  </si>
  <si>
    <r>
      <rPr>
        <sz val="9"/>
        <rFont val="華康粗圓體"/>
        <family val="3"/>
      </rPr>
      <t>藥品及醫用
化學製品
製造業</t>
    </r>
  </si>
  <si>
    <r>
      <rPr>
        <sz val="9"/>
        <rFont val="華康中黑體"/>
        <family val="3"/>
      </rPr>
      <t>資料來源：本府經濟發展局。</t>
    </r>
  </si>
  <si>
    <r>
      <rPr>
        <sz val="9"/>
        <rFont val="華康粗圓體"/>
        <family val="3"/>
      </rPr>
      <t>民國</t>
    </r>
    <r>
      <rPr>
        <sz val="9"/>
        <rFont val="Arial Narrow"/>
        <family val="2"/>
      </rPr>
      <t>96</t>
    </r>
    <r>
      <rPr>
        <sz val="9"/>
        <rFont val="華康粗圓體"/>
        <family val="3"/>
      </rPr>
      <t>年底</t>
    </r>
    <r>
      <rPr>
        <sz val="9"/>
        <rFont val="Arial Narrow"/>
        <family val="2"/>
      </rPr>
      <t xml:space="preserve"> End of 2007</t>
    </r>
  </si>
  <si>
    <r>
      <rPr>
        <sz val="9"/>
        <rFont val="華康粗圓體"/>
        <family val="3"/>
      </rPr>
      <t>民國</t>
    </r>
    <r>
      <rPr>
        <sz val="9"/>
        <rFont val="Arial Narrow"/>
        <family val="2"/>
      </rPr>
      <t>97</t>
    </r>
    <r>
      <rPr>
        <sz val="9"/>
        <rFont val="華康粗圓體"/>
        <family val="3"/>
      </rPr>
      <t>年底</t>
    </r>
    <r>
      <rPr>
        <sz val="9"/>
        <rFont val="Arial Narrow"/>
        <family val="2"/>
      </rPr>
      <t xml:space="preserve"> End of 2008</t>
    </r>
  </si>
  <si>
    <r>
      <rPr>
        <sz val="9"/>
        <rFont val="華康粗圓體"/>
        <family val="3"/>
      </rPr>
      <t>民國</t>
    </r>
    <r>
      <rPr>
        <sz val="9"/>
        <rFont val="Arial Narrow"/>
        <family val="2"/>
      </rPr>
      <t>98</t>
    </r>
    <r>
      <rPr>
        <sz val="9"/>
        <rFont val="華康粗圓體"/>
        <family val="3"/>
      </rPr>
      <t>年底</t>
    </r>
    <r>
      <rPr>
        <sz val="9"/>
        <rFont val="Arial Narrow"/>
        <family val="2"/>
      </rPr>
      <t xml:space="preserve"> End of 2009</t>
    </r>
  </si>
  <si>
    <r>
      <rPr>
        <sz val="9"/>
        <rFont val="華康粗圓體"/>
        <family val="3"/>
      </rPr>
      <t>民國</t>
    </r>
    <r>
      <rPr>
        <sz val="9"/>
        <rFont val="Arial Narrow"/>
        <family val="2"/>
      </rPr>
      <t>99</t>
    </r>
    <r>
      <rPr>
        <sz val="9"/>
        <rFont val="華康粗圓體"/>
        <family val="3"/>
      </rPr>
      <t>年底</t>
    </r>
    <r>
      <rPr>
        <sz val="9"/>
        <rFont val="Arial Narrow"/>
        <family val="2"/>
      </rPr>
      <t xml:space="preserve"> End of 2010</t>
    </r>
  </si>
  <si>
    <r>
      <rPr>
        <sz val="9"/>
        <rFont val="華康粗圓體"/>
        <family val="3"/>
      </rPr>
      <t>民國</t>
    </r>
    <r>
      <rPr>
        <sz val="9"/>
        <rFont val="Arial Narrow"/>
        <family val="2"/>
      </rPr>
      <t>100</t>
    </r>
    <r>
      <rPr>
        <sz val="9"/>
        <rFont val="華康粗圓體"/>
        <family val="3"/>
      </rPr>
      <t>年底</t>
    </r>
    <r>
      <rPr>
        <sz val="9"/>
        <rFont val="Arial Narrow"/>
        <family val="2"/>
      </rPr>
      <t xml:space="preserve"> End of 2011</t>
    </r>
  </si>
  <si>
    <r>
      <rPr>
        <sz val="9"/>
        <rFont val="華康粗圓體"/>
        <family val="3"/>
      </rPr>
      <t>民國</t>
    </r>
    <r>
      <rPr>
        <sz val="9"/>
        <rFont val="Arial Narrow"/>
        <family val="2"/>
      </rPr>
      <t>101</t>
    </r>
    <r>
      <rPr>
        <sz val="9"/>
        <rFont val="華康粗圓體"/>
        <family val="3"/>
      </rPr>
      <t>年底</t>
    </r>
    <r>
      <rPr>
        <sz val="9"/>
        <rFont val="Arial Narrow"/>
        <family val="2"/>
      </rPr>
      <t xml:space="preserve"> End of 2012</t>
    </r>
  </si>
  <si>
    <r>
      <rPr>
        <sz val="9"/>
        <rFont val="華康粗圓體"/>
        <family val="3"/>
      </rPr>
      <t>民國</t>
    </r>
    <r>
      <rPr>
        <sz val="9"/>
        <rFont val="Arial Narrow"/>
        <family val="2"/>
      </rPr>
      <t>102</t>
    </r>
    <r>
      <rPr>
        <sz val="9"/>
        <rFont val="華康粗圓體"/>
        <family val="3"/>
      </rPr>
      <t>年底</t>
    </r>
    <r>
      <rPr>
        <sz val="9"/>
        <rFont val="Arial Narrow"/>
        <family val="2"/>
      </rPr>
      <t xml:space="preserve"> End of 2013</t>
    </r>
  </si>
  <si>
    <r>
      <rPr>
        <sz val="9"/>
        <rFont val="華康粗圓體"/>
        <family val="3"/>
      </rPr>
      <t>民國</t>
    </r>
    <r>
      <rPr>
        <sz val="9"/>
        <rFont val="Arial Narrow"/>
        <family val="2"/>
      </rPr>
      <t>103</t>
    </r>
    <r>
      <rPr>
        <sz val="9"/>
        <rFont val="華康粗圓體"/>
        <family val="3"/>
      </rPr>
      <t>年底</t>
    </r>
    <r>
      <rPr>
        <sz val="9"/>
        <rFont val="Arial Narrow"/>
        <family val="2"/>
      </rPr>
      <t xml:space="preserve"> End of 2014</t>
    </r>
  </si>
  <si>
    <r>
      <rPr>
        <sz val="9"/>
        <rFont val="華康粗圓體"/>
        <family val="3"/>
      </rPr>
      <t>　桃園區</t>
    </r>
    <r>
      <rPr>
        <sz val="9"/>
        <rFont val="Arial Narrow"/>
        <family val="2"/>
      </rPr>
      <t xml:space="preserve"> Taoyuan District</t>
    </r>
  </si>
  <si>
    <r>
      <rPr>
        <sz val="9"/>
        <rFont val="華康粗圓體"/>
        <family val="3"/>
      </rPr>
      <t>　中壢區</t>
    </r>
    <r>
      <rPr>
        <sz val="9"/>
        <rFont val="Arial Narrow"/>
        <family val="2"/>
      </rPr>
      <t xml:space="preserve"> Zhongli District </t>
    </r>
  </si>
  <si>
    <r>
      <rPr>
        <sz val="9"/>
        <rFont val="華康粗圓體"/>
        <family val="3"/>
      </rPr>
      <t>　大溪區</t>
    </r>
    <r>
      <rPr>
        <sz val="9"/>
        <rFont val="Arial Narrow"/>
        <family val="2"/>
      </rPr>
      <t xml:space="preserve"> Daxi District</t>
    </r>
  </si>
  <si>
    <r>
      <rPr>
        <sz val="9"/>
        <rFont val="華康粗圓體"/>
        <family val="3"/>
      </rPr>
      <t>　楊梅區</t>
    </r>
    <r>
      <rPr>
        <sz val="9"/>
        <rFont val="Arial Narrow"/>
        <family val="2"/>
      </rPr>
      <t xml:space="preserve"> Yangmei District</t>
    </r>
  </si>
  <si>
    <r>
      <rPr>
        <sz val="9"/>
        <rFont val="華康粗圓體"/>
        <family val="3"/>
      </rPr>
      <t>　蘆竹區</t>
    </r>
    <r>
      <rPr>
        <sz val="9"/>
        <rFont val="Arial Narrow"/>
        <family val="2"/>
      </rPr>
      <t xml:space="preserve"> Luzhu District</t>
    </r>
  </si>
  <si>
    <r>
      <rPr>
        <sz val="9"/>
        <rFont val="華康粗圓體"/>
        <family val="3"/>
      </rPr>
      <t>　大園區</t>
    </r>
    <r>
      <rPr>
        <sz val="9"/>
        <rFont val="Arial Narrow"/>
        <family val="2"/>
      </rPr>
      <t xml:space="preserve"> Dayuan District</t>
    </r>
  </si>
  <si>
    <r>
      <rPr>
        <sz val="9"/>
        <rFont val="華康粗圓體"/>
        <family val="3"/>
      </rPr>
      <t>　龜山區</t>
    </r>
    <r>
      <rPr>
        <sz val="9"/>
        <rFont val="Arial Narrow"/>
        <family val="2"/>
      </rPr>
      <t xml:space="preserve"> Guishan District</t>
    </r>
  </si>
  <si>
    <r>
      <rPr>
        <sz val="9"/>
        <rFont val="華康粗圓體"/>
        <family val="3"/>
      </rPr>
      <t>　八德區</t>
    </r>
    <r>
      <rPr>
        <sz val="9"/>
        <rFont val="Arial Narrow"/>
        <family val="2"/>
      </rPr>
      <t xml:space="preserve"> Bade District </t>
    </r>
  </si>
  <si>
    <r>
      <rPr>
        <sz val="9"/>
        <rFont val="華康粗圓體"/>
        <family val="3"/>
      </rPr>
      <t>　龍潭區</t>
    </r>
    <r>
      <rPr>
        <sz val="9"/>
        <rFont val="Arial Narrow"/>
        <family val="2"/>
      </rPr>
      <t xml:space="preserve"> Longtan District</t>
    </r>
  </si>
  <si>
    <r>
      <rPr>
        <sz val="9"/>
        <rFont val="華康粗圓體"/>
        <family val="3"/>
      </rPr>
      <t>　平鎮區</t>
    </r>
    <r>
      <rPr>
        <sz val="9"/>
        <rFont val="Arial Narrow"/>
        <family val="2"/>
      </rPr>
      <t xml:space="preserve"> Pingzhen District</t>
    </r>
  </si>
  <si>
    <r>
      <rPr>
        <sz val="9"/>
        <rFont val="華康粗圓體"/>
        <family val="3"/>
      </rPr>
      <t>　新屋區</t>
    </r>
    <r>
      <rPr>
        <sz val="9"/>
        <rFont val="Arial Narrow"/>
        <family val="2"/>
      </rPr>
      <t xml:space="preserve"> Xinwu District </t>
    </r>
  </si>
  <si>
    <r>
      <rPr>
        <sz val="9"/>
        <rFont val="華康粗圓體"/>
        <family val="3"/>
      </rPr>
      <t>　觀音區</t>
    </r>
    <r>
      <rPr>
        <sz val="9"/>
        <rFont val="Arial Narrow"/>
        <family val="2"/>
      </rPr>
      <t xml:space="preserve"> Guanyin District</t>
    </r>
  </si>
  <si>
    <r>
      <rPr>
        <sz val="9"/>
        <rFont val="華康粗圓體"/>
        <family val="3"/>
      </rPr>
      <t>　復興區</t>
    </r>
    <r>
      <rPr>
        <sz val="9"/>
        <rFont val="Arial Narrow"/>
        <family val="2"/>
      </rPr>
      <t xml:space="preserve"> Fuxing District</t>
    </r>
  </si>
  <si>
    <r>
      <rPr>
        <sz val="9"/>
        <rFont val="華康中黑體"/>
        <family val="3"/>
      </rPr>
      <t>工商建設</t>
    </r>
  </si>
  <si>
    <r>
      <rPr>
        <sz val="9"/>
        <rFont val="華康中黑體"/>
        <family val="3"/>
      </rPr>
      <t>單位：家</t>
    </r>
  </si>
  <si>
    <r>
      <rPr>
        <sz val="9"/>
        <rFont val="華康粗圓體"/>
        <family val="3"/>
      </rPr>
      <t>年底及區別</t>
    </r>
  </si>
  <si>
    <r>
      <rPr>
        <sz val="9"/>
        <rFont val="華康粗圓體"/>
        <family val="3"/>
      </rPr>
      <t>總計</t>
    </r>
  </si>
  <si>
    <r>
      <rPr>
        <sz val="9"/>
        <rFont val="華康粗圓體"/>
        <family val="3"/>
      </rPr>
      <t>食品製造業</t>
    </r>
  </si>
  <si>
    <r>
      <rPr>
        <sz val="9"/>
        <rFont val="華康粗圓體"/>
        <family val="3"/>
      </rPr>
      <t>菸草製造業</t>
    </r>
  </si>
  <si>
    <r>
      <rPr>
        <sz val="9"/>
        <rFont val="華康粗圓體"/>
        <family val="3"/>
      </rPr>
      <t>紡織業</t>
    </r>
  </si>
  <si>
    <r>
      <rPr>
        <sz val="9"/>
        <rFont val="華康粗圓體"/>
        <family val="3"/>
      </rPr>
      <t>成衣及服飾品
製造業</t>
    </r>
  </si>
  <si>
    <r>
      <rPr>
        <sz val="9"/>
        <rFont val="華康粗圓體"/>
        <family val="3"/>
      </rPr>
      <t>皮革、毛衣及
其製品製造業</t>
    </r>
  </si>
  <si>
    <r>
      <rPr>
        <sz val="9"/>
        <rFont val="華康粗圓體"/>
        <family val="3"/>
      </rPr>
      <t>木竹製品業</t>
    </r>
  </si>
  <si>
    <r>
      <rPr>
        <sz val="9"/>
        <rFont val="華康粗圓體"/>
        <family val="3"/>
      </rPr>
      <t>家具及
裝設品業</t>
    </r>
  </si>
  <si>
    <r>
      <rPr>
        <sz val="9"/>
        <rFont val="華康粗圓體"/>
        <family val="3"/>
      </rPr>
      <t>紙漿、紙及
紙製品業</t>
    </r>
  </si>
  <si>
    <r>
      <rPr>
        <sz val="9"/>
        <rFont val="華康粗圓體"/>
        <family val="3"/>
      </rPr>
      <t>印刷及
其輔助業</t>
    </r>
  </si>
  <si>
    <r>
      <rPr>
        <sz val="9"/>
        <rFont val="華康粗圓體"/>
        <family val="3"/>
      </rPr>
      <t>化學材料
製造業</t>
    </r>
  </si>
  <si>
    <r>
      <rPr>
        <sz val="9"/>
        <rFont val="華康粗圓體"/>
        <family val="3"/>
      </rPr>
      <t>化學製品
製造業</t>
    </r>
  </si>
  <si>
    <r>
      <rPr>
        <sz val="9"/>
        <rFont val="華康粗圓體"/>
        <family val="3"/>
      </rPr>
      <t>石油及煤油
製品製造業</t>
    </r>
  </si>
  <si>
    <r>
      <rPr>
        <sz val="9"/>
        <rFont val="華康粗圓體"/>
        <family val="3"/>
      </rPr>
      <t>橡膠製品
製造業</t>
    </r>
  </si>
  <si>
    <r>
      <rPr>
        <sz val="12"/>
        <rFont val="華康粗圓體"/>
        <family val="3"/>
      </rPr>
      <t>表</t>
    </r>
    <r>
      <rPr>
        <sz val="12"/>
        <rFont val="Arial"/>
        <family val="2"/>
      </rPr>
      <t>5-1</t>
    </r>
    <r>
      <rPr>
        <sz val="12"/>
        <rFont val="華康粗圓體"/>
        <family val="3"/>
      </rPr>
      <t>、工廠登記現有家數</t>
    </r>
  </si>
  <si>
    <r>
      <rPr>
        <sz val="9"/>
        <color indexed="8"/>
        <rFont val="華康粗圓體"/>
        <family val="3"/>
      </rPr>
      <t>年底及區別</t>
    </r>
  </si>
  <si>
    <r>
      <rPr>
        <sz val="9"/>
        <color indexed="8"/>
        <rFont val="華康粗圓體"/>
        <family val="3"/>
      </rPr>
      <t>塑膠製品
製造業</t>
    </r>
  </si>
  <si>
    <r>
      <rPr>
        <sz val="9"/>
        <color indexed="8"/>
        <rFont val="華康粗圓體"/>
        <family val="3"/>
      </rPr>
      <t>非金屬礦物
製品製造業</t>
    </r>
  </si>
  <si>
    <r>
      <rPr>
        <sz val="9"/>
        <color indexed="8"/>
        <rFont val="華康粗圓體"/>
        <family val="3"/>
      </rPr>
      <t>金　　屬
基本工業</t>
    </r>
  </si>
  <si>
    <r>
      <rPr>
        <sz val="9"/>
        <color indexed="8"/>
        <rFont val="華康粗圓體"/>
        <family val="3"/>
      </rPr>
      <t>金屬製品
製造業</t>
    </r>
  </si>
  <si>
    <r>
      <rPr>
        <sz val="9"/>
        <color indexed="8"/>
        <rFont val="華康粗圓體"/>
        <family val="3"/>
      </rPr>
      <t>機械設備
製造配修業</t>
    </r>
  </si>
  <si>
    <r>
      <rPr>
        <sz val="9"/>
        <color indexed="8"/>
        <rFont val="華康粗圓體"/>
        <family val="3"/>
      </rPr>
      <t>電腦通信及視聽
電子產品製造業</t>
    </r>
  </si>
  <si>
    <r>
      <rPr>
        <sz val="8.5"/>
        <color indexed="8"/>
        <rFont val="華康粗圓體"/>
        <family val="3"/>
      </rPr>
      <t>電子零組件
製造業</t>
    </r>
  </si>
  <si>
    <r>
      <rPr>
        <sz val="8.5"/>
        <color indexed="8"/>
        <rFont val="華康粗圓體"/>
        <family val="3"/>
      </rPr>
      <t>電力及電子機械
器材製造修配業</t>
    </r>
  </si>
  <si>
    <r>
      <rPr>
        <sz val="8.5"/>
        <color indexed="8"/>
        <rFont val="華康粗圓體"/>
        <family val="3"/>
      </rPr>
      <t>運輸工具
製造修配業</t>
    </r>
  </si>
  <si>
    <r>
      <rPr>
        <sz val="8.5"/>
        <color indexed="8"/>
        <rFont val="華康粗圓體"/>
        <family val="3"/>
      </rPr>
      <t>精密光學醫療
器材及鐘錶
製造業</t>
    </r>
  </si>
  <si>
    <r>
      <rPr>
        <sz val="8.5"/>
        <color indexed="8"/>
        <rFont val="華康粗圓體"/>
        <family val="3"/>
      </rPr>
      <t>其他工業
製品製造業</t>
    </r>
  </si>
  <si>
    <r>
      <rPr>
        <sz val="9"/>
        <color indexed="8"/>
        <rFont val="華康粗圓體"/>
        <family val="3"/>
      </rPr>
      <t>年底及區別</t>
    </r>
  </si>
  <si>
    <r>
      <rPr>
        <sz val="12"/>
        <rFont val="華康粗圓體"/>
        <family val="3"/>
      </rPr>
      <t>表</t>
    </r>
    <r>
      <rPr>
        <sz val="12"/>
        <rFont val="Arial"/>
        <family val="2"/>
      </rPr>
      <t>5-1</t>
    </r>
    <r>
      <rPr>
        <sz val="12"/>
        <rFont val="華康粗圓體"/>
        <family val="3"/>
      </rPr>
      <t>、工廠登記現有家數（續）</t>
    </r>
  </si>
  <si>
    <r>
      <rPr>
        <sz val="9"/>
        <color indexed="8"/>
        <rFont val="華康粗圓體"/>
        <family val="3"/>
      </rPr>
      <t>民國</t>
    </r>
    <r>
      <rPr>
        <sz val="9"/>
        <rFont val="Arial Narrow"/>
        <family val="2"/>
      </rPr>
      <t>96</t>
    </r>
    <r>
      <rPr>
        <sz val="9"/>
        <color indexed="8"/>
        <rFont val="華康粗圓體"/>
        <family val="3"/>
      </rPr>
      <t>年底</t>
    </r>
    <r>
      <rPr>
        <sz val="9"/>
        <rFont val="Arial Narrow"/>
        <family val="2"/>
      </rPr>
      <t xml:space="preserve"> End of 2007</t>
    </r>
  </si>
  <si>
    <r>
      <rPr>
        <sz val="9"/>
        <rFont val="華康粗圓體"/>
        <family val="3"/>
      </rPr>
      <t>民國</t>
    </r>
    <r>
      <rPr>
        <sz val="9"/>
        <rFont val="Arial Narrow"/>
        <family val="2"/>
      </rPr>
      <t>102</t>
    </r>
    <r>
      <rPr>
        <sz val="9"/>
        <rFont val="華康粗圓體"/>
        <family val="3"/>
      </rPr>
      <t xml:space="preserve">年底
</t>
    </r>
    <r>
      <rPr>
        <sz val="9"/>
        <rFont val="Arial Narrow"/>
        <family val="2"/>
      </rPr>
      <t>End of 2013</t>
    </r>
  </si>
  <si>
    <r>
      <rPr>
        <sz val="9"/>
        <rFont val="華康中黑體"/>
        <family val="3"/>
      </rPr>
      <t>工商建設</t>
    </r>
  </si>
  <si>
    <r>
      <rPr>
        <sz val="9"/>
        <rFont val="華康中黑體"/>
        <family val="3"/>
      </rPr>
      <t>單位：家；千元</t>
    </r>
  </si>
  <si>
    <r>
      <rPr>
        <sz val="9"/>
        <rFont val="華康粗圓體"/>
        <family val="3"/>
      </rPr>
      <t xml:space="preserve">年　底　別
</t>
    </r>
    <r>
      <rPr>
        <sz val="9"/>
        <rFont val="Arial Narrow"/>
        <family val="2"/>
      </rPr>
      <t>End of Year</t>
    </r>
  </si>
  <si>
    <r>
      <rPr>
        <sz val="9"/>
        <rFont val="華康粗圓體"/>
        <family val="3"/>
      </rPr>
      <t>總　　計</t>
    </r>
  </si>
  <si>
    <r>
      <rPr>
        <sz val="9"/>
        <rFont val="華康粗圓體"/>
        <family val="3"/>
      </rPr>
      <t>農林漁牧業</t>
    </r>
  </si>
  <si>
    <r>
      <rPr>
        <sz val="9"/>
        <rFont val="華康粗圓體"/>
        <family val="3"/>
      </rPr>
      <t>礦業及土石
採取業</t>
    </r>
  </si>
  <si>
    <r>
      <rPr>
        <sz val="9"/>
        <rFont val="華康粗圓體"/>
        <family val="3"/>
      </rPr>
      <t>製</t>
    </r>
    <r>
      <rPr>
        <sz val="9"/>
        <rFont val="Arial Narrow"/>
        <family val="2"/>
      </rPr>
      <t xml:space="preserve">  </t>
    </r>
    <r>
      <rPr>
        <sz val="9"/>
        <rFont val="華康粗圓體"/>
        <family val="3"/>
      </rPr>
      <t>造</t>
    </r>
    <r>
      <rPr>
        <sz val="9"/>
        <rFont val="Arial Narrow"/>
        <family val="2"/>
      </rPr>
      <t xml:space="preserve">  </t>
    </r>
    <r>
      <rPr>
        <sz val="9"/>
        <rFont val="華康粗圓體"/>
        <family val="3"/>
      </rPr>
      <t>業</t>
    </r>
  </si>
  <si>
    <r>
      <rPr>
        <sz val="9"/>
        <rFont val="華康粗圓體"/>
        <family val="3"/>
      </rPr>
      <t>水電燃氣業</t>
    </r>
  </si>
  <si>
    <r>
      <rPr>
        <sz val="9"/>
        <rFont val="華康粗圓體"/>
        <family val="3"/>
      </rPr>
      <t>營</t>
    </r>
    <r>
      <rPr>
        <sz val="9"/>
        <rFont val="Arial Narrow"/>
        <family val="2"/>
      </rPr>
      <t xml:space="preserve">  </t>
    </r>
    <r>
      <rPr>
        <sz val="9"/>
        <rFont val="華康粗圓體"/>
        <family val="3"/>
      </rPr>
      <t>造</t>
    </r>
    <r>
      <rPr>
        <sz val="9"/>
        <rFont val="Arial Narrow"/>
        <family val="2"/>
      </rPr>
      <t xml:space="preserve">  </t>
    </r>
    <r>
      <rPr>
        <sz val="9"/>
        <rFont val="華康粗圓體"/>
        <family val="3"/>
      </rPr>
      <t>業</t>
    </r>
  </si>
  <si>
    <r>
      <rPr>
        <sz val="9"/>
        <rFont val="華康粗圓體"/>
        <family val="3"/>
      </rPr>
      <t>批發及零售業</t>
    </r>
  </si>
  <si>
    <r>
      <rPr>
        <sz val="9"/>
        <rFont val="華康粗圓體"/>
        <family val="3"/>
      </rPr>
      <t>住宿及餐飲業</t>
    </r>
  </si>
  <si>
    <r>
      <rPr>
        <sz val="9"/>
        <rFont val="華康粗圓體"/>
        <family val="3"/>
      </rPr>
      <t>運輸、倉儲
及通信業</t>
    </r>
  </si>
  <si>
    <r>
      <rPr>
        <sz val="9"/>
        <rFont val="華康粗圓體"/>
        <family val="3"/>
      </rPr>
      <t>金融及保險業</t>
    </r>
  </si>
  <si>
    <r>
      <rPr>
        <sz val="12"/>
        <rFont val="華康粗圓體"/>
        <family val="3"/>
      </rPr>
      <t>表</t>
    </r>
    <r>
      <rPr>
        <sz val="12"/>
        <rFont val="Arial"/>
        <family val="2"/>
      </rPr>
      <t>5-2</t>
    </r>
    <r>
      <rPr>
        <sz val="12"/>
        <rFont val="華康粗圓體"/>
        <family val="3"/>
      </rPr>
      <t>、商業登記現有家數及資本額</t>
    </r>
  </si>
  <si>
    <r>
      <rPr>
        <sz val="9"/>
        <rFont val="華康粗圓體"/>
        <family val="3"/>
      </rPr>
      <t>民國</t>
    </r>
    <r>
      <rPr>
        <sz val="9"/>
        <rFont val="Arial Narrow"/>
        <family val="2"/>
      </rPr>
      <t>102</t>
    </r>
    <r>
      <rPr>
        <sz val="9"/>
        <rFont val="華康粗圓體"/>
        <family val="3"/>
      </rPr>
      <t xml:space="preserve">年底
</t>
    </r>
    <r>
      <rPr>
        <sz val="9"/>
        <rFont val="Arial Narrow"/>
        <family val="2"/>
      </rPr>
      <t>End of 2013</t>
    </r>
  </si>
  <si>
    <r>
      <rPr>
        <sz val="9"/>
        <rFont val="華康中黑體"/>
        <family val="3"/>
      </rPr>
      <t>工商建設</t>
    </r>
  </si>
  <si>
    <r>
      <rPr>
        <sz val="12"/>
        <rFont val="華康粗圓體"/>
        <family val="3"/>
      </rPr>
      <t>表</t>
    </r>
    <r>
      <rPr>
        <sz val="12"/>
        <rFont val="Arial"/>
        <family val="2"/>
      </rPr>
      <t>5-2</t>
    </r>
    <r>
      <rPr>
        <sz val="12"/>
        <rFont val="華康粗圓體"/>
        <family val="3"/>
      </rPr>
      <t>、商業登記現有家數及資本額（續）</t>
    </r>
  </si>
  <si>
    <r>
      <rPr>
        <sz val="9"/>
        <rFont val="華康粗圓體"/>
        <family val="3"/>
      </rPr>
      <t>民國</t>
    </r>
    <r>
      <rPr>
        <sz val="9"/>
        <rFont val="Arial Narrow"/>
        <family val="2"/>
      </rPr>
      <t>96</t>
    </r>
    <r>
      <rPr>
        <sz val="9"/>
        <rFont val="華康粗圓體"/>
        <family val="3"/>
      </rPr>
      <t xml:space="preserve">年底
</t>
    </r>
    <r>
      <rPr>
        <sz val="9"/>
        <rFont val="Arial Narrow"/>
        <family val="2"/>
      </rPr>
      <t>End of 2007</t>
    </r>
  </si>
  <si>
    <r>
      <rPr>
        <sz val="9"/>
        <rFont val="華康粗圓體"/>
        <family val="3"/>
      </rPr>
      <t>在臺營運資金</t>
    </r>
  </si>
  <si>
    <r>
      <rPr>
        <sz val="9"/>
        <rFont val="華康中黑體"/>
        <family val="3"/>
      </rPr>
      <t>單位：家；百萬元</t>
    </r>
  </si>
  <si>
    <r>
      <rPr>
        <sz val="9"/>
        <rFont val="華康粗圓體"/>
        <family val="3"/>
      </rPr>
      <t>民國</t>
    </r>
    <r>
      <rPr>
        <sz val="9"/>
        <rFont val="Arial Narrow"/>
        <family val="2"/>
      </rPr>
      <t>94</t>
    </r>
    <r>
      <rPr>
        <sz val="9"/>
        <rFont val="華康粗圓體"/>
        <family val="3"/>
      </rPr>
      <t xml:space="preserve">年底
</t>
    </r>
    <r>
      <rPr>
        <sz val="9"/>
        <rFont val="Arial Narrow"/>
        <family val="2"/>
      </rPr>
      <t>End of 2005</t>
    </r>
  </si>
  <si>
    <r>
      <rPr>
        <sz val="9"/>
        <rFont val="華康粗圓體"/>
        <family val="3"/>
      </rPr>
      <t>民國</t>
    </r>
    <r>
      <rPr>
        <sz val="9"/>
        <rFont val="Arial Narrow"/>
        <family val="2"/>
      </rPr>
      <t>95</t>
    </r>
    <r>
      <rPr>
        <sz val="9"/>
        <rFont val="華康粗圓體"/>
        <family val="3"/>
      </rPr>
      <t xml:space="preserve">年底
</t>
    </r>
    <r>
      <rPr>
        <sz val="9"/>
        <rFont val="Arial Narrow"/>
        <family val="2"/>
      </rPr>
      <t>End of 2006</t>
    </r>
  </si>
  <si>
    <r>
      <rPr>
        <sz val="9"/>
        <rFont val="華康粗圓體"/>
        <family val="3"/>
      </rPr>
      <t>民國</t>
    </r>
    <r>
      <rPr>
        <sz val="9"/>
        <rFont val="Arial Narrow"/>
        <family val="2"/>
      </rPr>
      <t>97</t>
    </r>
    <r>
      <rPr>
        <sz val="9"/>
        <rFont val="華康粗圓體"/>
        <family val="3"/>
      </rPr>
      <t xml:space="preserve">年底
</t>
    </r>
    <r>
      <rPr>
        <sz val="9"/>
        <rFont val="Arial Narrow"/>
        <family val="2"/>
      </rPr>
      <t>End of 2008</t>
    </r>
  </si>
  <si>
    <r>
      <rPr>
        <sz val="9"/>
        <rFont val="華康粗圓體"/>
        <family val="3"/>
      </rPr>
      <t>民國</t>
    </r>
    <r>
      <rPr>
        <sz val="9"/>
        <rFont val="Arial Narrow"/>
        <family val="2"/>
      </rPr>
      <t>98</t>
    </r>
    <r>
      <rPr>
        <sz val="9"/>
        <rFont val="華康粗圓體"/>
        <family val="3"/>
      </rPr>
      <t xml:space="preserve">年底
</t>
    </r>
    <r>
      <rPr>
        <sz val="9"/>
        <rFont val="Arial Narrow"/>
        <family val="2"/>
      </rPr>
      <t>End of 2009</t>
    </r>
  </si>
  <si>
    <r>
      <rPr>
        <sz val="9"/>
        <rFont val="華康粗圓體"/>
        <family val="3"/>
      </rPr>
      <t>民國</t>
    </r>
    <r>
      <rPr>
        <sz val="9"/>
        <rFont val="Arial Narrow"/>
        <family val="2"/>
      </rPr>
      <t>99</t>
    </r>
    <r>
      <rPr>
        <sz val="9"/>
        <rFont val="華康粗圓體"/>
        <family val="3"/>
      </rPr>
      <t xml:space="preserve">年底
</t>
    </r>
    <r>
      <rPr>
        <sz val="9"/>
        <rFont val="Arial Narrow"/>
        <family val="2"/>
      </rPr>
      <t>End of 2010</t>
    </r>
  </si>
  <si>
    <r>
      <rPr>
        <sz val="9"/>
        <rFont val="華康中黑體"/>
        <family val="3"/>
      </rPr>
      <t>單位：家；百萬元</t>
    </r>
  </si>
  <si>
    <r>
      <rPr>
        <sz val="9"/>
        <rFont val="華康粗圓體"/>
        <family val="3"/>
      </rPr>
      <t>總計</t>
    </r>
  </si>
  <si>
    <r>
      <rPr>
        <sz val="9"/>
        <rFont val="華康粗圓體"/>
        <family val="3"/>
      </rPr>
      <t>無限公司</t>
    </r>
  </si>
  <si>
    <r>
      <rPr>
        <sz val="9"/>
        <rFont val="華康粗圓體"/>
        <family val="3"/>
      </rPr>
      <t>兩合公司</t>
    </r>
  </si>
  <si>
    <r>
      <rPr>
        <sz val="9"/>
        <rFont val="華康粗圓體"/>
        <family val="3"/>
      </rPr>
      <t>有限公司</t>
    </r>
  </si>
  <si>
    <r>
      <rPr>
        <sz val="9"/>
        <rFont val="華康粗圓體"/>
        <family val="3"/>
      </rPr>
      <t>股份有限公司</t>
    </r>
  </si>
  <si>
    <r>
      <rPr>
        <sz val="9"/>
        <rFont val="華康粗圓體"/>
        <family val="3"/>
      </rPr>
      <t>外國公司
在臺認許公司</t>
    </r>
  </si>
  <si>
    <r>
      <rPr>
        <sz val="9"/>
        <rFont val="華康粗圓體"/>
        <family val="3"/>
      </rPr>
      <t>大陸地區
在臺許可公司</t>
    </r>
  </si>
  <si>
    <r>
      <rPr>
        <sz val="9"/>
        <rFont val="華康粗圓體"/>
        <family val="3"/>
      </rPr>
      <t>外國公司
代表人辦事處</t>
    </r>
  </si>
  <si>
    <r>
      <rPr>
        <sz val="9"/>
        <rFont val="華康粗圓體"/>
        <family val="3"/>
      </rPr>
      <t>大陸地區
在臺許可辦事處</t>
    </r>
  </si>
  <si>
    <r>
      <rPr>
        <sz val="12"/>
        <rFont val="華康粗圓體"/>
        <family val="3"/>
      </rPr>
      <t>表</t>
    </r>
    <r>
      <rPr>
        <sz val="12"/>
        <rFont val="Arial"/>
        <family val="2"/>
      </rPr>
      <t>5-3</t>
    </r>
    <r>
      <rPr>
        <sz val="12"/>
        <rFont val="華康粗圓體"/>
        <family val="3"/>
      </rPr>
      <t>、公司登記現有家數及資本額－按組織別分</t>
    </r>
  </si>
  <si>
    <r>
      <rPr>
        <sz val="8.5"/>
        <rFont val="華康粗圓體"/>
        <family val="3"/>
      </rPr>
      <t>民國</t>
    </r>
    <r>
      <rPr>
        <sz val="8.5"/>
        <rFont val="Arial Narrow"/>
        <family val="2"/>
      </rPr>
      <t>102</t>
    </r>
    <r>
      <rPr>
        <sz val="8.5"/>
        <rFont val="華康粗圓體"/>
        <family val="3"/>
      </rPr>
      <t xml:space="preserve">年底
</t>
    </r>
    <r>
      <rPr>
        <sz val="8.5"/>
        <rFont val="Arial Narrow"/>
        <family val="2"/>
      </rPr>
      <t>End of 2013</t>
    </r>
  </si>
  <si>
    <r>
      <rPr>
        <sz val="8.5"/>
        <rFont val="華康粗圓體"/>
        <family val="3"/>
      </rPr>
      <t xml:space="preserve">年　底　別
</t>
    </r>
    <r>
      <rPr>
        <sz val="8.5"/>
        <rFont val="Arial Narrow"/>
        <family val="2"/>
      </rPr>
      <t>End of Year</t>
    </r>
  </si>
  <si>
    <r>
      <rPr>
        <sz val="8"/>
        <rFont val="華康粗圓體"/>
        <family val="3"/>
      </rPr>
      <t>總　　　　　計</t>
    </r>
  </si>
  <si>
    <r>
      <rPr>
        <sz val="8"/>
        <rFont val="華康粗圓體"/>
        <family val="3"/>
      </rPr>
      <t>農、林、漁、牧、
狩獵業</t>
    </r>
  </si>
  <si>
    <r>
      <rPr>
        <sz val="8"/>
        <rFont val="華康粗圓體"/>
        <family val="3"/>
      </rPr>
      <t>礦業及
土石採取業</t>
    </r>
  </si>
  <si>
    <r>
      <rPr>
        <sz val="8"/>
        <rFont val="華康粗圓體"/>
        <family val="3"/>
      </rPr>
      <t>製造業</t>
    </r>
  </si>
  <si>
    <r>
      <rPr>
        <sz val="8"/>
        <rFont val="華康粗圓體"/>
        <family val="3"/>
      </rPr>
      <t>水電燃氣業</t>
    </r>
  </si>
  <si>
    <r>
      <rPr>
        <sz val="8"/>
        <rFont val="華康粗圓體"/>
        <family val="3"/>
      </rPr>
      <t>營造業</t>
    </r>
  </si>
  <si>
    <r>
      <rPr>
        <sz val="8"/>
        <rFont val="華康粗圓體"/>
        <family val="3"/>
      </rPr>
      <t>批發及零售業</t>
    </r>
  </si>
  <si>
    <r>
      <rPr>
        <sz val="8"/>
        <rFont val="華康粗圓體"/>
        <family val="3"/>
      </rPr>
      <t>住宿及餐飲業</t>
    </r>
  </si>
  <si>
    <r>
      <rPr>
        <sz val="8"/>
        <rFont val="華康粗圓體"/>
        <family val="3"/>
      </rPr>
      <t>運輸倉儲
及通信業</t>
    </r>
  </si>
  <si>
    <r>
      <rPr>
        <sz val="8"/>
        <rFont val="華康粗圓體"/>
        <family val="3"/>
      </rPr>
      <t>金融及保險業</t>
    </r>
  </si>
  <si>
    <r>
      <rPr>
        <sz val="8"/>
        <rFont val="華康粗圓體"/>
        <family val="3"/>
      </rPr>
      <t>不動產及租賃業</t>
    </r>
  </si>
  <si>
    <r>
      <rPr>
        <sz val="8"/>
        <rFont val="華康粗圓體"/>
        <family val="3"/>
      </rPr>
      <t>家數</t>
    </r>
  </si>
  <si>
    <r>
      <rPr>
        <sz val="8"/>
        <rFont val="華康粗圓體"/>
        <family val="3"/>
      </rPr>
      <t>資本額</t>
    </r>
  </si>
  <si>
    <r>
      <rPr>
        <sz val="8.5"/>
        <rFont val="華康粗圓體"/>
        <family val="3"/>
      </rPr>
      <t>民國</t>
    </r>
    <r>
      <rPr>
        <sz val="8.5"/>
        <rFont val="Arial Narrow"/>
        <family val="2"/>
      </rPr>
      <t>94</t>
    </r>
    <r>
      <rPr>
        <sz val="8.5"/>
        <rFont val="華康粗圓體"/>
        <family val="3"/>
      </rPr>
      <t xml:space="preserve">年底
</t>
    </r>
    <r>
      <rPr>
        <sz val="8.5"/>
        <rFont val="Arial Narrow"/>
        <family val="2"/>
      </rPr>
      <t>End of 2005</t>
    </r>
  </si>
  <si>
    <r>
      <rPr>
        <sz val="8.5"/>
        <rFont val="華康粗圓體"/>
        <family val="3"/>
      </rPr>
      <t>民國</t>
    </r>
    <r>
      <rPr>
        <sz val="8.5"/>
        <rFont val="Arial Narrow"/>
        <family val="2"/>
      </rPr>
      <t>95</t>
    </r>
    <r>
      <rPr>
        <sz val="8.5"/>
        <rFont val="華康粗圓體"/>
        <family val="3"/>
      </rPr>
      <t xml:space="preserve">年底
</t>
    </r>
    <r>
      <rPr>
        <sz val="8.5"/>
        <rFont val="Arial Narrow"/>
        <family val="2"/>
      </rPr>
      <t>End of 2006</t>
    </r>
  </si>
  <si>
    <r>
      <rPr>
        <sz val="8"/>
        <rFont val="華康粗圓體"/>
        <family val="3"/>
      </rPr>
      <t>農、林、漁、牧業</t>
    </r>
    <r>
      <rPr>
        <sz val="8"/>
        <rFont val="Arial Narrow"/>
        <family val="2"/>
      </rPr>
      <t xml:space="preserve">                      </t>
    </r>
  </si>
  <si>
    <r>
      <rPr>
        <sz val="8"/>
        <rFont val="華康粗圓體"/>
        <family val="3"/>
      </rPr>
      <t>礦業及
土石採取業</t>
    </r>
  </si>
  <si>
    <r>
      <rPr>
        <sz val="8"/>
        <rFont val="華康粗圓體"/>
        <family val="3"/>
      </rPr>
      <t>製造業</t>
    </r>
  </si>
  <si>
    <r>
      <rPr>
        <sz val="8"/>
        <rFont val="華康粗圓體"/>
        <family val="3"/>
      </rPr>
      <t>電力及
燃氣供應業</t>
    </r>
  </si>
  <si>
    <r>
      <rPr>
        <sz val="8"/>
        <rFont val="華康粗圓體"/>
        <family val="3"/>
      </rPr>
      <t>用水供應及
污染整治業</t>
    </r>
    <r>
      <rPr>
        <sz val="8"/>
        <rFont val="Arial Narrow"/>
        <family val="2"/>
      </rPr>
      <t xml:space="preserve">                        </t>
    </r>
  </si>
  <si>
    <r>
      <rPr>
        <sz val="8"/>
        <rFont val="華康粗圓體"/>
        <family val="3"/>
      </rPr>
      <t>營造業</t>
    </r>
    <r>
      <rPr>
        <sz val="8"/>
        <rFont val="Arial Narrow"/>
        <family val="2"/>
      </rPr>
      <t xml:space="preserve">                           </t>
    </r>
  </si>
  <si>
    <r>
      <rPr>
        <sz val="8"/>
        <rFont val="華康粗圓體"/>
        <family val="3"/>
      </rPr>
      <t>運輸及倉儲業</t>
    </r>
  </si>
  <si>
    <r>
      <rPr>
        <sz val="8"/>
        <rFont val="華康粗圓體"/>
        <family val="3"/>
      </rPr>
      <t>資訊及通訊傳播業</t>
    </r>
  </si>
  <si>
    <r>
      <rPr>
        <sz val="12"/>
        <rFont val="華康粗圓體"/>
        <family val="3"/>
      </rPr>
      <t>表</t>
    </r>
    <r>
      <rPr>
        <sz val="12"/>
        <rFont val="Arial"/>
        <family val="2"/>
      </rPr>
      <t>5-4</t>
    </r>
    <r>
      <rPr>
        <sz val="12"/>
        <rFont val="華康粗圓體"/>
        <family val="3"/>
      </rPr>
      <t>、公司登記現有家數及資本額－按行業別分</t>
    </r>
  </si>
  <si>
    <r>
      <rPr>
        <sz val="9"/>
        <rFont val="華康粗圓體"/>
        <family val="3"/>
      </rPr>
      <t>專業科學及技術服務業</t>
    </r>
  </si>
  <si>
    <r>
      <rPr>
        <sz val="9"/>
        <rFont val="華康粗圓體"/>
        <family val="3"/>
      </rPr>
      <t>教育服務業</t>
    </r>
  </si>
  <si>
    <r>
      <rPr>
        <sz val="9"/>
        <rFont val="華康粗圓體"/>
        <family val="3"/>
      </rPr>
      <t>醫療保健及社會福利服務業</t>
    </r>
  </si>
  <si>
    <r>
      <rPr>
        <sz val="9"/>
        <rFont val="華康粗圓體"/>
        <family val="3"/>
      </rPr>
      <t>文化、運動及休閒服務業</t>
    </r>
  </si>
  <si>
    <r>
      <rPr>
        <sz val="9"/>
        <rFont val="華康粗圓體"/>
        <family val="3"/>
      </rPr>
      <t>其他服務業</t>
    </r>
  </si>
  <si>
    <r>
      <rPr>
        <sz val="9"/>
        <rFont val="華康粗圓體"/>
        <family val="3"/>
      </rPr>
      <t>未分類</t>
    </r>
  </si>
  <si>
    <r>
      <rPr>
        <sz val="9"/>
        <color indexed="8"/>
        <rFont val="華康粗圓體"/>
        <family val="3"/>
      </rPr>
      <t>民國</t>
    </r>
    <r>
      <rPr>
        <sz val="9"/>
        <color indexed="8"/>
        <rFont val="Arial Narrow"/>
        <family val="2"/>
      </rPr>
      <t>102</t>
    </r>
    <r>
      <rPr>
        <sz val="9"/>
        <color indexed="8"/>
        <rFont val="華康粗圓體"/>
        <family val="3"/>
      </rPr>
      <t xml:space="preserve">年底
</t>
    </r>
    <r>
      <rPr>
        <sz val="9"/>
        <color indexed="8"/>
        <rFont val="Arial Narrow"/>
        <family val="2"/>
      </rPr>
      <t>End of 2013</t>
    </r>
  </si>
  <si>
    <r>
      <rPr>
        <sz val="12"/>
        <rFont val="華康粗圓體"/>
        <family val="3"/>
      </rPr>
      <t>表</t>
    </r>
    <r>
      <rPr>
        <sz val="12"/>
        <rFont val="Arial"/>
        <family val="2"/>
      </rPr>
      <t>5-4</t>
    </r>
    <r>
      <rPr>
        <sz val="12"/>
        <rFont val="華康粗圓體"/>
        <family val="3"/>
      </rPr>
      <t>、公司登記現有家數及資本額－按行業別分（續）</t>
    </r>
  </si>
  <si>
    <r>
      <rPr>
        <sz val="8"/>
        <rFont val="華康粗圓體"/>
        <family val="3"/>
      </rPr>
      <t>民國</t>
    </r>
    <r>
      <rPr>
        <sz val="8"/>
        <rFont val="Arial Narrow"/>
        <family val="2"/>
      </rPr>
      <t>94</t>
    </r>
    <r>
      <rPr>
        <sz val="8"/>
        <rFont val="華康粗圓體"/>
        <family val="3"/>
      </rPr>
      <t>年底</t>
    </r>
    <r>
      <rPr>
        <sz val="8"/>
        <rFont val="Arial Narrow"/>
        <family val="2"/>
      </rPr>
      <t xml:space="preserve"> End of 2005</t>
    </r>
  </si>
  <si>
    <r>
      <rPr>
        <sz val="8"/>
        <rFont val="華康粗圓體"/>
        <family val="3"/>
      </rPr>
      <t>民國</t>
    </r>
    <r>
      <rPr>
        <sz val="8"/>
        <rFont val="Arial Narrow"/>
        <family val="2"/>
      </rPr>
      <t>95</t>
    </r>
    <r>
      <rPr>
        <sz val="8"/>
        <rFont val="華康粗圓體"/>
        <family val="3"/>
      </rPr>
      <t>年底</t>
    </r>
    <r>
      <rPr>
        <sz val="8"/>
        <rFont val="Arial Narrow"/>
        <family val="2"/>
      </rPr>
      <t xml:space="preserve"> End of 2006</t>
    </r>
  </si>
  <si>
    <r>
      <rPr>
        <sz val="8"/>
        <rFont val="華康粗圓體"/>
        <family val="3"/>
      </rPr>
      <t>民國</t>
    </r>
    <r>
      <rPr>
        <sz val="8"/>
        <rFont val="Arial Narrow"/>
        <family val="2"/>
      </rPr>
      <t>96</t>
    </r>
    <r>
      <rPr>
        <sz val="8"/>
        <rFont val="華康粗圓體"/>
        <family val="3"/>
      </rPr>
      <t>年底</t>
    </r>
    <r>
      <rPr>
        <sz val="8"/>
        <rFont val="Arial Narrow"/>
        <family val="2"/>
      </rPr>
      <t xml:space="preserve"> End of 2007</t>
    </r>
  </si>
  <si>
    <r>
      <rPr>
        <sz val="8"/>
        <rFont val="華康粗圓體"/>
        <family val="3"/>
      </rPr>
      <t>民國</t>
    </r>
    <r>
      <rPr>
        <sz val="8"/>
        <rFont val="Arial Narrow"/>
        <family val="2"/>
      </rPr>
      <t>97</t>
    </r>
    <r>
      <rPr>
        <sz val="8"/>
        <rFont val="華康粗圓體"/>
        <family val="3"/>
      </rPr>
      <t>年底</t>
    </r>
    <r>
      <rPr>
        <sz val="8"/>
        <rFont val="Arial Narrow"/>
        <family val="2"/>
      </rPr>
      <t xml:space="preserve"> End of 2008</t>
    </r>
  </si>
  <si>
    <r>
      <rPr>
        <sz val="8"/>
        <rFont val="華康粗圓體"/>
        <family val="3"/>
      </rPr>
      <t>民國</t>
    </r>
    <r>
      <rPr>
        <sz val="8"/>
        <rFont val="Arial Narrow"/>
        <family val="2"/>
      </rPr>
      <t>98</t>
    </r>
    <r>
      <rPr>
        <sz val="8"/>
        <rFont val="華康粗圓體"/>
        <family val="3"/>
      </rPr>
      <t>年底</t>
    </r>
    <r>
      <rPr>
        <sz val="8"/>
        <rFont val="Arial Narrow"/>
        <family val="2"/>
      </rPr>
      <t xml:space="preserve"> End of 2009</t>
    </r>
  </si>
  <si>
    <r>
      <rPr>
        <sz val="8"/>
        <rFont val="華康粗圓體"/>
        <family val="3"/>
      </rPr>
      <t>民國</t>
    </r>
    <r>
      <rPr>
        <sz val="8"/>
        <rFont val="Arial Narrow"/>
        <family val="2"/>
      </rPr>
      <t>99</t>
    </r>
    <r>
      <rPr>
        <sz val="8"/>
        <rFont val="華康粗圓體"/>
        <family val="3"/>
      </rPr>
      <t>年底</t>
    </r>
    <r>
      <rPr>
        <sz val="8"/>
        <rFont val="Arial Narrow"/>
        <family val="2"/>
      </rPr>
      <t xml:space="preserve"> End of 2010</t>
    </r>
  </si>
  <si>
    <r>
      <rPr>
        <sz val="8"/>
        <rFont val="華康粗圓體"/>
        <family val="3"/>
      </rPr>
      <t>民國</t>
    </r>
    <r>
      <rPr>
        <sz val="8"/>
        <rFont val="Arial Narrow"/>
        <family val="2"/>
      </rPr>
      <t>100</t>
    </r>
    <r>
      <rPr>
        <sz val="8"/>
        <rFont val="華康粗圓體"/>
        <family val="3"/>
      </rPr>
      <t>年底</t>
    </r>
    <r>
      <rPr>
        <sz val="8"/>
        <rFont val="Arial Narrow"/>
        <family val="2"/>
      </rPr>
      <t xml:space="preserve"> End of 2011</t>
    </r>
  </si>
  <si>
    <r>
      <rPr>
        <sz val="8"/>
        <rFont val="華康粗圓體"/>
        <family val="3"/>
      </rPr>
      <t>民國</t>
    </r>
    <r>
      <rPr>
        <sz val="8"/>
        <rFont val="Arial Narrow"/>
        <family val="2"/>
      </rPr>
      <t>101</t>
    </r>
    <r>
      <rPr>
        <sz val="8"/>
        <rFont val="華康粗圓體"/>
        <family val="3"/>
      </rPr>
      <t>年底</t>
    </r>
    <r>
      <rPr>
        <sz val="8"/>
        <rFont val="Arial Narrow"/>
        <family val="2"/>
      </rPr>
      <t xml:space="preserve"> End of 2012</t>
    </r>
  </si>
  <si>
    <r>
      <rPr>
        <sz val="9"/>
        <rFont val="華康中黑體"/>
        <family val="3"/>
      </rPr>
      <t>工商建設</t>
    </r>
  </si>
  <si>
    <r>
      <rPr>
        <sz val="8"/>
        <rFont val="華康粗圓體"/>
        <family val="3"/>
      </rPr>
      <t xml:space="preserve">年底及都市計畫區別
</t>
    </r>
    <r>
      <rPr>
        <sz val="8"/>
        <rFont val="Arial Narrow"/>
        <family val="2"/>
      </rPr>
      <t>End of Year &amp; Urban Planning District</t>
    </r>
  </si>
  <si>
    <r>
      <rPr>
        <sz val="8"/>
        <rFont val="華康粗圓體"/>
        <family val="3"/>
      </rPr>
      <t>都市計畫區面積</t>
    </r>
    <r>
      <rPr>
        <sz val="8"/>
        <rFont val="Arial Narrow"/>
        <family val="2"/>
      </rPr>
      <t>(1)
(</t>
    </r>
    <r>
      <rPr>
        <sz val="8"/>
        <rFont val="華康粗圓體"/>
        <family val="3"/>
      </rPr>
      <t>平方公里</t>
    </r>
    <r>
      <rPr>
        <sz val="8"/>
        <rFont val="Arial Narrow"/>
        <family val="2"/>
      </rPr>
      <t>)
Area of Urban Planning Districts (km</t>
    </r>
    <r>
      <rPr>
        <vertAlign val="superscript"/>
        <sz val="8"/>
        <rFont val="Arial Narrow"/>
        <family val="2"/>
      </rPr>
      <t>2</t>
    </r>
    <r>
      <rPr>
        <sz val="8"/>
        <rFont val="Arial Narrow"/>
        <family val="2"/>
      </rPr>
      <t>)</t>
    </r>
  </si>
  <si>
    <r>
      <rPr>
        <sz val="8"/>
        <rFont val="華康粗圓體"/>
        <family val="3"/>
      </rPr>
      <t>都市計畫區人口數</t>
    </r>
    <r>
      <rPr>
        <sz val="8"/>
        <rFont val="Arial Narrow"/>
        <family val="2"/>
      </rPr>
      <t xml:space="preserve"> (</t>
    </r>
    <r>
      <rPr>
        <sz val="8"/>
        <rFont val="華康粗圓體"/>
        <family val="3"/>
      </rPr>
      <t>人</t>
    </r>
    <r>
      <rPr>
        <sz val="8"/>
        <rFont val="Arial Narrow"/>
        <family val="2"/>
      </rPr>
      <t>)
Population of Urban Planning Districts (Persons)</t>
    </r>
  </si>
  <si>
    <r>
      <rPr>
        <sz val="8"/>
        <rFont val="華康粗圓體"/>
        <family val="3"/>
      </rPr>
      <t>都市計畫區人口密度</t>
    </r>
    <r>
      <rPr>
        <sz val="8"/>
        <rFont val="Arial Narrow"/>
        <family val="2"/>
      </rPr>
      <t xml:space="preserve"> (</t>
    </r>
    <r>
      <rPr>
        <sz val="8"/>
        <rFont val="華康粗圓體"/>
        <family val="3"/>
      </rPr>
      <t>人</t>
    </r>
    <r>
      <rPr>
        <sz val="8"/>
        <rFont val="Arial Narrow"/>
        <family val="2"/>
      </rPr>
      <t>/</t>
    </r>
    <r>
      <rPr>
        <sz val="8"/>
        <rFont val="華康粗圓體"/>
        <family val="3"/>
      </rPr>
      <t>平方公里</t>
    </r>
    <r>
      <rPr>
        <sz val="8"/>
        <rFont val="Arial Narrow"/>
        <family val="2"/>
      </rPr>
      <t>)
Population Density of Urban Planning Districts (Persons per km</t>
    </r>
    <r>
      <rPr>
        <vertAlign val="superscript"/>
        <sz val="8"/>
        <rFont val="Arial Narrow"/>
        <family val="2"/>
      </rPr>
      <t>2</t>
    </r>
    <r>
      <rPr>
        <sz val="8"/>
        <rFont val="Arial Narrow"/>
        <family val="2"/>
      </rPr>
      <t>)</t>
    </r>
  </si>
  <si>
    <r>
      <rPr>
        <sz val="8"/>
        <rFont val="華康粗圓體"/>
        <family val="3"/>
      </rPr>
      <t xml:space="preserve">計畫人口數
</t>
    </r>
    <r>
      <rPr>
        <sz val="8"/>
        <rFont val="Arial Narrow"/>
        <family val="2"/>
      </rPr>
      <t>(2)</t>
    </r>
  </si>
  <si>
    <r>
      <rPr>
        <sz val="8"/>
        <rFont val="華康粗圓體"/>
        <family val="3"/>
      </rPr>
      <t xml:space="preserve">現況人口數
</t>
    </r>
    <r>
      <rPr>
        <sz val="8"/>
        <rFont val="Arial Narrow"/>
        <family val="2"/>
      </rPr>
      <t>(3)</t>
    </r>
  </si>
  <si>
    <r>
      <rPr>
        <sz val="8"/>
        <rFont val="華康粗圓體"/>
        <family val="3"/>
      </rPr>
      <t xml:space="preserve">計畫人口密度
</t>
    </r>
    <r>
      <rPr>
        <sz val="8"/>
        <rFont val="Arial Narrow"/>
        <family val="2"/>
      </rPr>
      <t>(2)/(1)</t>
    </r>
  </si>
  <si>
    <r>
      <rPr>
        <sz val="8"/>
        <rFont val="華康粗圓體"/>
        <family val="3"/>
      </rPr>
      <t xml:space="preserve">現況人口密度
</t>
    </r>
    <r>
      <rPr>
        <sz val="8"/>
        <rFont val="Arial Narrow"/>
        <family val="2"/>
      </rPr>
      <t>(3)/(1)</t>
    </r>
  </si>
  <si>
    <r>
      <rPr>
        <sz val="8"/>
        <rFont val="BatangChe"/>
        <family val="3"/>
      </rPr>
      <t>ⓡ</t>
    </r>
    <r>
      <rPr>
        <sz val="8"/>
        <rFont val="Arial Narrow"/>
        <family val="2"/>
      </rPr>
      <t>1,368,439</t>
    </r>
  </si>
  <si>
    <r>
      <rPr>
        <sz val="8"/>
        <rFont val="BatangChe"/>
        <family val="3"/>
      </rPr>
      <t>ⓡ</t>
    </r>
    <r>
      <rPr>
        <sz val="8"/>
        <rFont val="Arial Narrow"/>
        <family val="2"/>
      </rPr>
      <t>4,233.25</t>
    </r>
  </si>
  <si>
    <r>
      <rPr>
        <sz val="8"/>
        <rFont val="BatangChe"/>
        <family val="3"/>
      </rPr>
      <t>ⓡ</t>
    </r>
    <r>
      <rPr>
        <sz val="8"/>
        <rFont val="Arial Narrow"/>
        <family val="2"/>
      </rPr>
      <t>1,869,400</t>
    </r>
  </si>
  <si>
    <r>
      <rPr>
        <sz val="8"/>
        <rFont val="BatangChe"/>
        <family val="3"/>
      </rPr>
      <t>ⓡ</t>
    </r>
    <r>
      <rPr>
        <sz val="8"/>
        <rFont val="Arial Narrow"/>
        <family val="2"/>
      </rPr>
      <t>1,402,394</t>
    </r>
  </si>
  <si>
    <r>
      <rPr>
        <sz val="8"/>
        <rFont val="BatangChe"/>
        <family val="3"/>
      </rPr>
      <t>ⓡ</t>
    </r>
    <r>
      <rPr>
        <sz val="8"/>
        <rFont val="Arial Narrow"/>
        <family val="2"/>
      </rPr>
      <t>5,782.00</t>
    </r>
  </si>
  <si>
    <r>
      <rPr>
        <sz val="8"/>
        <rFont val="BatangChe"/>
        <family val="3"/>
      </rPr>
      <t>ⓡ</t>
    </r>
    <r>
      <rPr>
        <sz val="8"/>
        <rFont val="Arial Narrow"/>
        <family val="2"/>
      </rPr>
      <t>4,337.56</t>
    </r>
  </si>
  <si>
    <r>
      <rPr>
        <sz val="8"/>
        <rFont val="Batang"/>
        <family val="1"/>
      </rPr>
      <t>ⓡ</t>
    </r>
    <r>
      <rPr>
        <sz val="8"/>
        <rFont val="Arial Narrow"/>
        <family val="2"/>
      </rPr>
      <t>324.43</t>
    </r>
  </si>
  <si>
    <r>
      <rPr>
        <sz val="8"/>
        <rFont val="BatangChe"/>
        <family val="3"/>
      </rPr>
      <t>ⓡ</t>
    </r>
    <r>
      <rPr>
        <sz val="8"/>
        <rFont val="Arial Narrow"/>
        <family val="2"/>
      </rPr>
      <t>324.45</t>
    </r>
  </si>
  <si>
    <r>
      <rPr>
        <sz val="8"/>
        <rFont val="BatangChe"/>
        <family val="3"/>
      </rPr>
      <t>ⓡ</t>
    </r>
    <r>
      <rPr>
        <sz val="8"/>
        <rFont val="Arial Narrow"/>
        <family val="2"/>
      </rPr>
      <t>5,704.57</t>
    </r>
  </si>
  <si>
    <r>
      <rPr>
        <sz val="8"/>
        <rFont val="BatangChe"/>
        <family val="3"/>
      </rPr>
      <t>ⓡ</t>
    </r>
    <r>
      <rPr>
        <sz val="8"/>
        <rFont val="Arial Narrow"/>
        <family val="2"/>
      </rPr>
      <t>4,674.84</t>
    </r>
  </si>
  <si>
    <r>
      <rPr>
        <sz val="8"/>
        <rFont val="華康粗圓體"/>
        <family val="3"/>
      </rPr>
      <t>　高速公路中壢內壢交流道特定區</t>
    </r>
    <r>
      <rPr>
        <sz val="8"/>
        <rFont val="Arial Narrow"/>
        <family val="2"/>
      </rPr>
      <t xml:space="preserve"> Highway 1 Zhongli/Neili Interchange Designated Area</t>
    </r>
  </si>
  <si>
    <r>
      <rPr>
        <sz val="8"/>
        <rFont val="華康粗圓體"/>
        <family val="3"/>
      </rPr>
      <t>　中壢平鎮</t>
    </r>
    <r>
      <rPr>
        <sz val="8"/>
        <rFont val="Arial Narrow"/>
        <family val="2"/>
      </rPr>
      <t xml:space="preserve">  Zhongli, Pingzhen</t>
    </r>
  </si>
  <si>
    <r>
      <rPr>
        <sz val="8"/>
        <rFont val="華康粗圓體"/>
        <family val="3"/>
      </rPr>
      <t>　中壢</t>
    </r>
    <r>
      <rPr>
        <sz val="8"/>
        <rFont val="Arial Narrow"/>
        <family val="2"/>
      </rPr>
      <t>(</t>
    </r>
    <r>
      <rPr>
        <sz val="8"/>
        <rFont val="華康粗圓體"/>
        <family val="3"/>
      </rPr>
      <t>龍岡地區</t>
    </r>
    <r>
      <rPr>
        <sz val="8"/>
        <rFont val="Arial Narrow"/>
        <family val="2"/>
      </rPr>
      <t>)  Zhongli (Longgang Area)</t>
    </r>
  </si>
  <si>
    <r>
      <rPr>
        <sz val="8"/>
        <rFont val="華康粗圓體"/>
        <family val="3"/>
      </rPr>
      <t>　中壢</t>
    </r>
    <r>
      <rPr>
        <sz val="8"/>
        <rFont val="Arial Narrow"/>
        <family val="2"/>
      </rPr>
      <t>(</t>
    </r>
    <r>
      <rPr>
        <sz val="8"/>
        <rFont val="華康粗圓體"/>
        <family val="3"/>
      </rPr>
      <t>過嶺地區</t>
    </r>
    <r>
      <rPr>
        <sz val="8"/>
        <rFont val="Arial Narrow"/>
        <family val="2"/>
      </rPr>
      <t>)</t>
    </r>
    <r>
      <rPr>
        <sz val="8"/>
        <rFont val="華康粗圓體"/>
        <family val="3"/>
      </rPr>
      <t>、楊梅</t>
    </r>
    <r>
      <rPr>
        <sz val="8"/>
        <rFont val="Arial Narrow"/>
        <family val="2"/>
      </rPr>
      <t>(</t>
    </r>
    <r>
      <rPr>
        <sz val="8"/>
        <rFont val="華康粗圓體"/>
        <family val="3"/>
      </rPr>
      <t>高榮地區</t>
    </r>
    <r>
      <rPr>
        <sz val="8"/>
        <rFont val="Arial Narrow"/>
        <family val="2"/>
      </rPr>
      <t>)</t>
    </r>
    <r>
      <rPr>
        <sz val="8"/>
        <rFont val="華康粗圓體"/>
        <family val="3"/>
      </rPr>
      <t>、新屋</t>
    </r>
    <r>
      <rPr>
        <sz val="8"/>
        <rFont val="Arial Narrow"/>
        <family val="2"/>
      </rPr>
      <t>(</t>
    </r>
    <r>
      <rPr>
        <sz val="8"/>
        <rFont val="華康粗圓體"/>
        <family val="3"/>
      </rPr>
      <t>頭洲地區</t>
    </r>
    <r>
      <rPr>
        <sz val="8"/>
        <rFont val="Arial Narrow"/>
        <family val="2"/>
      </rPr>
      <t>)</t>
    </r>
    <r>
      <rPr>
        <sz val="8"/>
        <rFont val="華康粗圓體"/>
        <family val="3"/>
      </rPr>
      <t>、觀音</t>
    </r>
    <r>
      <rPr>
        <sz val="8"/>
        <rFont val="Arial Narrow"/>
        <family val="2"/>
      </rPr>
      <t>(</t>
    </r>
    <r>
      <rPr>
        <sz val="8"/>
        <rFont val="華康粗圓體"/>
        <family val="3"/>
      </rPr>
      <t>高源地區</t>
    </r>
    <r>
      <rPr>
        <sz val="8"/>
        <rFont val="Arial Narrow"/>
        <family val="2"/>
      </rPr>
      <t xml:space="preserve">)
</t>
    </r>
    <r>
      <rPr>
        <sz val="8"/>
        <rFont val="華康粗圓體"/>
        <family val="3"/>
      </rPr>
      <t>　</t>
    </r>
    <r>
      <rPr>
        <sz val="8"/>
        <rFont val="Arial Narrow"/>
        <family val="2"/>
      </rPr>
      <t>Zhongli (Guoling Area,) Yangmei (Gaorong Area,)  Xinwu (Touzhou Area,) Guanyin (Gaoyuan Area)</t>
    </r>
  </si>
  <si>
    <r>
      <rPr>
        <sz val="8"/>
        <rFont val="華康粗圓體"/>
        <family val="3"/>
      </rPr>
      <t>　縱貫公路桃園、內壢間都市計畫</t>
    </r>
    <r>
      <rPr>
        <sz val="8"/>
        <rFont val="Arial Narrow"/>
        <family val="2"/>
      </rPr>
      <t xml:space="preserve"> Urban Planning along Provincial Highway between Taoyuan and Neili</t>
    </r>
  </si>
  <si>
    <r>
      <rPr>
        <sz val="8"/>
        <rFont val="華康粗圓體"/>
        <family val="3"/>
      </rPr>
      <t>　大溪</t>
    </r>
    <r>
      <rPr>
        <sz val="8"/>
        <rFont val="Arial Narrow"/>
        <family val="2"/>
      </rPr>
      <t xml:space="preserve">  Daxi</t>
    </r>
  </si>
  <si>
    <r>
      <rPr>
        <sz val="8"/>
        <rFont val="華康粗圓體"/>
        <family val="3"/>
      </rPr>
      <t>　大溪（埔頂地區）</t>
    </r>
    <r>
      <rPr>
        <sz val="8"/>
        <rFont val="Arial Narrow"/>
        <family val="2"/>
      </rPr>
      <t xml:space="preserve">  Daxi (Puding Area)</t>
    </r>
  </si>
  <si>
    <r>
      <rPr>
        <sz val="8"/>
        <rFont val="華康粗圓體"/>
        <family val="3"/>
      </rPr>
      <t>　楊梅</t>
    </r>
    <r>
      <rPr>
        <sz val="8"/>
        <rFont val="Arial Narrow"/>
        <family val="2"/>
      </rPr>
      <t xml:space="preserve">  Yangmei</t>
    </r>
  </si>
  <si>
    <r>
      <rPr>
        <sz val="8"/>
        <rFont val="華康粗圓體"/>
        <family val="3"/>
      </rPr>
      <t>　高速公路楊梅交流道特定區</t>
    </r>
    <r>
      <rPr>
        <sz val="8"/>
        <rFont val="Arial Narrow"/>
        <family val="2"/>
      </rPr>
      <t xml:space="preserve">  Highway 1 Yangmei Interchange Designated Area</t>
    </r>
  </si>
  <si>
    <r>
      <rPr>
        <sz val="8"/>
        <rFont val="華康粗圓體"/>
        <family val="3"/>
      </rPr>
      <t>　楊梅（富岡豐野地區）</t>
    </r>
    <r>
      <rPr>
        <sz val="8"/>
        <rFont val="Arial Narrow"/>
        <family val="2"/>
      </rPr>
      <t xml:space="preserve">  Yangmei (Fugang and Fengye Areas)</t>
    </r>
  </si>
  <si>
    <r>
      <rPr>
        <sz val="8"/>
        <rFont val="華康粗圓體"/>
        <family val="3"/>
      </rPr>
      <t>　大園</t>
    </r>
    <r>
      <rPr>
        <sz val="8"/>
        <rFont val="Arial Narrow"/>
        <family val="2"/>
      </rPr>
      <t xml:space="preserve">  Dayuan</t>
    </r>
  </si>
  <si>
    <r>
      <rPr>
        <sz val="8"/>
        <rFont val="華康粗圓體"/>
        <family val="3"/>
      </rPr>
      <t>　大園（菓林地區）</t>
    </r>
    <r>
      <rPr>
        <sz val="8"/>
        <rFont val="Arial Narrow"/>
        <family val="2"/>
      </rPr>
      <t xml:space="preserve">  Dayuan (Wooded Area)</t>
    </r>
  </si>
  <si>
    <r>
      <rPr>
        <sz val="8"/>
        <rFont val="華康粗圓體"/>
        <family val="3"/>
      </rPr>
      <t>　龜山</t>
    </r>
    <r>
      <rPr>
        <sz val="8"/>
        <rFont val="Arial Narrow"/>
        <family val="2"/>
      </rPr>
      <t xml:space="preserve">  Guishan</t>
    </r>
  </si>
  <si>
    <r>
      <rPr>
        <sz val="8"/>
        <rFont val="華康粗圓體"/>
        <family val="3"/>
      </rPr>
      <t>　林口特定區</t>
    </r>
    <r>
      <rPr>
        <sz val="8"/>
        <rFont val="Arial Narrow"/>
        <family val="2"/>
      </rPr>
      <t xml:space="preserve">  Linkou Designated Area</t>
    </r>
  </si>
  <si>
    <r>
      <rPr>
        <sz val="8"/>
        <rFont val="華康粗圓體"/>
        <family val="3"/>
      </rPr>
      <t>　八德（大湳地區）</t>
    </r>
    <r>
      <rPr>
        <sz val="8"/>
        <rFont val="Arial Narrow"/>
        <family val="2"/>
      </rPr>
      <t xml:space="preserve">  Bade (Danan Area)</t>
    </r>
  </si>
  <si>
    <r>
      <rPr>
        <sz val="8"/>
        <rFont val="華康粗圓體"/>
        <family val="3"/>
      </rPr>
      <t>　八德（八德地區）</t>
    </r>
    <r>
      <rPr>
        <sz val="8"/>
        <rFont val="Arial Narrow"/>
        <family val="2"/>
      </rPr>
      <t xml:space="preserve">  Bade (Bade Area)</t>
    </r>
  </si>
  <si>
    <r>
      <rPr>
        <sz val="8"/>
        <rFont val="華康粗圓體"/>
        <family val="3"/>
      </rPr>
      <t>　龍潭</t>
    </r>
    <r>
      <rPr>
        <sz val="8"/>
        <rFont val="Arial Narrow"/>
        <family val="2"/>
      </rPr>
      <t xml:space="preserve">  Longtan</t>
    </r>
  </si>
  <si>
    <r>
      <rPr>
        <sz val="8"/>
        <rFont val="華康粗圓體"/>
        <family val="3"/>
      </rPr>
      <t>　新屋</t>
    </r>
    <r>
      <rPr>
        <sz val="8"/>
        <rFont val="Arial Narrow"/>
        <family val="2"/>
      </rPr>
      <t xml:space="preserve">  Xinwu</t>
    </r>
  </si>
  <si>
    <r>
      <rPr>
        <sz val="8"/>
        <rFont val="華康粗圓體"/>
        <family val="3"/>
      </rPr>
      <t>　觀音</t>
    </r>
    <r>
      <rPr>
        <sz val="8"/>
        <rFont val="Arial Narrow"/>
        <family val="2"/>
      </rPr>
      <t xml:space="preserve">  Guanyin</t>
    </r>
  </si>
  <si>
    <r>
      <rPr>
        <sz val="8"/>
        <rFont val="華康粗圓體"/>
        <family val="3"/>
      </rPr>
      <t>　觀音（新坡地區）</t>
    </r>
    <r>
      <rPr>
        <sz val="8"/>
        <rFont val="Arial Narrow"/>
        <family val="2"/>
      </rPr>
      <t xml:space="preserve">  Guanyin (Xinpo Area)</t>
    </r>
  </si>
  <si>
    <r>
      <rPr>
        <sz val="8"/>
        <rFont val="華康粗圓體"/>
        <family val="3"/>
      </rPr>
      <t>　觀音（草漯地區）</t>
    </r>
    <r>
      <rPr>
        <sz val="8"/>
        <rFont val="Arial Narrow"/>
        <family val="2"/>
      </rPr>
      <t xml:space="preserve">  Guanyin (Caota Area)</t>
    </r>
  </si>
  <si>
    <r>
      <rPr>
        <sz val="8"/>
        <rFont val="華康粗圓體"/>
        <family val="3"/>
      </rPr>
      <t>　復興</t>
    </r>
    <r>
      <rPr>
        <sz val="8"/>
        <rFont val="Arial Narrow"/>
        <family val="2"/>
      </rPr>
      <t xml:space="preserve">  Fuxing</t>
    </r>
  </si>
  <si>
    <r>
      <rPr>
        <sz val="8"/>
        <rFont val="華康粗圓體"/>
        <family val="3"/>
      </rPr>
      <t>　石門</t>
    </r>
    <r>
      <rPr>
        <sz val="8"/>
        <rFont val="Arial Narrow"/>
        <family val="2"/>
      </rPr>
      <t xml:space="preserve">  Shimen</t>
    </r>
  </si>
  <si>
    <r>
      <rPr>
        <sz val="8"/>
        <rFont val="華康粗圓體"/>
        <family val="3"/>
      </rPr>
      <t>　石門水庫水源特定區</t>
    </r>
    <r>
      <rPr>
        <sz val="8"/>
        <rFont val="Arial Narrow"/>
        <family val="2"/>
      </rPr>
      <t xml:space="preserve">  Shimen Dam Reservoir Designated Area</t>
    </r>
  </si>
  <si>
    <r>
      <rPr>
        <sz val="8"/>
        <rFont val="華康粗圓體"/>
        <family val="3"/>
      </rPr>
      <t>　南崁地區</t>
    </r>
    <r>
      <rPr>
        <sz val="8"/>
        <rFont val="Arial Narrow"/>
        <family val="2"/>
      </rPr>
      <t xml:space="preserve">  Nankan Area</t>
    </r>
  </si>
  <si>
    <r>
      <rPr>
        <sz val="8"/>
        <rFont val="華康粗圓體"/>
        <family val="3"/>
      </rPr>
      <t>　小烏來風景特定區</t>
    </r>
    <r>
      <rPr>
        <sz val="8"/>
        <rFont val="Arial Narrow"/>
        <family val="2"/>
      </rPr>
      <t xml:space="preserve">  Xiaowulai Designated Scenic Area</t>
    </r>
  </si>
  <si>
    <r>
      <rPr>
        <sz val="8"/>
        <rFont val="華康粗圓體"/>
        <family val="3"/>
      </rPr>
      <t>　龍壽迴龍地區</t>
    </r>
    <r>
      <rPr>
        <sz val="8"/>
        <rFont val="Arial Narrow"/>
        <family val="2"/>
      </rPr>
      <t xml:space="preserve">  Longshou Huilong Area</t>
    </r>
  </si>
  <si>
    <r>
      <rPr>
        <sz val="8"/>
        <rFont val="華康粗圓體"/>
        <family val="3"/>
      </rPr>
      <t>　蘆竹（大竹地區）</t>
    </r>
    <r>
      <rPr>
        <sz val="8"/>
        <rFont val="Arial Narrow"/>
        <family val="2"/>
      </rPr>
      <t xml:space="preserve">  Luzhu (Dazhu Area)</t>
    </r>
  </si>
  <si>
    <r>
      <rPr>
        <sz val="8"/>
        <rFont val="華康粗圓體"/>
        <family val="3"/>
      </rPr>
      <t>　巴陵達觀山風景特定區</t>
    </r>
    <r>
      <rPr>
        <sz val="8"/>
        <rFont val="Arial Narrow"/>
        <family val="2"/>
      </rPr>
      <t xml:space="preserve">  Baling Daguan Mountain Designated Scenic Area</t>
    </r>
  </si>
  <si>
    <r>
      <rPr>
        <sz val="8"/>
        <rFont val="華康粗圓體"/>
        <family val="3"/>
      </rPr>
      <t>　平鎮（山仔頂地區）</t>
    </r>
    <r>
      <rPr>
        <sz val="8"/>
        <rFont val="Arial Narrow"/>
        <family val="2"/>
      </rPr>
      <t xml:space="preserve">  Pingzhen (Shanzaiding Area)</t>
    </r>
  </si>
  <si>
    <r>
      <rPr>
        <sz val="8"/>
        <rFont val="華康粗圓體"/>
        <family val="3"/>
      </rPr>
      <t>　桃園航空貨運暨客運園區（大園南港區）特定區
　</t>
    </r>
    <r>
      <rPr>
        <sz val="8"/>
        <rFont val="Arial Narrow"/>
        <family val="2"/>
      </rPr>
      <t>Taoyuan Air Freight &amp; Passenger Transport Park (Dayuan and Nangang ) Designated Area</t>
    </r>
  </si>
  <si>
    <r>
      <rPr>
        <sz val="8"/>
        <rFont val="華康粗圓體"/>
        <family val="3"/>
      </rPr>
      <t>　桃園高鐵車站</t>
    </r>
    <r>
      <rPr>
        <sz val="8"/>
        <rFont val="Arial Narrow"/>
        <family val="2"/>
      </rPr>
      <t xml:space="preserve"> Taoyuan High Speed Rail Station</t>
    </r>
  </si>
  <si>
    <r>
      <rPr>
        <sz val="8"/>
        <rFont val="華康中黑體"/>
        <family val="3"/>
      </rPr>
      <t>資料來源：本府都市發展局。</t>
    </r>
  </si>
  <si>
    <r>
      <rPr>
        <sz val="8"/>
        <rFont val="華康中黑體"/>
        <family val="3"/>
      </rPr>
      <t>說明：</t>
    </r>
    <r>
      <rPr>
        <sz val="8"/>
        <rFont val="Arial Narrow"/>
        <family val="2"/>
      </rPr>
      <t>1.</t>
    </r>
    <r>
      <rPr>
        <sz val="8"/>
        <rFont val="華康中黑體"/>
        <family val="3"/>
      </rPr>
      <t>林口特定區之計畫人口數涵蓋桃園市及新北市。</t>
    </r>
  </si>
  <si>
    <r>
      <t xml:space="preserve">              2.</t>
    </r>
    <r>
      <rPr>
        <sz val="8"/>
        <rFont val="華康中黑體"/>
        <family val="3"/>
      </rPr>
      <t>自</t>
    </r>
    <r>
      <rPr>
        <sz val="8"/>
        <rFont val="Arial Narrow"/>
        <family val="2"/>
      </rPr>
      <t>102</t>
    </r>
    <r>
      <rPr>
        <sz val="8"/>
        <rFont val="華康中黑體"/>
        <family val="3"/>
      </rPr>
      <t>年起，桃園擴大修訂計畫及南崁新市鎮分別更名為桃園市都市計畫及南崁地區。</t>
    </r>
  </si>
  <si>
    <r>
      <rPr>
        <sz val="12"/>
        <rFont val="華康粗圓體"/>
        <family val="3"/>
      </rPr>
      <t>表</t>
    </r>
    <r>
      <rPr>
        <sz val="12"/>
        <rFont val="Arial"/>
        <family val="2"/>
      </rPr>
      <t>5-5</t>
    </r>
    <r>
      <rPr>
        <sz val="12"/>
        <rFont val="華康粗圓體"/>
        <family val="3"/>
      </rPr>
      <t>、都市計畫區面積及人口</t>
    </r>
  </si>
  <si>
    <r>
      <rPr>
        <sz val="8"/>
        <rFont val="華康粗圓體"/>
        <family val="3"/>
      </rPr>
      <t>民國</t>
    </r>
    <r>
      <rPr>
        <sz val="8"/>
        <rFont val="Arial Narrow"/>
        <family val="2"/>
      </rPr>
      <t>102</t>
    </r>
    <r>
      <rPr>
        <sz val="8"/>
        <rFont val="華康粗圓體"/>
        <family val="3"/>
      </rPr>
      <t>年底</t>
    </r>
    <r>
      <rPr>
        <sz val="8"/>
        <rFont val="Arial Narrow"/>
        <family val="2"/>
      </rPr>
      <t xml:space="preserve"> End of 2013</t>
    </r>
  </si>
  <si>
    <r>
      <rPr>
        <sz val="8"/>
        <rFont val="華康粗圓體"/>
        <family val="3"/>
      </rPr>
      <t>民國</t>
    </r>
    <r>
      <rPr>
        <sz val="8"/>
        <rFont val="Arial Narrow"/>
        <family val="2"/>
      </rPr>
      <t>103</t>
    </r>
    <r>
      <rPr>
        <sz val="8"/>
        <rFont val="華康粗圓體"/>
        <family val="3"/>
      </rPr>
      <t>年底</t>
    </r>
    <r>
      <rPr>
        <sz val="8"/>
        <rFont val="Arial Narrow"/>
        <family val="2"/>
      </rPr>
      <t xml:space="preserve"> End of 2014</t>
    </r>
  </si>
  <si>
    <r>
      <rPr>
        <sz val="7.5"/>
        <rFont val="華康粗圓體"/>
        <family val="3"/>
      </rPr>
      <t>道</t>
    </r>
    <r>
      <rPr>
        <sz val="7.5"/>
        <rFont val="Arial Narrow"/>
        <family val="2"/>
      </rPr>
      <t xml:space="preserve">          </t>
    </r>
    <r>
      <rPr>
        <sz val="7.5"/>
        <rFont val="華康粗圓體"/>
        <family val="3"/>
      </rPr>
      <t>路</t>
    </r>
    <r>
      <rPr>
        <sz val="7.5"/>
        <rFont val="Arial Narrow"/>
        <family val="2"/>
      </rPr>
      <t xml:space="preserve"> (</t>
    </r>
    <r>
      <rPr>
        <sz val="7.5"/>
        <rFont val="華康粗圓體"/>
        <family val="3"/>
      </rPr>
      <t>包括廣場</t>
    </r>
    <r>
      <rPr>
        <sz val="7.5"/>
        <rFont val="Arial Narrow"/>
        <family val="2"/>
      </rPr>
      <t>)</t>
    </r>
  </si>
  <si>
    <r>
      <t>(</t>
    </r>
    <r>
      <rPr>
        <sz val="7.5"/>
        <rFont val="華康粗圓體"/>
        <family val="3"/>
      </rPr>
      <t>平方公尺</t>
    </r>
    <r>
      <rPr>
        <sz val="7.5"/>
        <rFont val="Arial Narrow"/>
        <family val="2"/>
      </rPr>
      <t>)          Road (Included Square)          (m</t>
    </r>
    <r>
      <rPr>
        <vertAlign val="superscript"/>
        <sz val="7.5"/>
        <rFont val="Arial Narrow"/>
        <family val="2"/>
      </rPr>
      <t>2</t>
    </r>
    <r>
      <rPr>
        <sz val="7.5"/>
        <rFont val="Arial Narrow"/>
        <family val="2"/>
      </rPr>
      <t>)</t>
    </r>
  </si>
  <si>
    <r>
      <rPr>
        <sz val="7.5"/>
        <rFont val="華康粗圓體"/>
        <family val="3"/>
      </rPr>
      <t>橋　　樑　　</t>
    </r>
    <r>
      <rPr>
        <sz val="7.5"/>
        <rFont val="Arial Narrow"/>
        <family val="2"/>
      </rPr>
      <t>Bridge</t>
    </r>
  </si>
  <si>
    <r>
      <rPr>
        <sz val="8"/>
        <rFont val="華康粗圓體"/>
        <family val="3"/>
      </rPr>
      <t>年及都市計畫區別</t>
    </r>
  </si>
  <si>
    <r>
      <rPr>
        <sz val="7.5"/>
        <rFont val="華康粗圓體"/>
        <family val="3"/>
      </rPr>
      <t xml:space="preserve">瀝青路面
</t>
    </r>
    <r>
      <rPr>
        <sz val="7.5"/>
        <rFont val="Arial Narrow"/>
        <family val="2"/>
      </rPr>
      <t>Asphalt Road</t>
    </r>
  </si>
  <si>
    <r>
      <rPr>
        <sz val="7.5"/>
        <rFont val="華康粗圓體"/>
        <family val="3"/>
      </rPr>
      <t>水泥混凝土
路面</t>
    </r>
  </si>
  <si>
    <r>
      <rPr>
        <sz val="7.5"/>
        <rFont val="華康粗圓體"/>
        <family val="3"/>
      </rPr>
      <t xml:space="preserve">石子路面
</t>
    </r>
    <r>
      <rPr>
        <sz val="7.5"/>
        <rFont val="Arial Narrow"/>
        <family val="2"/>
      </rPr>
      <t>Gravel Road</t>
    </r>
  </si>
  <si>
    <r>
      <rPr>
        <sz val="7.5"/>
        <rFont val="華康粗圓體"/>
        <family val="3"/>
      </rPr>
      <t xml:space="preserve">沙土路面
</t>
    </r>
    <r>
      <rPr>
        <sz val="7.5"/>
        <rFont val="Arial Narrow"/>
        <family val="2"/>
      </rPr>
      <t>Sand Road</t>
    </r>
  </si>
  <si>
    <r>
      <rPr>
        <sz val="7.5"/>
        <rFont val="華康粗圓體"/>
        <family val="3"/>
      </rPr>
      <t xml:space="preserve">鋼筋混凝土橋
</t>
    </r>
    <r>
      <rPr>
        <sz val="7.5"/>
        <rFont val="Arial Narrow"/>
        <family val="2"/>
      </rPr>
      <t>Reinforced Concrete</t>
    </r>
  </si>
  <si>
    <r>
      <rPr>
        <sz val="7.5"/>
        <rFont val="華康粗圓體"/>
        <family val="3"/>
      </rPr>
      <t xml:space="preserve">其　　他
</t>
    </r>
    <r>
      <rPr>
        <sz val="7.5"/>
        <rFont val="Arial Narrow"/>
        <family val="2"/>
      </rPr>
      <t>Other</t>
    </r>
  </si>
  <si>
    <r>
      <rPr>
        <sz val="7"/>
        <rFont val="華康粗圓體"/>
        <family val="3"/>
      </rPr>
      <t>民國</t>
    </r>
    <r>
      <rPr>
        <sz val="7"/>
        <rFont val="Arial Narrow"/>
        <family val="2"/>
      </rPr>
      <t>102</t>
    </r>
    <r>
      <rPr>
        <sz val="7"/>
        <rFont val="華康粗圓體"/>
        <family val="3"/>
      </rPr>
      <t>年</t>
    </r>
    <r>
      <rPr>
        <sz val="7"/>
        <rFont val="Arial Narrow"/>
        <family val="2"/>
      </rPr>
      <t xml:space="preserve">  2013</t>
    </r>
  </si>
  <si>
    <r>
      <rPr>
        <sz val="12"/>
        <rFont val="華康粗圓體"/>
        <family val="3"/>
      </rPr>
      <t>表</t>
    </r>
    <r>
      <rPr>
        <sz val="12"/>
        <rFont val="Arial"/>
        <family val="2"/>
      </rPr>
      <t>5-6</t>
    </r>
    <r>
      <rPr>
        <sz val="12"/>
        <rFont val="華康粗圓體"/>
        <family val="3"/>
      </rPr>
      <t>、都市計畫區域內公共工程實施數量</t>
    </r>
  </si>
  <si>
    <r>
      <rPr>
        <sz val="7.5"/>
        <rFont val="華康粗圓體"/>
        <family val="3"/>
      </rPr>
      <t>下</t>
    </r>
  </si>
  <si>
    <r>
      <rPr>
        <sz val="7.5"/>
        <rFont val="華康粗圓體"/>
        <family val="3"/>
      </rPr>
      <t>　　水　　　　　　道　　　　　　</t>
    </r>
    <r>
      <rPr>
        <sz val="7.5"/>
        <rFont val="Arial Narrow"/>
        <family val="2"/>
      </rPr>
      <t xml:space="preserve">Drainage                                                                                       </t>
    </r>
  </si>
  <si>
    <r>
      <rPr>
        <sz val="7.5"/>
        <rFont val="華康粗圓體"/>
        <family val="3"/>
      </rPr>
      <t xml:space="preserve">公園
</t>
    </r>
    <r>
      <rPr>
        <sz val="7.5"/>
        <rFont val="Arial Narrow"/>
        <family val="2"/>
      </rPr>
      <t>Park</t>
    </r>
  </si>
  <si>
    <r>
      <rPr>
        <sz val="8"/>
        <rFont val="華康粗圓體"/>
        <family val="3"/>
      </rPr>
      <t>年及都市計畫區別</t>
    </r>
  </si>
  <si>
    <r>
      <t xml:space="preserve">                           </t>
    </r>
    <r>
      <rPr>
        <sz val="7.5"/>
        <rFont val="華康粗圓體"/>
        <family val="3"/>
      </rPr>
      <t xml:space="preserve">雨水下水道
</t>
    </r>
    <r>
      <rPr>
        <sz val="7.5"/>
        <rFont val="Arial Narrow"/>
        <family val="2"/>
      </rPr>
      <t xml:space="preserve">                           Storm Drainage System</t>
    </r>
  </si>
  <si>
    <r>
      <rPr>
        <sz val="7.5"/>
        <rFont val="華康粗圓體"/>
        <family val="3"/>
      </rPr>
      <t xml:space="preserve">污水下水道
</t>
    </r>
    <r>
      <rPr>
        <sz val="7.5"/>
        <rFont val="Arial Narrow"/>
        <family val="2"/>
      </rPr>
      <t>Sewer System</t>
    </r>
  </si>
  <si>
    <r>
      <rPr>
        <sz val="7.5"/>
        <rFont val="華康粗圓體"/>
        <family val="3"/>
      </rPr>
      <t xml:space="preserve">抽水站
</t>
    </r>
    <r>
      <rPr>
        <sz val="7.5"/>
        <rFont val="Arial Narrow"/>
        <family val="2"/>
      </rPr>
      <t>Pumping Stations</t>
    </r>
  </si>
  <si>
    <r>
      <rPr>
        <sz val="7.5"/>
        <rFont val="華康粗圓體"/>
        <family val="3"/>
      </rPr>
      <t xml:space="preserve">排水幹線
</t>
    </r>
    <r>
      <rPr>
        <sz val="7.5"/>
        <rFont val="Arial Narrow"/>
        <family val="2"/>
      </rPr>
      <t>(</t>
    </r>
    <r>
      <rPr>
        <sz val="7.5"/>
        <rFont val="華康粗圓體"/>
        <family val="3"/>
      </rPr>
      <t>公尺</t>
    </r>
    <r>
      <rPr>
        <sz val="7.5"/>
        <rFont val="Arial Narrow"/>
        <family val="2"/>
      </rPr>
      <t>)</t>
    </r>
  </si>
  <si>
    <r>
      <rPr>
        <sz val="7.5"/>
        <rFont val="華康粗圓體"/>
        <family val="3"/>
      </rPr>
      <t xml:space="preserve">排水支線
</t>
    </r>
    <r>
      <rPr>
        <sz val="7.5"/>
        <rFont val="Arial Narrow"/>
        <family val="2"/>
      </rPr>
      <t>(</t>
    </r>
    <r>
      <rPr>
        <sz val="7.5"/>
        <rFont val="華康粗圓體"/>
        <family val="3"/>
      </rPr>
      <t>公尺</t>
    </r>
    <r>
      <rPr>
        <sz val="7.5"/>
        <rFont val="Arial Narrow"/>
        <family val="2"/>
      </rPr>
      <t>)</t>
    </r>
  </si>
  <si>
    <r>
      <rPr>
        <sz val="7.5"/>
        <rFont val="華康粗圓體"/>
        <family val="3"/>
      </rPr>
      <t xml:space="preserve">污水處理廠
</t>
    </r>
    <r>
      <rPr>
        <sz val="7.5"/>
        <rFont val="Arial Narrow"/>
        <family val="2"/>
      </rPr>
      <t>Sanitary Wastewater Treatment Plants</t>
    </r>
  </si>
  <si>
    <r>
      <rPr>
        <sz val="7.5"/>
        <rFont val="華康粗圓體"/>
        <family val="3"/>
      </rPr>
      <t xml:space="preserve">污水幹線
</t>
    </r>
    <r>
      <rPr>
        <sz val="7.5"/>
        <rFont val="Arial Narrow"/>
        <family val="2"/>
      </rPr>
      <t>(</t>
    </r>
    <r>
      <rPr>
        <sz val="7.5"/>
        <rFont val="華康粗圓體"/>
        <family val="3"/>
      </rPr>
      <t>公尺</t>
    </r>
    <r>
      <rPr>
        <sz val="7.5"/>
        <rFont val="Arial Narrow"/>
        <family val="2"/>
      </rPr>
      <t>)</t>
    </r>
  </si>
  <si>
    <r>
      <rPr>
        <sz val="7.5"/>
        <rFont val="華康粗圓體"/>
        <family val="3"/>
      </rPr>
      <t xml:space="preserve">污水支線
</t>
    </r>
    <r>
      <rPr>
        <sz val="7.5"/>
        <rFont val="Arial Narrow"/>
        <family val="2"/>
      </rPr>
      <t>(</t>
    </r>
    <r>
      <rPr>
        <sz val="7.5"/>
        <rFont val="華康粗圓體"/>
        <family val="3"/>
      </rPr>
      <t>公尺</t>
    </r>
    <r>
      <rPr>
        <sz val="7.5"/>
        <rFont val="Arial Narrow"/>
        <family val="2"/>
      </rPr>
      <t>)</t>
    </r>
  </si>
  <si>
    <r>
      <rPr>
        <sz val="7.5"/>
        <rFont val="華康粗圓體"/>
        <family val="3"/>
      </rPr>
      <t xml:space="preserve">處
</t>
    </r>
    <r>
      <rPr>
        <sz val="7.5"/>
        <rFont val="Arial Narrow"/>
        <family val="2"/>
      </rPr>
      <t>Stations</t>
    </r>
  </si>
  <si>
    <r>
      <rPr>
        <sz val="7.5"/>
        <rFont val="華康粗圓體"/>
        <family val="3"/>
      </rPr>
      <t xml:space="preserve">面積
</t>
    </r>
    <r>
      <rPr>
        <sz val="7.5"/>
        <rFont val="Arial Narrow"/>
        <family val="2"/>
      </rPr>
      <t>(</t>
    </r>
    <r>
      <rPr>
        <sz val="7.5"/>
        <rFont val="華康粗圓體"/>
        <family val="3"/>
      </rPr>
      <t>平方公尺</t>
    </r>
    <r>
      <rPr>
        <sz val="7.5"/>
        <rFont val="Arial Narrow"/>
        <family val="2"/>
      </rPr>
      <t>)
Area (m</t>
    </r>
    <r>
      <rPr>
        <vertAlign val="superscript"/>
        <sz val="7.5"/>
        <rFont val="Arial Narrow"/>
        <family val="2"/>
      </rPr>
      <t>2</t>
    </r>
    <r>
      <rPr>
        <sz val="7.5"/>
        <rFont val="Arial Narrow"/>
        <family val="2"/>
      </rPr>
      <t>)</t>
    </r>
  </si>
  <si>
    <r>
      <rPr>
        <sz val="7.5"/>
        <rFont val="華康粗圓體"/>
        <family val="3"/>
      </rPr>
      <t>處</t>
    </r>
    <r>
      <rPr>
        <sz val="7.5"/>
        <rFont val="Arial Narrow"/>
        <family val="2"/>
      </rPr>
      <t xml:space="preserve"> Stations</t>
    </r>
  </si>
  <si>
    <r>
      <t>m</t>
    </r>
    <r>
      <rPr>
        <vertAlign val="superscript"/>
        <sz val="7.5"/>
        <rFont val="Arial Narrow"/>
        <family val="2"/>
      </rPr>
      <t>3</t>
    </r>
    <r>
      <rPr>
        <sz val="7.5"/>
        <rFont val="Arial Narrow"/>
        <family val="2"/>
      </rPr>
      <t>/</t>
    </r>
    <r>
      <rPr>
        <sz val="7.5"/>
        <rFont val="華康粗圓體"/>
        <family val="3"/>
      </rPr>
      <t>秒</t>
    </r>
    <r>
      <rPr>
        <sz val="7.5"/>
        <rFont val="Arial Narrow"/>
        <family val="2"/>
      </rPr>
      <t xml:space="preserve"> (m</t>
    </r>
    <r>
      <rPr>
        <vertAlign val="superscript"/>
        <sz val="7.5"/>
        <rFont val="Arial Narrow"/>
        <family val="2"/>
      </rPr>
      <t>3</t>
    </r>
    <r>
      <rPr>
        <sz val="7.5"/>
        <rFont val="Arial Narrow"/>
        <family val="2"/>
      </rPr>
      <t>/s)</t>
    </r>
  </si>
  <si>
    <r>
      <t>m</t>
    </r>
    <r>
      <rPr>
        <vertAlign val="superscript"/>
        <sz val="7.5"/>
        <rFont val="Arial Narrow"/>
        <family val="2"/>
      </rPr>
      <t>3</t>
    </r>
    <r>
      <rPr>
        <sz val="7.5"/>
        <rFont val="Arial Narrow"/>
        <family val="2"/>
      </rPr>
      <t>/</t>
    </r>
    <r>
      <rPr>
        <sz val="7.5"/>
        <rFont val="華康粗圓體"/>
        <family val="3"/>
      </rPr>
      <t>日</t>
    </r>
    <r>
      <rPr>
        <sz val="7.5"/>
        <rFont val="Arial Narrow"/>
        <family val="2"/>
      </rPr>
      <t xml:space="preserve"> (m</t>
    </r>
    <r>
      <rPr>
        <vertAlign val="superscript"/>
        <sz val="7.5"/>
        <rFont val="Arial Narrow"/>
        <family val="2"/>
      </rPr>
      <t>3</t>
    </r>
    <r>
      <rPr>
        <sz val="7.5"/>
        <rFont val="Arial Narrow"/>
        <family val="2"/>
      </rPr>
      <t>/day)</t>
    </r>
  </si>
  <si>
    <r>
      <rPr>
        <sz val="7.5"/>
        <rFont val="華康粗圓體"/>
        <family val="3"/>
      </rPr>
      <t>民國</t>
    </r>
    <r>
      <rPr>
        <sz val="7.5"/>
        <rFont val="Arial Narrow"/>
        <family val="2"/>
      </rPr>
      <t>94</t>
    </r>
    <r>
      <rPr>
        <sz val="7.5"/>
        <rFont val="華康粗圓體"/>
        <family val="3"/>
      </rPr>
      <t>年</t>
    </r>
    <r>
      <rPr>
        <sz val="7.5"/>
        <rFont val="Arial Narrow"/>
        <family val="2"/>
      </rPr>
      <t xml:space="preserve">  2005</t>
    </r>
  </si>
  <si>
    <r>
      <rPr>
        <sz val="7.5"/>
        <rFont val="華康粗圓體"/>
        <family val="3"/>
      </rPr>
      <t>民國</t>
    </r>
    <r>
      <rPr>
        <sz val="7.5"/>
        <rFont val="Arial Narrow"/>
        <family val="2"/>
      </rPr>
      <t>95</t>
    </r>
    <r>
      <rPr>
        <sz val="7.5"/>
        <rFont val="華康粗圓體"/>
        <family val="3"/>
      </rPr>
      <t>年</t>
    </r>
    <r>
      <rPr>
        <sz val="7.5"/>
        <rFont val="Arial Narrow"/>
        <family val="2"/>
      </rPr>
      <t xml:space="preserve">  2006</t>
    </r>
  </si>
  <si>
    <r>
      <rPr>
        <sz val="7.5"/>
        <rFont val="華康粗圓體"/>
        <family val="3"/>
      </rPr>
      <t>民國</t>
    </r>
    <r>
      <rPr>
        <sz val="7.5"/>
        <rFont val="Arial Narrow"/>
        <family val="2"/>
      </rPr>
      <t>96</t>
    </r>
    <r>
      <rPr>
        <sz val="7.5"/>
        <rFont val="華康粗圓體"/>
        <family val="3"/>
      </rPr>
      <t>年</t>
    </r>
    <r>
      <rPr>
        <sz val="7.5"/>
        <rFont val="Arial Narrow"/>
        <family val="2"/>
      </rPr>
      <t xml:space="preserve">  2007</t>
    </r>
  </si>
  <si>
    <r>
      <rPr>
        <sz val="7.5"/>
        <rFont val="華康粗圓體"/>
        <family val="3"/>
      </rPr>
      <t>民國</t>
    </r>
    <r>
      <rPr>
        <sz val="7.5"/>
        <rFont val="Arial Narrow"/>
        <family val="2"/>
      </rPr>
      <t>97</t>
    </r>
    <r>
      <rPr>
        <sz val="7.5"/>
        <rFont val="華康粗圓體"/>
        <family val="3"/>
      </rPr>
      <t>年</t>
    </r>
    <r>
      <rPr>
        <sz val="7.5"/>
        <rFont val="Arial Narrow"/>
        <family val="2"/>
      </rPr>
      <t xml:space="preserve">  2008</t>
    </r>
  </si>
  <si>
    <r>
      <t xml:space="preserve">                          </t>
    </r>
    <r>
      <rPr>
        <sz val="7.5"/>
        <rFont val="華康粗圓體"/>
        <family val="3"/>
      </rPr>
      <t xml:space="preserve">雨水下水道
</t>
    </r>
    <r>
      <rPr>
        <sz val="7.5"/>
        <rFont val="Arial Narrow"/>
        <family val="2"/>
      </rPr>
      <t xml:space="preserve">                           Storm Drainage System</t>
    </r>
  </si>
  <si>
    <r>
      <rPr>
        <sz val="7.5"/>
        <rFont val="華康粗圓體"/>
        <family val="3"/>
      </rPr>
      <t xml:space="preserve">排水幹支線
</t>
    </r>
    <r>
      <rPr>
        <sz val="7.5"/>
        <rFont val="Arial Narrow"/>
        <family val="2"/>
      </rPr>
      <t>(</t>
    </r>
    <r>
      <rPr>
        <sz val="7.5"/>
        <rFont val="華康粗圓體"/>
        <family val="3"/>
      </rPr>
      <t>公尺</t>
    </r>
    <r>
      <rPr>
        <sz val="7.5"/>
        <rFont val="Arial Narrow"/>
        <family val="2"/>
      </rPr>
      <t>)</t>
    </r>
  </si>
  <si>
    <r>
      <rPr>
        <sz val="7.5"/>
        <rFont val="華康粗圓體"/>
        <family val="3"/>
      </rPr>
      <t xml:space="preserve">污水幹支線
</t>
    </r>
    <r>
      <rPr>
        <sz val="7.5"/>
        <rFont val="Arial Narrow"/>
        <family val="2"/>
      </rPr>
      <t>(</t>
    </r>
    <r>
      <rPr>
        <sz val="7.5"/>
        <rFont val="華康粗圓體"/>
        <family val="3"/>
      </rPr>
      <t>公尺</t>
    </r>
    <r>
      <rPr>
        <sz val="7.5"/>
        <rFont val="Arial Narrow"/>
        <family val="2"/>
      </rPr>
      <t>)</t>
    </r>
  </si>
  <si>
    <r>
      <rPr>
        <sz val="7.5"/>
        <rFont val="華康粗圓體"/>
        <family val="3"/>
      </rPr>
      <t>民國</t>
    </r>
    <r>
      <rPr>
        <sz val="7.5"/>
        <rFont val="Arial Narrow"/>
        <family val="2"/>
      </rPr>
      <t>98</t>
    </r>
    <r>
      <rPr>
        <sz val="7.5"/>
        <rFont val="華康粗圓體"/>
        <family val="3"/>
      </rPr>
      <t>年</t>
    </r>
    <r>
      <rPr>
        <sz val="7.5"/>
        <rFont val="Arial Narrow"/>
        <family val="2"/>
      </rPr>
      <t xml:space="preserve">  2009</t>
    </r>
  </si>
  <si>
    <r>
      <rPr>
        <sz val="7.5"/>
        <rFont val="華康粗圓體"/>
        <family val="3"/>
      </rPr>
      <t>民國</t>
    </r>
    <r>
      <rPr>
        <sz val="7.5"/>
        <rFont val="Arial Narrow"/>
        <family val="2"/>
      </rPr>
      <t>99</t>
    </r>
    <r>
      <rPr>
        <sz val="7.5"/>
        <rFont val="華康粗圓體"/>
        <family val="3"/>
      </rPr>
      <t>年</t>
    </r>
    <r>
      <rPr>
        <sz val="7.5"/>
        <rFont val="Arial Narrow"/>
        <family val="2"/>
      </rPr>
      <t xml:space="preserve">  2010</t>
    </r>
  </si>
  <si>
    <r>
      <rPr>
        <sz val="7.5"/>
        <rFont val="華康粗圓體"/>
        <family val="3"/>
      </rPr>
      <t>民國</t>
    </r>
    <r>
      <rPr>
        <sz val="7.5"/>
        <rFont val="Arial Narrow"/>
        <family val="2"/>
      </rPr>
      <t>102</t>
    </r>
    <r>
      <rPr>
        <sz val="7.5"/>
        <rFont val="華康粗圓體"/>
        <family val="3"/>
      </rPr>
      <t>年</t>
    </r>
    <r>
      <rPr>
        <sz val="7.5"/>
        <rFont val="Arial Narrow"/>
        <family val="2"/>
      </rPr>
      <t xml:space="preserve">  2013</t>
    </r>
  </si>
  <si>
    <r>
      <rPr>
        <sz val="7.5"/>
        <rFont val="華康粗圓體"/>
        <family val="3"/>
      </rPr>
      <t>民國</t>
    </r>
    <r>
      <rPr>
        <sz val="7.5"/>
        <rFont val="Arial Narrow"/>
        <family val="2"/>
      </rPr>
      <t>103</t>
    </r>
    <r>
      <rPr>
        <sz val="7.5"/>
        <rFont val="華康粗圓體"/>
        <family val="3"/>
      </rPr>
      <t>年</t>
    </r>
    <r>
      <rPr>
        <sz val="7.5"/>
        <rFont val="Arial Narrow"/>
        <family val="2"/>
      </rPr>
      <t xml:space="preserve">  2014</t>
    </r>
  </si>
  <si>
    <r>
      <rPr>
        <sz val="7.5"/>
        <rFont val="華康粗圓體"/>
        <family val="3"/>
      </rPr>
      <t>　中壢</t>
    </r>
    <r>
      <rPr>
        <sz val="7.5"/>
        <rFont val="Arial Narrow"/>
        <family val="2"/>
      </rPr>
      <t>(</t>
    </r>
    <r>
      <rPr>
        <sz val="7.5"/>
        <rFont val="華康粗圓體"/>
        <family val="3"/>
      </rPr>
      <t>過嶺地區</t>
    </r>
    <r>
      <rPr>
        <sz val="7.5"/>
        <rFont val="Arial Narrow"/>
        <family val="2"/>
      </rPr>
      <t>)</t>
    </r>
    <r>
      <rPr>
        <sz val="7.5"/>
        <rFont val="華康粗圓體"/>
        <family val="3"/>
      </rPr>
      <t>、楊梅</t>
    </r>
    <r>
      <rPr>
        <sz val="7.5"/>
        <rFont val="Arial Narrow"/>
        <family val="2"/>
      </rPr>
      <t>(</t>
    </r>
    <r>
      <rPr>
        <sz val="7.5"/>
        <rFont val="華康粗圓體"/>
        <family val="3"/>
      </rPr>
      <t>高榮地區</t>
    </r>
    <r>
      <rPr>
        <sz val="7.5"/>
        <rFont val="Arial Narrow"/>
        <family val="2"/>
      </rPr>
      <t>)</t>
    </r>
    <r>
      <rPr>
        <sz val="7.5"/>
        <rFont val="華康粗圓體"/>
        <family val="3"/>
      </rPr>
      <t>、新屋</t>
    </r>
    <r>
      <rPr>
        <sz val="7.5"/>
        <rFont val="Arial Narrow"/>
        <family val="2"/>
      </rPr>
      <t>(</t>
    </r>
    <r>
      <rPr>
        <sz val="7.5"/>
        <rFont val="華康粗圓體"/>
        <family val="3"/>
      </rPr>
      <t>頭洲地區</t>
    </r>
    <r>
      <rPr>
        <sz val="7.5"/>
        <rFont val="Arial Narrow"/>
        <family val="2"/>
      </rPr>
      <t>)</t>
    </r>
    <r>
      <rPr>
        <sz val="7.5"/>
        <rFont val="華康粗圓體"/>
        <family val="3"/>
      </rPr>
      <t>、觀音</t>
    </r>
    <r>
      <rPr>
        <sz val="7.5"/>
        <rFont val="Arial Narrow"/>
        <family val="2"/>
      </rPr>
      <t>(</t>
    </r>
    <r>
      <rPr>
        <sz val="7.5"/>
        <rFont val="華康粗圓體"/>
        <family val="3"/>
      </rPr>
      <t>高源地區</t>
    </r>
    <r>
      <rPr>
        <sz val="7.5"/>
        <rFont val="Arial Narrow"/>
        <family val="2"/>
      </rPr>
      <t xml:space="preserve">)
</t>
    </r>
    <r>
      <rPr>
        <sz val="7.5"/>
        <rFont val="華康粗圓體"/>
        <family val="3"/>
      </rPr>
      <t>　</t>
    </r>
    <r>
      <rPr>
        <sz val="7.5"/>
        <rFont val="Arial Narrow"/>
        <family val="2"/>
      </rPr>
      <t xml:space="preserve"> Zhongli (Guoling Area,) Yangmei (Gaorong Area,) Xinwu (Touzhou Area,) Guanyin (Gaoyuan Area)</t>
    </r>
  </si>
  <si>
    <r>
      <rPr>
        <sz val="7.5"/>
        <rFont val="華康粗圓體"/>
        <family val="3"/>
      </rPr>
      <t>　桃園市都市計畫</t>
    </r>
    <r>
      <rPr>
        <sz val="7.5"/>
        <rFont val="Arial Narrow"/>
        <family val="2"/>
      </rPr>
      <t xml:space="preserve"> Taoyuan City Urban Planning</t>
    </r>
  </si>
  <si>
    <r>
      <rPr>
        <sz val="7.5"/>
        <rFont val="華康粗圓體"/>
        <family val="3"/>
      </rPr>
      <t>　縱貫公路桃園、內壢間都市計畫</t>
    </r>
    <r>
      <rPr>
        <sz val="7.5"/>
        <rFont val="Arial Narrow"/>
        <family val="2"/>
      </rPr>
      <t xml:space="preserve"> Urban Planning along Provincial Highway between Taoyuan and Neili</t>
    </r>
  </si>
  <si>
    <r>
      <rPr>
        <sz val="7.5"/>
        <rFont val="華康粗圓體"/>
        <family val="3"/>
      </rPr>
      <t>　觀音</t>
    </r>
    <r>
      <rPr>
        <sz val="7.5"/>
        <rFont val="Arial Narrow"/>
        <family val="2"/>
      </rPr>
      <t>(</t>
    </r>
    <r>
      <rPr>
        <sz val="7.5"/>
        <rFont val="華康粗圓體"/>
        <family val="3"/>
      </rPr>
      <t>草漯地區</t>
    </r>
    <r>
      <rPr>
        <sz val="7.5"/>
        <rFont val="Arial Narrow"/>
        <family val="2"/>
      </rPr>
      <t>) Guanyin (Caota Area)</t>
    </r>
  </si>
  <si>
    <r>
      <rPr>
        <sz val="7.5"/>
        <rFont val="華康粗圓體"/>
        <family val="3"/>
      </rPr>
      <t>　桃園航空貨運暨客運園區</t>
    </r>
    <r>
      <rPr>
        <sz val="7.5"/>
        <rFont val="Arial Narrow"/>
        <family val="2"/>
      </rPr>
      <t>(</t>
    </r>
    <r>
      <rPr>
        <sz val="7.5"/>
        <rFont val="華康粗圓體"/>
        <family val="3"/>
      </rPr>
      <t>大園南港區</t>
    </r>
    <r>
      <rPr>
        <sz val="7.5"/>
        <rFont val="Arial Narrow"/>
        <family val="2"/>
      </rPr>
      <t>)</t>
    </r>
    <r>
      <rPr>
        <sz val="7.5"/>
        <rFont val="華康粗圓體"/>
        <family val="3"/>
      </rPr>
      <t>特定區
　</t>
    </r>
    <r>
      <rPr>
        <sz val="7.5"/>
        <rFont val="Arial Narrow"/>
        <family val="2"/>
      </rPr>
      <t>Taoyuan Air Freight &amp; Passenger Transport Park (Dayuan and Nangang ) Designated Area</t>
    </r>
  </si>
  <si>
    <r>
      <rPr>
        <sz val="11.5"/>
        <rFont val="華康粗圓體"/>
        <family val="3"/>
      </rPr>
      <t>表</t>
    </r>
    <r>
      <rPr>
        <sz val="11.5"/>
        <rFont val="Arial"/>
        <family val="2"/>
      </rPr>
      <t>5-6</t>
    </r>
    <r>
      <rPr>
        <sz val="11.5"/>
        <rFont val="華康粗圓體"/>
        <family val="3"/>
      </rPr>
      <t>、都市計畫區域內公共工程實施數量（續）</t>
    </r>
  </si>
  <si>
    <r>
      <rPr>
        <sz val="7.5"/>
        <rFont val="華康粗圓體"/>
        <family val="3"/>
      </rPr>
      <t>年底及都市計畫區別</t>
    </r>
  </si>
  <si>
    <r>
      <rPr>
        <sz val="8"/>
        <rFont val="華康粗圓體"/>
        <family val="3"/>
      </rPr>
      <t>總計</t>
    </r>
  </si>
  <si>
    <r>
      <rPr>
        <sz val="8"/>
        <rFont val="華康粗圓體"/>
        <family val="3"/>
      </rPr>
      <t>公園</t>
    </r>
  </si>
  <si>
    <r>
      <rPr>
        <sz val="8"/>
        <rFont val="華康粗圓體"/>
        <family val="3"/>
      </rPr>
      <t>綠地</t>
    </r>
  </si>
  <si>
    <r>
      <rPr>
        <sz val="8"/>
        <rFont val="華康粗圓體"/>
        <family val="3"/>
      </rPr>
      <t>廣場</t>
    </r>
  </si>
  <si>
    <r>
      <rPr>
        <sz val="8"/>
        <rFont val="華康粗圓體"/>
        <family val="3"/>
      </rPr>
      <t>兒童遊樂場</t>
    </r>
  </si>
  <si>
    <r>
      <rPr>
        <sz val="8"/>
        <rFont val="華康粗圓體"/>
        <family val="3"/>
      </rPr>
      <t>體育場</t>
    </r>
  </si>
  <si>
    <r>
      <rPr>
        <sz val="8"/>
        <rFont val="華康粗圓體"/>
        <family val="3"/>
      </rPr>
      <t>道路、人行步道</t>
    </r>
  </si>
  <si>
    <r>
      <rPr>
        <sz val="8"/>
        <rFont val="華康粗圓體"/>
        <family val="3"/>
      </rPr>
      <t>停車場</t>
    </r>
  </si>
  <si>
    <r>
      <rPr>
        <sz val="8"/>
        <rFont val="華康粗圓體"/>
        <family val="3"/>
      </rPr>
      <t>加油站</t>
    </r>
  </si>
  <si>
    <r>
      <rPr>
        <sz val="8"/>
        <rFont val="華康粗圓體"/>
        <family val="3"/>
      </rPr>
      <t>市場</t>
    </r>
  </si>
  <si>
    <r>
      <rPr>
        <sz val="8"/>
        <rFont val="華康粗圓體"/>
        <family val="3"/>
      </rPr>
      <t>學校</t>
    </r>
  </si>
  <si>
    <r>
      <rPr>
        <sz val="8"/>
        <rFont val="華康粗圓體"/>
        <family val="3"/>
      </rPr>
      <t>社教機構</t>
    </r>
  </si>
  <si>
    <r>
      <rPr>
        <sz val="7.5"/>
        <rFont val="華康中黑體"/>
        <family val="3"/>
      </rPr>
      <t>資料來源：本府都市發展局。</t>
    </r>
  </si>
  <si>
    <r>
      <rPr>
        <sz val="8"/>
        <rFont val="華康中黑體"/>
        <family val="3"/>
      </rPr>
      <t>單位：公頃</t>
    </r>
  </si>
  <si>
    <r>
      <rPr>
        <sz val="7.5"/>
        <rFont val="華康粗圓體"/>
        <family val="3"/>
      </rPr>
      <t>民國</t>
    </r>
    <r>
      <rPr>
        <sz val="7.5"/>
        <rFont val="Arial Narrow"/>
        <family val="2"/>
      </rPr>
      <t>94</t>
    </r>
    <r>
      <rPr>
        <sz val="7.5"/>
        <rFont val="華康粗圓體"/>
        <family val="3"/>
      </rPr>
      <t>年底</t>
    </r>
    <r>
      <rPr>
        <sz val="7.5"/>
        <rFont val="Arial Narrow"/>
        <family val="2"/>
      </rPr>
      <t xml:space="preserve"> End of 2005</t>
    </r>
  </si>
  <si>
    <r>
      <rPr>
        <sz val="7.5"/>
        <rFont val="華康粗圓體"/>
        <family val="3"/>
      </rPr>
      <t>民國</t>
    </r>
    <r>
      <rPr>
        <sz val="7.5"/>
        <rFont val="Arial Narrow"/>
        <family val="2"/>
      </rPr>
      <t>96</t>
    </r>
    <r>
      <rPr>
        <sz val="7.5"/>
        <rFont val="華康粗圓體"/>
        <family val="3"/>
      </rPr>
      <t>年底</t>
    </r>
    <r>
      <rPr>
        <sz val="7.5"/>
        <rFont val="Arial Narrow"/>
        <family val="2"/>
      </rPr>
      <t xml:space="preserve"> End of 2007</t>
    </r>
  </si>
  <si>
    <r>
      <rPr>
        <sz val="7.5"/>
        <rFont val="華康粗圓體"/>
        <family val="3"/>
      </rPr>
      <t>民國</t>
    </r>
    <r>
      <rPr>
        <sz val="7.5"/>
        <rFont val="Arial Narrow"/>
        <family val="2"/>
      </rPr>
      <t>97</t>
    </r>
    <r>
      <rPr>
        <sz val="7.5"/>
        <rFont val="華康粗圓體"/>
        <family val="3"/>
      </rPr>
      <t>年底</t>
    </r>
    <r>
      <rPr>
        <sz val="7.5"/>
        <rFont val="Arial Narrow"/>
        <family val="2"/>
      </rPr>
      <t xml:space="preserve"> End of 2008</t>
    </r>
  </si>
  <si>
    <r>
      <rPr>
        <sz val="7.5"/>
        <rFont val="華康粗圓體"/>
        <family val="3"/>
      </rPr>
      <t>民國</t>
    </r>
    <r>
      <rPr>
        <sz val="7.5"/>
        <rFont val="Arial Narrow"/>
        <family val="2"/>
      </rPr>
      <t>98</t>
    </r>
    <r>
      <rPr>
        <sz val="7.5"/>
        <rFont val="華康粗圓體"/>
        <family val="3"/>
      </rPr>
      <t>年底</t>
    </r>
    <r>
      <rPr>
        <sz val="7.5"/>
        <rFont val="Arial Narrow"/>
        <family val="2"/>
      </rPr>
      <t xml:space="preserve"> End of 2009</t>
    </r>
  </si>
  <si>
    <r>
      <rPr>
        <sz val="7.5"/>
        <rFont val="華康粗圓體"/>
        <family val="3"/>
      </rPr>
      <t>民國</t>
    </r>
    <r>
      <rPr>
        <sz val="7.5"/>
        <rFont val="Arial Narrow"/>
        <family val="2"/>
      </rPr>
      <t>99</t>
    </r>
    <r>
      <rPr>
        <sz val="7.5"/>
        <rFont val="華康粗圓體"/>
        <family val="3"/>
      </rPr>
      <t>年底</t>
    </r>
    <r>
      <rPr>
        <sz val="7.5"/>
        <rFont val="Arial Narrow"/>
        <family val="2"/>
      </rPr>
      <t xml:space="preserve"> End of 2010</t>
    </r>
  </si>
  <si>
    <r>
      <rPr>
        <sz val="7.5"/>
        <rFont val="華康粗圓體"/>
        <family val="3"/>
      </rPr>
      <t>民國</t>
    </r>
    <r>
      <rPr>
        <sz val="7.5"/>
        <rFont val="Arial Narrow"/>
        <family val="2"/>
      </rPr>
      <t>102</t>
    </r>
    <r>
      <rPr>
        <sz val="7.5"/>
        <rFont val="華康粗圓體"/>
        <family val="3"/>
      </rPr>
      <t>年底</t>
    </r>
    <r>
      <rPr>
        <sz val="7.5"/>
        <rFont val="Arial Narrow"/>
        <family val="2"/>
      </rPr>
      <t xml:space="preserve"> End of 2013</t>
    </r>
  </si>
  <si>
    <r>
      <rPr>
        <sz val="12"/>
        <rFont val="華康粗圓體"/>
        <family val="3"/>
      </rPr>
      <t>表</t>
    </r>
    <r>
      <rPr>
        <sz val="12"/>
        <rFont val="Arial"/>
        <family val="2"/>
      </rPr>
      <t>5-7</t>
    </r>
    <r>
      <rPr>
        <sz val="12"/>
        <rFont val="華康粗圓體"/>
        <family val="3"/>
      </rPr>
      <t>、都市計畫公共設施用地計畫面積</t>
    </r>
  </si>
  <si>
    <r>
      <rPr>
        <sz val="8"/>
        <rFont val="華康中黑體"/>
        <family val="3"/>
      </rPr>
      <t>單位：公頃</t>
    </r>
  </si>
  <si>
    <r>
      <rPr>
        <sz val="7.5"/>
        <rFont val="華康粗圓體"/>
        <family val="3"/>
      </rPr>
      <t>年底及都市計畫區別</t>
    </r>
  </si>
  <si>
    <r>
      <rPr>
        <sz val="7.5"/>
        <rFont val="華康粗圓體"/>
        <family val="3"/>
      </rPr>
      <t>機關用地</t>
    </r>
  </si>
  <si>
    <r>
      <rPr>
        <sz val="7.5"/>
        <rFont val="華康粗圓體"/>
        <family val="3"/>
      </rPr>
      <t>墓地</t>
    </r>
  </si>
  <si>
    <r>
      <rPr>
        <sz val="7.5"/>
        <rFont val="華康粗圓體"/>
        <family val="3"/>
      </rPr>
      <t>變電所、電力、
事業用地</t>
    </r>
  </si>
  <si>
    <r>
      <rPr>
        <sz val="7.5"/>
        <rFont val="華康粗圓體"/>
        <family val="3"/>
      </rPr>
      <t>民用航空站、
機場</t>
    </r>
  </si>
  <si>
    <r>
      <rPr>
        <sz val="7.5"/>
        <rFont val="華康粗圓體"/>
        <family val="3"/>
      </rPr>
      <t>溝渠河道</t>
    </r>
  </si>
  <si>
    <r>
      <rPr>
        <sz val="7.5"/>
        <rFont val="華康粗圓體"/>
        <family val="3"/>
      </rPr>
      <t>港埠用地</t>
    </r>
  </si>
  <si>
    <r>
      <rPr>
        <sz val="7.5"/>
        <rFont val="華康粗圓體"/>
        <family val="3"/>
      </rPr>
      <t>捷運系統、交通、
車站、鐵路</t>
    </r>
  </si>
  <si>
    <r>
      <rPr>
        <sz val="7.5"/>
        <rFont val="華康粗圓體"/>
        <family val="3"/>
      </rPr>
      <t>環保設施用地</t>
    </r>
  </si>
  <si>
    <r>
      <rPr>
        <sz val="7.5"/>
        <rFont val="華康粗圓體"/>
        <family val="3"/>
      </rPr>
      <t>其他用地</t>
    </r>
  </si>
  <si>
    <t>郵政、
電信用地</t>
  </si>
  <si>
    <r>
      <rPr>
        <sz val="9"/>
        <rFont val="華康中黑體"/>
        <family val="3"/>
      </rPr>
      <t>工商建設</t>
    </r>
  </si>
  <si>
    <r>
      <rPr>
        <sz val="12"/>
        <rFont val="華康粗圓體"/>
        <family val="3"/>
      </rPr>
      <t>表</t>
    </r>
    <r>
      <rPr>
        <sz val="12"/>
        <rFont val="Arial"/>
        <family val="2"/>
      </rPr>
      <t>5-7</t>
    </r>
    <r>
      <rPr>
        <sz val="12"/>
        <rFont val="華康粗圓體"/>
        <family val="3"/>
      </rPr>
      <t>、都市計畫公共設施用地計畫面積（續）</t>
    </r>
  </si>
  <si>
    <r>
      <rPr>
        <sz val="8"/>
        <rFont val="華康中黑體"/>
        <family val="3"/>
      </rPr>
      <t>單位：公頃</t>
    </r>
  </si>
  <si>
    <r>
      <rPr>
        <sz val="7.5"/>
        <rFont val="華康粗圓體"/>
        <family val="3"/>
      </rPr>
      <t>年底及都市計畫區別</t>
    </r>
  </si>
  <si>
    <r>
      <rPr>
        <sz val="7.5"/>
        <rFont val="華康粗圓體"/>
        <family val="3"/>
      </rPr>
      <t>醫療衛生機構</t>
    </r>
  </si>
  <si>
    <r>
      <rPr>
        <sz val="7.5"/>
        <rFont val="華康粗圓體"/>
        <family val="3"/>
      </rPr>
      <t>機關用地</t>
    </r>
  </si>
  <si>
    <r>
      <rPr>
        <sz val="7.5"/>
        <rFont val="華康粗圓體"/>
        <family val="3"/>
      </rPr>
      <t>墓地</t>
    </r>
  </si>
  <si>
    <r>
      <rPr>
        <sz val="7.5"/>
        <rFont val="華康粗圓體"/>
        <family val="3"/>
      </rPr>
      <t>變電所、電力、
事業用地</t>
    </r>
  </si>
  <si>
    <r>
      <rPr>
        <sz val="7.5"/>
        <rFont val="華康粗圓體"/>
        <family val="3"/>
      </rPr>
      <t>民用航空站、
機場</t>
    </r>
  </si>
  <si>
    <r>
      <rPr>
        <sz val="7.5"/>
        <rFont val="華康粗圓體"/>
        <family val="3"/>
      </rPr>
      <t>溝渠河道</t>
    </r>
  </si>
  <si>
    <r>
      <rPr>
        <sz val="7.5"/>
        <rFont val="華康粗圓體"/>
        <family val="3"/>
      </rPr>
      <t>港埠用地</t>
    </r>
  </si>
  <si>
    <r>
      <rPr>
        <sz val="7.5"/>
        <rFont val="華康粗圓體"/>
        <family val="3"/>
      </rPr>
      <t>捷運系統、交通、
車站、鐵路</t>
    </r>
  </si>
  <si>
    <r>
      <rPr>
        <sz val="7.5"/>
        <rFont val="華康粗圓體"/>
        <family val="3"/>
      </rPr>
      <t>環保設施用地</t>
    </r>
  </si>
  <si>
    <r>
      <rPr>
        <sz val="7.5"/>
        <rFont val="華康粗圓體"/>
        <family val="3"/>
      </rPr>
      <t>其他用地</t>
    </r>
  </si>
  <si>
    <r>
      <rPr>
        <sz val="8"/>
        <rFont val="華康粗圓體"/>
        <family val="3"/>
      </rPr>
      <t>年底及都市計畫區別</t>
    </r>
  </si>
  <si>
    <r>
      <rPr>
        <sz val="12"/>
        <rFont val="華康粗圓體"/>
        <family val="3"/>
      </rPr>
      <t>表</t>
    </r>
    <r>
      <rPr>
        <sz val="12"/>
        <rFont val="Arial"/>
        <family val="2"/>
      </rPr>
      <t>5-8</t>
    </r>
    <r>
      <rPr>
        <sz val="12"/>
        <rFont val="華康粗圓體"/>
        <family val="3"/>
      </rPr>
      <t>、都市計畫公共設施用地已闢建面積</t>
    </r>
  </si>
  <si>
    <r>
      <rPr>
        <sz val="8"/>
        <rFont val="華康粗圓體"/>
        <family val="3"/>
      </rPr>
      <t>醫療衛生機構</t>
    </r>
  </si>
  <si>
    <r>
      <rPr>
        <sz val="7.5"/>
        <rFont val="華康粗圓體"/>
        <family val="3"/>
      </rPr>
      <t>郵政、
電信用地</t>
    </r>
  </si>
  <si>
    <r>
      <rPr>
        <sz val="12"/>
        <rFont val="華康粗圓體"/>
        <family val="3"/>
      </rPr>
      <t>表</t>
    </r>
    <r>
      <rPr>
        <sz val="12"/>
        <rFont val="Arial"/>
        <family val="2"/>
      </rPr>
      <t>5-8</t>
    </r>
    <r>
      <rPr>
        <sz val="12"/>
        <rFont val="華康粗圓體"/>
        <family val="3"/>
      </rPr>
      <t>、都市計畫公共設施用地已闢建面積（續）</t>
    </r>
  </si>
  <si>
    <r>
      <rPr>
        <sz val="9"/>
        <rFont val="華康粗圓體"/>
        <family val="3"/>
      </rPr>
      <t>民國</t>
    </r>
    <r>
      <rPr>
        <sz val="9"/>
        <rFont val="Arial Narrow"/>
        <family val="2"/>
      </rPr>
      <t>102</t>
    </r>
    <r>
      <rPr>
        <sz val="9"/>
        <rFont val="華康粗圓體"/>
        <family val="3"/>
      </rPr>
      <t>年</t>
    </r>
    <r>
      <rPr>
        <sz val="9"/>
        <rFont val="Arial Narrow"/>
        <family val="2"/>
      </rPr>
      <t xml:space="preserve"> 2013</t>
    </r>
  </si>
  <si>
    <r>
      <rPr>
        <sz val="9"/>
        <rFont val="華康中黑體"/>
        <family val="3"/>
      </rPr>
      <t>單位：平方公尺</t>
    </r>
  </si>
  <si>
    <r>
      <t>Unit : m</t>
    </r>
    <r>
      <rPr>
        <vertAlign val="superscript"/>
        <sz val="9"/>
        <rFont val="Arial Narrow"/>
        <family val="2"/>
      </rPr>
      <t>2</t>
    </r>
  </si>
  <si>
    <r>
      <rPr>
        <sz val="9"/>
        <rFont val="華康粗圓體"/>
        <family val="3"/>
      </rPr>
      <t xml:space="preserve">年別
</t>
    </r>
    <r>
      <rPr>
        <sz val="9"/>
        <rFont val="Arial Narrow"/>
        <family val="2"/>
      </rPr>
      <t>Year</t>
    </r>
  </si>
  <si>
    <r>
      <rPr>
        <sz val="9"/>
        <rFont val="華康粗圓體"/>
        <family val="3"/>
      </rPr>
      <t xml:space="preserve">按土地使用分區別
</t>
    </r>
    <r>
      <rPr>
        <sz val="9"/>
        <rFont val="Arial Narrow"/>
        <family val="2"/>
      </rPr>
      <t>By Land Using District</t>
    </r>
  </si>
  <si>
    <r>
      <rPr>
        <sz val="9"/>
        <rFont val="華康粗圓體"/>
        <family val="3"/>
      </rPr>
      <t xml:space="preserve">按　　構　　造　　別　　區　　分
</t>
    </r>
    <r>
      <rPr>
        <sz val="9"/>
        <rFont val="Arial Narrow"/>
        <family val="2"/>
      </rPr>
      <t>By Materials</t>
    </r>
  </si>
  <si>
    <r>
      <rPr>
        <sz val="9"/>
        <rFont val="華康粗圓體"/>
        <family val="3"/>
      </rPr>
      <t>合　　計</t>
    </r>
  </si>
  <si>
    <r>
      <rPr>
        <sz val="9"/>
        <rFont val="華康粗圓體"/>
        <family val="3"/>
      </rPr>
      <t>都市計畫區域內</t>
    </r>
  </si>
  <si>
    <r>
      <rPr>
        <sz val="9"/>
        <rFont val="華康粗圓體"/>
        <family val="3"/>
      </rPr>
      <t>都市計畫區域外</t>
    </r>
  </si>
  <si>
    <r>
      <rPr>
        <sz val="9"/>
        <rFont val="華康粗圓體"/>
        <family val="3"/>
      </rPr>
      <t>鋼骨鋼筋
混凝土</t>
    </r>
  </si>
  <si>
    <r>
      <rPr>
        <sz val="9"/>
        <rFont val="華康粗圓體"/>
        <family val="3"/>
      </rPr>
      <t>鋼筋混凝土</t>
    </r>
  </si>
  <si>
    <r>
      <rPr>
        <sz val="9"/>
        <rFont val="華康粗圓體"/>
        <family val="3"/>
      </rPr>
      <t>鋼架構造</t>
    </r>
  </si>
  <si>
    <r>
      <rPr>
        <sz val="9"/>
        <rFont val="華康粗圓體"/>
        <family val="3"/>
      </rPr>
      <t>木構造</t>
    </r>
  </si>
  <si>
    <r>
      <rPr>
        <sz val="9"/>
        <rFont val="華康粗圓體"/>
        <family val="3"/>
      </rPr>
      <t>加強磚造</t>
    </r>
  </si>
  <si>
    <r>
      <rPr>
        <sz val="9"/>
        <rFont val="華康粗圓體"/>
        <family val="3"/>
      </rPr>
      <t>磚、石構造</t>
    </r>
  </si>
  <si>
    <r>
      <rPr>
        <sz val="9"/>
        <rFont val="華康粗圓體"/>
        <family val="3"/>
      </rPr>
      <t>其　他</t>
    </r>
  </si>
  <si>
    <r>
      <rPr>
        <sz val="9"/>
        <rFont val="華康粗圓體"/>
        <family val="3"/>
      </rPr>
      <t>民國</t>
    </r>
    <r>
      <rPr>
        <sz val="9"/>
        <rFont val="Arial Narrow"/>
        <family val="2"/>
      </rPr>
      <t>94</t>
    </r>
    <r>
      <rPr>
        <sz val="9"/>
        <rFont val="華康粗圓體"/>
        <family val="3"/>
      </rPr>
      <t xml:space="preserve">年
</t>
    </r>
    <r>
      <rPr>
        <sz val="9"/>
        <rFont val="Arial Narrow"/>
        <family val="2"/>
      </rPr>
      <t>2005</t>
    </r>
  </si>
  <si>
    <r>
      <rPr>
        <sz val="9"/>
        <rFont val="華康粗圓體"/>
        <family val="3"/>
      </rPr>
      <t>民國</t>
    </r>
    <r>
      <rPr>
        <sz val="9"/>
        <rFont val="Arial Narrow"/>
        <family val="2"/>
      </rPr>
      <t>95</t>
    </r>
    <r>
      <rPr>
        <sz val="9"/>
        <rFont val="華康粗圓體"/>
        <family val="3"/>
      </rPr>
      <t xml:space="preserve">年
</t>
    </r>
    <r>
      <rPr>
        <sz val="9"/>
        <rFont val="Arial Narrow"/>
        <family val="2"/>
      </rPr>
      <t>2006</t>
    </r>
  </si>
  <si>
    <r>
      <rPr>
        <sz val="9"/>
        <rFont val="華康粗圓體"/>
        <family val="3"/>
      </rPr>
      <t>民國</t>
    </r>
    <r>
      <rPr>
        <sz val="9"/>
        <rFont val="Arial Narrow"/>
        <family val="2"/>
      </rPr>
      <t>96</t>
    </r>
    <r>
      <rPr>
        <sz val="9"/>
        <rFont val="華康粗圓體"/>
        <family val="3"/>
      </rPr>
      <t xml:space="preserve">年
</t>
    </r>
    <r>
      <rPr>
        <sz val="9"/>
        <rFont val="Arial Narrow"/>
        <family val="2"/>
      </rPr>
      <t>2007</t>
    </r>
  </si>
  <si>
    <r>
      <rPr>
        <sz val="9"/>
        <rFont val="華康粗圓體"/>
        <family val="3"/>
      </rPr>
      <t>民國</t>
    </r>
    <r>
      <rPr>
        <sz val="9"/>
        <rFont val="Arial Narrow"/>
        <family val="2"/>
      </rPr>
      <t>97</t>
    </r>
    <r>
      <rPr>
        <sz val="9"/>
        <rFont val="華康粗圓體"/>
        <family val="3"/>
      </rPr>
      <t xml:space="preserve">年
</t>
    </r>
    <r>
      <rPr>
        <sz val="9"/>
        <rFont val="Arial Narrow"/>
        <family val="2"/>
      </rPr>
      <t>2008</t>
    </r>
  </si>
  <si>
    <r>
      <rPr>
        <sz val="9"/>
        <rFont val="華康粗圓體"/>
        <family val="3"/>
      </rPr>
      <t>民國</t>
    </r>
    <r>
      <rPr>
        <sz val="9"/>
        <rFont val="Arial Narrow"/>
        <family val="2"/>
      </rPr>
      <t>98</t>
    </r>
    <r>
      <rPr>
        <sz val="9"/>
        <rFont val="華康粗圓體"/>
        <family val="3"/>
      </rPr>
      <t xml:space="preserve">年
</t>
    </r>
    <r>
      <rPr>
        <sz val="9"/>
        <rFont val="Arial Narrow"/>
        <family val="2"/>
      </rPr>
      <t>2009</t>
    </r>
  </si>
  <si>
    <r>
      <rPr>
        <sz val="9"/>
        <rFont val="華康粗圓體"/>
        <family val="3"/>
      </rPr>
      <t>民國</t>
    </r>
    <r>
      <rPr>
        <sz val="9"/>
        <rFont val="Arial Narrow"/>
        <family val="2"/>
      </rPr>
      <t>99</t>
    </r>
    <r>
      <rPr>
        <sz val="9"/>
        <rFont val="華康粗圓體"/>
        <family val="3"/>
      </rPr>
      <t xml:space="preserve">年
</t>
    </r>
    <r>
      <rPr>
        <sz val="9"/>
        <rFont val="Arial Narrow"/>
        <family val="2"/>
      </rPr>
      <t>2010</t>
    </r>
  </si>
  <si>
    <r>
      <rPr>
        <sz val="9"/>
        <rFont val="華康粗圓體"/>
        <family val="3"/>
      </rPr>
      <t>民國</t>
    </r>
    <r>
      <rPr>
        <sz val="9"/>
        <rFont val="Arial Narrow"/>
        <family val="2"/>
      </rPr>
      <t>100</t>
    </r>
    <r>
      <rPr>
        <sz val="9"/>
        <rFont val="華康粗圓體"/>
        <family val="3"/>
      </rPr>
      <t xml:space="preserve">年
</t>
    </r>
    <r>
      <rPr>
        <sz val="9"/>
        <rFont val="Arial Narrow"/>
        <family val="2"/>
      </rPr>
      <t>2011</t>
    </r>
  </si>
  <si>
    <r>
      <rPr>
        <sz val="9"/>
        <rFont val="華康粗圓體"/>
        <family val="3"/>
      </rPr>
      <t>民國</t>
    </r>
    <r>
      <rPr>
        <sz val="9"/>
        <rFont val="Arial Narrow"/>
        <family val="2"/>
      </rPr>
      <t>101</t>
    </r>
    <r>
      <rPr>
        <sz val="9"/>
        <rFont val="華康粗圓體"/>
        <family val="3"/>
      </rPr>
      <t xml:space="preserve">年
</t>
    </r>
    <r>
      <rPr>
        <sz val="9"/>
        <rFont val="Arial Narrow"/>
        <family val="2"/>
      </rPr>
      <t>2012</t>
    </r>
  </si>
  <si>
    <r>
      <rPr>
        <sz val="9"/>
        <rFont val="華康粗圓體"/>
        <family val="3"/>
      </rPr>
      <t>民國</t>
    </r>
    <r>
      <rPr>
        <sz val="9"/>
        <rFont val="Arial Narrow"/>
        <family val="2"/>
      </rPr>
      <t>102</t>
    </r>
    <r>
      <rPr>
        <sz val="9"/>
        <rFont val="華康粗圓體"/>
        <family val="3"/>
      </rPr>
      <t xml:space="preserve">年
</t>
    </r>
    <r>
      <rPr>
        <sz val="9"/>
        <rFont val="Arial Narrow"/>
        <family val="2"/>
      </rPr>
      <t>2013</t>
    </r>
  </si>
  <si>
    <r>
      <rPr>
        <sz val="9"/>
        <rFont val="華康粗圓體"/>
        <family val="3"/>
      </rPr>
      <t>電力</t>
    </r>
  </si>
  <si>
    <r>
      <rPr>
        <sz val="12"/>
        <rFont val="華康粗圓體"/>
        <family val="3"/>
      </rPr>
      <t>表</t>
    </r>
    <r>
      <rPr>
        <sz val="12"/>
        <rFont val="Arial"/>
        <family val="2"/>
      </rPr>
      <t>5-10</t>
    </r>
    <r>
      <rPr>
        <sz val="12"/>
        <rFont val="華康粗圓體"/>
        <family val="3"/>
      </rPr>
      <t>、電力供應情形</t>
    </r>
  </si>
  <si>
    <r>
      <rPr>
        <sz val="9"/>
        <rFont val="華康粗圓體"/>
        <family val="3"/>
      </rPr>
      <t xml:space="preserve">年底及區別
</t>
    </r>
    <r>
      <rPr>
        <sz val="9"/>
        <rFont val="Arial Narrow"/>
        <family val="2"/>
      </rPr>
      <t>End  of  Year  &amp;  District</t>
    </r>
  </si>
  <si>
    <r>
      <rPr>
        <sz val="9"/>
        <rFont val="華康粗圓體"/>
        <family val="3"/>
      </rPr>
      <t>人口數</t>
    </r>
    <r>
      <rPr>
        <sz val="9"/>
        <rFont val="Arial Narrow"/>
        <family val="2"/>
      </rPr>
      <t xml:space="preserve"> (</t>
    </r>
    <r>
      <rPr>
        <sz val="9"/>
        <rFont val="華康粗圓體"/>
        <family val="3"/>
      </rPr>
      <t>人</t>
    </r>
    <r>
      <rPr>
        <sz val="9"/>
        <rFont val="Arial Narrow"/>
        <family val="2"/>
      </rPr>
      <t>)
No. of Population (Persons)</t>
    </r>
  </si>
  <si>
    <r>
      <rPr>
        <sz val="9"/>
        <rFont val="華康粗圓體"/>
        <family val="3"/>
      </rPr>
      <t xml:space="preserve">供水普及率
</t>
    </r>
    <r>
      <rPr>
        <sz val="9"/>
        <rFont val="Arial Narrow"/>
        <family val="2"/>
      </rPr>
      <t>(B)/(A)×100
(%)</t>
    </r>
  </si>
  <si>
    <r>
      <rPr>
        <sz val="9"/>
        <rFont val="華康粗圓體"/>
        <family val="3"/>
      </rPr>
      <t xml:space="preserve">行政區域人口數
</t>
    </r>
    <r>
      <rPr>
        <sz val="9"/>
        <rFont val="Arial Narrow"/>
        <family val="2"/>
      </rPr>
      <t>(A)</t>
    </r>
  </si>
  <si>
    <r>
      <rPr>
        <sz val="9"/>
        <rFont val="華康粗圓體"/>
        <family val="3"/>
      </rPr>
      <t xml:space="preserve">供水區域人口數
</t>
    </r>
  </si>
  <si>
    <r>
      <rPr>
        <sz val="9"/>
        <rFont val="華康粗圓體"/>
        <family val="3"/>
      </rPr>
      <t xml:space="preserve">實際供水人口數
</t>
    </r>
    <r>
      <rPr>
        <sz val="9"/>
        <rFont val="Arial Narrow"/>
        <family val="2"/>
      </rPr>
      <t>(B)</t>
    </r>
  </si>
  <si>
    <r>
      <rPr>
        <sz val="12"/>
        <rFont val="華康粗圓體"/>
        <family val="3"/>
      </rPr>
      <t>表</t>
    </r>
    <r>
      <rPr>
        <sz val="12"/>
        <rFont val="Arial"/>
        <family val="2"/>
      </rPr>
      <t>5-11</t>
    </r>
    <r>
      <rPr>
        <sz val="12"/>
        <rFont val="華康粗圓體"/>
        <family val="3"/>
      </rPr>
      <t xml:space="preserve">、自來水供水普及率
</t>
    </r>
    <r>
      <rPr>
        <sz val="12"/>
        <rFont val="Arial"/>
        <family val="2"/>
      </rPr>
      <t>Table 5-11. Saturation of Water Supply</t>
    </r>
  </si>
  <si>
    <r>
      <t>102</t>
    </r>
    <r>
      <rPr>
        <sz val="9"/>
        <rFont val="華康粗圓體"/>
        <family val="3"/>
      </rPr>
      <t>年度</t>
    </r>
    <r>
      <rPr>
        <sz val="9"/>
        <rFont val="Arial Narrow"/>
        <family val="2"/>
      </rPr>
      <t xml:space="preserve">  2013</t>
    </r>
  </si>
  <si>
    <r>
      <rPr>
        <sz val="9"/>
        <rFont val="華康中黑體"/>
        <family val="3"/>
      </rPr>
      <t>單位：公尺</t>
    </r>
  </si>
  <si>
    <r>
      <rPr>
        <sz val="9"/>
        <rFont val="華康粗圓體"/>
        <family val="3"/>
      </rPr>
      <t>年度及
河川別</t>
    </r>
  </si>
  <si>
    <r>
      <rPr>
        <sz val="9"/>
        <rFont val="華康粗圓體"/>
        <family val="3"/>
      </rPr>
      <t>現有河川防洪
工程設施</t>
    </r>
    <r>
      <rPr>
        <sz val="9"/>
        <rFont val="Arial Narrow"/>
        <family val="2"/>
      </rPr>
      <t>(</t>
    </r>
    <r>
      <rPr>
        <sz val="9"/>
        <rFont val="華康粗圓體"/>
        <family val="3"/>
      </rPr>
      <t>年底</t>
    </r>
    <r>
      <rPr>
        <sz val="9"/>
        <rFont val="Arial Narrow"/>
        <family val="2"/>
      </rPr>
      <t>)</t>
    </r>
  </si>
  <si>
    <r>
      <rPr>
        <sz val="9"/>
        <rFont val="華康粗圓體"/>
        <family val="3"/>
      </rPr>
      <t>環境改善工程</t>
    </r>
  </si>
  <si>
    <r>
      <rPr>
        <sz val="9"/>
        <rFont val="華康粗圓體"/>
        <family val="3"/>
      </rPr>
      <t>歲修工程</t>
    </r>
  </si>
  <si>
    <r>
      <rPr>
        <sz val="9"/>
        <rFont val="華康粗圓體"/>
        <family val="3"/>
      </rPr>
      <t>防災減災工程</t>
    </r>
  </si>
  <si>
    <r>
      <rPr>
        <sz val="9"/>
        <rFont val="華康粗圓體"/>
        <family val="3"/>
      </rPr>
      <t>災修及搶修工程</t>
    </r>
  </si>
  <si>
    <r>
      <rPr>
        <sz val="9"/>
        <rFont val="華康粗圓體"/>
        <family val="3"/>
      </rPr>
      <t>堤防</t>
    </r>
  </si>
  <si>
    <r>
      <rPr>
        <sz val="9"/>
        <rFont val="華康粗圓體"/>
        <family val="3"/>
      </rPr>
      <t>護岸</t>
    </r>
  </si>
  <si>
    <r>
      <t>94</t>
    </r>
    <r>
      <rPr>
        <sz val="9"/>
        <rFont val="華康粗圓體"/>
        <family val="3"/>
      </rPr>
      <t>年度</t>
    </r>
    <r>
      <rPr>
        <sz val="9"/>
        <rFont val="Arial Narrow"/>
        <family val="2"/>
      </rPr>
      <t xml:space="preserve">  2005</t>
    </r>
  </si>
  <si>
    <r>
      <t>95</t>
    </r>
    <r>
      <rPr>
        <sz val="9"/>
        <rFont val="華康粗圓體"/>
        <family val="3"/>
      </rPr>
      <t>年度</t>
    </r>
    <r>
      <rPr>
        <sz val="9"/>
        <rFont val="Arial Narrow"/>
        <family val="2"/>
      </rPr>
      <t xml:space="preserve">  2006</t>
    </r>
  </si>
  <si>
    <r>
      <t>96</t>
    </r>
    <r>
      <rPr>
        <sz val="9"/>
        <rFont val="華康粗圓體"/>
        <family val="3"/>
      </rPr>
      <t>年度</t>
    </r>
    <r>
      <rPr>
        <sz val="9"/>
        <rFont val="Arial Narrow"/>
        <family val="2"/>
      </rPr>
      <t xml:space="preserve">  2007</t>
    </r>
  </si>
  <si>
    <r>
      <t>97</t>
    </r>
    <r>
      <rPr>
        <sz val="9"/>
        <rFont val="華康粗圓體"/>
        <family val="3"/>
      </rPr>
      <t>年度</t>
    </r>
    <r>
      <rPr>
        <sz val="9"/>
        <rFont val="Arial Narrow"/>
        <family val="2"/>
      </rPr>
      <t xml:space="preserve">  2008</t>
    </r>
  </si>
  <si>
    <r>
      <t>98</t>
    </r>
    <r>
      <rPr>
        <sz val="9"/>
        <rFont val="華康粗圓體"/>
        <family val="3"/>
      </rPr>
      <t>年度</t>
    </r>
    <r>
      <rPr>
        <sz val="9"/>
        <rFont val="Arial Narrow"/>
        <family val="2"/>
      </rPr>
      <t xml:space="preserve">  2009</t>
    </r>
  </si>
  <si>
    <r>
      <t>99</t>
    </r>
    <r>
      <rPr>
        <sz val="9"/>
        <rFont val="華康粗圓體"/>
        <family val="3"/>
      </rPr>
      <t>年度</t>
    </r>
    <r>
      <rPr>
        <sz val="9"/>
        <rFont val="Arial Narrow"/>
        <family val="2"/>
      </rPr>
      <t xml:space="preserve">  2010</t>
    </r>
  </si>
  <si>
    <r>
      <t>100</t>
    </r>
    <r>
      <rPr>
        <sz val="9"/>
        <rFont val="華康粗圓體"/>
        <family val="3"/>
      </rPr>
      <t>年度</t>
    </r>
    <r>
      <rPr>
        <sz val="9"/>
        <rFont val="Arial Narrow"/>
        <family val="2"/>
      </rPr>
      <t xml:space="preserve">  2011</t>
    </r>
  </si>
  <si>
    <r>
      <t>101</t>
    </r>
    <r>
      <rPr>
        <sz val="9"/>
        <rFont val="華康粗圓體"/>
        <family val="3"/>
      </rPr>
      <t>年度</t>
    </r>
    <r>
      <rPr>
        <sz val="9"/>
        <rFont val="Arial Narrow"/>
        <family val="2"/>
      </rPr>
      <t xml:space="preserve">  2012</t>
    </r>
  </si>
  <si>
    <r>
      <t>103</t>
    </r>
    <r>
      <rPr>
        <sz val="9"/>
        <rFont val="華康粗圓體"/>
        <family val="3"/>
      </rPr>
      <t>年度</t>
    </r>
    <r>
      <rPr>
        <sz val="9"/>
        <rFont val="Arial Narrow"/>
        <family val="2"/>
      </rPr>
      <t xml:space="preserve">  2014</t>
    </r>
  </si>
  <si>
    <r>
      <rPr>
        <sz val="9"/>
        <rFont val="華康粗圓體"/>
        <family val="3"/>
      </rPr>
      <t xml:space="preserve">中央管河川小計
</t>
    </r>
    <r>
      <rPr>
        <sz val="9"/>
        <rFont val="Arial Narrow"/>
        <family val="2"/>
      </rPr>
      <t>Sub-total of Central Gov.</t>
    </r>
  </si>
  <si>
    <r>
      <t xml:space="preserve">    </t>
    </r>
    <r>
      <rPr>
        <sz val="9"/>
        <rFont val="華康粗圓體"/>
        <family val="3"/>
      </rPr>
      <t xml:space="preserve">鳳山溪
</t>
    </r>
    <r>
      <rPr>
        <sz val="9"/>
        <rFont val="Arial Narrow"/>
        <family val="2"/>
      </rPr>
      <t xml:space="preserve">    Fengshan River</t>
    </r>
  </si>
  <si>
    <r>
      <t xml:space="preserve">    </t>
    </r>
    <r>
      <rPr>
        <sz val="9"/>
        <rFont val="華康粗圓體"/>
        <family val="3"/>
      </rPr>
      <t xml:space="preserve">頭前溪
</t>
    </r>
    <r>
      <rPr>
        <sz val="9"/>
        <rFont val="Arial Narrow"/>
        <family val="2"/>
      </rPr>
      <t xml:space="preserve">    Toucian River</t>
    </r>
  </si>
  <si>
    <r>
      <rPr>
        <sz val="9"/>
        <rFont val="華康粗圓體"/>
        <family val="3"/>
      </rPr>
      <t xml:space="preserve">市管河川小計
</t>
    </r>
    <r>
      <rPr>
        <sz val="9"/>
        <rFont val="Arial Narrow"/>
        <family val="2"/>
      </rPr>
      <t>Sub-total of City</t>
    </r>
  </si>
  <si>
    <r>
      <t xml:space="preserve">    </t>
    </r>
    <r>
      <rPr>
        <sz val="9"/>
        <rFont val="華康粗圓體"/>
        <family val="3"/>
      </rPr>
      <t xml:space="preserve">南崁溪
</t>
    </r>
    <r>
      <rPr>
        <sz val="9"/>
        <rFont val="Arial Narrow"/>
        <family val="2"/>
      </rPr>
      <t xml:space="preserve">    Nankan River</t>
    </r>
  </si>
  <si>
    <r>
      <t xml:space="preserve">    </t>
    </r>
    <r>
      <rPr>
        <sz val="9"/>
        <rFont val="華康粗圓體"/>
        <family val="3"/>
      </rPr>
      <t xml:space="preserve">老街溪
</t>
    </r>
    <r>
      <rPr>
        <sz val="9"/>
        <rFont val="Arial Narrow"/>
        <family val="2"/>
      </rPr>
      <t xml:space="preserve">    Laojie River</t>
    </r>
  </si>
  <si>
    <r>
      <t xml:space="preserve">    </t>
    </r>
    <r>
      <rPr>
        <sz val="9"/>
        <rFont val="華康粗圓體"/>
        <family val="3"/>
      </rPr>
      <t xml:space="preserve">社子溪
</t>
    </r>
    <r>
      <rPr>
        <sz val="9"/>
        <rFont val="Arial Narrow"/>
        <family val="2"/>
      </rPr>
      <t xml:space="preserve">    Shezi River</t>
    </r>
  </si>
  <si>
    <r>
      <t xml:space="preserve">    </t>
    </r>
    <r>
      <rPr>
        <sz val="9"/>
        <rFont val="華康粗圓體"/>
        <family val="3"/>
      </rPr>
      <t xml:space="preserve">富林溪
</t>
    </r>
    <r>
      <rPr>
        <sz val="9"/>
        <rFont val="Arial Narrow"/>
        <family val="2"/>
      </rPr>
      <t xml:space="preserve">    Fulin River</t>
    </r>
  </si>
  <si>
    <r>
      <t xml:space="preserve">    </t>
    </r>
    <r>
      <rPr>
        <sz val="9"/>
        <rFont val="華康粗圓體"/>
        <family val="3"/>
      </rPr>
      <t xml:space="preserve">大堀溪
</t>
    </r>
    <r>
      <rPr>
        <sz val="9"/>
        <rFont val="Arial Narrow"/>
        <family val="2"/>
      </rPr>
      <t xml:space="preserve">    Dachueh River</t>
    </r>
  </si>
  <si>
    <r>
      <t xml:space="preserve">    </t>
    </r>
    <r>
      <rPr>
        <sz val="9"/>
        <rFont val="華康粗圓體"/>
        <family val="3"/>
      </rPr>
      <t xml:space="preserve">觀音溪
</t>
    </r>
    <r>
      <rPr>
        <sz val="9"/>
        <rFont val="Arial Narrow"/>
        <family val="2"/>
      </rPr>
      <t xml:space="preserve">    Guanyin River</t>
    </r>
  </si>
  <si>
    <r>
      <t xml:space="preserve">    </t>
    </r>
    <r>
      <rPr>
        <sz val="9"/>
        <rFont val="華康粗圓體"/>
        <family val="3"/>
      </rPr>
      <t xml:space="preserve">新屋溪
</t>
    </r>
    <r>
      <rPr>
        <sz val="9"/>
        <rFont val="Arial Narrow"/>
        <family val="2"/>
      </rPr>
      <t xml:space="preserve">    Xinwu River</t>
    </r>
  </si>
  <si>
    <r>
      <rPr>
        <sz val="9"/>
        <rFont val="華康粗圓體"/>
        <family val="3"/>
      </rPr>
      <t xml:space="preserve">跨省市河川小計
</t>
    </r>
    <r>
      <rPr>
        <sz val="9"/>
        <rFont val="Arial Narrow"/>
        <family val="2"/>
      </rPr>
      <t>Sub-total of Province</t>
    </r>
  </si>
  <si>
    <r>
      <t xml:space="preserve">    </t>
    </r>
    <r>
      <rPr>
        <sz val="9"/>
        <rFont val="華康粗圓體"/>
        <family val="3"/>
      </rPr>
      <t xml:space="preserve">淡水河
</t>
    </r>
    <r>
      <rPr>
        <sz val="9"/>
        <rFont val="Arial Narrow"/>
        <family val="2"/>
      </rPr>
      <t xml:space="preserve">     Tamsui River</t>
    </r>
  </si>
  <si>
    <r>
      <rPr>
        <sz val="9"/>
        <rFont val="華康中黑體"/>
        <family val="3"/>
      </rPr>
      <t>資料來源：經濟部水利署。</t>
    </r>
  </si>
  <si>
    <r>
      <rPr>
        <sz val="12"/>
        <rFont val="華康粗圓體"/>
        <family val="3"/>
      </rPr>
      <t>表</t>
    </r>
    <r>
      <rPr>
        <sz val="12"/>
        <rFont val="Arial"/>
        <family val="2"/>
      </rPr>
      <t>5-12</t>
    </r>
    <r>
      <rPr>
        <sz val="12"/>
        <rFont val="華康粗圓體"/>
        <family val="3"/>
      </rPr>
      <t>、現有河川防洪設施及各項工程實施</t>
    </r>
  </si>
  <si>
    <r>
      <rPr>
        <sz val="9"/>
        <rFont val="華康粗圓體"/>
        <family val="3"/>
      </rPr>
      <t>海岸環境改善工程</t>
    </r>
  </si>
  <si>
    <r>
      <rPr>
        <sz val="9"/>
        <rFont val="華康粗圓體"/>
        <family val="3"/>
      </rPr>
      <t>養護工程</t>
    </r>
  </si>
  <si>
    <r>
      <rPr>
        <sz val="9"/>
        <rFont val="華康粗圓體"/>
        <family val="3"/>
      </rPr>
      <t>整建工程</t>
    </r>
  </si>
  <si>
    <r>
      <rPr>
        <sz val="9"/>
        <rFont val="華康粗圓體"/>
        <family val="3"/>
      </rPr>
      <t>年</t>
    </r>
    <r>
      <rPr>
        <sz val="9"/>
        <rFont val="Arial Narrow"/>
        <family val="2"/>
      </rPr>
      <t xml:space="preserve">   </t>
    </r>
    <r>
      <rPr>
        <sz val="9"/>
        <rFont val="華康粗圓體"/>
        <family val="3"/>
      </rPr>
      <t>度</t>
    </r>
    <r>
      <rPr>
        <sz val="9"/>
        <rFont val="Arial Narrow"/>
        <family val="2"/>
      </rPr>
      <t xml:space="preserve">   </t>
    </r>
    <r>
      <rPr>
        <sz val="9"/>
        <rFont val="華康粗圓體"/>
        <family val="3"/>
      </rPr>
      <t>別</t>
    </r>
  </si>
  <si>
    <r>
      <t>102</t>
    </r>
    <r>
      <rPr>
        <sz val="9"/>
        <rFont val="華康粗圓體"/>
        <family val="3"/>
      </rPr>
      <t xml:space="preserve">年度
</t>
    </r>
    <r>
      <rPr>
        <sz val="9"/>
        <rFont val="Arial Narrow"/>
        <family val="2"/>
      </rPr>
      <t>2013</t>
    </r>
  </si>
  <si>
    <r>
      <rPr>
        <sz val="12"/>
        <rFont val="華康粗圓體"/>
        <family val="3"/>
      </rPr>
      <t>表</t>
    </r>
    <r>
      <rPr>
        <sz val="12"/>
        <rFont val="Arial"/>
        <family val="2"/>
      </rPr>
      <t>5-13</t>
    </r>
    <r>
      <rPr>
        <sz val="12"/>
        <rFont val="華康粗圓體"/>
        <family val="3"/>
      </rPr>
      <t>、禦潮</t>
    </r>
    <r>
      <rPr>
        <sz val="12"/>
        <rFont val="Arial"/>
        <family val="2"/>
      </rPr>
      <t>(</t>
    </r>
    <r>
      <rPr>
        <sz val="12"/>
        <rFont val="華康粗圓體"/>
        <family val="3"/>
      </rPr>
      <t>海堤</t>
    </r>
    <r>
      <rPr>
        <sz val="12"/>
        <rFont val="Arial"/>
        <family val="2"/>
      </rPr>
      <t>)</t>
    </r>
    <r>
      <rPr>
        <sz val="12"/>
        <rFont val="華康粗圓體"/>
        <family val="3"/>
      </rPr>
      <t xml:space="preserve">工程實施
</t>
    </r>
    <r>
      <rPr>
        <sz val="12"/>
        <rFont val="Arial"/>
        <family val="2"/>
      </rPr>
      <t>Table 5-13. Implementing of Coastal Protection (Sea-dike) Works</t>
    </r>
  </si>
  <si>
    <r>
      <rPr>
        <sz val="8"/>
        <rFont val="BatangChe"/>
        <family val="3"/>
      </rPr>
      <t>ⓡ</t>
    </r>
    <r>
      <rPr>
        <sz val="8"/>
        <rFont val="Arial Narrow"/>
        <family val="2"/>
      </rPr>
      <t>1,830</t>
    </r>
  </si>
  <si>
    <r>
      <rPr>
        <sz val="8"/>
        <rFont val="BatangChe"/>
        <family val="3"/>
      </rPr>
      <t>ⓡ</t>
    </r>
    <r>
      <rPr>
        <sz val="8"/>
        <rFont val="Arial Narrow"/>
        <family val="2"/>
      </rPr>
      <t>8.14</t>
    </r>
  </si>
</sst>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Red]#,##0.00"/>
    <numFmt numFmtId="177" formatCode="#,##0;[Red]#,##0"/>
    <numFmt numFmtId="178" formatCode="#,##0_);\(#,##0\)"/>
    <numFmt numFmtId="179" formatCode="_(* #,##0.00_);_(* \(#,##0.00\);_(* &quot;-&quot;??_);_(@_)"/>
    <numFmt numFmtId="180" formatCode="#,##0_ "/>
    <numFmt numFmtId="181" formatCode="#,##0.00_ "/>
    <numFmt numFmtId="182" formatCode="#,##0.00_);\(#,##0.00\)"/>
    <numFmt numFmtId="183" formatCode="#,##0.0;[Red]#,##0.0"/>
    <numFmt numFmtId="184" formatCode="#,##0.000;[Red]#,##0.000"/>
    <numFmt numFmtId="185" formatCode="_-* #,##0.000_-;\-* #,##0.000_-;_-* &quot;-&quot;??_-;_-@_-"/>
    <numFmt numFmtId="186" formatCode="#,##0.0_);\(#,##0.0\)"/>
    <numFmt numFmtId="187" formatCode="_(* #,##0_);_(* \(#,##0\);_(* &quot;-&quot;_);_(@_)"/>
    <numFmt numFmtId="188" formatCode="_-* #,##0.0_-;\-* #,##0.0_-;_-* &quot;-&quot;??_-;_-@_-"/>
    <numFmt numFmtId="189" formatCode="_-* #,##0_-;\-* #,##0_-;_-* &quot;-&quot;??_-;_-@_-"/>
    <numFmt numFmtId="190" formatCode="m&quot;月&quot;d&quot;日&quot;"/>
    <numFmt numFmtId="191" formatCode="_-* #,##0.0000_-;\-* #,##0.0000_-;_-* &quot;-&quot;??_-;_-@_-"/>
    <numFmt numFmtId="192" formatCode="#,##0.0000;[Red]#,##0.0000"/>
    <numFmt numFmtId="193" formatCode="_-* #,##0.00000_-;\-* #,##0.00000_-;_-* &quot;-&quot;??_-;_-@_-"/>
    <numFmt numFmtId="194" formatCode="0.0"/>
    <numFmt numFmtId="195" formatCode="0_);[Red]\(0\)"/>
    <numFmt numFmtId="196" formatCode="0.0000;[Red]0.0000"/>
    <numFmt numFmtId="197" formatCode="000"/>
    <numFmt numFmtId="198" formatCode="#,##0_ ;[Red]\-#,##0\ "/>
    <numFmt numFmtId="199" formatCode="_-* #,##0.0000_-;\-* #,##0.0000_-;_-* &quot;-&quot;_-;_-@_-"/>
    <numFmt numFmtId="200" formatCode="#,##0.0000_ "/>
    <numFmt numFmtId="201" formatCode="_-* #,##0.0_-;\-* #,##0.0_-;_-* &quot;-&quot;_-;_-@_-"/>
    <numFmt numFmtId="202" formatCode="#,##0.0000"/>
    <numFmt numFmtId="203" formatCode="_(* #,##0.000000_);_(* \(#,##0.000000\);_(* &quot;-&quot;??_);_(@_)"/>
    <numFmt numFmtId="204" formatCode="_(* \ ##0\ ##0\ ##0_);_(* \(#,##0\);_(* &quot;-&quot;??_);_(@_)"/>
    <numFmt numFmtId="205" formatCode="\ #,##0;\-\ #,##0;\ &quot;-&quot;"/>
    <numFmt numFmtId="206" formatCode="0.00_);[Red]\(0.00\)"/>
    <numFmt numFmtId="207" formatCode="#,##0.000000_ "/>
    <numFmt numFmtId="208" formatCode="#,##0.000000;[Red]#,##0.000000"/>
    <numFmt numFmtId="209" formatCode="_-* #,##0.000000_-;\-* #,##0.000000_-;_-* &quot;-&quot;??_-;_-@_-"/>
    <numFmt numFmtId="210" formatCode="#,##0.00000_ "/>
    <numFmt numFmtId="211" formatCode="_-* #\ ##0.00_-;\-* #,##0.00_-;_-* &quot;-&quot;_-;_-@_-"/>
    <numFmt numFmtId="212" formatCode="_-* #\ ###\ ##0_-;\-* #\ ##0_-;_-* &quot;-&quot;_-;_-@_-"/>
    <numFmt numFmtId="213" formatCode="0.00_ "/>
    <numFmt numFmtId="214" formatCode="#,##0.00_);[Red]\(#,##0.00\)"/>
    <numFmt numFmtId="215" formatCode="#,##0_);[Red]\(#,##0\)"/>
    <numFmt numFmtId="216" formatCode="#,##0.0000_);[Red]\(#,##0.0000\)"/>
    <numFmt numFmtId="217" formatCode="0_ "/>
    <numFmt numFmtId="218" formatCode="0_);\(0\)"/>
    <numFmt numFmtId="219" formatCode="_-* #\ ###\ ##0_-;\-* #,##0_-;_-* &quot;-&quot;_-;_-@_-"/>
    <numFmt numFmtId="220" formatCode="0.0000%"/>
    <numFmt numFmtId="221" formatCode="_-* #,##0.00_-;\-* #,##0.00_-;_-* &quot;-&quot;_-;_-@_-"/>
    <numFmt numFmtId="222" formatCode="0.0_ "/>
    <numFmt numFmtId="223" formatCode="0.00;[Red]0.00"/>
    <numFmt numFmtId="224" formatCode="0.0;[Red]0.0"/>
    <numFmt numFmtId="225" formatCode="0;[Red]0"/>
    <numFmt numFmtId="226" formatCode="#,##0.0_ "/>
    <numFmt numFmtId="227" formatCode="&quot;Yes&quot;;&quot;Yes&quot;;&quot;No&quot;"/>
    <numFmt numFmtId="228" formatCode="&quot;True&quot;;&quot;True&quot;;&quot;False&quot;"/>
    <numFmt numFmtId="229" formatCode="&quot;On&quot;;&quot;On&quot;;&quot;Off&quot;"/>
    <numFmt numFmtId="230" formatCode="[$€-2]\ #,##0.00_);[Red]\([$€-2]\ #,##0.00\)"/>
    <numFmt numFmtId="231" formatCode="[&gt;0]###\ ###\ ###\ ###\ ##0;[=0]\-;###\ ###\ ###\ ##0"/>
  </numFmts>
  <fonts count="77">
    <font>
      <sz val="12"/>
      <name val="新細明體"/>
      <family val="1"/>
    </font>
    <font>
      <b/>
      <sz val="12"/>
      <name val="新細明體"/>
      <family val="1"/>
    </font>
    <font>
      <sz val="9"/>
      <name val="新細明體"/>
      <family val="1"/>
    </font>
    <font>
      <sz val="9"/>
      <name val="華康中黑體"/>
      <family val="3"/>
    </font>
    <font>
      <sz val="9"/>
      <name val="細明體"/>
      <family val="3"/>
    </font>
    <font>
      <sz val="9"/>
      <name val="Arial Narrow"/>
      <family val="2"/>
    </font>
    <font>
      <sz val="12"/>
      <name val="Arial"/>
      <family val="2"/>
    </font>
    <font>
      <sz val="10"/>
      <name val="Arial Narrow"/>
      <family val="2"/>
    </font>
    <font>
      <sz val="12"/>
      <name val="Arial Narrow"/>
      <family val="2"/>
    </font>
    <font>
      <sz val="10"/>
      <name val="華康粗圓體"/>
      <family val="3"/>
    </font>
    <font>
      <sz val="12"/>
      <name val="華康粗圓體"/>
      <family val="3"/>
    </font>
    <font>
      <b/>
      <sz val="12"/>
      <color indexed="9"/>
      <name val="新細明體"/>
      <family val="1"/>
    </font>
    <font>
      <sz val="9"/>
      <name val="華康粗圓體"/>
      <family val="3"/>
    </font>
    <font>
      <sz val="8"/>
      <name val="Arial Narrow"/>
      <family val="2"/>
    </font>
    <font>
      <sz val="9.5"/>
      <name val="Times New Roman"/>
      <family val="1"/>
    </font>
    <font>
      <b/>
      <sz val="9"/>
      <name val="新細明體"/>
      <family val="1"/>
    </font>
    <font>
      <sz val="8"/>
      <name val="華康中黑體"/>
      <family val="3"/>
    </font>
    <font>
      <sz val="8"/>
      <name val="華康粗圓體"/>
      <family val="3"/>
    </font>
    <font>
      <sz val="8"/>
      <name val="新細明體"/>
      <family val="1"/>
    </font>
    <font>
      <sz val="12"/>
      <color indexed="8"/>
      <name val="華康粗圓體"/>
      <family val="3"/>
    </font>
    <font>
      <sz val="7.5"/>
      <name val="Arial Narrow"/>
      <family val="2"/>
    </font>
    <font>
      <sz val="7.5"/>
      <name val="華康中黑體"/>
      <family val="3"/>
    </font>
    <font>
      <sz val="7.5"/>
      <name val="華康粗圓體"/>
      <family val="3"/>
    </font>
    <font>
      <sz val="7"/>
      <name val="Arial Narrow"/>
      <family val="2"/>
    </font>
    <font>
      <sz val="7"/>
      <name val="華康粗圓體"/>
      <family val="3"/>
    </font>
    <font>
      <sz val="9.5"/>
      <name val="Arial Narrow"/>
      <family val="2"/>
    </font>
    <font>
      <sz val="9.5"/>
      <name val="細明體"/>
      <family val="3"/>
    </font>
    <font>
      <vertAlign val="superscript"/>
      <sz val="7.5"/>
      <name val="Arial Narrow"/>
      <family val="2"/>
    </font>
    <font>
      <vertAlign val="superscript"/>
      <sz val="9"/>
      <name val="Arial Narrow"/>
      <family val="2"/>
    </font>
    <font>
      <sz val="9"/>
      <color indexed="8"/>
      <name val="Arial Narrow"/>
      <family val="2"/>
    </font>
    <font>
      <sz val="8.5"/>
      <name val="華康粗圓體"/>
      <family val="3"/>
    </font>
    <font>
      <sz val="8.5"/>
      <name val="Arial Narrow"/>
      <family val="2"/>
    </font>
    <font>
      <sz val="8"/>
      <color indexed="8"/>
      <name val="Arial Narrow"/>
      <family val="2"/>
    </font>
    <font>
      <sz val="9"/>
      <color indexed="8"/>
      <name val="華康粗圓體"/>
      <family val="3"/>
    </font>
    <font>
      <sz val="8.5"/>
      <color indexed="8"/>
      <name val="華康粗圓體"/>
      <family val="3"/>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sz val="12"/>
      <color indexed="20"/>
      <name val="新細明體"/>
      <family val="1"/>
    </font>
    <font>
      <b/>
      <sz val="12"/>
      <name val="Times New Roman"/>
      <family val="1"/>
    </font>
    <font>
      <sz val="7.5"/>
      <name val="Arial Narrow"/>
      <family val="2"/>
    </font>
    <font>
      <vertAlign val="superscript"/>
      <sz val="8"/>
      <name val="Arial Narrow"/>
      <family val="2"/>
    </font>
    <font>
      <sz val="11.5"/>
      <name val="Arial"/>
      <family val="2"/>
    </font>
    <font>
      <sz val="11.5"/>
      <name val="華康粗圓體"/>
      <family val="3"/>
    </font>
    <font>
      <sz val="8.5"/>
      <color indexed="8"/>
      <name val="Arial Narrow"/>
      <family val="2"/>
    </font>
    <font>
      <b/>
      <sz val="7.5"/>
      <name val="華康粗圓體"/>
      <family val="3"/>
    </font>
    <font>
      <sz val="8"/>
      <name val="細明體"/>
      <family val="3"/>
    </font>
    <font>
      <sz val="8"/>
      <name val="Batang"/>
      <family val="1"/>
    </font>
    <font>
      <sz val="8"/>
      <name val="BatangChe"/>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sz val="9"/>
      <color indexed="10"/>
      <name val="Arial Narrow"/>
      <family val="2"/>
    </font>
    <font>
      <sz val="9"/>
      <color indexed="8"/>
      <name val="新細明體"/>
      <family val="1"/>
    </font>
    <font>
      <sz val="12"/>
      <color indexed="8"/>
      <name val="Calibri"/>
      <family val="1"/>
    </font>
    <font>
      <sz val="12"/>
      <color indexed="9"/>
      <name val="Calibri"/>
      <family val="1"/>
    </font>
    <font>
      <sz val="12"/>
      <color indexed="60"/>
      <name val="Calibri"/>
      <family val="1"/>
    </font>
    <font>
      <b/>
      <sz val="12"/>
      <color indexed="8"/>
      <name val="Calibri"/>
      <family val="1"/>
    </font>
    <font>
      <sz val="12"/>
      <color indexed="17"/>
      <name val="Calibri"/>
      <family val="1"/>
    </font>
    <font>
      <b/>
      <sz val="12"/>
      <color rgb="FFFA7D00"/>
      <name val="Calibri"/>
      <family val="1"/>
    </font>
    <font>
      <b/>
      <sz val="18"/>
      <color theme="3"/>
      <name val="Calibri"/>
      <family val="1"/>
    </font>
    <font>
      <b/>
      <sz val="15"/>
      <color theme="3"/>
      <name val="Calibri"/>
      <family val="1"/>
    </font>
    <font>
      <b/>
      <sz val="13"/>
      <color theme="3"/>
      <name val="Calibri"/>
      <family val="1"/>
    </font>
    <font>
      <b/>
      <sz val="11"/>
      <color indexed="56"/>
      <name val="Calibri"/>
      <family val="1"/>
    </font>
    <font>
      <sz val="12"/>
      <color indexed="62"/>
      <name val="Calibri"/>
      <family val="1"/>
    </font>
    <font>
      <b/>
      <sz val="12"/>
      <color indexed="63"/>
      <name val="Calibri"/>
      <family val="1"/>
    </font>
    <font>
      <b/>
      <sz val="12"/>
      <color indexed="9"/>
      <name val="Calibri"/>
      <family val="1"/>
    </font>
    <font>
      <sz val="9"/>
      <color rgb="FFFF0000"/>
      <name val="Arial Narrow"/>
      <family val="2"/>
    </font>
    <font>
      <b/>
      <sz val="8"/>
      <name val="新細明體"/>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74">
    <border>
      <left/>
      <right/>
      <top/>
      <bottom/>
      <diagonal/>
    </border>
    <border>
      <left>
        <color indexed="63"/>
      </left>
      <right>
        <color indexed="63"/>
      </right>
      <top style="thin">
        <color theme="4"/>
      </top>
      <bottom style="double">
        <color theme="4"/>
      </bottom>
    </border>
    <border>
      <left>
        <color indexed="63"/>
      </left>
      <right style="thin">
        <color indexed="8"/>
      </right>
      <top>
        <color indexed="63"/>
      </top>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color indexed="8"/>
      </bottom>
    </border>
    <border>
      <left>
        <color indexed="63"/>
      </left>
      <right style="medium">
        <color indexed="8"/>
      </right>
      <top>
        <color indexed="63"/>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medium">
        <color indexed="8"/>
      </bottom>
    </border>
    <border>
      <left style="medium">
        <color indexed="8"/>
      </left>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color indexed="63"/>
      </left>
      <right style="thin"/>
      <top style="medium"/>
      <bottom>
        <color indexed="63"/>
      </bottom>
    </border>
    <border>
      <left>
        <color indexed="63"/>
      </left>
      <right>
        <color indexed="63"/>
      </right>
      <top style="thin"/>
      <bottom style="thin"/>
    </border>
    <border>
      <left>
        <color indexed="63"/>
      </left>
      <right style="thin"/>
      <top style="thin"/>
      <bottom>
        <color indexed="63"/>
      </bottom>
    </border>
    <border>
      <left style="medium"/>
      <right style="thin"/>
      <top style="medium"/>
      <bottom>
        <color indexed="63"/>
      </bottom>
    </border>
    <border>
      <left style="thin"/>
      <right style="thin"/>
      <top style="thin"/>
      <bottom>
        <color indexed="63"/>
      </bottom>
    </border>
    <border>
      <left style="medium"/>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double"/>
      <top style="thin"/>
      <bottom>
        <color indexed="63"/>
      </bottom>
    </border>
    <border>
      <left style="thin"/>
      <right style="double"/>
      <top>
        <color indexed="63"/>
      </top>
      <bottom style="medium"/>
    </border>
    <border>
      <left style="medium"/>
      <right style="thin"/>
      <top style="thin"/>
      <bottom>
        <color indexed="63"/>
      </bottom>
    </border>
    <border>
      <left style="double"/>
      <right style="thin"/>
      <top>
        <color indexed="63"/>
      </top>
      <bottom style="medium"/>
    </border>
    <border>
      <left style="thin"/>
      <right>
        <color indexed="63"/>
      </right>
      <top style="thin"/>
      <bottom style="thin"/>
    </border>
    <border>
      <left style="thin">
        <color indexed="8"/>
      </left>
      <right>
        <color indexed="63"/>
      </right>
      <top style="medium">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medium"/>
      <right>
        <color indexed="63"/>
      </right>
      <top style="thin"/>
      <bottom>
        <color indexed="63"/>
      </bottom>
    </border>
    <border>
      <left style="medium">
        <color indexed="8"/>
      </left>
      <right>
        <color indexed="63"/>
      </right>
      <top>
        <color indexed="63"/>
      </top>
      <bottom style="medium">
        <color indexed="8"/>
      </bottom>
    </border>
    <border>
      <left style="thin"/>
      <right>
        <color indexed="63"/>
      </right>
      <top>
        <color indexed="63"/>
      </top>
      <bottom>
        <color indexed="63"/>
      </bottom>
    </border>
    <border>
      <left>
        <color indexed="63"/>
      </left>
      <right style="thin"/>
      <top>
        <color indexed="63"/>
      </top>
      <bottom style="thin"/>
    </border>
    <border>
      <left style="medium"/>
      <right>
        <color indexed="63"/>
      </right>
      <top>
        <color indexed="63"/>
      </top>
      <bottom style="thin"/>
    </border>
    <border>
      <left>
        <color indexed="63"/>
      </left>
      <right style="thin">
        <color indexed="8"/>
      </right>
      <top>
        <color indexed="63"/>
      </top>
      <bottom style="thin"/>
    </border>
    <border>
      <left style="thin">
        <color indexed="8"/>
      </left>
      <right>
        <color indexed="63"/>
      </right>
      <top>
        <color indexed="63"/>
      </top>
      <bottom style="thin"/>
    </border>
    <border>
      <left>
        <color indexed="63"/>
      </left>
      <right style="double"/>
      <top style="medium"/>
      <bottom>
        <color indexed="63"/>
      </bottom>
    </border>
    <border>
      <left>
        <color indexed="63"/>
      </left>
      <right style="double"/>
      <top>
        <color indexed="63"/>
      </top>
      <bottom style="thin"/>
    </border>
    <border>
      <left>
        <color indexed="63"/>
      </left>
      <right style="thin">
        <color indexed="8"/>
      </right>
      <top style="medium"/>
      <bottom>
        <color indexed="63"/>
      </bottom>
    </border>
    <border>
      <left style="thin">
        <color indexed="8"/>
      </left>
      <right>
        <color indexed="63"/>
      </right>
      <top style="medium"/>
      <bottom>
        <color indexed="63"/>
      </bottom>
    </border>
    <border>
      <left style="thin"/>
      <right>
        <color indexed="63"/>
      </right>
      <top style="medium"/>
      <bottom style="thin"/>
    </border>
    <border>
      <left style="medium"/>
      <right>
        <color indexed="63"/>
      </right>
      <top style="thin"/>
      <bottom style="thin"/>
    </border>
    <border>
      <left style="medium"/>
      <right>
        <color indexed="63"/>
      </right>
      <top style="medium"/>
      <bottom style="thin"/>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s>
  <cellStyleXfs count="8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0" fillId="0" borderId="0" applyNumberFormat="0" applyBorder="0" applyAlignment="0">
      <protection/>
    </xf>
    <xf numFmtId="0" fontId="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protection/>
    </xf>
    <xf numFmtId="0" fontId="1" fillId="0" borderId="0">
      <alignment/>
      <protection/>
    </xf>
    <xf numFmtId="220" fontId="17" fillId="0" borderId="0">
      <alignment/>
      <protection/>
    </xf>
    <xf numFmtId="43" fontId="1" fillId="0" borderId="0" applyFont="0" applyFill="0" applyBorder="0" applyAlignment="0" applyProtection="0"/>
    <xf numFmtId="41" fontId="1"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0" fontId="63" fillId="20" borderId="0" applyNumberFormat="0" applyBorder="0" applyAlignment="0" applyProtection="0"/>
    <xf numFmtId="0" fontId="64" fillId="0" borderId="1" applyNumberFormat="0" applyFill="0" applyAlignment="0" applyProtection="0"/>
    <xf numFmtId="0" fontId="65" fillId="21" borderId="0" applyNumberFormat="0" applyBorder="0" applyAlignment="0" applyProtection="0"/>
    <xf numFmtId="0" fontId="40" fillId="0" borderId="2">
      <alignment/>
      <protection/>
    </xf>
    <xf numFmtId="9" fontId="1" fillId="0" borderId="0" applyFont="0" applyFill="0" applyBorder="0" applyAlignment="0" applyProtection="0"/>
    <xf numFmtId="0" fontId="66" fillId="22" borderId="3"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67" fillId="0" borderId="4" applyNumberFormat="0" applyFill="0" applyAlignment="0" applyProtection="0"/>
    <xf numFmtId="0" fontId="1" fillId="23" borderId="5" applyNumberFormat="0" applyFont="0" applyAlignment="0" applyProtection="0"/>
    <xf numFmtId="220" fontId="17" fillId="0" borderId="0">
      <alignment/>
      <protection/>
    </xf>
    <xf numFmtId="0" fontId="35" fillId="0" borderId="0" applyNumberFormat="0" applyFill="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36" fillId="0" borderId="0" applyNumberFormat="0" applyFill="0" applyBorder="0" applyAlignment="0" applyProtection="0"/>
    <xf numFmtId="0" fontId="68" fillId="0" borderId="6" applyNumberFormat="0" applyFill="0" applyAlignment="0" applyProtection="0"/>
    <xf numFmtId="0" fontId="38" fillId="0" borderId="7" applyNumberFormat="0" applyFill="0" applyAlignment="0" applyProtection="0"/>
    <xf numFmtId="0" fontId="69" fillId="0" borderId="8" applyNumberFormat="0" applyFill="0" applyAlignment="0" applyProtection="0"/>
    <xf numFmtId="0" fontId="70" fillId="0" borderId="9" applyNumberFormat="0" applyFill="0" applyAlignment="0" applyProtection="0"/>
    <xf numFmtId="0" fontId="70" fillId="0" borderId="0" applyNumberFormat="0" applyFill="0" applyBorder="0" applyAlignment="0" applyProtection="0"/>
    <xf numFmtId="0" fontId="37" fillId="0" borderId="0" applyNumberFormat="0" applyFill="0" applyBorder="0" applyAlignment="0" applyProtection="0"/>
    <xf numFmtId="0" fontId="71" fillId="30" borderId="3" applyNumberFormat="0" applyAlignment="0" applyProtection="0"/>
    <xf numFmtId="0" fontId="72" fillId="22" borderId="10" applyNumberFormat="0" applyAlignment="0" applyProtection="0"/>
    <xf numFmtId="220" fontId="17" fillId="0" borderId="0">
      <alignment/>
      <protection/>
    </xf>
    <xf numFmtId="0" fontId="1" fillId="0" borderId="0">
      <alignment/>
      <protection/>
    </xf>
    <xf numFmtId="0" fontId="26" fillId="0" borderId="0">
      <alignment/>
      <protection/>
    </xf>
    <xf numFmtId="0" fontId="73" fillId="31" borderId="11" applyNumberFormat="0" applyAlignment="0" applyProtection="0"/>
    <xf numFmtId="0" fontId="74" fillId="32" borderId="0" applyNumberFormat="0" applyBorder="0" applyAlignment="0" applyProtection="0"/>
    <xf numFmtId="0" fontId="39" fillId="0" borderId="0" applyNumberFormat="0" applyFill="0" applyBorder="0" applyAlignment="0" applyProtection="0"/>
  </cellStyleXfs>
  <cellXfs count="790">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Alignment="1">
      <alignment horizontal="center" vertical="center"/>
    </xf>
    <xf numFmtId="0" fontId="5" fillId="0" borderId="0" xfId="43" applyFont="1" applyAlignment="1">
      <alignment horizontal="center" vertical="center"/>
      <protection/>
    </xf>
    <xf numFmtId="0" fontId="13" fillId="0" borderId="0" xfId="43" applyFont="1" applyAlignment="1">
      <alignment horizontal="center" vertical="center"/>
      <protection/>
    </xf>
    <xf numFmtId="178" fontId="5" fillId="0" borderId="0" xfId="43" applyNumberFormat="1" applyFont="1" applyAlignment="1">
      <alignment horizontal="center" vertical="center"/>
      <protection/>
    </xf>
    <xf numFmtId="0" fontId="13" fillId="0" borderId="0" xfId="0" applyFont="1" applyAlignment="1">
      <alignment horizontal="center" vertical="center"/>
    </xf>
    <xf numFmtId="0" fontId="5" fillId="0" borderId="0" xfId="0" applyFont="1" applyAlignment="1">
      <alignment vertical="center"/>
    </xf>
    <xf numFmtId="0" fontId="20" fillId="0" borderId="0" xfId="0" applyFont="1" applyBorder="1" applyAlignment="1">
      <alignment horizontal="left"/>
    </xf>
    <xf numFmtId="0" fontId="25" fillId="0" borderId="0" xfId="0" applyFont="1" applyAlignment="1">
      <alignment horizontal="center" vertical="center"/>
    </xf>
    <xf numFmtId="0" fontId="5" fillId="0" borderId="0" xfId="0" applyFont="1" applyAlignment="1">
      <alignment horizontal="left" vertical="center"/>
    </xf>
    <xf numFmtId="0" fontId="20" fillId="0" borderId="0" xfId="0" applyFont="1" applyBorder="1" applyAlignment="1">
      <alignment horizontal="left" vertical="center"/>
    </xf>
    <xf numFmtId="0" fontId="5" fillId="0" borderId="0" xfId="43" applyFont="1" applyAlignment="1">
      <alignment vertical="center"/>
      <protection/>
    </xf>
    <xf numFmtId="0" fontId="5" fillId="0" borderId="0" xfId="43" applyFont="1" applyAlignment="1">
      <alignment horizontal="right" vertical="center"/>
      <protection/>
    </xf>
    <xf numFmtId="178" fontId="5" fillId="0" borderId="12" xfId="43" applyNumberFormat="1" applyFont="1" applyBorder="1" applyAlignment="1">
      <alignment horizontal="center" vertical="center"/>
      <protection/>
    </xf>
    <xf numFmtId="178" fontId="5" fillId="0" borderId="0" xfId="43" applyNumberFormat="1" applyFont="1" applyBorder="1" applyAlignment="1">
      <alignment horizontal="right" vertical="center"/>
      <protection/>
    </xf>
    <xf numFmtId="178" fontId="5" fillId="0" borderId="0" xfId="43" applyNumberFormat="1" applyFont="1" applyAlignment="1">
      <alignment horizontal="right" vertical="center"/>
      <protection/>
    </xf>
    <xf numFmtId="178" fontId="5" fillId="0" borderId="0" xfId="43" applyNumberFormat="1" applyFont="1" applyAlignment="1">
      <alignment horizontal="center" vertical="center"/>
      <protection/>
    </xf>
    <xf numFmtId="0" fontId="5" fillId="0" borderId="0" xfId="43" applyFont="1" applyAlignment="1">
      <alignment horizontal="right" vertical="center"/>
      <protection/>
    </xf>
    <xf numFmtId="178" fontId="5" fillId="0" borderId="0" xfId="43" applyNumberFormat="1" applyFont="1" applyAlignment="1">
      <alignment horizontal="center" vertical="center" wrapText="1"/>
      <protection/>
    </xf>
    <xf numFmtId="178" fontId="13" fillId="0" borderId="13" xfId="43" applyNumberFormat="1" applyFont="1" applyBorder="1" applyAlignment="1">
      <alignment horizontal="center" vertical="center"/>
      <protection/>
    </xf>
    <xf numFmtId="0" fontId="13" fillId="0" borderId="14" xfId="43" applyFont="1" applyBorder="1" applyAlignment="1">
      <alignment horizontal="center" vertical="center"/>
      <protection/>
    </xf>
    <xf numFmtId="178" fontId="13" fillId="0" borderId="14" xfId="43" applyNumberFormat="1" applyFont="1" applyBorder="1" applyAlignment="1">
      <alignment horizontal="center" vertical="center"/>
      <protection/>
    </xf>
    <xf numFmtId="178" fontId="13" fillId="0" borderId="15" xfId="43" applyNumberFormat="1" applyFont="1" applyBorder="1" applyAlignment="1">
      <alignment horizontal="center" vertical="center"/>
      <protection/>
    </xf>
    <xf numFmtId="178" fontId="13" fillId="0" borderId="0" xfId="43" applyNumberFormat="1" applyFont="1" applyBorder="1" applyAlignment="1">
      <alignment horizontal="center" vertical="center"/>
      <protection/>
    </xf>
    <xf numFmtId="178" fontId="13" fillId="0" borderId="0" xfId="43" applyNumberFormat="1" applyFont="1" applyAlignment="1">
      <alignment horizontal="center" vertical="center"/>
      <protection/>
    </xf>
    <xf numFmtId="177" fontId="5" fillId="0" borderId="0" xfId="43" applyNumberFormat="1" applyFont="1" applyBorder="1" applyAlignment="1">
      <alignment horizontal="right" vertical="center"/>
      <protection/>
    </xf>
    <xf numFmtId="178" fontId="5" fillId="0" borderId="0" xfId="43" applyNumberFormat="1" applyFont="1" applyBorder="1" applyAlignment="1">
      <alignment horizontal="center" vertical="center"/>
      <protection/>
    </xf>
    <xf numFmtId="0" fontId="13" fillId="0" borderId="16" xfId="43" applyFont="1" applyBorder="1" applyAlignment="1">
      <alignment horizontal="center" vertical="center"/>
      <protection/>
    </xf>
    <xf numFmtId="178" fontId="5" fillId="0" borderId="0" xfId="43" applyNumberFormat="1" applyFont="1" applyBorder="1" applyAlignment="1">
      <alignment vertical="center"/>
      <protection/>
    </xf>
    <xf numFmtId="0" fontId="5" fillId="0" borderId="0" xfId="43" applyFont="1" applyAlignment="1">
      <alignment horizontal="left" vertical="center"/>
      <protection/>
    </xf>
    <xf numFmtId="178" fontId="5" fillId="0" borderId="0" xfId="43" applyNumberFormat="1" applyFont="1" applyAlignment="1">
      <alignment vertical="center"/>
      <protection/>
    </xf>
    <xf numFmtId="178" fontId="6" fillId="0" borderId="0" xfId="43" applyNumberFormat="1" applyFont="1" applyAlignment="1">
      <alignment horizontal="center" vertical="center"/>
      <protection/>
    </xf>
    <xf numFmtId="178" fontId="5" fillId="0" borderId="12" xfId="43" applyNumberFormat="1" applyFont="1" applyBorder="1" applyAlignment="1">
      <alignment horizontal="center" vertical="center"/>
      <protection/>
    </xf>
    <xf numFmtId="178" fontId="5" fillId="0" borderId="0" xfId="43" applyNumberFormat="1" applyFont="1" applyBorder="1" applyAlignment="1">
      <alignment horizontal="right" vertical="center"/>
      <protection/>
    </xf>
    <xf numFmtId="178" fontId="5" fillId="0" borderId="0" xfId="43" applyNumberFormat="1" applyFont="1" applyAlignment="1">
      <alignment horizontal="right" vertical="center"/>
      <protection/>
    </xf>
    <xf numFmtId="0" fontId="5" fillId="0" borderId="0" xfId="41" applyFont="1" applyAlignment="1">
      <alignment horizontal="right" vertical="center"/>
      <protection/>
    </xf>
    <xf numFmtId="178" fontId="5" fillId="0" borderId="13" xfId="43" applyNumberFormat="1" applyFont="1" applyBorder="1" applyAlignment="1">
      <alignment horizontal="center" vertical="center"/>
      <protection/>
    </xf>
    <xf numFmtId="0" fontId="5" fillId="0" borderId="16" xfId="43" applyFont="1" applyBorder="1" applyAlignment="1">
      <alignment horizontal="center" vertical="center"/>
      <protection/>
    </xf>
    <xf numFmtId="178" fontId="5" fillId="0" borderId="14" xfId="43" applyNumberFormat="1" applyFont="1" applyBorder="1" applyAlignment="1">
      <alignment horizontal="center" vertical="center"/>
      <protection/>
    </xf>
    <xf numFmtId="177" fontId="5" fillId="0" borderId="12" xfId="43" applyNumberFormat="1" applyFont="1" applyBorder="1" applyAlignment="1">
      <alignment horizontal="right" vertical="center"/>
      <protection/>
    </xf>
    <xf numFmtId="178" fontId="5" fillId="0" borderId="0" xfId="43" applyNumberFormat="1" applyFont="1" applyAlignment="1">
      <alignment vertical="center"/>
      <protection/>
    </xf>
    <xf numFmtId="178" fontId="5" fillId="0" borderId="15" xfId="43" applyNumberFormat="1" applyFont="1" applyBorder="1" applyAlignment="1">
      <alignment horizontal="center" vertical="center"/>
      <protection/>
    </xf>
    <xf numFmtId="0" fontId="5" fillId="0" borderId="14" xfId="43" applyFont="1" applyBorder="1" applyAlignment="1">
      <alignment horizontal="center" vertical="center"/>
      <protection/>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20" fillId="0" borderId="0" xfId="0" applyFont="1" applyFill="1" applyBorder="1" applyAlignment="1">
      <alignment horizontal="right" vertical="center"/>
    </xf>
    <xf numFmtId="0" fontId="13"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6" fillId="0" borderId="0" xfId="0" applyFont="1" applyFill="1" applyAlignment="1">
      <alignment horizontal="center" vertical="center"/>
    </xf>
    <xf numFmtId="0" fontId="5" fillId="0" borderId="0" xfId="0" applyFont="1" applyBorder="1" applyAlignment="1">
      <alignment horizontal="right" vertical="center"/>
    </xf>
    <xf numFmtId="0" fontId="8" fillId="0" borderId="0" xfId="0" applyFont="1" applyAlignment="1">
      <alignment horizontal="left"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177" fontId="20" fillId="0" borderId="0" xfId="46" applyNumberFormat="1" applyFont="1" applyBorder="1" applyAlignment="1">
      <alignment horizontal="right" vertical="center"/>
    </xf>
    <xf numFmtId="176" fontId="20" fillId="0" borderId="0" xfId="46" applyNumberFormat="1" applyFont="1" applyBorder="1" applyAlignment="1">
      <alignment horizontal="right" vertical="center"/>
    </xf>
    <xf numFmtId="0" fontId="13" fillId="0" borderId="0" xfId="0" applyFont="1" applyBorder="1" applyAlignment="1">
      <alignment horizontal="left" vertical="center" wrapText="1"/>
    </xf>
    <xf numFmtId="177" fontId="5" fillId="0" borderId="0" xfId="46" applyNumberFormat="1" applyFont="1" applyBorder="1" applyAlignment="1">
      <alignment horizontal="right" vertical="center"/>
    </xf>
    <xf numFmtId="177" fontId="13" fillId="0" borderId="0" xfId="46" applyNumberFormat="1" applyFont="1" applyBorder="1" applyAlignment="1">
      <alignment horizontal="right" vertical="center"/>
    </xf>
    <xf numFmtId="0" fontId="20" fillId="0" borderId="0" xfId="0" applyFont="1" applyAlignment="1">
      <alignment horizontal="center" vertical="center"/>
    </xf>
    <xf numFmtId="0" fontId="20" fillId="0" borderId="0" xfId="0" applyFont="1" applyBorder="1" applyAlignment="1">
      <alignment horizontal="center" vertical="center"/>
    </xf>
    <xf numFmtId="0" fontId="23" fillId="0" borderId="0" xfId="0" applyFont="1" applyAlignment="1">
      <alignment horizontal="center" vertical="center"/>
    </xf>
    <xf numFmtId="0" fontId="23"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20" fillId="0" borderId="0" xfId="0" applyFont="1" applyBorder="1" applyAlignment="1">
      <alignment horizontal="left" vertical="center" wrapText="1"/>
    </xf>
    <xf numFmtId="0" fontId="20" fillId="0" borderId="12" xfId="0" applyFont="1" applyBorder="1" applyAlignment="1">
      <alignment horizontal="center" vertical="center"/>
    </xf>
    <xf numFmtId="0" fontId="5" fillId="0" borderId="0" xfId="0" applyFont="1" applyAlignment="1">
      <alignment horizontal="right" vertical="center"/>
    </xf>
    <xf numFmtId="0" fontId="20" fillId="0" borderId="12" xfId="0" applyFont="1" applyBorder="1" applyAlignment="1">
      <alignment horizontal="left" vertical="center"/>
    </xf>
    <xf numFmtId="0" fontId="20" fillId="0" borderId="19" xfId="0" applyFont="1" applyBorder="1" applyAlignment="1">
      <alignment vertical="center" wrapText="1"/>
    </xf>
    <xf numFmtId="0" fontId="20" fillId="0" borderId="14" xfId="0" applyFont="1" applyBorder="1" applyAlignment="1">
      <alignment horizontal="center" vertical="center" wrapText="1"/>
    </xf>
    <xf numFmtId="0" fontId="20" fillId="0" borderId="17" xfId="0" applyFont="1" applyBorder="1" applyAlignment="1">
      <alignment horizontal="center" vertical="center" wrapText="1"/>
    </xf>
    <xf numFmtId="0" fontId="5" fillId="0" borderId="12" xfId="0" applyFont="1" applyBorder="1" applyAlignment="1">
      <alignment horizontal="right" vertical="center"/>
    </xf>
    <xf numFmtId="0" fontId="6" fillId="0" borderId="0" xfId="0" applyFont="1" applyAlignment="1">
      <alignment vertical="center"/>
    </xf>
    <xf numFmtId="0" fontId="8" fillId="0" borderId="0" xfId="0" applyFont="1" applyAlignment="1">
      <alignment horizontal="center" vertical="center"/>
    </xf>
    <xf numFmtId="0" fontId="20" fillId="0" borderId="0" xfId="0" applyFont="1" applyAlignment="1">
      <alignment vertical="center"/>
    </xf>
    <xf numFmtId="0" fontId="6" fillId="0" borderId="0" xfId="0" applyFont="1" applyAlignment="1">
      <alignment vertical="center"/>
    </xf>
    <xf numFmtId="0" fontId="13" fillId="0" borderId="12" xfId="0" applyFont="1" applyBorder="1" applyAlignment="1">
      <alignment horizontal="left" vertical="top"/>
    </xf>
    <xf numFmtId="0" fontId="13" fillId="0" borderId="12" xfId="0" applyFont="1" applyBorder="1" applyAlignment="1">
      <alignment horizontal="center" vertical="center"/>
    </xf>
    <xf numFmtId="0" fontId="13" fillId="0" borderId="0" xfId="0" applyFont="1" applyAlignment="1">
      <alignment vertical="center"/>
    </xf>
    <xf numFmtId="0" fontId="13" fillId="0" borderId="0" xfId="0" applyFont="1" applyAlignment="1">
      <alignment horizontal="right" vertical="center"/>
    </xf>
    <xf numFmtId="0" fontId="13" fillId="0" borderId="12" xfId="0" applyFont="1" applyBorder="1" applyAlignment="1">
      <alignment horizontal="center" vertical="center"/>
    </xf>
    <xf numFmtId="0" fontId="13" fillId="0" borderId="20" xfId="0" applyFont="1" applyBorder="1" applyAlignment="1">
      <alignment horizontal="center" vertical="center"/>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Font="1" applyBorder="1" applyAlignment="1">
      <alignment horizontal="distributed" vertical="center"/>
    </xf>
    <xf numFmtId="0" fontId="8" fillId="0" borderId="0" xfId="0" applyFont="1" applyBorder="1" applyAlignment="1">
      <alignment horizontal="distributed" vertical="center"/>
    </xf>
    <xf numFmtId="0" fontId="8" fillId="0" borderId="12" xfId="0" applyFont="1" applyBorder="1" applyAlignment="1">
      <alignment horizontal="center" vertical="center"/>
    </xf>
    <xf numFmtId="0" fontId="8" fillId="0" borderId="12" xfId="0" applyFont="1" applyBorder="1" applyAlignment="1">
      <alignment horizontal="distributed" vertical="center"/>
    </xf>
    <xf numFmtId="0" fontId="8" fillId="0" borderId="0" xfId="0" applyFont="1" applyBorder="1" applyAlignment="1">
      <alignment horizontal="left"/>
    </xf>
    <xf numFmtId="178" fontId="8" fillId="0" borderId="0" xfId="0" applyNumberFormat="1" applyFont="1" applyBorder="1" applyAlignment="1">
      <alignment horizontal="left"/>
    </xf>
    <xf numFmtId="0" fontId="8" fillId="0" borderId="0" xfId="0" applyFont="1" applyAlignment="1">
      <alignment horizontal="left"/>
    </xf>
    <xf numFmtId="0" fontId="20" fillId="0" borderId="0" xfId="0" applyFont="1" applyAlignment="1">
      <alignment vertical="center"/>
    </xf>
    <xf numFmtId="178" fontId="5" fillId="0" borderId="0" xfId="0" applyNumberFormat="1" applyFont="1" applyBorder="1" applyAlignment="1">
      <alignment horizontal="right" vertical="center"/>
    </xf>
    <xf numFmtId="177" fontId="5" fillId="0" borderId="0" xfId="0" applyNumberFormat="1" applyFont="1" applyBorder="1" applyAlignment="1">
      <alignment horizontal="right" vertical="center"/>
    </xf>
    <xf numFmtId="49" fontId="5" fillId="0" borderId="12" xfId="49" applyNumberFormat="1" applyFont="1" applyBorder="1" applyAlignment="1">
      <alignment horizontal="right" vertical="center"/>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0" xfId="0" applyFont="1" applyBorder="1" applyAlignment="1">
      <alignment horizontal="center" vertical="center" wrapText="1"/>
    </xf>
    <xf numFmtId="0" fontId="6" fillId="0" borderId="0" xfId="43" applyFont="1" applyAlignment="1">
      <alignment horizontal="center" vertical="center"/>
      <protection/>
    </xf>
    <xf numFmtId="0" fontId="5" fillId="0" borderId="12" xfId="43" applyFont="1" applyBorder="1" applyAlignment="1">
      <alignment horizontal="center" vertical="center"/>
      <protection/>
    </xf>
    <xf numFmtId="0" fontId="5" fillId="0" borderId="0" xfId="43" applyFont="1" applyBorder="1" applyAlignment="1">
      <alignment horizontal="center" vertical="center"/>
      <protection/>
    </xf>
    <xf numFmtId="0" fontId="5" fillId="0" borderId="12" xfId="40" applyFont="1" applyBorder="1" applyAlignment="1">
      <alignment horizontal="right" vertical="center"/>
      <protection/>
    </xf>
    <xf numFmtId="0" fontId="5" fillId="0" borderId="20" xfId="43" applyFont="1" applyBorder="1" applyAlignment="1">
      <alignment horizontal="center" vertical="center"/>
      <protection/>
    </xf>
    <xf numFmtId="0" fontId="5" fillId="0" borderId="14" xfId="43" applyFont="1" applyBorder="1" applyAlignment="1">
      <alignment horizontal="center" vertical="center" wrapText="1"/>
      <protection/>
    </xf>
    <xf numFmtId="0" fontId="5" fillId="0" borderId="15" xfId="43" applyFont="1" applyBorder="1" applyAlignment="1">
      <alignment horizontal="center" vertical="center" wrapText="1"/>
      <protection/>
    </xf>
    <xf numFmtId="0" fontId="5" fillId="0" borderId="0" xfId="43" applyFont="1" applyBorder="1" applyAlignment="1">
      <alignment horizontal="left" vertical="center" wrapText="1"/>
      <protection/>
    </xf>
    <xf numFmtId="177" fontId="5" fillId="0" borderId="0" xfId="43" applyNumberFormat="1" applyFont="1" applyBorder="1" applyAlignment="1">
      <alignment horizontal="left" vertical="center"/>
      <protection/>
    </xf>
    <xf numFmtId="0" fontId="31" fillId="0" borderId="13" xfId="43" applyFont="1" applyBorder="1" applyAlignment="1">
      <alignment horizontal="center" vertical="center" wrapText="1"/>
      <protection/>
    </xf>
    <xf numFmtId="0" fontId="31" fillId="0" borderId="14" xfId="43" applyFont="1" applyBorder="1" applyAlignment="1">
      <alignment horizontal="center" vertical="center" wrapText="1"/>
      <protection/>
    </xf>
    <xf numFmtId="0" fontId="31" fillId="0" borderId="15" xfId="43" applyFont="1" applyBorder="1" applyAlignment="1">
      <alignment horizontal="center" vertical="center" wrapText="1"/>
      <protection/>
    </xf>
    <xf numFmtId="0" fontId="5" fillId="0" borderId="0" xfId="43" applyFont="1">
      <alignment/>
      <protection/>
    </xf>
    <xf numFmtId="0" fontId="5" fillId="0" borderId="0" xfId="43" applyFont="1" applyAlignment="1">
      <alignment horizontal="center"/>
      <protection/>
    </xf>
    <xf numFmtId="0" fontId="23" fillId="0" borderId="0" xfId="43" applyFont="1" applyAlignment="1">
      <alignment horizontal="center" vertical="center"/>
      <protection/>
    </xf>
    <xf numFmtId="0" fontId="5" fillId="0" borderId="0" xfId="43" applyFont="1" applyBorder="1" applyAlignment="1">
      <alignment horizontal="left" vertical="center" wrapText="1"/>
      <protection/>
    </xf>
    <xf numFmtId="0" fontId="32" fillId="0" borderId="15" xfId="43" applyFont="1" applyBorder="1" applyAlignment="1">
      <alignment horizontal="center" vertical="center" wrapText="1"/>
      <protection/>
    </xf>
    <xf numFmtId="0" fontId="32" fillId="0" borderId="14" xfId="43" applyFont="1" applyBorder="1" applyAlignment="1">
      <alignment horizontal="center" vertical="center" wrapText="1"/>
      <protection/>
    </xf>
    <xf numFmtId="0" fontId="5" fillId="0" borderId="13" xfId="43" applyFont="1" applyBorder="1" applyAlignment="1">
      <alignment horizontal="center" vertical="center"/>
      <protection/>
    </xf>
    <xf numFmtId="0" fontId="5" fillId="0" borderId="15" xfId="43" applyFont="1" applyBorder="1" applyAlignment="1">
      <alignment horizontal="center" vertical="center"/>
      <protection/>
    </xf>
    <xf numFmtId="0" fontId="5" fillId="0" borderId="0" xfId="43" applyFont="1" applyBorder="1" applyAlignment="1">
      <alignment horizontal="center" vertical="center" wrapText="1"/>
      <protection/>
    </xf>
    <xf numFmtId="178" fontId="5" fillId="0" borderId="0" xfId="43" applyNumberFormat="1" applyFont="1" applyBorder="1" applyAlignment="1">
      <alignment horizontal="left"/>
      <protection/>
    </xf>
    <xf numFmtId="0" fontId="5" fillId="0" borderId="0" xfId="43" applyFont="1" applyAlignment="1">
      <alignment horizontal="left" vertical="center"/>
      <protection/>
    </xf>
    <xf numFmtId="0" fontId="5" fillId="0" borderId="0" xfId="43" applyFont="1" applyAlignment="1">
      <alignment horizontal="left"/>
      <protection/>
    </xf>
    <xf numFmtId="177" fontId="5" fillId="0" borderId="23" xfId="43" applyNumberFormat="1" applyFont="1" applyBorder="1" applyAlignment="1">
      <alignment horizontal="right" vertical="center"/>
      <protection/>
    </xf>
    <xf numFmtId="0" fontId="5" fillId="0" borderId="12" xfId="43" applyFont="1" applyBorder="1" applyAlignment="1">
      <alignment horizontal="center" vertical="center" wrapText="1"/>
      <protection/>
    </xf>
    <xf numFmtId="0" fontId="5" fillId="0" borderId="0" xfId="43" applyFont="1" applyBorder="1" applyAlignment="1">
      <alignment horizontal="right" vertical="center"/>
      <protection/>
    </xf>
    <xf numFmtId="0" fontId="5" fillId="0" borderId="0" xfId="43" applyFont="1" applyBorder="1" applyAlignment="1">
      <alignment horizontal="left" vertical="center"/>
      <protection/>
    </xf>
    <xf numFmtId="0" fontId="31" fillId="0" borderId="0" xfId="43" applyFont="1" applyBorder="1" applyAlignment="1">
      <alignment horizontal="center" vertical="center" wrapText="1"/>
      <protection/>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5" fillId="0" borderId="12" xfId="0" applyFont="1" applyBorder="1" applyAlignment="1">
      <alignment horizontal="left" vertical="center"/>
    </xf>
    <xf numFmtId="0" fontId="5" fillId="0" borderId="0" xfId="0" applyFont="1" applyFill="1" applyAlignment="1">
      <alignment vertical="center"/>
    </xf>
    <xf numFmtId="0" fontId="20" fillId="0" borderId="0" xfId="0" applyFont="1" applyFill="1" applyBorder="1" applyAlignment="1">
      <alignment horizontal="left" vertical="center"/>
    </xf>
    <xf numFmtId="0" fontId="20" fillId="0" borderId="0" xfId="0" applyFont="1" applyFill="1" applyAlignment="1">
      <alignment vertical="center"/>
    </xf>
    <xf numFmtId="0" fontId="5" fillId="0" borderId="16" xfId="0" applyFont="1" applyBorder="1" applyAlignment="1">
      <alignment horizontal="center" vertical="center" wrapText="1"/>
    </xf>
    <xf numFmtId="178" fontId="5" fillId="0" borderId="23" xfId="0" applyNumberFormat="1" applyFont="1" applyBorder="1" applyAlignment="1">
      <alignment horizontal="right" vertical="center"/>
    </xf>
    <xf numFmtId="0" fontId="5" fillId="0" borderId="15" xfId="0" applyFont="1" applyBorder="1" applyAlignment="1">
      <alignment horizontal="center" vertical="center" wrapText="1"/>
    </xf>
    <xf numFmtId="0" fontId="5" fillId="0" borderId="0" xfId="0" applyFont="1" applyBorder="1" applyAlignment="1">
      <alignment horizontal="centerContinuous" vertical="center"/>
    </xf>
    <xf numFmtId="0" fontId="5" fillId="0" borderId="0" xfId="0" applyFont="1" applyBorder="1" applyAlignment="1">
      <alignment horizontal="right"/>
    </xf>
    <xf numFmtId="0" fontId="5" fillId="0" borderId="24" xfId="0" applyFont="1" applyBorder="1" applyAlignment="1">
      <alignment horizontal="centerContinuous" vertical="center"/>
    </xf>
    <xf numFmtId="0" fontId="5" fillId="0" borderId="25" xfId="0" applyFont="1" applyBorder="1" applyAlignment="1">
      <alignment horizontal="centerContinuous" vertical="center"/>
    </xf>
    <xf numFmtId="0" fontId="5" fillId="0" borderId="23" xfId="0" applyFont="1" applyBorder="1" applyAlignment="1">
      <alignment horizontal="centerContinuous" vertical="center"/>
    </xf>
    <xf numFmtId="0" fontId="5" fillId="0" borderId="0" xfId="0" applyFont="1" applyBorder="1" applyAlignment="1">
      <alignment vertical="center"/>
    </xf>
    <xf numFmtId="187" fontId="5" fillId="0" borderId="0" xfId="47" applyNumberFormat="1" applyFont="1" applyBorder="1" applyAlignment="1">
      <alignment vertical="center"/>
    </xf>
    <xf numFmtId="49" fontId="5" fillId="0" borderId="0" xfId="47" applyNumberFormat="1" applyFont="1" applyBorder="1" applyAlignment="1">
      <alignment vertical="center"/>
    </xf>
    <xf numFmtId="0" fontId="7" fillId="0" borderId="0" xfId="0" applyFont="1" applyFill="1" applyAlignment="1">
      <alignment vertical="center"/>
    </xf>
    <xf numFmtId="0" fontId="5" fillId="0" borderId="0" xfId="0" applyFont="1" applyFill="1" applyBorder="1" applyAlignment="1">
      <alignment horizontal="centerContinuous" vertical="center"/>
    </xf>
    <xf numFmtId="0" fontId="5" fillId="0" borderId="0" xfId="0" applyFont="1" applyFill="1" applyBorder="1" applyAlignment="1">
      <alignment horizontal="right" vertical="center"/>
    </xf>
    <xf numFmtId="0" fontId="5" fillId="0" borderId="26" xfId="0" applyFont="1" applyFill="1" applyBorder="1" applyAlignment="1">
      <alignment vertical="center"/>
    </xf>
    <xf numFmtId="0" fontId="5" fillId="0" borderId="24" xfId="0" applyFont="1" applyFill="1" applyBorder="1" applyAlignment="1">
      <alignment horizontal="centerContinuous" vertical="center"/>
    </xf>
    <xf numFmtId="0" fontId="5" fillId="0" borderId="25" xfId="0" applyFont="1" applyFill="1" applyBorder="1" applyAlignment="1">
      <alignment horizontal="centerContinuous" vertical="center"/>
    </xf>
    <xf numFmtId="0" fontId="5" fillId="0" borderId="23" xfId="0" applyFont="1" applyFill="1" applyBorder="1" applyAlignment="1">
      <alignment horizontal="centerContinuous" vertical="center"/>
    </xf>
    <xf numFmtId="0" fontId="5" fillId="0" borderId="21" xfId="0" applyFont="1" applyFill="1" applyBorder="1" applyAlignment="1">
      <alignment horizontal="center" vertical="center"/>
    </xf>
    <xf numFmtId="41" fontId="5" fillId="0" borderId="13" xfId="47" applyFont="1" applyFill="1" applyBorder="1" applyAlignment="1">
      <alignment horizontal="center" vertical="center"/>
    </xf>
    <xf numFmtId="41" fontId="5" fillId="0" borderId="14" xfId="47" applyFont="1" applyFill="1" applyBorder="1" applyAlignment="1">
      <alignment horizontal="center" vertical="center"/>
    </xf>
    <xf numFmtId="41" fontId="5" fillId="0" borderId="15" xfId="47" applyFont="1" applyFill="1" applyBorder="1" applyAlignment="1">
      <alignment horizontal="center" vertical="center"/>
    </xf>
    <xf numFmtId="0" fontId="5" fillId="0" borderId="0" xfId="0" applyFont="1" applyFill="1" applyBorder="1" applyAlignment="1">
      <alignment vertical="center"/>
    </xf>
    <xf numFmtId="187" fontId="5" fillId="0" borderId="0" xfId="47" applyNumberFormat="1" applyFont="1" applyFill="1" applyBorder="1" applyAlignment="1">
      <alignment vertical="center"/>
    </xf>
    <xf numFmtId="49" fontId="5" fillId="0" borderId="0" xfId="47" applyNumberFormat="1" applyFont="1" applyFill="1" applyBorder="1" applyAlignment="1">
      <alignment vertical="center"/>
    </xf>
    <xf numFmtId="177" fontId="5" fillId="0" borderId="27" xfId="43" applyNumberFormat="1" applyFont="1" applyBorder="1" applyAlignment="1">
      <alignment horizontal="right" vertical="center"/>
      <protection/>
    </xf>
    <xf numFmtId="177" fontId="5" fillId="0" borderId="28" xfId="43" applyNumberFormat="1" applyFont="1" applyBorder="1" applyAlignment="1">
      <alignment horizontal="right" vertical="center"/>
      <protection/>
    </xf>
    <xf numFmtId="177" fontId="5" fillId="0" borderId="29" xfId="43" applyNumberFormat="1" applyFont="1" applyBorder="1" applyAlignment="1">
      <alignment horizontal="right" vertical="center"/>
      <protection/>
    </xf>
    <xf numFmtId="177" fontId="5" fillId="0" borderId="23" xfId="0" applyNumberFormat="1" applyFont="1" applyBorder="1" applyAlignment="1">
      <alignment horizontal="right" vertical="center"/>
    </xf>
    <xf numFmtId="177" fontId="5" fillId="0" borderId="12" xfId="0" applyNumberFormat="1" applyFont="1" applyBorder="1" applyAlignment="1">
      <alignment horizontal="right" vertical="center"/>
    </xf>
    <xf numFmtId="177" fontId="13" fillId="0" borderId="28" xfId="0" applyNumberFormat="1" applyFont="1" applyBorder="1" applyAlignment="1">
      <alignment horizontal="right" vertical="center"/>
    </xf>
    <xf numFmtId="177" fontId="13" fillId="0" borderId="0" xfId="0" applyNumberFormat="1" applyFont="1" applyBorder="1" applyAlignment="1">
      <alignment horizontal="right" vertical="center"/>
    </xf>
    <xf numFmtId="176" fontId="13" fillId="0" borderId="0" xfId="0" applyNumberFormat="1" applyFont="1" applyBorder="1" applyAlignment="1">
      <alignment horizontal="right" vertical="center"/>
    </xf>
    <xf numFmtId="177" fontId="13" fillId="0" borderId="28" xfId="46" applyNumberFormat="1" applyFont="1" applyBorder="1" applyAlignment="1">
      <alignment horizontal="right" vertical="center"/>
    </xf>
    <xf numFmtId="177" fontId="13" fillId="0" borderId="29" xfId="46" applyNumberFormat="1" applyFont="1" applyBorder="1" applyAlignment="1">
      <alignment horizontal="right" vertical="center"/>
    </xf>
    <xf numFmtId="177" fontId="13" fillId="0" borderId="12" xfId="46" applyNumberFormat="1" applyFont="1" applyBorder="1" applyAlignment="1">
      <alignment horizontal="right" vertical="center"/>
    </xf>
    <xf numFmtId="177" fontId="13" fillId="0" borderId="27" xfId="46" applyNumberFormat="1" applyFont="1" applyBorder="1" applyAlignment="1">
      <alignment horizontal="right" vertical="center"/>
    </xf>
    <xf numFmtId="177" fontId="13" fillId="0" borderId="23" xfId="46" applyNumberFormat="1" applyFont="1" applyBorder="1" applyAlignment="1">
      <alignment horizontal="right" vertical="center"/>
    </xf>
    <xf numFmtId="176" fontId="31" fillId="0" borderId="27" xfId="46" applyNumberFormat="1" applyFont="1" applyBorder="1" applyAlignment="1">
      <alignment horizontal="right" vertical="center"/>
    </xf>
    <xf numFmtId="176" fontId="31" fillId="0" borderId="23" xfId="46" applyNumberFormat="1" applyFont="1" applyBorder="1" applyAlignment="1">
      <alignment horizontal="right" vertical="center"/>
    </xf>
    <xf numFmtId="176" fontId="31" fillId="0" borderId="28" xfId="46" applyNumberFormat="1" applyFont="1" applyBorder="1" applyAlignment="1">
      <alignment horizontal="right" vertical="center"/>
    </xf>
    <xf numFmtId="176" fontId="31" fillId="0" borderId="0" xfId="46" applyNumberFormat="1" applyFont="1" applyBorder="1" applyAlignment="1">
      <alignment horizontal="right" vertical="center"/>
    </xf>
    <xf numFmtId="177" fontId="5" fillId="0" borderId="28" xfId="0" applyNumberFormat="1" applyFont="1" applyBorder="1" applyAlignment="1">
      <alignment horizontal="right" vertical="center"/>
    </xf>
    <xf numFmtId="177" fontId="5" fillId="0" borderId="29" xfId="0" applyNumberFormat="1" applyFont="1" applyBorder="1" applyAlignment="1">
      <alignment horizontal="right" vertical="center"/>
    </xf>
    <xf numFmtId="177" fontId="5" fillId="0" borderId="12" xfId="46" applyNumberFormat="1" applyFont="1" applyBorder="1" applyAlignment="1">
      <alignment horizontal="right" vertical="center"/>
    </xf>
    <xf numFmtId="177" fontId="5" fillId="0" borderId="28" xfId="46" applyNumberFormat="1" applyFont="1" applyBorder="1" applyAlignment="1">
      <alignment horizontal="right" vertical="center"/>
    </xf>
    <xf numFmtId="176" fontId="5" fillId="0" borderId="0" xfId="0" applyNumberFormat="1" applyFont="1" applyBorder="1" applyAlignment="1">
      <alignment horizontal="right" vertical="center"/>
    </xf>
    <xf numFmtId="177" fontId="5" fillId="0" borderId="0" xfId="34" applyNumberFormat="1" applyFont="1" applyBorder="1" applyAlignment="1">
      <alignment horizontal="right" vertical="center"/>
      <protection/>
    </xf>
    <xf numFmtId="177" fontId="5" fillId="0" borderId="28" xfId="47" applyNumberFormat="1" applyFont="1" applyFill="1" applyBorder="1" applyAlignment="1">
      <alignment horizontal="right" vertical="center"/>
    </xf>
    <xf numFmtId="177" fontId="5" fillId="0" borderId="0" xfId="47" applyNumberFormat="1" applyFont="1" applyFill="1" applyBorder="1" applyAlignment="1">
      <alignment horizontal="right" vertical="center"/>
    </xf>
    <xf numFmtId="177" fontId="5" fillId="0" borderId="27" xfId="46" applyNumberFormat="1" applyFont="1" applyBorder="1" applyAlignment="1">
      <alignment horizontal="right" vertical="center"/>
    </xf>
    <xf numFmtId="177" fontId="5" fillId="0" borderId="23" xfId="46" applyNumberFormat="1" applyFont="1" applyBorder="1" applyAlignment="1">
      <alignment horizontal="right" vertical="center"/>
    </xf>
    <xf numFmtId="0" fontId="20" fillId="0" borderId="16" xfId="0" applyFont="1" applyBorder="1" applyAlignment="1">
      <alignment horizontal="center" vertical="center" wrapText="1"/>
    </xf>
    <xf numFmtId="176" fontId="13" fillId="0" borderId="0" xfId="46" applyNumberFormat="1" applyFont="1" applyBorder="1" applyAlignment="1">
      <alignment horizontal="right" vertical="center"/>
    </xf>
    <xf numFmtId="177" fontId="23" fillId="0" borderId="0" xfId="0" applyNumberFormat="1" applyFont="1" applyAlignment="1">
      <alignment horizontal="center" vertical="center"/>
    </xf>
    <xf numFmtId="177" fontId="5" fillId="0" borderId="28" xfId="43" applyNumberFormat="1" applyFont="1" applyBorder="1" applyAlignment="1">
      <alignment vertical="center"/>
      <protection/>
    </xf>
    <xf numFmtId="177" fontId="5" fillId="0" borderId="23" xfId="43" applyNumberFormat="1" applyFont="1" applyBorder="1" applyAlignment="1">
      <alignment vertical="center"/>
      <protection/>
    </xf>
    <xf numFmtId="177" fontId="5" fillId="0" borderId="0" xfId="43" applyNumberFormat="1" applyFont="1" applyBorder="1" applyAlignment="1">
      <alignment vertical="center"/>
      <protection/>
    </xf>
    <xf numFmtId="177" fontId="5" fillId="0" borderId="29" xfId="43" applyNumberFormat="1" applyFont="1" applyBorder="1" applyAlignment="1">
      <alignment vertical="center"/>
      <protection/>
    </xf>
    <xf numFmtId="177" fontId="5" fillId="0" borderId="12" xfId="43" applyNumberFormat="1" applyFont="1" applyBorder="1" applyAlignment="1">
      <alignment vertical="center"/>
      <protection/>
    </xf>
    <xf numFmtId="177" fontId="5" fillId="0" borderId="27" xfId="43" applyNumberFormat="1" applyFont="1" applyBorder="1" applyAlignment="1">
      <alignment vertical="center"/>
      <protection/>
    </xf>
    <xf numFmtId="180" fontId="5" fillId="0" borderId="23" xfId="43" applyNumberFormat="1" applyFont="1" applyBorder="1" applyAlignment="1">
      <alignment vertical="center"/>
      <protection/>
    </xf>
    <xf numFmtId="215" fontId="5" fillId="0" borderId="23" xfId="42" applyNumberFormat="1" applyFont="1" applyBorder="1" applyAlignment="1">
      <alignment vertical="center"/>
      <protection/>
    </xf>
    <xf numFmtId="180" fontId="5" fillId="0" borderId="0" xfId="43" applyNumberFormat="1" applyFont="1" applyBorder="1" applyAlignment="1">
      <alignment vertical="center"/>
      <protection/>
    </xf>
    <xf numFmtId="215" fontId="5" fillId="0" borderId="0" xfId="42" applyNumberFormat="1" applyFont="1" applyBorder="1" applyAlignment="1">
      <alignment vertical="center"/>
      <protection/>
    </xf>
    <xf numFmtId="176" fontId="13" fillId="0" borderId="12" xfId="46" applyNumberFormat="1" applyFont="1" applyBorder="1" applyAlignment="1">
      <alignment horizontal="right" vertical="center"/>
    </xf>
    <xf numFmtId="0" fontId="8" fillId="0" borderId="0" xfId="0" applyFont="1" applyAlignment="1">
      <alignment vertical="center"/>
    </xf>
    <xf numFmtId="0" fontId="5" fillId="0" borderId="0" xfId="0" applyFont="1" applyFill="1" applyAlignment="1">
      <alignment horizontal="left" vertical="center"/>
    </xf>
    <xf numFmtId="0" fontId="8" fillId="0" borderId="0" xfId="0" applyFont="1" applyFill="1" applyAlignment="1">
      <alignment vertical="center"/>
    </xf>
    <xf numFmtId="187" fontId="5" fillId="0" borderId="0" xfId="47" applyNumberFormat="1" applyFont="1" applyBorder="1" applyAlignment="1">
      <alignment/>
    </xf>
    <xf numFmtId="2" fontId="5" fillId="0" borderId="0" xfId="0" applyNumberFormat="1" applyFont="1" applyAlignment="1">
      <alignment vertical="center"/>
    </xf>
    <xf numFmtId="2" fontId="5" fillId="0" borderId="0" xfId="0" applyNumberFormat="1" applyFont="1" applyFill="1" applyAlignment="1">
      <alignment vertical="center"/>
    </xf>
    <xf numFmtId="0" fontId="5" fillId="0" borderId="21" xfId="43" applyFont="1" applyBorder="1" applyAlignment="1">
      <alignment horizontal="center" vertical="center" wrapText="1"/>
      <protection/>
    </xf>
    <xf numFmtId="3" fontId="5" fillId="0" borderId="0" xfId="39" applyNumberFormat="1" applyFont="1" applyFill="1" applyAlignment="1">
      <alignment vertical="center"/>
      <protection/>
    </xf>
    <xf numFmtId="3" fontId="6" fillId="0" borderId="0" xfId="39" applyNumberFormat="1" applyFont="1" applyFill="1" applyAlignment="1">
      <alignment vertical="center"/>
      <protection/>
    </xf>
    <xf numFmtId="3" fontId="5" fillId="0" borderId="30" xfId="39" applyNumberFormat="1" applyFont="1" applyFill="1" applyBorder="1" applyAlignment="1">
      <alignment vertical="center"/>
      <protection/>
    </xf>
    <xf numFmtId="3" fontId="5" fillId="0" borderId="30" xfId="39" applyNumberFormat="1" applyFont="1" applyFill="1" applyBorder="1" applyAlignment="1">
      <alignment vertical="center" wrapText="1"/>
      <protection/>
    </xf>
    <xf numFmtId="3" fontId="5" fillId="0" borderId="31" xfId="39" applyNumberFormat="1" applyFont="1" applyFill="1" applyBorder="1" applyAlignment="1">
      <alignment horizontal="distributed" vertical="center"/>
      <protection/>
    </xf>
    <xf numFmtId="3" fontId="5" fillId="0" borderId="32" xfId="39" applyNumberFormat="1" applyFont="1" applyFill="1" applyBorder="1" applyAlignment="1">
      <alignment horizontal="center" vertical="center"/>
      <protection/>
    </xf>
    <xf numFmtId="3" fontId="5" fillId="0" borderId="33" xfId="39" applyNumberFormat="1" applyFont="1" applyFill="1" applyBorder="1" applyAlignment="1">
      <alignment horizontal="center" vertical="center"/>
      <protection/>
    </xf>
    <xf numFmtId="3" fontId="5" fillId="0" borderId="0" xfId="39" applyNumberFormat="1" applyFont="1" applyFill="1" applyAlignment="1">
      <alignment horizontal="center" vertical="center"/>
      <protection/>
    </xf>
    <xf numFmtId="3" fontId="5" fillId="0" borderId="34" xfId="39" applyNumberFormat="1" applyFont="1" applyFill="1" applyBorder="1" applyAlignment="1">
      <alignment horizontal="center" vertical="center"/>
      <protection/>
    </xf>
    <xf numFmtId="177" fontId="5" fillId="0" borderId="0" xfId="39" applyNumberFormat="1" applyFont="1" applyFill="1" applyBorder="1" applyAlignment="1">
      <alignment vertical="center"/>
      <protection/>
    </xf>
    <xf numFmtId="177" fontId="5" fillId="0" borderId="0" xfId="39" applyNumberFormat="1" applyFont="1" applyFill="1" applyBorder="1" applyAlignment="1">
      <alignment horizontal="right" vertical="center"/>
      <protection/>
    </xf>
    <xf numFmtId="3" fontId="5" fillId="0" borderId="0" xfId="39" applyNumberFormat="1" applyFont="1" applyFill="1" applyBorder="1" applyAlignment="1">
      <alignment vertical="center"/>
      <protection/>
    </xf>
    <xf numFmtId="177" fontId="5" fillId="0" borderId="35" xfId="39" applyNumberFormat="1" applyFont="1" applyFill="1" applyBorder="1" applyAlignment="1">
      <alignment horizontal="right" vertical="center"/>
      <protection/>
    </xf>
    <xf numFmtId="177" fontId="5" fillId="0" borderId="0" xfId="39" applyNumberFormat="1" applyFont="1" applyFill="1" applyAlignment="1">
      <alignment horizontal="left" vertical="center"/>
      <protection/>
    </xf>
    <xf numFmtId="3" fontId="5" fillId="0" borderId="0" xfId="39" applyNumberFormat="1" applyFont="1" applyFill="1" applyAlignment="1">
      <alignment horizontal="left" vertical="center"/>
      <protection/>
    </xf>
    <xf numFmtId="178" fontId="75" fillId="0" borderId="0" xfId="43" applyNumberFormat="1" applyFont="1" applyBorder="1" applyAlignment="1">
      <alignment horizontal="center" vertical="center"/>
      <protection/>
    </xf>
    <xf numFmtId="49" fontId="5" fillId="0" borderId="0" xfId="0" applyNumberFormat="1" applyFont="1" applyBorder="1" applyAlignment="1">
      <alignment horizontal="left" vertical="center" wrapText="1"/>
    </xf>
    <xf numFmtId="177" fontId="5" fillId="0" borderId="0" xfId="0" applyNumberFormat="1" applyFont="1" applyBorder="1" applyAlignment="1">
      <alignment horizontal="right" vertical="center" wrapText="1"/>
    </xf>
    <xf numFmtId="0" fontId="5" fillId="0" borderId="12" xfId="0" applyFont="1" applyFill="1" applyBorder="1" applyAlignment="1">
      <alignment horizontal="distributed" vertical="center"/>
    </xf>
    <xf numFmtId="176" fontId="13" fillId="0" borderId="28" xfId="0" applyNumberFormat="1" applyFont="1" applyFill="1" applyBorder="1" applyAlignment="1">
      <alignment horizontal="right" vertical="center"/>
    </xf>
    <xf numFmtId="177" fontId="13" fillId="0" borderId="0" xfId="0" applyNumberFormat="1" applyFont="1" applyFill="1" applyBorder="1" applyAlignment="1">
      <alignment horizontal="right" vertical="center"/>
    </xf>
    <xf numFmtId="176" fontId="13" fillId="0" borderId="0" xfId="0" applyNumberFormat="1" applyFont="1" applyFill="1" applyBorder="1" applyAlignment="1">
      <alignment horizontal="right" vertical="center"/>
    </xf>
    <xf numFmtId="0" fontId="8" fillId="0" borderId="2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2" xfId="0" applyFont="1" applyFill="1" applyBorder="1" applyAlignment="1">
      <alignment horizontal="center" vertical="center"/>
    </xf>
    <xf numFmtId="49" fontId="13" fillId="0" borderId="15" xfId="0" applyNumberFormat="1" applyFont="1" applyFill="1" applyBorder="1" applyAlignment="1">
      <alignment horizontal="center" vertical="center" wrapText="1"/>
    </xf>
    <xf numFmtId="49" fontId="13" fillId="0" borderId="14" xfId="0" applyNumberFormat="1" applyFont="1" applyFill="1" applyBorder="1" applyAlignment="1">
      <alignment horizontal="center" vertical="center" wrapText="1"/>
    </xf>
    <xf numFmtId="49" fontId="13" fillId="0" borderId="16" xfId="0" applyNumberFormat="1" applyFont="1" applyFill="1" applyBorder="1" applyAlignment="1">
      <alignment horizontal="center" vertical="center" wrapText="1"/>
    </xf>
    <xf numFmtId="49" fontId="13" fillId="0" borderId="21"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13" fillId="0" borderId="0" xfId="0" applyNumberFormat="1" applyFont="1" applyAlignment="1">
      <alignment horizontal="center" vertical="center"/>
    </xf>
    <xf numFmtId="0" fontId="13" fillId="0" borderId="26" xfId="0" applyFont="1" applyBorder="1" applyAlignment="1">
      <alignment horizontal="center" vertical="center"/>
    </xf>
    <xf numFmtId="0" fontId="13" fillId="0" borderId="21"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8" fillId="0" borderId="23" xfId="0" applyFont="1" applyBorder="1" applyAlignment="1">
      <alignment horizontal="center" vertical="center"/>
    </xf>
    <xf numFmtId="0" fontId="8" fillId="0" borderId="26" xfId="0" applyFont="1" applyBorder="1" applyAlignment="1">
      <alignment horizontal="center" vertical="center" wrapText="1"/>
    </xf>
    <xf numFmtId="0" fontId="8" fillId="0" borderId="20" xfId="0" applyFont="1" applyBorder="1" applyAlignment="1">
      <alignment horizontal="center" vertical="center"/>
    </xf>
    <xf numFmtId="0" fontId="20" fillId="0" borderId="36" xfId="0" applyFont="1" applyBorder="1" applyAlignment="1">
      <alignment horizontal="center" vertical="center" wrapText="1"/>
    </xf>
    <xf numFmtId="0" fontId="20" fillId="0" borderId="22" xfId="0" applyFont="1" applyBorder="1" applyAlignment="1">
      <alignment horizontal="center" vertical="center"/>
    </xf>
    <xf numFmtId="0" fontId="13" fillId="0" borderId="12" xfId="0" applyFont="1" applyFill="1" applyBorder="1" applyAlignment="1">
      <alignment horizontal="left" vertical="center"/>
    </xf>
    <xf numFmtId="0" fontId="13" fillId="0" borderId="12" xfId="0" applyFont="1" applyFill="1" applyBorder="1" applyAlignment="1">
      <alignment horizontal="center" vertical="center"/>
    </xf>
    <xf numFmtId="0" fontId="13" fillId="0" borderId="0" xfId="0" applyFont="1" applyFill="1" applyAlignment="1">
      <alignment vertical="center"/>
    </xf>
    <xf numFmtId="0" fontId="13" fillId="0" borderId="0" xfId="0" applyFont="1" applyFill="1" applyAlignment="1">
      <alignment horizontal="right" vertical="center"/>
    </xf>
    <xf numFmtId="0" fontId="20" fillId="0" borderId="0" xfId="0" applyFont="1" applyFill="1" applyAlignment="1">
      <alignment horizontal="center" vertical="center"/>
    </xf>
    <xf numFmtId="0" fontId="20" fillId="0" borderId="12"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13" fillId="0" borderId="12" xfId="0" applyFont="1" applyBorder="1" applyAlignment="1">
      <alignment horizontal="right" vertical="center"/>
    </xf>
    <xf numFmtId="0" fontId="20" fillId="0" borderId="12" xfId="0" applyFont="1" applyBorder="1" applyAlignment="1">
      <alignment horizontal="center" vertical="center"/>
    </xf>
    <xf numFmtId="0" fontId="20" fillId="0" borderId="15" xfId="0" applyFont="1" applyBorder="1" applyAlignment="1">
      <alignment horizontal="center" vertical="center" wrapText="1"/>
    </xf>
    <xf numFmtId="0" fontId="41" fillId="0" borderId="15" xfId="0" applyFont="1" applyBorder="1" applyAlignment="1">
      <alignment horizontal="center" vertical="center" wrapText="1"/>
    </xf>
    <xf numFmtId="0" fontId="32" fillId="0" borderId="16" xfId="43" applyFont="1" applyBorder="1" applyAlignment="1">
      <alignment horizontal="center" vertical="center" wrapText="1"/>
      <protection/>
    </xf>
    <xf numFmtId="0" fontId="5" fillId="0" borderId="37" xfId="43" applyFont="1" applyBorder="1" applyAlignment="1">
      <alignment horizontal="center" vertical="center" wrapText="1"/>
      <protection/>
    </xf>
    <xf numFmtId="0" fontId="5" fillId="0" borderId="38" xfId="43" applyFont="1" applyBorder="1" applyAlignment="1">
      <alignment horizontal="center" vertical="center" wrapText="1"/>
      <protection/>
    </xf>
    <xf numFmtId="177" fontId="23" fillId="0" borderId="0" xfId="43" applyNumberFormat="1" applyFont="1" applyAlignment="1">
      <alignment horizontal="center" vertical="center"/>
      <protection/>
    </xf>
    <xf numFmtId="3" fontId="5" fillId="0" borderId="39" xfId="39" applyNumberFormat="1" applyFont="1" applyFill="1" applyBorder="1" applyAlignment="1">
      <alignment horizontal="center" vertical="center" wrapText="1"/>
      <protection/>
    </xf>
    <xf numFmtId="3" fontId="5" fillId="0" borderId="40" xfId="39" applyNumberFormat="1" applyFont="1" applyFill="1" applyBorder="1" applyAlignment="1">
      <alignment horizontal="center" vertical="center" wrapText="1"/>
      <protection/>
    </xf>
    <xf numFmtId="3" fontId="5" fillId="0" borderId="30" xfId="39" applyNumberFormat="1" applyFont="1" applyFill="1" applyBorder="1" applyAlignment="1">
      <alignment horizontal="center" vertical="center" wrapText="1"/>
      <protection/>
    </xf>
    <xf numFmtId="41" fontId="5" fillId="0" borderId="14" xfId="47" applyFont="1" applyFill="1" applyBorder="1" applyAlignment="1">
      <alignment horizontal="center" vertical="center" wrapText="1"/>
    </xf>
    <xf numFmtId="41" fontId="5" fillId="0" borderId="16" xfId="47" applyFont="1" applyFill="1" applyBorder="1" applyAlignment="1">
      <alignment horizontal="center" vertical="center" wrapText="1"/>
    </xf>
    <xf numFmtId="176" fontId="13" fillId="0" borderId="0" xfId="0" applyNumberFormat="1" applyFont="1" applyFill="1" applyAlignment="1">
      <alignment horizontal="center" vertical="center"/>
    </xf>
    <xf numFmtId="0" fontId="13" fillId="0" borderId="0" xfId="0" applyFont="1" applyFill="1" applyAlignment="1">
      <alignment horizontal="left" vertical="center"/>
    </xf>
    <xf numFmtId="0" fontId="20" fillId="0" borderId="0" xfId="0" applyFont="1" applyFill="1" applyAlignment="1">
      <alignment horizontal="left" vertical="center"/>
    </xf>
    <xf numFmtId="178" fontId="31" fillId="0" borderId="0" xfId="0" applyNumberFormat="1" applyFont="1" applyBorder="1" applyAlignment="1">
      <alignment horizontal="left"/>
    </xf>
    <xf numFmtId="177" fontId="5" fillId="0" borderId="0" xfId="0" applyNumberFormat="1" applyFont="1" applyAlignment="1">
      <alignment vertical="center"/>
    </xf>
    <xf numFmtId="0" fontId="5" fillId="0" borderId="21" xfId="0" applyFont="1" applyBorder="1" applyAlignment="1">
      <alignment horizontal="left" vertical="center" wrapText="1"/>
    </xf>
    <xf numFmtId="0" fontId="5" fillId="0" borderId="41" xfId="43" applyFont="1" applyBorder="1" applyAlignment="1">
      <alignment horizontal="center" vertical="center" wrapText="1"/>
      <protection/>
    </xf>
    <xf numFmtId="0" fontId="13" fillId="0" borderId="12" xfId="0" applyFont="1" applyBorder="1" applyAlignment="1">
      <alignment horizontal="left" vertical="center"/>
    </xf>
    <xf numFmtId="0" fontId="13" fillId="0" borderId="0" xfId="0" applyFont="1" applyBorder="1" applyAlignment="1">
      <alignment horizontal="left" vertical="center"/>
    </xf>
    <xf numFmtId="0" fontId="13" fillId="0" borderId="0" xfId="0" applyFont="1" applyAlignment="1">
      <alignment vertical="center"/>
    </xf>
    <xf numFmtId="0" fontId="20" fillId="0" borderId="20" xfId="0" applyFont="1" applyBorder="1" applyAlignment="1">
      <alignment horizontal="center" vertical="center"/>
    </xf>
    <xf numFmtId="49" fontId="20" fillId="0" borderId="0" xfId="46" applyNumberFormat="1" applyFont="1" applyBorder="1" applyAlignment="1">
      <alignment horizontal="left" vertical="center"/>
    </xf>
    <xf numFmtId="0" fontId="8" fillId="0" borderId="0" xfId="0" applyFont="1" applyBorder="1" applyAlignment="1">
      <alignment horizontal="left" vertical="center"/>
    </xf>
    <xf numFmtId="0" fontId="20" fillId="0" borderId="21" xfId="0" applyFont="1" applyBorder="1" applyAlignment="1">
      <alignment horizontal="left" vertical="center"/>
    </xf>
    <xf numFmtId="0" fontId="6" fillId="0" borderId="0" xfId="0" applyFont="1" applyFill="1" applyAlignment="1">
      <alignment vertical="center"/>
    </xf>
    <xf numFmtId="0" fontId="8" fillId="0" borderId="0" xfId="0" applyFont="1" applyFill="1" applyAlignment="1">
      <alignment horizontal="center" vertical="center"/>
    </xf>
    <xf numFmtId="176" fontId="8" fillId="0" borderId="0" xfId="0" applyNumberFormat="1" applyFont="1" applyFill="1" applyAlignment="1">
      <alignment horizontal="center" vertical="center"/>
    </xf>
    <xf numFmtId="0" fontId="8" fillId="0" borderId="0" xfId="0" applyFont="1" applyFill="1" applyBorder="1" applyAlignment="1">
      <alignment horizontal="distributed" vertical="center"/>
    </xf>
    <xf numFmtId="0" fontId="8" fillId="0" borderId="12" xfId="0" applyFont="1" applyFill="1" applyBorder="1" applyAlignment="1">
      <alignment horizontal="distributed" vertical="center"/>
    </xf>
    <xf numFmtId="178" fontId="20" fillId="0" borderId="0" xfId="0" applyNumberFormat="1" applyFont="1" applyFill="1" applyBorder="1" applyAlignment="1">
      <alignment horizontal="left" vertical="center"/>
    </xf>
    <xf numFmtId="0" fontId="8" fillId="0" borderId="0" xfId="0" applyFont="1" applyFill="1" applyBorder="1" applyAlignment="1">
      <alignment horizontal="left" vertical="center"/>
    </xf>
    <xf numFmtId="178" fontId="8" fillId="0" borderId="0" xfId="0" applyNumberFormat="1" applyFont="1" applyFill="1" applyBorder="1" applyAlignment="1">
      <alignment horizontal="left" vertical="center"/>
    </xf>
    <xf numFmtId="0" fontId="8" fillId="0" borderId="0" xfId="0" applyFont="1" applyFill="1" applyAlignment="1">
      <alignment horizontal="left" vertical="center"/>
    </xf>
    <xf numFmtId="49" fontId="20" fillId="0" borderId="0" xfId="0" applyNumberFormat="1" applyFont="1" applyBorder="1" applyAlignment="1">
      <alignment vertical="center"/>
    </xf>
    <xf numFmtId="49" fontId="20" fillId="0" borderId="0" xfId="0" applyNumberFormat="1" applyFont="1" applyAlignment="1">
      <alignment horizontal="center" vertical="center"/>
    </xf>
    <xf numFmtId="49" fontId="20" fillId="0" borderId="42" xfId="0" applyNumberFormat="1" applyFont="1" applyBorder="1" applyAlignment="1">
      <alignment horizontal="center" vertical="center" wrapText="1"/>
    </xf>
    <xf numFmtId="49" fontId="20" fillId="0" borderId="0" xfId="0" applyNumberFormat="1" applyFont="1" applyBorder="1" applyAlignment="1">
      <alignment vertical="center" wrapText="1"/>
    </xf>
    <xf numFmtId="49" fontId="20" fillId="0" borderId="0" xfId="0" applyNumberFormat="1" applyFont="1" applyBorder="1" applyAlignment="1">
      <alignment horizontal="center" vertical="center"/>
    </xf>
    <xf numFmtId="0" fontId="23" fillId="33" borderId="0" xfId="0" applyFont="1" applyFill="1" applyBorder="1" applyAlignment="1">
      <alignment horizontal="left" vertical="center"/>
    </xf>
    <xf numFmtId="0" fontId="23" fillId="0" borderId="0" xfId="0" applyFont="1" applyBorder="1" applyAlignment="1">
      <alignment horizontal="left" vertical="center"/>
    </xf>
    <xf numFmtId="178" fontId="20" fillId="0" borderId="0" xfId="0" applyNumberFormat="1" applyFont="1" applyBorder="1" applyAlignment="1">
      <alignment horizontal="left" vertical="center"/>
    </xf>
    <xf numFmtId="0" fontId="20" fillId="0" borderId="0" xfId="0" applyFont="1" applyAlignment="1">
      <alignment horizontal="left" vertical="center"/>
    </xf>
    <xf numFmtId="0" fontId="8" fillId="0" borderId="0" xfId="0" applyFont="1" applyFill="1" applyBorder="1" applyAlignment="1">
      <alignment horizontal="right" vertical="center"/>
    </xf>
    <xf numFmtId="0" fontId="13" fillId="0" borderId="0" xfId="0" applyFont="1" applyFill="1" applyBorder="1" applyAlignment="1">
      <alignment horizontal="left" vertical="center"/>
    </xf>
    <xf numFmtId="0" fontId="5" fillId="0" borderId="22" xfId="43" applyFont="1" applyBorder="1" applyAlignment="1">
      <alignment horizontal="center" vertical="center" wrapText="1"/>
      <protection/>
    </xf>
    <xf numFmtId="0" fontId="5" fillId="0" borderId="43" xfId="43" applyFont="1" applyBorder="1" applyAlignment="1">
      <alignment horizontal="center" vertical="center" wrapText="1"/>
      <protection/>
    </xf>
    <xf numFmtId="0" fontId="5" fillId="0" borderId="44" xfId="43" applyFont="1" applyBorder="1" applyAlignment="1">
      <alignment horizontal="center" vertical="center" wrapText="1"/>
      <protection/>
    </xf>
    <xf numFmtId="0" fontId="5" fillId="0" borderId="25" xfId="43" applyFont="1" applyBorder="1" applyAlignment="1">
      <alignment horizontal="center" vertical="center" wrapText="1"/>
      <protection/>
    </xf>
    <xf numFmtId="0" fontId="5" fillId="0" borderId="12" xfId="43" applyFont="1" applyBorder="1" applyAlignment="1">
      <alignment horizontal="left" vertical="center" wrapText="1"/>
      <protection/>
    </xf>
    <xf numFmtId="0" fontId="5" fillId="0" borderId="43" xfId="0" applyFont="1" applyBorder="1" applyAlignment="1">
      <alignment horizontal="center" vertical="center"/>
    </xf>
    <xf numFmtId="0" fontId="13" fillId="0" borderId="0" xfId="0" applyFont="1" applyFill="1" applyBorder="1" applyAlignment="1">
      <alignment horizontal="center" vertical="center" wrapText="1"/>
    </xf>
    <xf numFmtId="0" fontId="20" fillId="0" borderId="43" xfId="0" applyFont="1" applyBorder="1" applyAlignment="1">
      <alignment horizontal="center" vertical="center" wrapText="1"/>
    </xf>
    <xf numFmtId="0" fontId="20" fillId="0" borderId="23" xfId="0" applyFont="1" applyFill="1" applyBorder="1" applyAlignment="1">
      <alignment horizontal="center" vertical="center"/>
    </xf>
    <xf numFmtId="0" fontId="20" fillId="0" borderId="21" xfId="0" applyFont="1" applyBorder="1" applyAlignment="1">
      <alignment horizontal="left" vertical="center" wrapText="1"/>
    </xf>
    <xf numFmtId="0" fontId="5" fillId="0" borderId="45" xfId="0" applyFont="1" applyBorder="1" applyAlignment="1">
      <alignment horizontal="center" vertical="center" wrapText="1"/>
    </xf>
    <xf numFmtId="0" fontId="5" fillId="0" borderId="45" xfId="0" applyFont="1" applyFill="1" applyBorder="1" applyAlignment="1">
      <alignment horizontal="center" vertical="center" wrapText="1"/>
    </xf>
    <xf numFmtId="0" fontId="29" fillId="0" borderId="41" xfId="43" applyFont="1" applyBorder="1" applyAlignment="1">
      <alignment horizontal="center" vertical="center" wrapText="1"/>
      <protection/>
    </xf>
    <xf numFmtId="0" fontId="29" fillId="0" borderId="25" xfId="43" applyFont="1" applyBorder="1" applyAlignment="1">
      <alignment horizontal="center" vertical="center" wrapText="1"/>
      <protection/>
    </xf>
    <xf numFmtId="0" fontId="45" fillId="0" borderId="25" xfId="43" applyFont="1" applyBorder="1" applyAlignment="1">
      <alignment horizontal="center" vertical="center" wrapText="1"/>
      <protection/>
    </xf>
    <xf numFmtId="0" fontId="45" fillId="0" borderId="24" xfId="43" applyFont="1" applyBorder="1" applyAlignment="1">
      <alignment horizontal="center" vertical="center" wrapText="1"/>
      <protection/>
    </xf>
    <xf numFmtId="0" fontId="29" fillId="0" borderId="21" xfId="43" applyFont="1" applyBorder="1" applyAlignment="1">
      <alignment horizontal="left" vertical="center" wrapText="1"/>
      <protection/>
    </xf>
    <xf numFmtId="0" fontId="29" fillId="0" borderId="20" xfId="43" applyFont="1" applyBorder="1" applyAlignment="1">
      <alignment horizontal="left" vertical="center" wrapText="1"/>
      <protection/>
    </xf>
    <xf numFmtId="180" fontId="29" fillId="0" borderId="25" xfId="0" applyNumberFormat="1" applyFont="1" applyFill="1" applyBorder="1" applyAlignment="1" quotePrefix="1">
      <alignment horizontal="center" vertical="center" wrapText="1"/>
    </xf>
    <xf numFmtId="180" fontId="29" fillId="0" borderId="41" xfId="0" applyNumberFormat="1" applyFont="1" applyFill="1" applyBorder="1" applyAlignment="1" quotePrefix="1">
      <alignment horizontal="center" vertical="center" wrapText="1"/>
    </xf>
    <xf numFmtId="180" fontId="29" fillId="0" borderId="24" xfId="0" applyNumberFormat="1" applyFont="1" applyFill="1" applyBorder="1" applyAlignment="1" quotePrefix="1">
      <alignment horizontal="center" vertical="center" wrapText="1"/>
    </xf>
    <xf numFmtId="0" fontId="5" fillId="0" borderId="21" xfId="43" applyFont="1" applyBorder="1" applyAlignment="1">
      <alignment horizontal="left" vertical="center" wrapText="1"/>
      <protection/>
    </xf>
    <xf numFmtId="0" fontId="5" fillId="0" borderId="46" xfId="43" applyFont="1" applyBorder="1" applyAlignment="1">
      <alignment horizontal="center" vertical="center"/>
      <protection/>
    </xf>
    <xf numFmtId="0" fontId="5" fillId="0" borderId="36" xfId="43" applyFont="1" applyBorder="1" applyAlignment="1">
      <alignment horizontal="center" vertical="center"/>
      <protection/>
    </xf>
    <xf numFmtId="0" fontId="5" fillId="0" borderId="22" xfId="43" applyFont="1" applyBorder="1" applyAlignment="1">
      <alignment horizontal="center" vertical="center"/>
      <protection/>
    </xf>
    <xf numFmtId="0" fontId="5" fillId="0" borderId="45" xfId="43" applyFont="1" applyBorder="1" applyAlignment="1">
      <alignment horizontal="center" vertical="center" wrapText="1"/>
      <protection/>
    </xf>
    <xf numFmtId="0" fontId="5" fillId="0" borderId="20" xfId="43" applyFont="1" applyBorder="1" applyAlignment="1">
      <alignment horizontal="center" vertical="center" wrapText="1"/>
      <protection/>
    </xf>
    <xf numFmtId="0" fontId="5" fillId="0" borderId="47" xfId="43" applyFont="1" applyBorder="1" applyAlignment="1">
      <alignment horizontal="center" vertical="center"/>
      <protection/>
    </xf>
    <xf numFmtId="0" fontId="5" fillId="0" borderId="48" xfId="43" applyFont="1" applyBorder="1" applyAlignment="1">
      <alignment horizontal="center" vertical="center" wrapText="1"/>
      <protection/>
    </xf>
    <xf numFmtId="0" fontId="5" fillId="0" borderId="43" xfId="43" applyFont="1" applyBorder="1" applyAlignment="1">
      <alignment horizontal="center" vertical="center"/>
      <protection/>
    </xf>
    <xf numFmtId="0" fontId="5" fillId="0" borderId="45" xfId="43" applyFont="1" applyBorder="1" applyAlignment="1">
      <alignment horizontal="center" vertical="center"/>
      <protection/>
    </xf>
    <xf numFmtId="178" fontId="5" fillId="0" borderId="45" xfId="43" applyNumberFormat="1" applyFont="1" applyBorder="1" applyAlignment="1">
      <alignment horizontal="center" vertical="center" wrapText="1"/>
      <protection/>
    </xf>
    <xf numFmtId="178" fontId="5" fillId="0" borderId="49" xfId="43" applyNumberFormat="1" applyFont="1" applyBorder="1" applyAlignment="1">
      <alignment horizontal="center" vertical="center" wrapText="1"/>
      <protection/>
    </xf>
    <xf numFmtId="178" fontId="5" fillId="0" borderId="12" xfId="43" applyNumberFormat="1" applyFont="1" applyBorder="1" applyAlignment="1">
      <alignment horizontal="center" vertical="center" wrapText="1"/>
      <protection/>
    </xf>
    <xf numFmtId="178" fontId="5" fillId="0" borderId="14" xfId="43" applyNumberFormat="1" applyFont="1" applyBorder="1" applyAlignment="1">
      <alignment horizontal="center" vertical="center" wrapText="1"/>
      <protection/>
    </xf>
    <xf numFmtId="178" fontId="5" fillId="0" borderId="50" xfId="43" applyNumberFormat="1" applyFont="1" applyBorder="1" applyAlignment="1">
      <alignment horizontal="center" vertical="center" wrapText="1"/>
      <protection/>
    </xf>
    <xf numFmtId="0" fontId="5" fillId="0" borderId="23" xfId="43" applyFont="1" applyFill="1" applyBorder="1" applyAlignment="1">
      <alignment horizontal="center" vertical="center" wrapText="1"/>
      <protection/>
    </xf>
    <xf numFmtId="0" fontId="5" fillId="0" borderId="24" xfId="43" applyFont="1" applyFill="1" applyBorder="1" applyAlignment="1">
      <alignment horizontal="center" vertical="center" wrapText="1"/>
      <protection/>
    </xf>
    <xf numFmtId="178" fontId="5" fillId="0" borderId="51" xfId="43" applyNumberFormat="1" applyFont="1" applyBorder="1" applyAlignment="1">
      <alignment horizontal="center" vertical="center" wrapText="1"/>
      <protection/>
    </xf>
    <xf numFmtId="178" fontId="5" fillId="0" borderId="43" xfId="43" applyNumberFormat="1" applyFont="1" applyBorder="1" applyAlignment="1">
      <alignment horizontal="center" vertical="center" wrapText="1"/>
      <protection/>
    </xf>
    <xf numFmtId="178" fontId="5" fillId="0" borderId="47" xfId="43" applyNumberFormat="1" applyFont="1" applyBorder="1" applyAlignment="1">
      <alignment horizontal="center" vertical="center" wrapText="1"/>
      <protection/>
    </xf>
    <xf numFmtId="178" fontId="5" fillId="0" borderId="13" xfId="43" applyNumberFormat="1" applyFont="1" applyBorder="1" applyAlignment="1">
      <alignment horizontal="center" vertical="center" wrapText="1"/>
      <protection/>
    </xf>
    <xf numFmtId="178" fontId="5" fillId="0" borderId="15" xfId="43" applyNumberFormat="1" applyFont="1" applyBorder="1" applyAlignment="1">
      <alignment horizontal="center" vertical="center" wrapText="1"/>
      <protection/>
    </xf>
    <xf numFmtId="178" fontId="5" fillId="0" borderId="52" xfId="43" applyNumberFormat="1" applyFont="1" applyBorder="1" applyAlignment="1">
      <alignment horizontal="center" vertical="center" wrapText="1"/>
      <protection/>
    </xf>
    <xf numFmtId="0" fontId="5" fillId="0" borderId="0" xfId="43" applyFont="1" applyBorder="1" applyAlignment="1">
      <alignment vertical="center" wrapText="1"/>
      <protection/>
    </xf>
    <xf numFmtId="0" fontId="5" fillId="0" borderId="0" xfId="43" applyFont="1" applyBorder="1" applyAlignment="1">
      <alignment vertical="center"/>
      <protection/>
    </xf>
    <xf numFmtId="0" fontId="13" fillId="0" borderId="51" xfId="43" applyFont="1" applyBorder="1" applyAlignment="1">
      <alignment horizontal="center" vertical="center"/>
      <protection/>
    </xf>
    <xf numFmtId="0" fontId="13" fillId="0" borderId="47" xfId="43" applyFont="1" applyBorder="1" applyAlignment="1">
      <alignment horizontal="center" vertical="center"/>
      <protection/>
    </xf>
    <xf numFmtId="0" fontId="13" fillId="0" borderId="45" xfId="43" applyFont="1" applyBorder="1" applyAlignment="1">
      <alignment horizontal="center" vertical="center"/>
      <protection/>
    </xf>
    <xf numFmtId="0" fontId="13" fillId="0" borderId="43" xfId="43" applyFont="1" applyBorder="1" applyAlignment="1">
      <alignment horizontal="center" vertical="center"/>
      <protection/>
    </xf>
    <xf numFmtId="0" fontId="31" fillId="0" borderId="21" xfId="43" applyFont="1" applyBorder="1" applyAlignment="1">
      <alignment horizontal="center" vertical="center" wrapText="1"/>
      <protection/>
    </xf>
    <xf numFmtId="0" fontId="31" fillId="0" borderId="20" xfId="43" applyFont="1" applyBorder="1" applyAlignment="1">
      <alignment horizontal="center" vertical="center" wrapText="1"/>
      <protection/>
    </xf>
    <xf numFmtId="0" fontId="5" fillId="0" borderId="0" xfId="43" applyFont="1" applyBorder="1" applyAlignment="1">
      <alignment vertical="center"/>
      <protection/>
    </xf>
    <xf numFmtId="0" fontId="5" fillId="0" borderId="51" xfId="43" applyFont="1" applyBorder="1" applyAlignment="1">
      <alignment horizontal="center" vertical="center"/>
      <protection/>
    </xf>
    <xf numFmtId="0" fontId="29" fillId="0" borderId="21" xfId="43" applyFont="1" applyBorder="1" applyAlignment="1">
      <alignment horizontal="center" vertical="center" wrapText="1"/>
      <protection/>
    </xf>
    <xf numFmtId="0" fontId="29" fillId="0" borderId="20" xfId="43" applyFont="1" applyBorder="1" applyAlignment="1">
      <alignment horizontal="center" vertical="center" wrapText="1"/>
      <protection/>
    </xf>
    <xf numFmtId="0" fontId="13" fillId="0" borderId="43"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0" xfId="0" applyFont="1" applyFill="1" applyBorder="1" applyAlignment="1">
      <alignment horizontal="left" vertical="center" wrapText="1"/>
    </xf>
    <xf numFmtId="49" fontId="20" fillId="0" borderId="53" xfId="0" applyNumberFormat="1" applyFont="1" applyBorder="1" applyAlignment="1">
      <alignment horizontal="center" vertical="center" wrapText="1"/>
    </xf>
    <xf numFmtId="0" fontId="23" fillId="0" borderId="0" xfId="0" applyFont="1" applyBorder="1" applyAlignment="1">
      <alignment horizontal="left" vertical="center" wrapText="1"/>
    </xf>
    <xf numFmtId="0" fontId="23" fillId="0" borderId="12" xfId="0" applyFont="1" applyBorder="1" applyAlignment="1">
      <alignment horizontal="left" vertical="center" wrapText="1"/>
    </xf>
    <xf numFmtId="0" fontId="23" fillId="0" borderId="12" xfId="0" applyFont="1" applyBorder="1" applyAlignment="1">
      <alignment horizontal="left" vertical="center"/>
    </xf>
    <xf numFmtId="0" fontId="20" fillId="0" borderId="17" xfId="0" applyFont="1" applyBorder="1" applyAlignment="1">
      <alignment horizontal="right" vertical="center"/>
    </xf>
    <xf numFmtId="0" fontId="20" fillId="0" borderId="17" xfId="0" applyFont="1" applyBorder="1" applyAlignment="1">
      <alignment horizontal="left" vertical="center"/>
    </xf>
    <xf numFmtId="0" fontId="20" fillId="0" borderId="24"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13" xfId="0" applyFont="1" applyBorder="1" applyAlignment="1">
      <alignment horizontal="center" vertical="center"/>
    </xf>
    <xf numFmtId="0" fontId="20" fillId="0" borderId="12" xfId="0" applyFont="1" applyBorder="1" applyAlignment="1">
      <alignment horizontal="left" vertical="center" wrapText="1"/>
    </xf>
    <xf numFmtId="0" fontId="20" fillId="0" borderId="43" xfId="0" applyFont="1" applyFill="1" applyBorder="1" applyAlignment="1">
      <alignment horizontal="center" vertical="center" wrapText="1"/>
    </xf>
    <xf numFmtId="0" fontId="20" fillId="33" borderId="0" xfId="0" applyFont="1" applyFill="1" applyBorder="1" applyAlignment="1">
      <alignment horizontal="left" vertical="center"/>
    </xf>
    <xf numFmtId="0" fontId="13" fillId="0" borderId="12" xfId="0" applyFont="1" applyFill="1" applyBorder="1" applyAlignment="1">
      <alignment horizontal="right" vertical="center"/>
    </xf>
    <xf numFmtId="0" fontId="20" fillId="0" borderId="4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20" fillId="0" borderId="12" xfId="0" applyFont="1" applyFill="1" applyBorder="1" applyAlignment="1">
      <alignment horizontal="left" vertical="center"/>
    </xf>
    <xf numFmtId="0" fontId="20" fillId="0" borderId="23" xfId="0" applyFont="1" applyBorder="1" applyAlignment="1">
      <alignment horizontal="center" vertical="center"/>
    </xf>
    <xf numFmtId="0" fontId="20" fillId="0" borderId="41"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20" xfId="0" applyFont="1" applyBorder="1" applyAlignment="1">
      <alignment horizontal="left" vertical="center"/>
    </xf>
    <xf numFmtId="0" fontId="20" fillId="0" borderId="26" xfId="0" applyFont="1" applyBorder="1" applyAlignment="1">
      <alignment horizontal="center" vertical="center"/>
    </xf>
    <xf numFmtId="0" fontId="13" fillId="0" borderId="25" xfId="0" applyFont="1" applyBorder="1" applyAlignment="1">
      <alignment horizontal="center" vertical="center" wrapText="1"/>
    </xf>
    <xf numFmtId="49" fontId="20" fillId="0" borderId="0" xfId="0" applyNumberFormat="1" applyFont="1" applyBorder="1" applyAlignment="1">
      <alignment horizontal="left" vertical="center"/>
    </xf>
    <xf numFmtId="49" fontId="20" fillId="0" borderId="0" xfId="46" applyNumberFormat="1" applyFont="1" applyBorder="1" applyAlignment="1">
      <alignment horizontal="left" vertical="center" wrapText="1"/>
    </xf>
    <xf numFmtId="49" fontId="20" fillId="0" borderId="12" xfId="46" applyNumberFormat="1" applyFont="1" applyBorder="1" applyAlignment="1">
      <alignment horizontal="left" vertical="center"/>
    </xf>
    <xf numFmtId="0" fontId="5" fillId="0" borderId="12" xfId="0" applyFont="1" applyBorder="1" applyAlignment="1">
      <alignment horizontal="left" vertical="center" wrapText="1"/>
    </xf>
    <xf numFmtId="3" fontId="5" fillId="0" borderId="54" xfId="39" applyNumberFormat="1" applyFont="1" applyFill="1" applyBorder="1" applyAlignment="1">
      <alignment horizontal="distributed" vertical="center"/>
      <protection/>
    </xf>
    <xf numFmtId="3" fontId="5" fillId="0" borderId="31" xfId="39" applyNumberFormat="1" applyFont="1" applyFill="1" applyBorder="1" applyAlignment="1">
      <alignment horizontal="center" vertical="center"/>
      <protection/>
    </xf>
    <xf numFmtId="3" fontId="5" fillId="0" borderId="2" xfId="39" applyNumberFormat="1" applyFont="1" applyFill="1" applyBorder="1" applyAlignment="1">
      <alignment horizontal="center" vertical="center" wrapText="1"/>
      <protection/>
    </xf>
    <xf numFmtId="3" fontId="5" fillId="0" borderId="55" xfId="39" applyNumberFormat="1" applyFont="1" applyFill="1" applyBorder="1" applyAlignment="1">
      <alignment horizontal="center" vertical="center" wrapText="1"/>
      <protection/>
    </xf>
    <xf numFmtId="3" fontId="5" fillId="0" borderId="56" xfId="39" applyNumberFormat="1" applyFont="1" applyFill="1" applyBorder="1" applyAlignment="1">
      <alignment horizontal="center" vertical="center" wrapText="1"/>
      <protection/>
    </xf>
    <xf numFmtId="3" fontId="5" fillId="0" borderId="0" xfId="39" applyNumberFormat="1" applyFont="1" applyFill="1" applyBorder="1" applyAlignment="1">
      <alignment horizontal="center" vertical="center" wrapText="1"/>
      <protection/>
    </xf>
    <xf numFmtId="226" fontId="5" fillId="0" borderId="31" xfId="39" applyNumberFormat="1" applyFont="1" applyFill="1" applyBorder="1" applyAlignment="1">
      <alignment horizontal="center" vertical="center" wrapText="1"/>
      <protection/>
    </xf>
    <xf numFmtId="226" fontId="5" fillId="0" borderId="2" xfId="39" applyNumberFormat="1" applyFont="1" applyFill="1" applyBorder="1" applyAlignment="1">
      <alignment horizontal="center" vertical="center" wrapText="1"/>
      <protection/>
    </xf>
    <xf numFmtId="226" fontId="5" fillId="0" borderId="34" xfId="39" applyNumberFormat="1" applyFont="1" applyFill="1" applyBorder="1" applyAlignment="1">
      <alignment horizontal="center" vertical="center" wrapText="1"/>
      <protection/>
    </xf>
    <xf numFmtId="0" fontId="5" fillId="0" borderId="51" xfId="0" applyFont="1" applyBorder="1" applyAlignment="1">
      <alignment horizontal="center" wrapText="1"/>
    </xf>
    <xf numFmtId="0" fontId="5" fillId="0" borderId="43" xfId="0" applyFont="1" applyBorder="1" applyAlignment="1">
      <alignment horizontal="center" wrapText="1"/>
    </xf>
    <xf numFmtId="0" fontId="5" fillId="0" borderId="36" xfId="0" applyFont="1" applyBorder="1" applyAlignment="1">
      <alignment horizontal="center" wrapText="1"/>
    </xf>
    <xf numFmtId="0" fontId="5" fillId="0" borderId="23" xfId="0" applyFont="1" applyBorder="1" applyAlignment="1">
      <alignment horizontal="left" vertical="center"/>
    </xf>
    <xf numFmtId="0" fontId="5" fillId="0" borderId="57" xfId="0" applyFont="1" applyBorder="1" applyAlignment="1">
      <alignment horizontal="center" vertical="center"/>
    </xf>
    <xf numFmtId="0" fontId="5" fillId="0" borderId="45" xfId="0" applyFont="1" applyBorder="1" applyAlignment="1">
      <alignment horizontal="center" vertical="center"/>
    </xf>
    <xf numFmtId="0" fontId="5" fillId="0" borderId="47" xfId="0" applyFont="1" applyBorder="1" applyAlignment="1">
      <alignment horizontal="center" vertical="center"/>
    </xf>
    <xf numFmtId="0" fontId="5" fillId="0" borderId="20" xfId="0" applyFont="1" applyBorder="1" applyAlignment="1">
      <alignment horizontal="left" vertical="center" wrapText="1"/>
    </xf>
    <xf numFmtId="0" fontId="31" fillId="0" borderId="29" xfId="0" applyFont="1" applyBorder="1" applyAlignment="1">
      <alignment horizontal="distributed" vertical="center"/>
    </xf>
    <xf numFmtId="0" fontId="31" fillId="0" borderId="14" xfId="0" applyFont="1" applyBorder="1" applyAlignment="1">
      <alignment horizontal="distributed" vertical="center"/>
    </xf>
    <xf numFmtId="41" fontId="31" fillId="0" borderId="12" xfId="47" applyFont="1" applyBorder="1" applyAlignment="1">
      <alignment horizontal="center" vertical="center"/>
    </xf>
    <xf numFmtId="41" fontId="31" fillId="0" borderId="14" xfId="47" applyFont="1" applyBorder="1" applyAlignment="1">
      <alignment horizontal="center" vertical="center"/>
    </xf>
    <xf numFmtId="41" fontId="31" fillId="0" borderId="15" xfId="47" applyFont="1" applyBorder="1" applyAlignment="1">
      <alignment horizontal="center" vertical="center"/>
    </xf>
    <xf numFmtId="41" fontId="31" fillId="0" borderId="16" xfId="47" applyFont="1" applyBorder="1" applyAlignment="1">
      <alignment horizontal="center" vertical="center"/>
    </xf>
    <xf numFmtId="0" fontId="5" fillId="0" borderId="27" xfId="0" applyFont="1" applyFill="1" applyBorder="1" applyAlignment="1">
      <alignment horizontal="centerContinuous" vertical="center"/>
    </xf>
    <xf numFmtId="0" fontId="5" fillId="0" borderId="45" xfId="0" applyFont="1" applyFill="1" applyBorder="1" applyAlignment="1">
      <alignment horizontal="center" vertical="center"/>
    </xf>
    <xf numFmtId="0" fontId="13" fillId="0" borderId="44" xfId="0" applyFont="1" applyFill="1" applyBorder="1" applyAlignment="1">
      <alignment horizontal="center" vertical="center" wrapText="1"/>
    </xf>
    <xf numFmtId="49" fontId="20" fillId="0" borderId="0" xfId="0" applyNumberFormat="1" applyFont="1" applyBorder="1" applyAlignment="1">
      <alignment horizontal="left"/>
    </xf>
    <xf numFmtId="49" fontId="20" fillId="0" borderId="0" xfId="0" applyNumberFormat="1" applyFont="1" applyFill="1" applyAlignment="1">
      <alignment horizontal="left" vertical="center"/>
    </xf>
    <xf numFmtId="49" fontId="20" fillId="0" borderId="0" xfId="0" applyNumberFormat="1" applyFont="1" applyFill="1" applyAlignment="1">
      <alignment vertical="center"/>
    </xf>
    <xf numFmtId="49" fontId="20" fillId="0" borderId="0" xfId="0" applyNumberFormat="1" applyFont="1" applyAlignment="1">
      <alignment horizontal="left"/>
    </xf>
    <xf numFmtId="49" fontId="20" fillId="0" borderId="0" xfId="0" applyNumberFormat="1" applyFont="1" applyAlignment="1">
      <alignment horizontal="left" vertical="center"/>
    </xf>
    <xf numFmtId="0" fontId="13" fillId="0" borderId="25"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41" xfId="0" applyFont="1" applyBorder="1" applyAlignment="1">
      <alignment horizontal="center" vertical="center" wrapText="1"/>
    </xf>
    <xf numFmtId="0" fontId="22" fillId="0" borderId="41" xfId="0" applyFont="1" applyBorder="1" applyAlignment="1">
      <alignment horizontal="center" vertical="center" wrapText="1"/>
    </xf>
    <xf numFmtId="0" fontId="13" fillId="0" borderId="23" xfId="0" applyFont="1" applyBorder="1" applyAlignment="1">
      <alignment horizontal="center" vertical="center"/>
    </xf>
    <xf numFmtId="0" fontId="13" fillId="0" borderId="44" xfId="0" applyFont="1" applyBorder="1" applyAlignment="1">
      <alignment horizontal="center" vertical="center" wrapText="1"/>
    </xf>
    <xf numFmtId="0" fontId="5" fillId="0" borderId="21" xfId="0" applyFont="1" applyBorder="1" applyAlignment="1">
      <alignment vertical="center" wrapText="1"/>
    </xf>
    <xf numFmtId="0" fontId="5" fillId="0" borderId="20" xfId="0" applyFont="1" applyBorder="1" applyAlignment="1">
      <alignment vertical="center" wrapText="1"/>
    </xf>
    <xf numFmtId="180" fontId="5" fillId="0" borderId="12" xfId="43" applyNumberFormat="1" applyFont="1" applyBorder="1" applyAlignment="1">
      <alignment vertical="center"/>
      <protection/>
    </xf>
    <xf numFmtId="215" fontId="5" fillId="0" borderId="12" xfId="42" applyNumberFormat="1" applyFont="1" applyBorder="1" applyAlignment="1">
      <alignment vertical="center"/>
      <protection/>
    </xf>
    <xf numFmtId="177" fontId="5" fillId="0" borderId="29" xfId="46" applyNumberFormat="1" applyFont="1" applyBorder="1" applyAlignment="1">
      <alignment horizontal="right" vertical="center"/>
    </xf>
    <xf numFmtId="178" fontId="5" fillId="0" borderId="12" xfId="43" applyNumberFormat="1" applyFont="1" applyBorder="1" applyAlignment="1">
      <alignment horizontal="right" vertical="center"/>
      <protection/>
    </xf>
    <xf numFmtId="177" fontId="13" fillId="0" borderId="0" xfId="43" applyNumberFormat="1" applyFont="1" applyAlignment="1">
      <alignment horizontal="center" vertical="center"/>
      <protection/>
    </xf>
    <xf numFmtId="0" fontId="13" fillId="0" borderId="0" xfId="43" applyFont="1" applyAlignment="1">
      <alignment horizontal="left" vertical="center"/>
      <protection/>
    </xf>
    <xf numFmtId="49" fontId="5" fillId="0" borderId="0" xfId="0" applyNumberFormat="1" applyFont="1" applyBorder="1" applyAlignment="1">
      <alignment vertical="center" wrapText="1"/>
    </xf>
    <xf numFmtId="49" fontId="5" fillId="0" borderId="12" xfId="0" applyNumberFormat="1" applyFont="1" applyBorder="1" applyAlignment="1">
      <alignment vertical="center" wrapText="1"/>
    </xf>
    <xf numFmtId="41" fontId="5" fillId="0" borderId="0" xfId="43" applyNumberFormat="1" applyFont="1" applyBorder="1" applyAlignment="1">
      <alignment horizontal="right" vertical="center"/>
      <protection/>
    </xf>
    <xf numFmtId="41" fontId="5" fillId="0" borderId="12" xfId="43" applyNumberFormat="1" applyFont="1" applyBorder="1" applyAlignment="1">
      <alignment horizontal="right" vertical="center"/>
      <protection/>
    </xf>
    <xf numFmtId="41" fontId="5" fillId="0" borderId="27" xfId="43" applyNumberFormat="1" applyFont="1" applyBorder="1" applyAlignment="1">
      <alignment horizontal="right" vertical="center"/>
      <protection/>
    </xf>
    <xf numFmtId="41" fontId="5" fillId="0" borderId="23" xfId="43" applyNumberFormat="1" applyFont="1" applyBorder="1" applyAlignment="1">
      <alignment horizontal="right" vertical="center"/>
      <protection/>
    </xf>
    <xf numFmtId="41" fontId="5" fillId="0" borderId="28" xfId="43" applyNumberFormat="1" applyFont="1" applyBorder="1" applyAlignment="1">
      <alignment horizontal="right" vertical="center"/>
      <protection/>
    </xf>
    <xf numFmtId="41" fontId="5" fillId="0" borderId="29" xfId="43" applyNumberFormat="1" applyFont="1" applyBorder="1" applyAlignment="1">
      <alignment horizontal="right" vertical="center"/>
      <protection/>
    </xf>
    <xf numFmtId="41" fontId="5" fillId="0" borderId="28" xfId="43" applyNumberFormat="1" applyFont="1" applyBorder="1" applyAlignment="1">
      <alignment horizontal="right"/>
      <protection/>
    </xf>
    <xf numFmtId="41" fontId="5" fillId="0" borderId="0" xfId="43" applyNumberFormat="1" applyFont="1" applyBorder="1" applyAlignment="1">
      <alignment horizontal="right"/>
      <protection/>
    </xf>
    <xf numFmtId="176" fontId="13" fillId="0" borderId="29" xfId="0" applyNumberFormat="1" applyFont="1" applyFill="1" applyBorder="1" applyAlignment="1">
      <alignment horizontal="right" vertical="center"/>
    </xf>
    <xf numFmtId="177" fontId="13" fillId="0" borderId="12" xfId="0" applyNumberFormat="1" applyFont="1" applyFill="1" applyBorder="1" applyAlignment="1">
      <alignment horizontal="right" vertical="center"/>
    </xf>
    <xf numFmtId="176" fontId="13" fillId="0" borderId="12" xfId="0" applyNumberFormat="1" applyFont="1" applyFill="1" applyBorder="1" applyAlignment="1">
      <alignment horizontal="right" vertical="center"/>
    </xf>
    <xf numFmtId="176" fontId="20" fillId="0" borderId="0" xfId="0" applyNumberFormat="1" applyFont="1" applyFill="1" applyAlignment="1">
      <alignment horizontal="center" vertical="center"/>
    </xf>
    <xf numFmtId="177" fontId="13" fillId="0" borderId="12" xfId="46" applyNumberFormat="1" applyFont="1" applyFill="1" applyBorder="1" applyAlignment="1">
      <alignment horizontal="right" vertical="center"/>
    </xf>
    <xf numFmtId="176" fontId="13" fillId="0" borderId="28" xfId="46" applyNumberFormat="1" applyFont="1" applyFill="1" applyBorder="1" applyAlignment="1">
      <alignment horizontal="right" vertical="center"/>
    </xf>
    <xf numFmtId="176" fontId="13" fillId="0" borderId="29" xfId="46" applyNumberFormat="1" applyFont="1" applyFill="1" applyBorder="1" applyAlignment="1">
      <alignment horizontal="right" vertical="center"/>
    </xf>
    <xf numFmtId="176" fontId="13" fillId="0" borderId="0" xfId="46" applyNumberFormat="1" applyFont="1" applyFill="1" applyBorder="1" applyAlignment="1">
      <alignment horizontal="right" vertical="center"/>
    </xf>
    <xf numFmtId="176" fontId="13" fillId="0" borderId="12" xfId="46" applyNumberFormat="1" applyFont="1" applyFill="1" applyBorder="1" applyAlignment="1">
      <alignment horizontal="right" vertical="center"/>
    </xf>
    <xf numFmtId="176" fontId="31" fillId="0" borderId="29" xfId="46" applyNumberFormat="1" applyFont="1" applyBorder="1" applyAlignment="1">
      <alignment horizontal="right" vertical="center"/>
    </xf>
    <xf numFmtId="176" fontId="31" fillId="0" borderId="12" xfId="46" applyNumberFormat="1" applyFont="1" applyBorder="1" applyAlignment="1">
      <alignment horizontal="right" vertical="center"/>
    </xf>
    <xf numFmtId="177" fontId="5" fillId="0" borderId="12" xfId="46" applyNumberFormat="1" applyFont="1" applyFill="1" applyBorder="1" applyAlignment="1">
      <alignment horizontal="right" vertical="center"/>
    </xf>
    <xf numFmtId="177" fontId="5" fillId="0" borderId="12" xfId="44" applyNumberFormat="1" applyFont="1" applyFill="1" applyBorder="1" applyAlignment="1">
      <alignment horizontal="right" vertical="center"/>
      <protection/>
    </xf>
    <xf numFmtId="177" fontId="5" fillId="0" borderId="0" xfId="44" applyNumberFormat="1" applyFont="1" applyFill="1" applyBorder="1" applyAlignment="1">
      <alignment horizontal="right" vertical="center"/>
      <protection/>
    </xf>
    <xf numFmtId="177" fontId="5" fillId="0" borderId="0" xfId="46"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177" fontId="5" fillId="0" borderId="28" xfId="46" applyNumberFormat="1" applyFont="1" applyFill="1" applyBorder="1" applyAlignment="1">
      <alignment horizontal="right" vertical="center"/>
    </xf>
    <xf numFmtId="177" fontId="5" fillId="0" borderId="28" xfId="0" applyNumberFormat="1" applyFont="1" applyFill="1" applyBorder="1" applyAlignment="1">
      <alignment horizontal="right" vertical="center"/>
    </xf>
    <xf numFmtId="177" fontId="5" fillId="0" borderId="29" xfId="0" applyNumberFormat="1" applyFont="1" applyFill="1" applyBorder="1" applyAlignment="1">
      <alignment horizontal="right" vertical="center"/>
    </xf>
    <xf numFmtId="177" fontId="5" fillId="0" borderId="12" xfId="0" applyNumberFormat="1" applyFont="1" applyFill="1" applyBorder="1" applyAlignment="1">
      <alignment horizontal="right" vertical="center"/>
    </xf>
    <xf numFmtId="177" fontId="5" fillId="0" borderId="30" xfId="39" applyNumberFormat="1" applyFont="1" applyFill="1" applyBorder="1" applyAlignment="1">
      <alignment horizontal="right" vertical="center"/>
      <protection/>
    </xf>
    <xf numFmtId="177" fontId="5" fillId="0" borderId="58" xfId="39" applyNumberFormat="1" applyFont="1" applyFill="1" applyBorder="1" applyAlignment="1">
      <alignment horizontal="right" vertical="center"/>
      <protection/>
    </xf>
    <xf numFmtId="0" fontId="5" fillId="0" borderId="0" xfId="0" applyFont="1" applyBorder="1" applyAlignment="1">
      <alignment horizontal="right" vertical="center" wrapText="1"/>
    </xf>
    <xf numFmtId="177" fontId="5" fillId="0" borderId="12" xfId="0" applyNumberFormat="1" applyFont="1" applyBorder="1" applyAlignment="1">
      <alignment horizontal="right" vertical="center" wrapText="1"/>
    </xf>
    <xf numFmtId="225" fontId="5" fillId="0" borderId="0" xfId="34" applyNumberFormat="1" applyFont="1" applyBorder="1" applyAlignment="1">
      <alignment horizontal="right" vertical="center"/>
      <protection/>
    </xf>
    <xf numFmtId="225" fontId="5" fillId="0" borderId="0" xfId="0" applyNumberFormat="1" applyFont="1" applyBorder="1" applyAlignment="1">
      <alignment horizontal="right" vertical="center" wrapText="1"/>
    </xf>
    <xf numFmtId="177" fontId="5" fillId="0" borderId="12" xfId="34" applyNumberFormat="1" applyFont="1" applyBorder="1" applyAlignment="1">
      <alignment horizontal="right" vertical="center"/>
      <protection/>
    </xf>
    <xf numFmtId="177" fontId="5" fillId="0" borderId="29" xfId="47" applyNumberFormat="1" applyFont="1" applyFill="1" applyBorder="1" applyAlignment="1">
      <alignment horizontal="right" vertical="center"/>
    </xf>
    <xf numFmtId="177" fontId="5" fillId="0" borderId="12" xfId="47" applyNumberFormat="1" applyFont="1" applyFill="1" applyBorder="1" applyAlignment="1">
      <alignment horizontal="right" vertical="center"/>
    </xf>
    <xf numFmtId="0" fontId="5" fillId="0" borderId="12" xfId="0" applyFont="1" applyFill="1" applyBorder="1" applyAlignment="1">
      <alignment horizontal="right" vertical="center"/>
    </xf>
    <xf numFmtId="177" fontId="13" fillId="0" borderId="0" xfId="46" applyNumberFormat="1" applyFont="1" applyFill="1" applyBorder="1" applyAlignment="1">
      <alignment horizontal="right" vertical="center"/>
    </xf>
    <xf numFmtId="41" fontId="5" fillId="0" borderId="0" xfId="46" applyNumberFormat="1" applyFont="1" applyFill="1" applyBorder="1" applyAlignment="1">
      <alignment horizontal="right" vertical="center"/>
    </xf>
    <xf numFmtId="0" fontId="13" fillId="0" borderId="0" xfId="0" applyFont="1" applyBorder="1" applyAlignment="1">
      <alignment horizontal="center" vertical="center"/>
    </xf>
    <xf numFmtId="0" fontId="20" fillId="0" borderId="0" xfId="0" applyFont="1" applyBorder="1" applyAlignment="1">
      <alignment horizontal="left" vertical="center"/>
    </xf>
    <xf numFmtId="176" fontId="31" fillId="0" borderId="28" xfId="0" applyNumberFormat="1" applyFont="1" applyBorder="1" applyAlignment="1">
      <alignment horizontal="right" vertical="center" wrapText="1"/>
    </xf>
    <xf numFmtId="176" fontId="31" fillId="0" borderId="0" xfId="0" applyNumberFormat="1" applyFont="1" applyBorder="1" applyAlignment="1">
      <alignment horizontal="right" vertical="center" wrapText="1"/>
    </xf>
    <xf numFmtId="0" fontId="5" fillId="0" borderId="26" xfId="43" applyFont="1" applyBorder="1" applyAlignment="1">
      <alignment horizontal="center" vertical="center" wrapText="1"/>
      <protection/>
    </xf>
    <xf numFmtId="0" fontId="29" fillId="0" borderId="26" xfId="43" applyFont="1" applyBorder="1" applyAlignment="1">
      <alignment horizontal="center" vertical="center" wrapText="1"/>
      <protection/>
    </xf>
    <xf numFmtId="0" fontId="13" fillId="0" borderId="0" xfId="0" applyFont="1" applyFill="1" applyBorder="1" applyAlignment="1">
      <alignment horizontal="right" vertical="center"/>
    </xf>
    <xf numFmtId="177" fontId="5" fillId="0" borderId="0" xfId="0" applyNumberFormat="1" applyFont="1" applyBorder="1" applyAlignment="1">
      <alignment horizontal="center" vertical="center"/>
    </xf>
    <xf numFmtId="0" fontId="6" fillId="0" borderId="0" xfId="43" applyFont="1" applyAlignment="1">
      <alignment horizontal="center" vertical="center"/>
      <protection/>
    </xf>
    <xf numFmtId="0" fontId="5" fillId="0" borderId="26" xfId="43" applyFont="1" applyBorder="1" applyAlignment="1">
      <alignment horizontal="center" vertical="center" wrapText="1"/>
      <protection/>
    </xf>
    <xf numFmtId="0" fontId="5" fillId="0" borderId="21" xfId="43" applyFont="1" applyBorder="1" applyAlignment="1">
      <alignment horizontal="center" vertical="center" wrapText="1"/>
      <protection/>
    </xf>
    <xf numFmtId="177" fontId="5" fillId="0" borderId="44" xfId="43" applyNumberFormat="1" applyFont="1" applyBorder="1" applyAlignment="1">
      <alignment horizontal="center" vertical="center"/>
      <protection/>
    </xf>
    <xf numFmtId="0" fontId="5" fillId="0" borderId="46" xfId="0" applyFont="1" applyBorder="1" applyAlignment="1">
      <alignment horizontal="center" vertical="center"/>
    </xf>
    <xf numFmtId="180" fontId="5" fillId="0" borderId="25" xfId="0" applyNumberFormat="1" applyFont="1" applyFill="1" applyBorder="1" applyAlignment="1" quotePrefix="1">
      <alignment horizontal="center" vertical="center" wrapText="1"/>
    </xf>
    <xf numFmtId="0" fontId="5" fillId="0" borderId="36" xfId="0" applyFont="1" applyBorder="1" applyAlignment="1">
      <alignment horizontal="center" vertical="center" wrapText="1"/>
    </xf>
    <xf numFmtId="0" fontId="5" fillId="0" borderId="20" xfId="0" applyFont="1" applyBorder="1" applyAlignment="1">
      <alignment horizontal="center" vertical="center" wrapText="1"/>
    </xf>
    <xf numFmtId="0" fontId="31" fillId="0" borderId="46" xfId="43" applyFont="1" applyBorder="1" applyAlignment="1">
      <alignment horizontal="center" vertical="center" wrapText="1"/>
      <protection/>
    </xf>
    <xf numFmtId="0" fontId="31" fillId="0" borderId="13" xfId="0" applyFont="1" applyBorder="1" applyAlignment="1">
      <alignment horizontal="center" vertical="center" wrapText="1"/>
    </xf>
    <xf numFmtId="180" fontId="31" fillId="0" borderId="36" xfId="0" applyNumberFormat="1" applyFont="1" applyFill="1" applyBorder="1" applyAlignment="1" quotePrefix="1">
      <alignment horizontal="center" vertical="center" wrapText="1"/>
    </xf>
    <xf numFmtId="0" fontId="31" fillId="0" borderId="14" xfId="0" applyFont="1" applyBorder="1" applyAlignment="1">
      <alignment horizontal="center" vertical="center" wrapText="1"/>
    </xf>
    <xf numFmtId="180" fontId="5" fillId="0" borderId="41" xfId="0" applyNumberFormat="1" applyFont="1" applyFill="1" applyBorder="1" applyAlignment="1" quotePrefix="1">
      <alignment horizontal="center" vertical="center" wrapText="1"/>
    </xf>
    <xf numFmtId="0" fontId="5" fillId="0" borderId="22" xfId="0" applyFont="1" applyBorder="1" applyAlignment="1">
      <alignment horizontal="center" vertical="center" wrapText="1"/>
    </xf>
    <xf numFmtId="180" fontId="31" fillId="0" borderId="22" xfId="0" applyNumberFormat="1" applyFont="1" applyFill="1" applyBorder="1" applyAlignment="1" quotePrefix="1">
      <alignment horizontal="center" vertical="center" wrapText="1"/>
    </xf>
    <xf numFmtId="0" fontId="31" fillId="0" borderId="15" xfId="0" applyFont="1" applyBorder="1" applyAlignment="1">
      <alignment horizontal="center" vertical="center" wrapText="1"/>
    </xf>
    <xf numFmtId="180" fontId="31" fillId="0" borderId="36" xfId="0" applyNumberFormat="1" applyFont="1" applyFill="1" applyBorder="1" applyAlignment="1">
      <alignment horizontal="center" vertical="center" wrapText="1"/>
    </xf>
    <xf numFmtId="177" fontId="5" fillId="0" borderId="0" xfId="43" applyNumberFormat="1" applyFont="1" applyBorder="1" applyAlignment="1">
      <alignment horizontal="right" vertical="center"/>
      <protection/>
    </xf>
    <xf numFmtId="177" fontId="5" fillId="0" borderId="0" xfId="0" applyNumberFormat="1" applyFont="1" applyBorder="1" applyAlignment="1">
      <alignment horizontal="right" vertical="center"/>
    </xf>
    <xf numFmtId="177" fontId="5" fillId="0" borderId="0" xfId="0" applyNumberFormat="1" applyFont="1" applyBorder="1" applyAlignment="1">
      <alignment vertical="center"/>
    </xf>
    <xf numFmtId="177" fontId="5" fillId="0" borderId="12" xfId="43" applyNumberFormat="1" applyFont="1" applyBorder="1" applyAlignment="1">
      <alignment horizontal="right" vertical="center"/>
      <protection/>
    </xf>
    <xf numFmtId="177" fontId="5" fillId="0" borderId="12" xfId="0" applyNumberFormat="1" applyFont="1" applyBorder="1" applyAlignment="1">
      <alignment horizontal="right" vertical="center"/>
    </xf>
    <xf numFmtId="177" fontId="5" fillId="0" borderId="12" xfId="0" applyNumberFormat="1" applyFont="1" applyBorder="1" applyAlignment="1">
      <alignment vertical="center"/>
    </xf>
    <xf numFmtId="0" fontId="29" fillId="0" borderId="24" xfId="43" applyFont="1" applyBorder="1" applyAlignment="1">
      <alignment horizontal="center" vertical="center" wrapText="1"/>
      <protection/>
    </xf>
    <xf numFmtId="0" fontId="5" fillId="0" borderId="41" xfId="0" applyFont="1" applyBorder="1" applyAlignment="1">
      <alignment horizontal="center" vertical="center"/>
    </xf>
    <xf numFmtId="0" fontId="29" fillId="0" borderId="23" xfId="43" applyFont="1" applyBorder="1" applyAlignment="1">
      <alignment horizontal="center" vertical="center" wrapText="1"/>
      <protection/>
    </xf>
    <xf numFmtId="0" fontId="32" fillId="0" borderId="16" xfId="43" applyFont="1" applyBorder="1" applyAlignment="1">
      <alignment horizontal="center" vertical="center" wrapText="1"/>
      <protection/>
    </xf>
    <xf numFmtId="0" fontId="32" fillId="0" borderId="15" xfId="0" applyFont="1" applyBorder="1" applyAlignment="1">
      <alignment horizontal="center" vertical="center"/>
    </xf>
    <xf numFmtId="0" fontId="32" fillId="0" borderId="12" xfId="43" applyFont="1" applyBorder="1" applyAlignment="1">
      <alignment horizontal="center" vertical="center" wrapText="1"/>
      <protection/>
    </xf>
    <xf numFmtId="180" fontId="32" fillId="0" borderId="46" xfId="0" applyNumberFormat="1" applyFont="1" applyFill="1" applyBorder="1" applyAlignment="1">
      <alignment horizontal="center" vertical="center" wrapText="1"/>
    </xf>
    <xf numFmtId="0" fontId="32" fillId="0" borderId="13" xfId="0" applyFont="1" applyBorder="1" applyAlignment="1">
      <alignment horizontal="center" vertical="center" wrapText="1"/>
    </xf>
    <xf numFmtId="180" fontId="32" fillId="0" borderId="36" xfId="0" applyNumberFormat="1" applyFont="1" applyFill="1" applyBorder="1" applyAlignment="1" quotePrefix="1">
      <alignment horizontal="center" vertical="center" wrapText="1"/>
    </xf>
    <xf numFmtId="0" fontId="32" fillId="0" borderId="14" xfId="0" applyFont="1" applyBorder="1" applyAlignment="1">
      <alignment horizontal="center" vertical="center" wrapText="1"/>
    </xf>
    <xf numFmtId="180" fontId="13" fillId="0" borderId="59" xfId="0" applyNumberFormat="1" applyFont="1" applyFill="1" applyBorder="1" applyAlignment="1" quotePrefix="1">
      <alignment horizontal="center" vertical="center" wrapText="1"/>
    </xf>
    <xf numFmtId="0" fontId="13" fillId="0" borderId="16" xfId="0" applyFont="1" applyBorder="1" applyAlignment="1">
      <alignment horizontal="center" vertical="center" wrapText="1"/>
    </xf>
    <xf numFmtId="180" fontId="13" fillId="0" borderId="36" xfId="0" applyNumberFormat="1" applyFont="1" applyFill="1" applyBorder="1" applyAlignment="1" quotePrefix="1">
      <alignment horizontal="center" vertical="center" wrapText="1"/>
    </xf>
    <xf numFmtId="0" fontId="13" fillId="0" borderId="14" xfId="0" applyFont="1" applyBorder="1" applyAlignment="1">
      <alignment horizontal="center" vertical="center" wrapText="1"/>
    </xf>
    <xf numFmtId="180" fontId="32" fillId="0" borderId="22" xfId="0" applyNumberFormat="1" applyFont="1" applyFill="1" applyBorder="1" applyAlignment="1" quotePrefix="1">
      <alignment horizontal="center" vertical="center" wrapText="1"/>
    </xf>
    <xf numFmtId="0" fontId="32" fillId="0" borderId="15" xfId="0" applyFont="1" applyBorder="1" applyAlignment="1">
      <alignment horizontal="center" vertical="center" wrapText="1"/>
    </xf>
    <xf numFmtId="180" fontId="13" fillId="0" borderId="36" xfId="0" applyNumberFormat="1" applyFont="1" applyFill="1" applyBorder="1" applyAlignment="1">
      <alignment horizontal="center" vertical="center" wrapText="1"/>
    </xf>
    <xf numFmtId="0" fontId="5" fillId="0" borderId="37" xfId="43" applyFont="1" applyBorder="1" applyAlignment="1">
      <alignment horizontal="center" vertical="center" wrapText="1"/>
      <protection/>
    </xf>
    <xf numFmtId="0" fontId="5" fillId="0" borderId="60" xfId="43" applyFont="1" applyBorder="1" applyAlignment="1">
      <alignment horizontal="center" vertical="center" wrapText="1"/>
      <protection/>
    </xf>
    <xf numFmtId="0" fontId="5" fillId="0" borderId="26" xfId="43" applyFont="1" applyBorder="1" applyAlignment="1">
      <alignment horizontal="center" vertical="center" wrapText="1"/>
      <protection/>
    </xf>
    <xf numFmtId="0" fontId="5" fillId="0" borderId="21" xfId="43" applyFont="1" applyBorder="1" applyAlignment="1">
      <alignment horizontal="center" vertical="center" wrapText="1"/>
      <protection/>
    </xf>
    <xf numFmtId="0" fontId="5" fillId="0" borderId="20" xfId="43" applyFont="1" applyBorder="1" applyAlignment="1">
      <alignment horizontal="center" vertical="center" wrapText="1"/>
      <protection/>
    </xf>
    <xf numFmtId="0" fontId="5" fillId="0" borderId="27" xfId="43" applyFont="1" applyBorder="1" applyAlignment="1">
      <alignment horizontal="center" vertical="center" wrapText="1"/>
      <protection/>
    </xf>
    <xf numFmtId="0" fontId="5" fillId="0" borderId="41" xfId="43" applyFont="1" applyBorder="1" applyAlignment="1">
      <alignment horizontal="center" vertical="center"/>
      <protection/>
    </xf>
    <xf numFmtId="0" fontId="5" fillId="0" borderId="24" xfId="43" applyFont="1" applyBorder="1" applyAlignment="1">
      <alignment horizontal="center" vertical="center"/>
      <protection/>
    </xf>
    <xf numFmtId="0" fontId="5" fillId="0" borderId="24" xfId="43" applyFont="1" applyBorder="1" applyAlignment="1">
      <alignment horizontal="center" vertical="center" wrapText="1"/>
      <protection/>
    </xf>
    <xf numFmtId="0" fontId="5" fillId="0" borderId="23" xfId="43" applyFont="1" applyBorder="1" applyAlignment="1">
      <alignment horizontal="center" vertical="center"/>
      <protection/>
    </xf>
    <xf numFmtId="0" fontId="5" fillId="0" borderId="23" xfId="0" applyFont="1" applyBorder="1" applyAlignment="1" applyProtection="1">
      <alignment horizontal="center" vertical="center" wrapText="1"/>
      <protection hidden="1" locked="0"/>
    </xf>
    <xf numFmtId="0" fontId="5" fillId="0" borderId="41" xfId="0" applyFont="1" applyBorder="1" applyAlignment="1" applyProtection="1">
      <alignment horizontal="center" vertical="center"/>
      <protection hidden="1" locked="0"/>
    </xf>
    <xf numFmtId="0" fontId="5" fillId="0" borderId="61" xfId="43" applyFont="1" applyBorder="1" applyAlignment="1">
      <alignment horizontal="center" vertical="center" wrapText="1"/>
      <protection/>
    </xf>
    <xf numFmtId="0" fontId="5" fillId="0" borderId="38" xfId="43" applyFont="1" applyBorder="1" applyAlignment="1">
      <alignment horizontal="center" vertical="center" wrapText="1"/>
      <protection/>
    </xf>
    <xf numFmtId="0" fontId="5" fillId="0" borderId="24" xfId="0" applyFont="1" applyBorder="1" applyAlignment="1" applyProtection="1">
      <alignment horizontal="center" vertical="center" wrapText="1"/>
      <protection hidden="1" locked="0"/>
    </xf>
    <xf numFmtId="0" fontId="5" fillId="0" borderId="41" xfId="0" applyFont="1" applyBorder="1" applyAlignment="1" applyProtection="1">
      <alignment horizontal="center" vertical="center" wrapText="1"/>
      <protection hidden="1" locked="0"/>
    </xf>
    <xf numFmtId="0" fontId="5" fillId="0" borderId="38" xfId="0" applyNumberFormat="1" applyFont="1" applyBorder="1" applyAlignment="1">
      <alignment horizontal="center" vertical="center" wrapText="1"/>
    </xf>
    <xf numFmtId="0" fontId="5" fillId="0" borderId="62" xfId="0" applyNumberFormat="1" applyFont="1" applyBorder="1" applyAlignment="1">
      <alignment horizontal="center" vertical="center"/>
    </xf>
    <xf numFmtId="0" fontId="5" fillId="0" borderId="27" xfId="0" applyFont="1" applyBorder="1" applyAlignment="1" applyProtection="1">
      <alignment horizontal="center" vertical="center" wrapText="1"/>
      <protection hidden="1" locked="0"/>
    </xf>
    <xf numFmtId="0" fontId="5" fillId="0" borderId="24" xfId="0" applyFont="1" applyBorder="1" applyAlignment="1" applyProtection="1">
      <alignment horizontal="center" vertical="center"/>
      <protection hidden="1" locked="0"/>
    </xf>
    <xf numFmtId="0" fontId="5" fillId="0" borderId="24" xfId="0" applyFont="1" applyBorder="1" applyAlignment="1" applyProtection="1" quotePrefix="1">
      <alignment horizontal="center" vertical="center" wrapText="1"/>
      <protection hidden="1" locked="0"/>
    </xf>
    <xf numFmtId="0" fontId="5" fillId="0" borderId="23" xfId="0" applyFont="1" applyBorder="1" applyAlignment="1">
      <alignment horizontal="center" vertical="center"/>
    </xf>
    <xf numFmtId="0" fontId="5" fillId="0" borderId="38"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pplyProtection="1">
      <alignment horizontal="center" vertical="center" wrapText="1"/>
      <protection hidden="1" locked="0"/>
    </xf>
    <xf numFmtId="0" fontId="5" fillId="0" borderId="60" xfId="0" applyFont="1" applyBorder="1" applyAlignment="1">
      <alignment horizontal="center" vertical="center" wrapText="1"/>
    </xf>
    <xf numFmtId="0" fontId="5" fillId="0" borderId="37" xfId="0" applyFont="1" applyBorder="1" applyAlignment="1" applyProtection="1">
      <alignment horizontal="center" vertical="center" wrapText="1"/>
      <protection hidden="1" locked="0"/>
    </xf>
    <xf numFmtId="0" fontId="5" fillId="0" borderId="38" xfId="0" applyFont="1" applyBorder="1" applyAlignment="1" applyProtection="1">
      <alignment horizontal="center" vertical="center" wrapText="1"/>
      <protection hidden="1" locked="0"/>
    </xf>
    <xf numFmtId="0" fontId="5" fillId="0" borderId="16" xfId="43" applyFont="1" applyBorder="1" applyAlignment="1">
      <alignment horizontal="center" vertical="center"/>
      <protection/>
    </xf>
    <xf numFmtId="0" fontId="5" fillId="0" borderId="15" xfId="0" applyFont="1" applyBorder="1" applyAlignment="1">
      <alignment horizontal="center" vertical="center"/>
    </xf>
    <xf numFmtId="0" fontId="5" fillId="0" borderId="16" xfId="43" applyFont="1" applyBorder="1" applyAlignment="1">
      <alignment horizontal="center" vertical="center" wrapText="1"/>
      <protection/>
    </xf>
    <xf numFmtId="0" fontId="5" fillId="0" borderId="15" xfId="43" applyFont="1" applyBorder="1" applyAlignment="1">
      <alignment horizontal="center" vertical="center" wrapText="1"/>
      <protection/>
    </xf>
    <xf numFmtId="0" fontId="5" fillId="0" borderId="37" xfId="0" applyNumberFormat="1" applyFont="1" applyBorder="1" applyAlignment="1" applyProtection="1">
      <alignment horizontal="center" vertical="center" wrapText="1"/>
      <protection locked="0"/>
    </xf>
    <xf numFmtId="0" fontId="5" fillId="0" borderId="60" xfId="0" applyNumberFormat="1" applyFont="1" applyBorder="1" applyAlignment="1" applyProtection="1">
      <alignment horizontal="center" vertical="center" wrapText="1"/>
      <protection locked="0"/>
    </xf>
    <xf numFmtId="0" fontId="5" fillId="0" borderId="12" xfId="0" applyFont="1" applyBorder="1" applyAlignment="1">
      <alignment horizontal="center" vertical="center"/>
    </xf>
    <xf numFmtId="0" fontId="5" fillId="0" borderId="37" xfId="0" applyNumberFormat="1" applyFont="1" applyBorder="1" applyAlignment="1">
      <alignment horizontal="center" vertical="center" wrapText="1"/>
    </xf>
    <xf numFmtId="0" fontId="5" fillId="0" borderId="62" xfId="0" applyNumberFormat="1" applyFont="1" applyBorder="1" applyAlignment="1">
      <alignment horizontal="center" vertical="center" wrapText="1"/>
    </xf>
    <xf numFmtId="0" fontId="5" fillId="0" borderId="41" xfId="0" applyFont="1" applyBorder="1" applyAlignment="1">
      <alignment horizontal="center" vertical="center" wrapText="1"/>
    </xf>
    <xf numFmtId="0" fontId="5" fillId="0" borderId="37" xfId="0" applyFont="1" applyBorder="1" applyAlignment="1" applyProtection="1">
      <alignment horizontal="center" vertical="center"/>
      <protection hidden="1" locked="0"/>
    </xf>
    <xf numFmtId="0" fontId="5" fillId="0" borderId="47" xfId="43" applyFont="1" applyBorder="1" applyAlignment="1">
      <alignment horizontal="center" vertical="center"/>
      <protection/>
    </xf>
    <xf numFmtId="0" fontId="5" fillId="0" borderId="43" xfId="0" applyFont="1" applyBorder="1" applyAlignment="1">
      <alignment horizontal="center" vertical="center"/>
    </xf>
    <xf numFmtId="0" fontId="5" fillId="0" borderId="48" xfId="43" applyFont="1" applyBorder="1" applyAlignment="1">
      <alignment horizontal="center" vertical="center" wrapText="1"/>
      <protection/>
    </xf>
    <xf numFmtId="0" fontId="5" fillId="0" borderId="63" xfId="48" applyNumberFormat="1" applyFont="1" applyBorder="1" applyAlignment="1">
      <alignment horizontal="center" vertical="center" wrapText="1"/>
    </xf>
    <xf numFmtId="0" fontId="5" fillId="0" borderId="38" xfId="48" applyNumberFormat="1" applyFont="1" applyBorder="1" applyAlignment="1">
      <alignment horizontal="center" vertical="center" wrapText="1"/>
    </xf>
    <xf numFmtId="0" fontId="6" fillId="0" borderId="0" xfId="43" applyFont="1" applyAlignment="1">
      <alignment horizontal="center" vertical="center" wrapText="1"/>
      <protection/>
    </xf>
    <xf numFmtId="0" fontId="5" fillId="0" borderId="23" xfId="0" applyFont="1" applyBorder="1" applyAlignment="1" applyProtection="1" quotePrefix="1">
      <alignment horizontal="center" vertical="center" wrapText="1"/>
      <protection hidden="1" locked="0"/>
    </xf>
    <xf numFmtId="0" fontId="5" fillId="0" borderId="59" xfId="43" applyFont="1" applyBorder="1" applyAlignment="1">
      <alignment horizontal="center" vertical="center"/>
      <protection/>
    </xf>
    <xf numFmtId="0" fontId="5" fillId="0" borderId="22" xfId="0" applyFont="1" applyBorder="1" applyAlignment="1">
      <alignment horizontal="center" vertical="center"/>
    </xf>
    <xf numFmtId="0" fontId="5" fillId="0" borderId="59" xfId="43" applyFont="1" applyBorder="1" applyAlignment="1">
      <alignment horizontal="center" vertical="center" wrapText="1"/>
      <protection/>
    </xf>
    <xf numFmtId="0" fontId="5" fillId="0" borderId="0" xfId="0" applyFont="1" applyBorder="1" applyAlignment="1">
      <alignment horizontal="center" vertical="center"/>
    </xf>
    <xf numFmtId="0" fontId="5" fillId="0" borderId="23" xfId="43" applyFont="1" applyBorder="1" applyAlignment="1">
      <alignment horizontal="center" vertical="center" wrapText="1"/>
      <protection/>
    </xf>
    <xf numFmtId="0" fontId="5" fillId="0" borderId="41" xfId="43" applyFont="1" applyBorder="1" applyAlignment="1">
      <alignment horizontal="center" vertical="center" wrapText="1"/>
      <protection/>
    </xf>
    <xf numFmtId="0" fontId="5" fillId="0" borderId="0" xfId="43" applyFont="1" applyBorder="1" applyAlignment="1">
      <alignment horizontal="center" vertical="center" wrapText="1"/>
      <protection/>
    </xf>
    <xf numFmtId="0" fontId="5" fillId="0" borderId="22" xfId="43" applyFont="1" applyBorder="1" applyAlignment="1">
      <alignment horizontal="center" vertical="center" wrapText="1"/>
      <protection/>
    </xf>
    <xf numFmtId="0" fontId="5" fillId="0" borderId="48" xfId="0" applyFont="1" applyBorder="1" applyAlignment="1">
      <alignment horizontal="center" vertical="center"/>
    </xf>
    <xf numFmtId="0" fontId="5" fillId="0" borderId="47" xfId="43" applyFont="1" applyBorder="1" applyAlignment="1">
      <alignment horizontal="center" vertical="center" wrapText="1"/>
      <protection/>
    </xf>
    <xf numFmtId="0" fontId="5" fillId="0" borderId="43" xfId="43" applyFont="1" applyBorder="1" applyAlignment="1">
      <alignment horizontal="center" vertical="center" wrapText="1"/>
      <protection/>
    </xf>
    <xf numFmtId="178" fontId="5" fillId="0" borderId="26" xfId="43" applyNumberFormat="1" applyFont="1" applyBorder="1" applyAlignment="1">
      <alignment horizontal="center" vertical="center" wrapText="1"/>
      <protection/>
    </xf>
    <xf numFmtId="178" fontId="5" fillId="0" borderId="21" xfId="43" applyNumberFormat="1" applyFont="1" applyBorder="1" applyAlignment="1">
      <alignment horizontal="center" vertical="center" wrapText="1"/>
      <protection/>
    </xf>
    <xf numFmtId="178" fontId="5" fillId="0" borderId="20" xfId="43" applyNumberFormat="1" applyFont="1" applyBorder="1" applyAlignment="1">
      <alignment horizontal="center" vertical="center" wrapText="1"/>
      <protection/>
    </xf>
    <xf numFmtId="178" fontId="6" fillId="0" borderId="0" xfId="43" applyNumberFormat="1" applyFont="1" applyAlignment="1">
      <alignment horizontal="center" vertical="center"/>
      <protection/>
    </xf>
    <xf numFmtId="178" fontId="6" fillId="0" borderId="0" xfId="43" applyNumberFormat="1" applyFont="1" applyAlignment="1">
      <alignment horizontal="center" vertical="center" wrapText="1"/>
      <protection/>
    </xf>
    <xf numFmtId="178" fontId="5" fillId="0" borderId="27" xfId="43" applyNumberFormat="1" applyFont="1" applyBorder="1" applyAlignment="1">
      <alignment horizontal="center" vertical="center" wrapText="1"/>
      <protection/>
    </xf>
    <xf numFmtId="178" fontId="5" fillId="0" borderId="41" xfId="43" applyNumberFormat="1" applyFont="1" applyBorder="1" applyAlignment="1">
      <alignment horizontal="center" vertical="center"/>
      <protection/>
    </xf>
    <xf numFmtId="178" fontId="5" fillId="0" borderId="24" xfId="43" applyNumberFormat="1" applyFont="1" applyBorder="1" applyAlignment="1">
      <alignment horizontal="center" vertical="center" wrapText="1"/>
      <protection/>
    </xf>
    <xf numFmtId="178" fontId="5" fillId="0" borderId="41" xfId="43" applyNumberFormat="1" applyFont="1" applyBorder="1" applyAlignment="1">
      <alignment horizontal="center" vertical="center" wrapText="1"/>
      <protection/>
    </xf>
    <xf numFmtId="178" fontId="5" fillId="0" borderId="23" xfId="43" applyNumberFormat="1" applyFont="1" applyBorder="1" applyAlignment="1">
      <alignment horizontal="center" vertical="center" wrapText="1"/>
      <protection/>
    </xf>
    <xf numFmtId="178" fontId="5" fillId="0" borderId="37" xfId="43" applyNumberFormat="1" applyFont="1" applyBorder="1" applyAlignment="1">
      <alignment horizontal="center" vertical="center" wrapText="1"/>
      <protection/>
    </xf>
    <xf numFmtId="178" fontId="5" fillId="0" borderId="60" xfId="43" applyNumberFormat="1" applyFont="1" applyBorder="1" applyAlignment="1">
      <alignment horizontal="center" vertical="center" wrapText="1"/>
      <protection/>
    </xf>
    <xf numFmtId="0" fontId="5" fillId="0" borderId="64" xfId="43" applyFont="1" applyBorder="1" applyAlignment="1">
      <alignment horizontal="center" vertical="center"/>
      <protection/>
    </xf>
    <xf numFmtId="178" fontId="5" fillId="0" borderId="61" xfId="43" applyNumberFormat="1" applyFont="1" applyBorder="1" applyAlignment="1">
      <alignment horizontal="center" vertical="center" wrapText="1"/>
      <protection/>
    </xf>
    <xf numFmtId="0" fontId="5" fillId="0" borderId="65" xfId="43" applyFont="1" applyBorder="1" applyAlignment="1">
      <alignment horizontal="center" vertical="center" wrapText="1"/>
      <protection/>
    </xf>
    <xf numFmtId="178" fontId="5" fillId="0" borderId="38" xfId="43" applyNumberFormat="1" applyFont="1" applyBorder="1" applyAlignment="1">
      <alignment horizontal="center" vertical="center" wrapText="1"/>
      <protection/>
    </xf>
    <xf numFmtId="177" fontId="5" fillId="0" borderId="12" xfId="43" applyNumberFormat="1" applyFont="1" applyBorder="1" applyAlignment="1">
      <alignment vertical="center"/>
      <protection/>
    </xf>
    <xf numFmtId="0" fontId="8" fillId="0" borderId="12" xfId="0" applyFont="1" applyBorder="1" applyAlignment="1">
      <alignment vertical="center"/>
    </xf>
    <xf numFmtId="0" fontId="13" fillId="0" borderId="24" xfId="43" applyFont="1" applyBorder="1" applyAlignment="1">
      <alignment horizontal="center" vertical="center" wrapText="1"/>
      <protection/>
    </xf>
    <xf numFmtId="0" fontId="7" fillId="0" borderId="41" xfId="0" applyFont="1" applyBorder="1" applyAlignment="1">
      <alignment horizontal="center" vertical="center" wrapText="1"/>
    </xf>
    <xf numFmtId="177" fontId="5" fillId="0" borderId="0" xfId="43" applyNumberFormat="1" applyFont="1" applyBorder="1" applyAlignment="1">
      <alignment vertical="center"/>
      <protection/>
    </xf>
    <xf numFmtId="0" fontId="8" fillId="0" borderId="0" xfId="0" applyFont="1" applyAlignment="1">
      <alignment vertical="center"/>
    </xf>
    <xf numFmtId="0" fontId="13" fillId="0" borderId="47" xfId="43" applyFont="1" applyBorder="1" applyAlignment="1">
      <alignment horizontal="center" vertical="center"/>
      <protection/>
    </xf>
    <xf numFmtId="0" fontId="8" fillId="0" borderId="43" xfId="0" applyFont="1" applyBorder="1" applyAlignment="1">
      <alignment horizontal="center" vertical="center"/>
    </xf>
    <xf numFmtId="0" fontId="13" fillId="0" borderId="16" xfId="43" applyFont="1" applyBorder="1" applyAlignment="1">
      <alignment horizontal="center" vertical="center"/>
      <protection/>
    </xf>
    <xf numFmtId="0" fontId="8" fillId="0" borderId="15" xfId="0" applyFont="1" applyBorder="1" applyAlignment="1">
      <alignment horizontal="center" vertical="center"/>
    </xf>
    <xf numFmtId="177" fontId="5" fillId="0" borderId="23" xfId="43" applyNumberFormat="1" applyFont="1" applyBorder="1" applyAlignment="1">
      <alignment vertical="center"/>
      <protection/>
    </xf>
    <xf numFmtId="0" fontId="8" fillId="0" borderId="23" xfId="0" applyFont="1" applyBorder="1" applyAlignment="1">
      <alignment vertical="center"/>
    </xf>
    <xf numFmtId="178" fontId="31" fillId="0" borderId="26" xfId="43" applyNumberFormat="1" applyFont="1" applyBorder="1" applyAlignment="1">
      <alignment horizontal="center" vertical="center" wrapText="1"/>
      <protection/>
    </xf>
    <xf numFmtId="178" fontId="31" fillId="0" borderId="21" xfId="43" applyNumberFormat="1" applyFont="1" applyBorder="1" applyAlignment="1">
      <alignment horizontal="center" vertical="center" wrapText="1"/>
      <protection/>
    </xf>
    <xf numFmtId="178" fontId="31" fillId="0" borderId="21" xfId="43" applyNumberFormat="1" applyFont="1" applyBorder="1" applyAlignment="1">
      <alignment horizontal="center" vertical="center"/>
      <protection/>
    </xf>
    <xf numFmtId="178" fontId="31" fillId="0" borderId="20" xfId="43" applyNumberFormat="1" applyFont="1" applyBorder="1" applyAlignment="1">
      <alignment horizontal="center" vertical="center"/>
      <protection/>
    </xf>
    <xf numFmtId="0" fontId="13" fillId="0" borderId="27" xfId="43" applyFont="1" applyBorder="1" applyAlignment="1">
      <alignment horizontal="center" vertical="center"/>
      <protection/>
    </xf>
    <xf numFmtId="0" fontId="13" fillId="0" borderId="23" xfId="43" applyFont="1" applyBorder="1" applyAlignment="1">
      <alignment horizontal="center" vertical="center"/>
      <protection/>
    </xf>
    <xf numFmtId="0" fontId="13" fillId="0" borderId="41" xfId="43" applyFont="1" applyBorder="1" applyAlignment="1">
      <alignment horizontal="center" vertical="center"/>
      <protection/>
    </xf>
    <xf numFmtId="0" fontId="13" fillId="0" borderId="37" xfId="0" applyFont="1" applyBorder="1" applyAlignment="1">
      <alignment horizontal="center" vertical="center" wrapText="1"/>
    </xf>
    <xf numFmtId="0" fontId="13" fillId="0" borderId="60" xfId="0" applyFont="1" applyBorder="1" applyAlignment="1">
      <alignment horizontal="center" vertical="center" wrapText="1"/>
    </xf>
    <xf numFmtId="0" fontId="13" fillId="0" borderId="23" xfId="43" applyFont="1" applyBorder="1" applyAlignment="1">
      <alignment horizontal="center" vertical="center" wrapText="1"/>
      <protection/>
    </xf>
    <xf numFmtId="0" fontId="13" fillId="0" borderId="24" xfId="45" applyNumberFormat="1" applyFont="1" applyBorder="1" applyAlignment="1" applyProtection="1" quotePrefix="1">
      <alignment horizontal="center" vertical="center" wrapText="1"/>
      <protection hidden="1" locked="0"/>
    </xf>
    <xf numFmtId="0" fontId="13" fillId="0" borderId="41" xfId="0" applyFont="1" applyBorder="1" applyAlignment="1">
      <alignment horizontal="center" vertical="center" wrapText="1"/>
    </xf>
    <xf numFmtId="0" fontId="13" fillId="0" borderId="61" xfId="43" applyFont="1" applyBorder="1" applyAlignment="1">
      <alignment horizontal="center" vertical="center" wrapText="1"/>
      <protection/>
    </xf>
    <xf numFmtId="0" fontId="13" fillId="0" borderId="38" xfId="43" applyFont="1" applyBorder="1" applyAlignment="1">
      <alignment horizontal="center" vertical="center" wrapText="1"/>
      <protection/>
    </xf>
    <xf numFmtId="0" fontId="13" fillId="0" borderId="60" xfId="43" applyFont="1" applyBorder="1" applyAlignment="1">
      <alignment horizontal="center" vertical="center" wrapText="1"/>
      <protection/>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37" xfId="45" applyNumberFormat="1" applyFont="1" applyBorder="1" applyAlignment="1" applyProtection="1" quotePrefix="1">
      <alignment horizontal="center" vertical="center" wrapText="1"/>
      <protection hidden="1" locked="0"/>
    </xf>
    <xf numFmtId="0" fontId="13" fillId="0" borderId="23" xfId="45" applyNumberFormat="1" applyFont="1" applyBorder="1" applyAlignment="1" applyProtection="1" quotePrefix="1">
      <alignment horizontal="center" vertical="center" wrapText="1"/>
      <protection hidden="1" locked="0"/>
    </xf>
    <xf numFmtId="0" fontId="13" fillId="0" borderId="66" xfId="0" applyFont="1" applyBorder="1" applyAlignment="1">
      <alignment horizontal="center" vertical="center" wrapText="1"/>
    </xf>
    <xf numFmtId="0" fontId="13" fillId="0" borderId="67" xfId="45" applyNumberFormat="1" applyFont="1" applyBorder="1" applyAlignment="1" applyProtection="1">
      <alignment horizontal="center" vertical="center" wrapText="1"/>
      <protection hidden="1" locked="0"/>
    </xf>
    <xf numFmtId="0" fontId="13" fillId="0" borderId="24" xfId="45" applyNumberFormat="1" applyFont="1" applyBorder="1" applyAlignment="1" applyProtection="1">
      <alignment horizontal="center" vertical="center" wrapText="1"/>
      <protection hidden="1" locked="0"/>
    </xf>
    <xf numFmtId="0" fontId="13" fillId="0" borderId="37" xfId="45" applyNumberFormat="1" applyFont="1" applyBorder="1" applyAlignment="1" applyProtection="1">
      <alignment horizontal="center" vertical="center" wrapText="1"/>
      <protection hidden="1" locked="0"/>
    </xf>
    <xf numFmtId="177" fontId="5" fillId="0" borderId="0" xfId="43" applyNumberFormat="1" applyFont="1" applyBorder="1" applyAlignment="1">
      <alignment vertical="center" wrapText="1"/>
      <protection/>
    </xf>
    <xf numFmtId="0" fontId="8" fillId="0" borderId="0" xfId="0" applyFont="1" applyAlignment="1">
      <alignment vertical="center" wrapText="1"/>
    </xf>
    <xf numFmtId="0" fontId="8" fillId="0" borderId="0" xfId="0" applyFont="1" applyBorder="1" applyAlignment="1">
      <alignment vertical="center"/>
    </xf>
    <xf numFmtId="0" fontId="13" fillId="0" borderId="37" xfId="43" applyFont="1" applyBorder="1" applyAlignment="1">
      <alignment horizontal="center" vertical="center" wrapText="1"/>
      <protection/>
    </xf>
    <xf numFmtId="0" fontId="13" fillId="0" borderId="62" xfId="0" applyFont="1" applyBorder="1" applyAlignment="1">
      <alignment horizontal="center" vertical="center" wrapText="1"/>
    </xf>
    <xf numFmtId="0" fontId="13" fillId="0" borderId="63" xfId="45" applyNumberFormat="1" applyFont="1" applyBorder="1" applyAlignment="1" applyProtection="1">
      <alignment horizontal="center" vertical="center" wrapText="1"/>
      <protection hidden="1" locked="0"/>
    </xf>
    <xf numFmtId="178" fontId="5" fillId="0" borderId="12" xfId="43" applyNumberFormat="1" applyFont="1" applyBorder="1" applyAlignment="1">
      <alignment horizontal="center" vertical="center"/>
      <protection/>
    </xf>
    <xf numFmtId="0" fontId="5" fillId="0" borderId="23" xfId="0" applyFont="1" applyBorder="1" applyAlignment="1">
      <alignment horizontal="center" vertical="center" wrapText="1"/>
    </xf>
    <xf numFmtId="0" fontId="5" fillId="0" borderId="48" xfId="43" applyFont="1" applyBorder="1" applyAlignment="1">
      <alignment horizontal="center" vertical="center"/>
      <protection/>
    </xf>
    <xf numFmtId="0" fontId="5" fillId="0" borderId="38" xfId="0" applyFont="1" applyBorder="1" applyAlignment="1">
      <alignment horizontal="center" vertical="center" wrapText="1"/>
    </xf>
    <xf numFmtId="178" fontId="5" fillId="0" borderId="16" xfId="43" applyNumberFormat="1" applyFont="1" applyBorder="1" applyAlignment="1">
      <alignment horizontal="center" vertical="center"/>
      <protection/>
    </xf>
    <xf numFmtId="178" fontId="5" fillId="0" borderId="21" xfId="43" applyNumberFormat="1" applyFont="1" applyBorder="1" applyAlignment="1">
      <alignment horizontal="center" vertical="center"/>
      <protection/>
    </xf>
    <xf numFmtId="178" fontId="5" fillId="0" borderId="20" xfId="43" applyNumberFormat="1" applyFont="1" applyBorder="1" applyAlignment="1">
      <alignment horizontal="center" vertical="center"/>
      <protection/>
    </xf>
    <xf numFmtId="0" fontId="5" fillId="0" borderId="61"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59" xfId="0" applyFont="1" applyBorder="1" applyAlignment="1">
      <alignment horizontal="center" vertical="center"/>
    </xf>
    <xf numFmtId="0" fontId="5" fillId="0" borderId="0" xfId="0" applyFont="1" applyAlignment="1">
      <alignment horizontal="center" vertical="center"/>
    </xf>
    <xf numFmtId="0" fontId="5" fillId="0" borderId="27" xfId="45" applyNumberFormat="1" applyFont="1" applyBorder="1" applyAlignment="1" applyProtection="1" quotePrefix="1">
      <alignment horizontal="center" vertical="center" wrapText="1"/>
      <protection hidden="1" locked="0"/>
    </xf>
    <xf numFmtId="0" fontId="5" fillId="0" borderId="24" xfId="45" applyNumberFormat="1" applyFont="1" applyBorder="1" applyAlignment="1" applyProtection="1">
      <alignment horizontal="center" vertical="center" wrapText="1"/>
      <protection hidden="1" locked="0"/>
    </xf>
    <xf numFmtId="0" fontId="5" fillId="0" borderId="51" xfId="45" applyNumberFormat="1" applyFont="1" applyBorder="1" applyAlignment="1" applyProtection="1">
      <alignment horizontal="center" vertical="center" wrapText="1"/>
      <protection hidden="1" locked="0"/>
    </xf>
    <xf numFmtId="0" fontId="5" fillId="0" borderId="13" xfId="0" applyFont="1" applyBorder="1" applyAlignment="1">
      <alignment horizontal="center" vertical="center" wrapText="1"/>
    </xf>
    <xf numFmtId="0" fontId="5" fillId="0" borderId="45" xfId="45" applyNumberFormat="1" applyFont="1" applyBorder="1" applyAlignment="1" applyProtection="1">
      <alignment horizontal="center" vertical="center" wrapText="1"/>
      <protection hidden="1" locked="0"/>
    </xf>
    <xf numFmtId="0" fontId="5" fillId="0" borderId="14" xfId="0" applyFont="1" applyBorder="1" applyAlignment="1">
      <alignment horizontal="center" vertical="center" wrapText="1"/>
    </xf>
    <xf numFmtId="0" fontId="5" fillId="0" borderId="37" xfId="45" applyNumberFormat="1" applyFont="1" applyBorder="1" applyAlignment="1" applyProtection="1">
      <alignment horizontal="center" vertical="center" wrapText="1"/>
      <protection hidden="1" locked="0"/>
    </xf>
    <xf numFmtId="0" fontId="5" fillId="0" borderId="23" xfId="45" applyNumberFormat="1" applyFont="1" applyBorder="1" applyAlignment="1" applyProtection="1">
      <alignment horizontal="center" vertical="center" wrapText="1"/>
      <protection hidden="1" locked="0"/>
    </xf>
    <xf numFmtId="0" fontId="6" fillId="0" borderId="0" xfId="0" applyFont="1" applyFill="1" applyAlignment="1">
      <alignment horizontal="center" vertical="center"/>
    </xf>
    <xf numFmtId="0" fontId="13" fillId="0" borderId="23"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68" xfId="0" applyFont="1" applyFill="1" applyBorder="1" applyAlignment="1">
      <alignment horizontal="center" vertical="center" wrapText="1"/>
    </xf>
    <xf numFmtId="0" fontId="13" fillId="0" borderId="17" xfId="0" applyFont="1" applyFill="1" applyBorder="1" applyAlignment="1">
      <alignment horizontal="center" vertical="center"/>
    </xf>
    <xf numFmtId="0" fontId="6" fillId="0" borderId="0" xfId="0" applyFont="1" applyFill="1" applyAlignment="1">
      <alignment horizontal="center" vertical="center" wrapText="1"/>
    </xf>
    <xf numFmtId="0" fontId="13" fillId="0" borderId="44"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8" fillId="0" borderId="13" xfId="0" applyFont="1" applyBorder="1" applyAlignment="1">
      <alignment horizontal="center" vertical="center" wrapText="1"/>
    </xf>
    <xf numFmtId="0" fontId="13" fillId="0" borderId="17" xfId="0" applyFont="1" applyFill="1" applyBorder="1" applyAlignment="1">
      <alignment horizontal="center" vertical="center" wrapText="1"/>
    </xf>
    <xf numFmtId="0" fontId="8" fillId="0" borderId="18" xfId="0" applyFont="1" applyBorder="1" applyAlignment="1">
      <alignment horizontal="center" vertical="center" wrapText="1"/>
    </xf>
    <xf numFmtId="0" fontId="20" fillId="0" borderId="0" xfId="0" applyFont="1" applyAlignment="1">
      <alignment horizontal="left" vertical="center"/>
    </xf>
    <xf numFmtId="49" fontId="20" fillId="0" borderId="45" xfId="0" applyNumberFormat="1" applyFont="1" applyBorder="1" applyAlignment="1">
      <alignment horizontal="center" vertical="center" wrapText="1"/>
    </xf>
    <xf numFmtId="49" fontId="20" fillId="0" borderId="14" xfId="0" applyNumberFormat="1" applyFont="1" applyBorder="1" applyAlignment="1">
      <alignment horizontal="center" vertical="center"/>
    </xf>
    <xf numFmtId="49" fontId="20" fillId="0" borderId="47" xfId="0" applyNumberFormat="1" applyFont="1" applyBorder="1" applyAlignment="1">
      <alignment horizontal="center" vertical="center" wrapText="1"/>
    </xf>
    <xf numFmtId="49" fontId="20" fillId="0" borderId="16" xfId="0" applyNumberFormat="1" applyFont="1" applyBorder="1" applyAlignment="1">
      <alignment horizontal="center" vertical="center"/>
    </xf>
    <xf numFmtId="49" fontId="20" fillId="0" borderId="42" xfId="0" applyNumberFormat="1" applyFont="1" applyBorder="1" applyAlignment="1">
      <alignment horizontal="center" vertical="center"/>
    </xf>
    <xf numFmtId="49" fontId="20" fillId="0" borderId="19" xfId="0" applyNumberFormat="1" applyFont="1" applyBorder="1" applyAlignment="1">
      <alignment horizontal="center" vertical="center"/>
    </xf>
    <xf numFmtId="49" fontId="20" fillId="0" borderId="43" xfId="0" applyNumberFormat="1" applyFont="1" applyBorder="1" applyAlignment="1">
      <alignment horizontal="center" vertical="center" wrapText="1"/>
    </xf>
    <xf numFmtId="49" fontId="20" fillId="0" borderId="15" xfId="0" applyNumberFormat="1" applyFont="1" applyBorder="1" applyAlignment="1">
      <alignment horizontal="center" vertical="center"/>
    </xf>
    <xf numFmtId="49" fontId="20" fillId="0" borderId="51" xfId="0" applyNumberFormat="1" applyFont="1" applyBorder="1" applyAlignment="1">
      <alignment horizontal="center" vertical="center" wrapText="1"/>
    </xf>
    <xf numFmtId="49" fontId="20" fillId="0" borderId="46" xfId="0" applyNumberFormat="1" applyFont="1" applyBorder="1" applyAlignment="1">
      <alignment horizontal="center" vertical="center"/>
    </xf>
    <xf numFmtId="49" fontId="20" fillId="0" borderId="69" xfId="0" applyNumberFormat="1" applyFont="1" applyBorder="1" applyAlignment="1">
      <alignment horizontal="center" vertical="center" wrapText="1"/>
    </xf>
    <xf numFmtId="0" fontId="6" fillId="0" borderId="0" xfId="0" applyFont="1" applyAlignment="1">
      <alignment horizontal="center" vertical="center"/>
    </xf>
    <xf numFmtId="0" fontId="6" fillId="0" borderId="0" xfId="0" applyFont="1" applyBorder="1" applyAlignment="1">
      <alignment horizontal="center" vertical="center"/>
    </xf>
    <xf numFmtId="49" fontId="20" fillId="0" borderId="68" xfId="0" applyNumberFormat="1" applyFont="1" applyBorder="1" applyAlignment="1">
      <alignment horizontal="center" vertical="center" wrapText="1"/>
    </xf>
    <xf numFmtId="49" fontId="20" fillId="0" borderId="17" xfId="0" applyNumberFormat="1" applyFont="1" applyBorder="1" applyAlignment="1">
      <alignment horizontal="center" vertical="center"/>
    </xf>
    <xf numFmtId="49" fontId="20" fillId="0" borderId="18" xfId="0" applyNumberFormat="1" applyFont="1" applyBorder="1" applyAlignment="1">
      <alignment horizontal="center" vertical="center"/>
    </xf>
    <xf numFmtId="49" fontId="20" fillId="0" borderId="70" xfId="0" applyNumberFormat="1" applyFont="1" applyBorder="1" applyAlignment="1">
      <alignment horizontal="center" vertical="center"/>
    </xf>
    <xf numFmtId="49" fontId="20" fillId="0" borderId="53" xfId="0" applyNumberFormat="1" applyFont="1" applyBorder="1" applyAlignment="1">
      <alignment horizontal="center" vertical="center" wrapText="1"/>
    </xf>
    <xf numFmtId="49" fontId="20" fillId="0" borderId="13" xfId="0" applyNumberFormat="1" applyFont="1" applyBorder="1" applyAlignment="1">
      <alignment horizontal="center" vertical="center"/>
    </xf>
    <xf numFmtId="49" fontId="20" fillId="0" borderId="42" xfId="0" applyNumberFormat="1" applyFont="1" applyBorder="1" applyAlignment="1">
      <alignment horizontal="left" vertical="center" wrapText="1"/>
    </xf>
    <xf numFmtId="49" fontId="20" fillId="0" borderId="19" xfId="0" applyNumberFormat="1" applyFont="1" applyBorder="1" applyAlignment="1">
      <alignment horizontal="left" vertical="center" wrapText="1"/>
    </xf>
    <xf numFmtId="49" fontId="20" fillId="0" borderId="14" xfId="0" applyNumberFormat="1" applyFont="1" applyBorder="1" applyAlignment="1">
      <alignment horizontal="center" vertical="center" wrapText="1"/>
    </xf>
    <xf numFmtId="49" fontId="20" fillId="0" borderId="36" xfId="0" applyNumberFormat="1" applyFont="1" applyBorder="1" applyAlignment="1">
      <alignment horizontal="center" vertical="center"/>
    </xf>
    <xf numFmtId="49" fontId="20" fillId="0" borderId="59" xfId="0" applyNumberFormat="1" applyFont="1" applyBorder="1" applyAlignment="1">
      <alignment horizontal="center" vertical="center"/>
    </xf>
    <xf numFmtId="49" fontId="20" fillId="0" borderId="22" xfId="0" applyNumberFormat="1" applyFont="1" applyBorder="1" applyAlignment="1">
      <alignment horizontal="center" vertical="center"/>
    </xf>
    <xf numFmtId="0" fontId="43" fillId="0" borderId="0" xfId="0" applyFont="1" applyAlignment="1">
      <alignment horizontal="center" vertical="center"/>
    </xf>
    <xf numFmtId="0" fontId="20" fillId="0" borderId="24" xfId="0" applyFont="1" applyBorder="1" applyAlignment="1">
      <alignment horizontal="center" vertical="center" wrapText="1"/>
    </xf>
    <xf numFmtId="0" fontId="20" fillId="0" borderId="23" xfId="0" applyFont="1" applyBorder="1" applyAlignment="1">
      <alignment horizontal="center" vertical="center"/>
    </xf>
    <xf numFmtId="0" fontId="20" fillId="0" borderId="37" xfId="0" applyFont="1" applyBorder="1" applyAlignment="1">
      <alignment horizontal="center" vertical="center"/>
    </xf>
    <xf numFmtId="0" fontId="20" fillId="0" borderId="38" xfId="0" applyFont="1" applyBorder="1" applyAlignment="1">
      <alignment horizontal="center" vertical="center"/>
    </xf>
    <xf numFmtId="0" fontId="20" fillId="0" borderId="42" xfId="0" applyFont="1" applyBorder="1" applyAlignment="1">
      <alignment horizontal="center" vertical="center" wrapText="1"/>
    </xf>
    <xf numFmtId="0" fontId="20" fillId="0" borderId="42" xfId="0" applyFont="1" applyBorder="1" applyAlignment="1">
      <alignment horizontal="center" vertical="center"/>
    </xf>
    <xf numFmtId="0" fontId="20" fillId="0" borderId="19" xfId="0" applyFont="1" applyBorder="1" applyAlignment="1">
      <alignment horizontal="center" vertical="center"/>
    </xf>
    <xf numFmtId="0" fontId="20" fillId="0" borderId="0" xfId="0" applyFont="1" applyBorder="1" applyAlignment="1">
      <alignment horizontal="left" vertical="center" wrapText="1"/>
    </xf>
    <xf numFmtId="0" fontId="20" fillId="0" borderId="21" xfId="0" applyFont="1" applyBorder="1" applyAlignment="1">
      <alignment horizontal="left" vertical="center" wrapText="1"/>
    </xf>
    <xf numFmtId="0" fontId="20" fillId="0" borderId="69" xfId="0" applyFont="1" applyBorder="1" applyAlignment="1">
      <alignment horizontal="center" vertical="center" wrapText="1"/>
    </xf>
    <xf numFmtId="0" fontId="20" fillId="0" borderId="70" xfId="0" applyFont="1" applyBorder="1" applyAlignment="1">
      <alignment horizontal="center" vertical="center"/>
    </xf>
    <xf numFmtId="0" fontId="20" fillId="0" borderId="17" xfId="0" applyFont="1" applyBorder="1" applyAlignment="1">
      <alignment horizontal="center" vertical="center"/>
    </xf>
    <xf numFmtId="0" fontId="13" fillId="0" borderId="0" xfId="0" applyFont="1" applyBorder="1" applyAlignment="1">
      <alignment horizontal="center" vertical="center"/>
    </xf>
    <xf numFmtId="0" fontId="5" fillId="0" borderId="21" xfId="0" applyFont="1" applyBorder="1" applyAlignment="1">
      <alignment horizontal="center" vertical="center"/>
    </xf>
    <xf numFmtId="0" fontId="20" fillId="0" borderId="45" xfId="0" applyFont="1" applyBorder="1" applyAlignment="1">
      <alignment horizontal="center" vertical="center" wrapText="1"/>
    </xf>
    <xf numFmtId="0" fontId="20" fillId="0" borderId="36" xfId="0" applyFont="1" applyBorder="1" applyAlignment="1">
      <alignment horizontal="center" vertical="center"/>
    </xf>
    <xf numFmtId="177" fontId="13" fillId="0" borderId="0" xfId="46" applyNumberFormat="1" applyFont="1" applyBorder="1" applyAlignment="1">
      <alignment horizontal="right" vertical="center"/>
    </xf>
    <xf numFmtId="0" fontId="20" fillId="0" borderId="47"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59" xfId="0" applyFont="1" applyBorder="1" applyAlignment="1">
      <alignment horizontal="center" vertical="center"/>
    </xf>
    <xf numFmtId="0" fontId="20" fillId="0" borderId="22" xfId="0" applyFont="1" applyBorder="1" applyAlignment="1">
      <alignment horizontal="center" vertical="center"/>
    </xf>
    <xf numFmtId="0" fontId="20" fillId="0" borderId="43" xfId="0" applyFont="1" applyBorder="1" applyAlignment="1">
      <alignment horizontal="center" vertical="center" wrapText="1"/>
    </xf>
    <xf numFmtId="0" fontId="20" fillId="0" borderId="15" xfId="0" applyFont="1" applyBorder="1" applyAlignment="1">
      <alignment horizontal="center" vertical="center"/>
    </xf>
    <xf numFmtId="0" fontId="20" fillId="0" borderId="24" xfId="0" applyFont="1" applyFill="1" applyBorder="1" applyAlignment="1">
      <alignment horizontal="center" vertical="center" wrapText="1"/>
    </xf>
    <xf numFmtId="0" fontId="20" fillId="0" borderId="23"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38" xfId="0" applyFont="1" applyFill="1" applyBorder="1" applyAlignment="1">
      <alignment horizontal="center" vertical="center"/>
    </xf>
    <xf numFmtId="0" fontId="20" fillId="0" borderId="19" xfId="0" applyFont="1" applyBorder="1" applyAlignment="1">
      <alignment horizontal="center" vertical="center" wrapText="1"/>
    </xf>
    <xf numFmtId="177" fontId="13" fillId="0" borderId="23" xfId="46" applyNumberFormat="1" applyFont="1" applyBorder="1" applyAlignment="1">
      <alignment horizontal="right" vertical="center"/>
    </xf>
    <xf numFmtId="177" fontId="13" fillId="0" borderId="0" xfId="46" applyNumberFormat="1" applyFont="1" applyBorder="1" applyAlignment="1">
      <alignment horizontal="right" vertical="center" wrapText="1"/>
    </xf>
    <xf numFmtId="0" fontId="8" fillId="0" borderId="0" xfId="0" applyFont="1" applyAlignment="1">
      <alignment horizontal="right" vertical="center" wrapText="1"/>
    </xf>
    <xf numFmtId="177" fontId="13" fillId="0" borderId="12" xfId="46" applyNumberFormat="1" applyFont="1" applyBorder="1" applyAlignment="1">
      <alignment horizontal="right" vertical="center"/>
    </xf>
    <xf numFmtId="0" fontId="6" fillId="0" borderId="0" xfId="0" applyFont="1" applyAlignment="1">
      <alignment vertical="center"/>
    </xf>
    <xf numFmtId="0" fontId="5" fillId="0" borderId="47"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6" xfId="0" applyNumberFormat="1" applyFont="1" applyBorder="1" applyAlignment="1">
      <alignment horizontal="center" vertical="center" wrapText="1"/>
    </xf>
    <xf numFmtId="0" fontId="5" fillId="0" borderId="14" xfId="0" applyNumberFormat="1" applyFont="1" applyBorder="1" applyAlignment="1">
      <alignment horizontal="center" vertical="center" wrapText="1"/>
    </xf>
    <xf numFmtId="0" fontId="5" fillId="0" borderId="3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45" xfId="0" applyNumberFormat="1" applyFont="1" applyBorder="1" applyAlignment="1">
      <alignment horizontal="center" vertical="center" wrapText="1"/>
    </xf>
    <xf numFmtId="0" fontId="5" fillId="0" borderId="45" xfId="0" applyFont="1" applyFill="1" applyBorder="1" applyAlignment="1">
      <alignment horizontal="center" vertical="center" wrapText="1"/>
    </xf>
    <xf numFmtId="3" fontId="5" fillId="0" borderId="71" xfId="39" applyNumberFormat="1" applyFont="1" applyFill="1" applyBorder="1" applyAlignment="1">
      <alignment horizontal="center" vertical="center" wrapText="1"/>
      <protection/>
    </xf>
    <xf numFmtId="3" fontId="5" fillId="0" borderId="54" xfId="39" applyNumberFormat="1" applyFont="1" applyFill="1" applyBorder="1" applyAlignment="1">
      <alignment horizontal="center" vertical="center"/>
      <protection/>
    </xf>
    <xf numFmtId="3" fontId="6" fillId="0" borderId="0" xfId="39" applyNumberFormat="1" applyFont="1" applyFill="1" applyBorder="1" applyAlignment="1">
      <alignment horizontal="center" vertical="center"/>
      <protection/>
    </xf>
    <xf numFmtId="3" fontId="5" fillId="0" borderId="72" xfId="39" applyNumberFormat="1" applyFont="1" applyFill="1" applyBorder="1" applyAlignment="1">
      <alignment horizontal="center" vertical="center"/>
      <protection/>
    </xf>
    <xf numFmtId="0" fontId="5" fillId="0" borderId="73" xfId="0" applyFont="1" applyBorder="1" applyAlignment="1">
      <alignment horizontal="center" vertical="center"/>
    </xf>
    <xf numFmtId="0" fontId="5" fillId="0" borderId="24" xfId="0" applyFont="1" applyBorder="1" applyAlignment="1">
      <alignment horizontal="center" vertical="center" wrapText="1"/>
    </xf>
    <xf numFmtId="0" fontId="6" fillId="0" borderId="0" xfId="0" applyFont="1" applyAlignment="1">
      <alignment horizontal="center" vertical="center" wrapText="1"/>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5" fillId="0" borderId="21" xfId="0" applyFont="1" applyBorder="1" applyAlignment="1">
      <alignment horizontal="center" vertical="top" wrapText="1"/>
    </xf>
    <xf numFmtId="0" fontId="5" fillId="0" borderId="20" xfId="0" applyFont="1" applyBorder="1" applyAlignment="1">
      <alignment vertical="top" wrapText="1"/>
    </xf>
    <xf numFmtId="0" fontId="31" fillId="0" borderId="38" xfId="0" applyFont="1" applyBorder="1" applyAlignment="1">
      <alignment horizontal="center" vertical="center" wrapText="1"/>
    </xf>
    <xf numFmtId="0" fontId="31" fillId="0" borderId="60"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60" xfId="0" applyFont="1" applyBorder="1" applyAlignment="1">
      <alignment horizontal="center" vertical="center"/>
    </xf>
    <xf numFmtId="0" fontId="31" fillId="0" borderId="38" xfId="0" applyFont="1" applyBorder="1" applyAlignment="1">
      <alignment horizontal="center" vertical="center"/>
    </xf>
    <xf numFmtId="0" fontId="31" fillId="0" borderId="28" xfId="0" applyFont="1" applyBorder="1" applyAlignment="1">
      <alignment horizontal="center" vertical="center" wrapText="1"/>
    </xf>
    <xf numFmtId="0" fontId="31" fillId="0" borderId="22"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45" xfId="0" applyFont="1" applyFill="1" applyBorder="1" applyAlignment="1">
      <alignment horizontal="center" vertical="center"/>
    </xf>
    <xf numFmtId="0" fontId="5" fillId="0" borderId="36" xfId="0" applyFont="1" applyBorder="1" applyAlignment="1">
      <alignment horizontal="center" vertical="center"/>
    </xf>
    <xf numFmtId="0" fontId="5" fillId="0" borderId="47"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38"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3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2" xfId="0" applyFont="1" applyFill="1" applyBorder="1" applyAlignment="1">
      <alignment horizontal="center" vertical="center"/>
    </xf>
    <xf numFmtId="0" fontId="5" fillId="0" borderId="53" xfId="0" applyFont="1" applyFill="1" applyBorder="1" applyAlignment="1">
      <alignment horizontal="center" vertical="center" wrapText="1"/>
    </xf>
    <xf numFmtId="0" fontId="5" fillId="0" borderId="19" xfId="0" applyFont="1" applyBorder="1" applyAlignment="1">
      <alignment horizontal="center" vertical="center"/>
    </xf>
    <xf numFmtId="0" fontId="5" fillId="0" borderId="57" xfId="0" applyFont="1" applyFill="1" applyBorder="1" applyAlignment="1">
      <alignment horizontal="center" vertical="center" wrapText="1"/>
    </xf>
    <xf numFmtId="0" fontId="5" fillId="0" borderId="28" xfId="0" applyFont="1" applyBorder="1" applyAlignment="1">
      <alignment horizontal="center" vertical="center"/>
    </xf>
  </cellXfs>
  <cellStyles count="6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sample" xfId="33"/>
    <cellStyle name="一般 2" xfId="34"/>
    <cellStyle name="一般 3" xfId="35"/>
    <cellStyle name="一般 4" xfId="36"/>
    <cellStyle name="一般 5" xfId="37"/>
    <cellStyle name="一般 6" xfId="38"/>
    <cellStyle name="一般 7" xfId="39"/>
    <cellStyle name="一般_5-1" xfId="40"/>
    <cellStyle name="一般_5-2" xfId="41"/>
    <cellStyle name="一般_5-4" xfId="42"/>
    <cellStyle name="一般_94年工商及市鄉建設-淑芳" xfId="43"/>
    <cellStyle name="一般_Sheet1" xfId="44"/>
    <cellStyle name="一般_出(1)" xfId="45"/>
    <cellStyle name="Comma" xfId="46"/>
    <cellStyle name="Comma [0]" xfId="47"/>
    <cellStyle name="千分位_5-2" xfId="48"/>
    <cellStyle name="千分位_5-8" xfId="49"/>
    <cellStyle name="中等" xfId="50"/>
    <cellStyle name="合計" xfId="51"/>
    <cellStyle name="好" xfId="52"/>
    <cellStyle name="年資料" xfId="53"/>
    <cellStyle name="Percent" xfId="54"/>
    <cellStyle name="計算方式" xfId="55"/>
    <cellStyle name="Currency" xfId="56"/>
    <cellStyle name="Currency [0]" xfId="57"/>
    <cellStyle name="連結的儲存格" xfId="58"/>
    <cellStyle name="備註" xfId="59"/>
    <cellStyle name="㽎㼿㼿?" xfId="60"/>
    <cellStyle name="說明文字" xfId="61"/>
    <cellStyle name="輔色1" xfId="62"/>
    <cellStyle name="輔色2" xfId="63"/>
    <cellStyle name="輔色3" xfId="64"/>
    <cellStyle name="輔色4" xfId="65"/>
    <cellStyle name="輔色5" xfId="66"/>
    <cellStyle name="輔色6" xfId="67"/>
    <cellStyle name="標題" xfId="68"/>
    <cellStyle name="標題 1" xfId="69"/>
    <cellStyle name="標題 1 1" xfId="70"/>
    <cellStyle name="標題 2" xfId="71"/>
    <cellStyle name="標題 3" xfId="72"/>
    <cellStyle name="標題 4" xfId="73"/>
    <cellStyle name="標題 5" xfId="74"/>
    <cellStyle name="輸入" xfId="75"/>
    <cellStyle name="輸出" xfId="76"/>
    <cellStyle name="㼿" xfId="77"/>
    <cellStyle name="㼿㼿" xfId="78"/>
    <cellStyle name="㼿㼿㼿?" xfId="79"/>
    <cellStyle name="檢查儲存格" xfId="80"/>
    <cellStyle name="壞" xfId="81"/>
    <cellStyle name="警告文字"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657225</xdr:colOff>
      <xdr:row>11</xdr:row>
      <xdr:rowOff>0</xdr:rowOff>
    </xdr:from>
    <xdr:to>
      <xdr:col>17</xdr:col>
      <xdr:colOff>9525</xdr:colOff>
      <xdr:row>12</xdr:row>
      <xdr:rowOff>152400</xdr:rowOff>
    </xdr:to>
    <xdr:sp fLocksText="0">
      <xdr:nvSpPr>
        <xdr:cNvPr id="1" name="Text Box 3"/>
        <xdr:cNvSpPr txBox="1">
          <a:spLocks noChangeArrowheads="1"/>
        </xdr:cNvSpPr>
      </xdr:nvSpPr>
      <xdr:spPr>
        <a:xfrm>
          <a:off x="9153525" y="3619500"/>
          <a:ext cx="9525" cy="65722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628650</xdr:colOff>
      <xdr:row>10</xdr:row>
      <xdr:rowOff>0</xdr:rowOff>
    </xdr:from>
    <xdr:to>
      <xdr:col>0</xdr:col>
      <xdr:colOff>847725</xdr:colOff>
      <xdr:row>10</xdr:row>
      <xdr:rowOff>0</xdr:rowOff>
    </xdr:to>
    <xdr:sp fLocksText="0">
      <xdr:nvSpPr>
        <xdr:cNvPr id="2" name="Text Box 1"/>
        <xdr:cNvSpPr txBox="1">
          <a:spLocks noChangeArrowheads="1"/>
        </xdr:cNvSpPr>
      </xdr:nvSpPr>
      <xdr:spPr>
        <a:xfrm>
          <a:off x="628650" y="3267075"/>
          <a:ext cx="219075"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657225</xdr:colOff>
      <xdr:row>11</xdr:row>
      <xdr:rowOff>0</xdr:rowOff>
    </xdr:from>
    <xdr:to>
      <xdr:col>17</xdr:col>
      <xdr:colOff>9525</xdr:colOff>
      <xdr:row>12</xdr:row>
      <xdr:rowOff>152400</xdr:rowOff>
    </xdr:to>
    <xdr:sp fLocksText="0">
      <xdr:nvSpPr>
        <xdr:cNvPr id="3" name="Text Box 4"/>
        <xdr:cNvSpPr txBox="1">
          <a:spLocks noChangeArrowheads="1"/>
        </xdr:cNvSpPr>
      </xdr:nvSpPr>
      <xdr:spPr>
        <a:xfrm>
          <a:off x="9153525" y="3619500"/>
          <a:ext cx="9525" cy="65722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17</xdr:col>
      <xdr:colOff>9525</xdr:colOff>
      <xdr:row>12</xdr:row>
      <xdr:rowOff>152400</xdr:rowOff>
    </xdr:from>
    <xdr:to>
      <xdr:col>17</xdr:col>
      <xdr:colOff>57150</xdr:colOff>
      <xdr:row>13</xdr:row>
      <xdr:rowOff>19050</xdr:rowOff>
    </xdr:to>
    <xdr:sp fLocksText="0">
      <xdr:nvSpPr>
        <xdr:cNvPr id="4" name="Text Box 5"/>
        <xdr:cNvSpPr txBox="1">
          <a:spLocks noChangeArrowheads="1"/>
        </xdr:cNvSpPr>
      </xdr:nvSpPr>
      <xdr:spPr>
        <a:xfrm flipH="1" flipV="1">
          <a:off x="9163050" y="4276725"/>
          <a:ext cx="47625" cy="1905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581025</xdr:colOff>
      <xdr:row>10</xdr:row>
      <xdr:rowOff>0</xdr:rowOff>
    </xdr:from>
    <xdr:to>
      <xdr:col>0</xdr:col>
      <xdr:colOff>847725</xdr:colOff>
      <xdr:row>10</xdr:row>
      <xdr:rowOff>0</xdr:rowOff>
    </xdr:to>
    <xdr:sp fLocksText="0">
      <xdr:nvSpPr>
        <xdr:cNvPr id="5" name="Text Box 6"/>
        <xdr:cNvSpPr txBox="1">
          <a:spLocks noChangeArrowheads="1"/>
        </xdr:cNvSpPr>
      </xdr:nvSpPr>
      <xdr:spPr>
        <a:xfrm>
          <a:off x="581025" y="3267075"/>
          <a:ext cx="26670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619125</xdr:colOff>
      <xdr:row>11</xdr:row>
      <xdr:rowOff>0</xdr:rowOff>
    </xdr:from>
    <xdr:to>
      <xdr:col>15</xdr:col>
      <xdr:colOff>9525</xdr:colOff>
      <xdr:row>12</xdr:row>
      <xdr:rowOff>152400</xdr:rowOff>
    </xdr:to>
    <xdr:sp fLocksText="0">
      <xdr:nvSpPr>
        <xdr:cNvPr id="6" name="Text Box 16"/>
        <xdr:cNvSpPr txBox="1">
          <a:spLocks noChangeArrowheads="1"/>
        </xdr:cNvSpPr>
      </xdr:nvSpPr>
      <xdr:spPr>
        <a:xfrm>
          <a:off x="7991475" y="3619500"/>
          <a:ext cx="9525" cy="65722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15</xdr:col>
      <xdr:colOff>9525</xdr:colOff>
      <xdr:row>12</xdr:row>
      <xdr:rowOff>152400</xdr:rowOff>
    </xdr:from>
    <xdr:to>
      <xdr:col>15</xdr:col>
      <xdr:colOff>57150</xdr:colOff>
      <xdr:row>13</xdr:row>
      <xdr:rowOff>19050</xdr:rowOff>
    </xdr:to>
    <xdr:sp fLocksText="0">
      <xdr:nvSpPr>
        <xdr:cNvPr id="7" name="Text Box 17"/>
        <xdr:cNvSpPr txBox="1">
          <a:spLocks noChangeArrowheads="1"/>
        </xdr:cNvSpPr>
      </xdr:nvSpPr>
      <xdr:spPr>
        <a:xfrm flipH="1" flipV="1">
          <a:off x="8001000" y="4276725"/>
          <a:ext cx="47625" cy="1905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619125</xdr:colOff>
      <xdr:row>11</xdr:row>
      <xdr:rowOff>0</xdr:rowOff>
    </xdr:from>
    <xdr:to>
      <xdr:col>15</xdr:col>
      <xdr:colOff>9525</xdr:colOff>
      <xdr:row>12</xdr:row>
      <xdr:rowOff>152400</xdr:rowOff>
    </xdr:to>
    <xdr:sp fLocksText="0">
      <xdr:nvSpPr>
        <xdr:cNvPr id="8" name="Text Box 18"/>
        <xdr:cNvSpPr txBox="1">
          <a:spLocks noChangeArrowheads="1"/>
        </xdr:cNvSpPr>
      </xdr:nvSpPr>
      <xdr:spPr>
        <a:xfrm>
          <a:off x="7991475" y="3619500"/>
          <a:ext cx="9525" cy="65722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619125</xdr:colOff>
      <xdr:row>11</xdr:row>
      <xdr:rowOff>0</xdr:rowOff>
    </xdr:from>
    <xdr:to>
      <xdr:col>15</xdr:col>
      <xdr:colOff>9525</xdr:colOff>
      <xdr:row>12</xdr:row>
      <xdr:rowOff>152400</xdr:rowOff>
    </xdr:to>
    <xdr:sp fLocksText="0">
      <xdr:nvSpPr>
        <xdr:cNvPr id="9" name="Text Box 19"/>
        <xdr:cNvSpPr txBox="1">
          <a:spLocks noChangeArrowheads="1"/>
        </xdr:cNvSpPr>
      </xdr:nvSpPr>
      <xdr:spPr>
        <a:xfrm>
          <a:off x="7991475" y="3619500"/>
          <a:ext cx="9525" cy="65722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11</xdr:row>
      <xdr:rowOff>0</xdr:rowOff>
    </xdr:from>
    <xdr:to>
      <xdr:col>9</xdr:col>
      <xdr:colOff>0</xdr:colOff>
      <xdr:row>12</xdr:row>
      <xdr:rowOff>152400</xdr:rowOff>
    </xdr:to>
    <xdr:sp>
      <xdr:nvSpPr>
        <xdr:cNvPr id="1" name="Text Box 2053"/>
        <xdr:cNvSpPr txBox="1">
          <a:spLocks noChangeArrowheads="1"/>
        </xdr:cNvSpPr>
      </xdr:nvSpPr>
      <xdr:spPr>
        <a:xfrm>
          <a:off x="4810125" y="3686175"/>
          <a:ext cx="0" cy="723900"/>
        </a:xfrm>
        <a:prstGeom prst="rect">
          <a:avLst/>
        </a:prstGeom>
        <a:noFill/>
        <a:ln w="9525" cmpd="sng">
          <a:noFill/>
        </a:ln>
      </xdr:spPr>
      <xdr:txBody>
        <a:bodyPr vertOverflow="clip" wrap="square" lIns="27432" tIns="27432" rIns="0" bIns="0"/>
        <a:p>
          <a:pPr algn="l">
            <a:defRPr/>
          </a:pPr>
          <a:r>
            <a:rPr lang="en-US" cap="none" sz="900" b="0" i="0" u="none" baseline="0">
              <a:solidFill>
                <a:srgbClr val="000000"/>
              </a:solidFill>
              <a:latin typeface="新細明體"/>
              <a:ea typeface="新細明體"/>
              <a:cs typeface="新細明體"/>
            </a:rPr>
            <a:t>別</a:t>
          </a:r>
        </a:p>
      </xdr:txBody>
    </xdr:sp>
    <xdr:clientData/>
  </xdr:twoCellAnchor>
  <xdr:twoCellAnchor>
    <xdr:from>
      <xdr:col>9</xdr:col>
      <xdr:colOff>0</xdr:colOff>
      <xdr:row>11</xdr:row>
      <xdr:rowOff>0</xdr:rowOff>
    </xdr:from>
    <xdr:to>
      <xdr:col>9</xdr:col>
      <xdr:colOff>0</xdr:colOff>
      <xdr:row>12</xdr:row>
      <xdr:rowOff>152400</xdr:rowOff>
    </xdr:to>
    <xdr:sp>
      <xdr:nvSpPr>
        <xdr:cNvPr id="2" name="Text Box 2054"/>
        <xdr:cNvSpPr txBox="1">
          <a:spLocks noChangeArrowheads="1"/>
        </xdr:cNvSpPr>
      </xdr:nvSpPr>
      <xdr:spPr>
        <a:xfrm>
          <a:off x="4810125" y="3686175"/>
          <a:ext cx="0" cy="723900"/>
        </a:xfrm>
        <a:prstGeom prst="rect">
          <a:avLst/>
        </a:prstGeom>
        <a:noFill/>
        <a:ln w="9525" cmpd="sng">
          <a:noFill/>
        </a:ln>
      </xdr:spPr>
      <xdr:txBody>
        <a:bodyPr vertOverflow="clip" wrap="square" lIns="27432" tIns="27432" rIns="0" bIns="0"/>
        <a:p>
          <a:pPr algn="l">
            <a:defRPr/>
          </a:pPr>
          <a:r>
            <a:rPr lang="en-US" cap="none" sz="900" b="0" i="0" u="none" baseline="0">
              <a:solidFill>
                <a:srgbClr val="000000"/>
              </a:solidFill>
              <a:latin typeface="新細明體"/>
              <a:ea typeface="新細明體"/>
              <a:cs typeface="新細明體"/>
            </a:rPr>
            <a:t>別</a:t>
          </a:r>
        </a:p>
      </xdr:txBody>
    </xdr:sp>
    <xdr:clientData/>
  </xdr:twoCellAnchor>
  <xdr:twoCellAnchor>
    <xdr:from>
      <xdr:col>9</xdr:col>
      <xdr:colOff>0</xdr:colOff>
      <xdr:row>11</xdr:row>
      <xdr:rowOff>0</xdr:rowOff>
    </xdr:from>
    <xdr:to>
      <xdr:col>9</xdr:col>
      <xdr:colOff>0</xdr:colOff>
      <xdr:row>12</xdr:row>
      <xdr:rowOff>152400</xdr:rowOff>
    </xdr:to>
    <xdr:sp>
      <xdr:nvSpPr>
        <xdr:cNvPr id="3" name="Text Box 2055"/>
        <xdr:cNvSpPr txBox="1">
          <a:spLocks noChangeArrowheads="1"/>
        </xdr:cNvSpPr>
      </xdr:nvSpPr>
      <xdr:spPr>
        <a:xfrm>
          <a:off x="4810125" y="3686175"/>
          <a:ext cx="0" cy="723900"/>
        </a:xfrm>
        <a:prstGeom prst="rect">
          <a:avLst/>
        </a:prstGeom>
        <a:noFill/>
        <a:ln w="9525" cmpd="sng">
          <a:noFill/>
        </a:ln>
      </xdr:spPr>
      <xdr:txBody>
        <a:bodyPr vertOverflow="clip" wrap="square" lIns="27432" tIns="27432" rIns="0" bIns="0"/>
        <a:p>
          <a:pPr algn="l">
            <a:defRPr/>
          </a:pPr>
          <a:r>
            <a:rPr lang="en-US" cap="none" sz="900" b="0" i="0" u="none" baseline="0">
              <a:solidFill>
                <a:srgbClr val="000000"/>
              </a:solidFill>
              <a:latin typeface="新細明體"/>
              <a:ea typeface="新細明體"/>
              <a:cs typeface="新細明體"/>
            </a:rPr>
            <a:t>別</a:t>
          </a:r>
        </a:p>
      </xdr:txBody>
    </xdr:sp>
    <xdr:clientData/>
  </xdr:twoCellAnchor>
  <xdr:twoCellAnchor>
    <xdr:from>
      <xdr:col>9</xdr:col>
      <xdr:colOff>0</xdr:colOff>
      <xdr:row>11</xdr:row>
      <xdr:rowOff>0</xdr:rowOff>
    </xdr:from>
    <xdr:to>
      <xdr:col>9</xdr:col>
      <xdr:colOff>0</xdr:colOff>
      <xdr:row>12</xdr:row>
      <xdr:rowOff>152400</xdr:rowOff>
    </xdr:to>
    <xdr:sp>
      <xdr:nvSpPr>
        <xdr:cNvPr id="4" name="Text Box 2056"/>
        <xdr:cNvSpPr txBox="1">
          <a:spLocks noChangeArrowheads="1"/>
        </xdr:cNvSpPr>
      </xdr:nvSpPr>
      <xdr:spPr>
        <a:xfrm>
          <a:off x="4810125" y="3686175"/>
          <a:ext cx="0" cy="723900"/>
        </a:xfrm>
        <a:prstGeom prst="rect">
          <a:avLst/>
        </a:prstGeom>
        <a:noFill/>
        <a:ln w="9525" cmpd="sng">
          <a:noFill/>
        </a:ln>
      </xdr:spPr>
      <xdr:txBody>
        <a:bodyPr vertOverflow="clip" wrap="square" lIns="27432" tIns="27432" rIns="0" bIns="0"/>
        <a:p>
          <a:pPr algn="l">
            <a:defRPr/>
          </a:pPr>
          <a:r>
            <a:rPr lang="en-US" cap="none" sz="900" b="0" i="0" u="none" baseline="0">
              <a:solidFill>
                <a:srgbClr val="000000"/>
              </a:solidFill>
              <a:latin typeface="新細明體"/>
              <a:ea typeface="新細明體"/>
              <a:cs typeface="新細明體"/>
            </a:rPr>
            <a:t>別</a:t>
          </a:r>
        </a:p>
      </xdr:txBody>
    </xdr:sp>
    <xdr:clientData/>
  </xdr:twoCellAnchor>
  <xdr:twoCellAnchor>
    <xdr:from>
      <xdr:col>9</xdr:col>
      <xdr:colOff>0</xdr:colOff>
      <xdr:row>12</xdr:row>
      <xdr:rowOff>152400</xdr:rowOff>
    </xdr:from>
    <xdr:to>
      <xdr:col>9</xdr:col>
      <xdr:colOff>0</xdr:colOff>
      <xdr:row>13</xdr:row>
      <xdr:rowOff>19050</xdr:rowOff>
    </xdr:to>
    <xdr:sp fLocksText="0">
      <xdr:nvSpPr>
        <xdr:cNvPr id="5" name="Text Box 2057"/>
        <xdr:cNvSpPr txBox="1">
          <a:spLocks noChangeArrowheads="1"/>
        </xdr:cNvSpPr>
      </xdr:nvSpPr>
      <xdr:spPr>
        <a:xfrm flipH="1" flipV="1">
          <a:off x="4810125" y="4410075"/>
          <a:ext cx="0"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12</xdr:row>
      <xdr:rowOff>152400</xdr:rowOff>
    </xdr:from>
    <xdr:to>
      <xdr:col>11</xdr:col>
      <xdr:colOff>57150</xdr:colOff>
      <xdr:row>13</xdr:row>
      <xdr:rowOff>19050</xdr:rowOff>
    </xdr:to>
    <xdr:sp fLocksText="0">
      <xdr:nvSpPr>
        <xdr:cNvPr id="6" name="Text Box 2058"/>
        <xdr:cNvSpPr txBox="1">
          <a:spLocks noChangeArrowheads="1"/>
        </xdr:cNvSpPr>
      </xdr:nvSpPr>
      <xdr:spPr>
        <a:xfrm flipH="1" flipV="1">
          <a:off x="5715000" y="4410075"/>
          <a:ext cx="4762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9</xdr:col>
      <xdr:colOff>9525</xdr:colOff>
      <xdr:row>12</xdr:row>
      <xdr:rowOff>152400</xdr:rowOff>
    </xdr:from>
    <xdr:to>
      <xdr:col>9</xdr:col>
      <xdr:colOff>57150</xdr:colOff>
      <xdr:row>13</xdr:row>
      <xdr:rowOff>19050</xdr:rowOff>
    </xdr:to>
    <xdr:sp fLocksText="0">
      <xdr:nvSpPr>
        <xdr:cNvPr id="7" name="Text Box 2060"/>
        <xdr:cNvSpPr txBox="1">
          <a:spLocks noChangeArrowheads="1"/>
        </xdr:cNvSpPr>
      </xdr:nvSpPr>
      <xdr:spPr>
        <a:xfrm flipH="1" flipV="1">
          <a:off x="4819650" y="4410075"/>
          <a:ext cx="4762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12</xdr:row>
      <xdr:rowOff>152400</xdr:rowOff>
    </xdr:from>
    <xdr:to>
      <xdr:col>22</xdr:col>
      <xdr:colOff>57150</xdr:colOff>
      <xdr:row>13</xdr:row>
      <xdr:rowOff>19050</xdr:rowOff>
    </xdr:to>
    <xdr:sp fLocksText="0">
      <xdr:nvSpPr>
        <xdr:cNvPr id="1" name="Text Box 1"/>
        <xdr:cNvSpPr txBox="1">
          <a:spLocks noChangeArrowheads="1"/>
        </xdr:cNvSpPr>
      </xdr:nvSpPr>
      <xdr:spPr>
        <a:xfrm flipH="1" flipV="1">
          <a:off x="10487025" y="4333875"/>
          <a:ext cx="47625" cy="1809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4"/>
  <sheetViews>
    <sheetView showGridLines="0" tabSelected="1" zoomScale="120" zoomScaleNormal="120" workbookViewId="0" topLeftCell="A1">
      <selection activeCell="A1" sqref="A1"/>
    </sheetView>
  </sheetViews>
  <sheetFormatPr defaultColWidth="9.00390625" defaultRowHeight="16.5"/>
  <cols>
    <col min="1" max="1" width="18.625" style="119" customWidth="1"/>
    <col min="2" max="2" width="6.125" style="119" customWidth="1"/>
    <col min="3" max="4" width="9.125" style="119" customWidth="1"/>
    <col min="5" max="5" width="8.625" style="119" customWidth="1"/>
    <col min="6" max="7" width="11.625" style="119" customWidth="1"/>
    <col min="8" max="8" width="10.625" style="119" customWidth="1"/>
    <col min="9" max="9" width="8.625" style="119" customWidth="1"/>
    <col min="10" max="11" width="9.625" style="119" customWidth="1"/>
    <col min="12" max="13" width="8.50390625" style="119" customWidth="1"/>
    <col min="14" max="14" width="8.625" style="119" customWidth="1"/>
    <col min="15" max="15" width="11.125" style="119" customWidth="1"/>
    <col min="16" max="16384" width="9.00390625" style="119" customWidth="1"/>
  </cols>
  <sheetData>
    <row r="1" spans="1:15" s="4" customFormat="1" ht="18" customHeight="1">
      <c r="A1" s="11" t="s">
        <v>607</v>
      </c>
      <c r="O1" s="52" t="s">
        <v>556</v>
      </c>
    </row>
    <row r="2" spans="1:15" s="105" customFormat="1" ht="24.75" customHeight="1">
      <c r="A2" s="494" t="s">
        <v>624</v>
      </c>
      <c r="B2" s="494"/>
      <c r="C2" s="494"/>
      <c r="D2" s="494"/>
      <c r="E2" s="494"/>
      <c r="F2" s="494"/>
      <c r="G2" s="494"/>
      <c r="H2" s="494" t="s">
        <v>204</v>
      </c>
      <c r="I2" s="494"/>
      <c r="J2" s="494"/>
      <c r="K2" s="494"/>
      <c r="L2" s="494"/>
      <c r="M2" s="494"/>
      <c r="N2" s="494"/>
      <c r="O2" s="494"/>
    </row>
    <row r="3" spans="1:15" s="4" customFormat="1" ht="15" customHeight="1" thickBot="1">
      <c r="A3" s="106"/>
      <c r="B3" s="106"/>
      <c r="C3" s="106"/>
      <c r="D3" s="106"/>
      <c r="E3" s="106"/>
      <c r="F3" s="106"/>
      <c r="G3" s="14" t="s">
        <v>608</v>
      </c>
      <c r="H3" s="106"/>
      <c r="I3" s="106"/>
      <c r="J3" s="106"/>
      <c r="K3" s="106"/>
      <c r="L3" s="107"/>
      <c r="M3" s="107"/>
      <c r="N3" s="107"/>
      <c r="O3" s="108" t="s">
        <v>202</v>
      </c>
    </row>
    <row r="4" spans="1:15" s="4" customFormat="1" ht="24" customHeight="1">
      <c r="A4" s="490" t="s">
        <v>609</v>
      </c>
      <c r="B4" s="313" t="s">
        <v>610</v>
      </c>
      <c r="C4" s="314" t="s">
        <v>611</v>
      </c>
      <c r="D4" s="314" t="s">
        <v>612</v>
      </c>
      <c r="E4" s="314" t="s">
        <v>613</v>
      </c>
      <c r="F4" s="314" t="s">
        <v>614</v>
      </c>
      <c r="G4" s="314" t="s">
        <v>615</v>
      </c>
      <c r="H4" s="283" t="s">
        <v>616</v>
      </c>
      <c r="I4" s="314" t="s">
        <v>617</v>
      </c>
      <c r="J4" s="314" t="s">
        <v>618</v>
      </c>
      <c r="K4" s="314" t="s">
        <v>619</v>
      </c>
      <c r="L4" s="314" t="s">
        <v>620</v>
      </c>
      <c r="M4" s="314" t="s">
        <v>621</v>
      </c>
      <c r="N4" s="314" t="s">
        <v>622</v>
      </c>
      <c r="O4" s="314" t="s">
        <v>623</v>
      </c>
    </row>
    <row r="5" spans="1:15" s="4" customFormat="1" ht="49.5" customHeight="1" thickBot="1">
      <c r="A5" s="109" t="s">
        <v>83</v>
      </c>
      <c r="B5" s="114" t="s">
        <v>128</v>
      </c>
      <c r="C5" s="115" t="s">
        <v>84</v>
      </c>
      <c r="D5" s="115" t="s">
        <v>85</v>
      </c>
      <c r="E5" s="115" t="s">
        <v>86</v>
      </c>
      <c r="F5" s="115" t="s">
        <v>223</v>
      </c>
      <c r="G5" s="115" t="s">
        <v>224</v>
      </c>
      <c r="H5" s="116" t="s">
        <v>225</v>
      </c>
      <c r="I5" s="115" t="s">
        <v>226</v>
      </c>
      <c r="J5" s="115" t="s">
        <v>227</v>
      </c>
      <c r="K5" s="115" t="s">
        <v>228</v>
      </c>
      <c r="L5" s="115" t="s">
        <v>229</v>
      </c>
      <c r="M5" s="115" t="s">
        <v>230</v>
      </c>
      <c r="N5" s="115" t="s">
        <v>231</v>
      </c>
      <c r="O5" s="115" t="s">
        <v>232</v>
      </c>
    </row>
    <row r="6" spans="1:15" s="4" customFormat="1" ht="16.5" customHeight="1">
      <c r="A6" s="112" t="s">
        <v>136</v>
      </c>
      <c r="B6" s="166">
        <v>10281</v>
      </c>
      <c r="C6" s="27">
        <v>534</v>
      </c>
      <c r="D6" s="27" t="s">
        <v>5</v>
      </c>
      <c r="E6" s="27">
        <v>880</v>
      </c>
      <c r="F6" s="27">
        <v>160</v>
      </c>
      <c r="G6" s="27">
        <v>38</v>
      </c>
      <c r="H6" s="27">
        <v>77</v>
      </c>
      <c r="I6" s="27">
        <v>108</v>
      </c>
      <c r="J6" s="27">
        <v>188</v>
      </c>
      <c r="K6" s="27">
        <v>140</v>
      </c>
      <c r="L6" s="27">
        <v>189</v>
      </c>
      <c r="M6" s="27">
        <v>397</v>
      </c>
      <c r="N6" s="27">
        <v>11</v>
      </c>
      <c r="O6" s="27">
        <v>109</v>
      </c>
    </row>
    <row r="7" spans="1:15" s="4" customFormat="1" ht="16.5" customHeight="1" thickBot="1">
      <c r="A7" s="315" t="s">
        <v>137</v>
      </c>
      <c r="B7" s="167">
        <v>10355</v>
      </c>
      <c r="C7" s="41">
        <v>542</v>
      </c>
      <c r="D7" s="41" t="s">
        <v>5</v>
      </c>
      <c r="E7" s="41">
        <v>836</v>
      </c>
      <c r="F7" s="41">
        <v>156</v>
      </c>
      <c r="G7" s="41">
        <v>37</v>
      </c>
      <c r="H7" s="41">
        <v>78</v>
      </c>
      <c r="I7" s="41">
        <v>113</v>
      </c>
      <c r="J7" s="41">
        <v>187</v>
      </c>
      <c r="K7" s="41">
        <v>137</v>
      </c>
      <c r="L7" s="41">
        <v>196</v>
      </c>
      <c r="M7" s="41">
        <v>414</v>
      </c>
      <c r="N7" s="41">
        <v>12</v>
      </c>
      <c r="O7" s="41">
        <v>110</v>
      </c>
    </row>
    <row r="8" spans="1:15" s="4" customFormat="1" ht="19.5" customHeight="1" thickBot="1">
      <c r="A8" s="112"/>
      <c r="B8" s="27"/>
      <c r="C8" s="27"/>
      <c r="D8" s="27"/>
      <c r="E8" s="27"/>
      <c r="F8" s="27"/>
      <c r="G8" s="27"/>
      <c r="H8" s="27"/>
      <c r="I8" s="27"/>
      <c r="J8" s="27"/>
      <c r="K8" s="27"/>
      <c r="L8" s="27"/>
      <c r="M8" s="27"/>
      <c r="N8" s="27"/>
      <c r="O8" s="27"/>
    </row>
    <row r="9" spans="1:15" s="4" customFormat="1" ht="21" customHeight="1">
      <c r="A9" s="495" t="s">
        <v>577</v>
      </c>
      <c r="B9" s="497" t="s">
        <v>275</v>
      </c>
      <c r="C9" s="499" t="s">
        <v>276</v>
      </c>
      <c r="D9" s="499" t="s">
        <v>277</v>
      </c>
      <c r="E9" s="499" t="s">
        <v>278</v>
      </c>
      <c r="F9" s="499" t="s">
        <v>279</v>
      </c>
      <c r="G9" s="499" t="s">
        <v>578</v>
      </c>
      <c r="H9" s="506" t="s">
        <v>280</v>
      </c>
      <c r="I9" s="499" t="s">
        <v>579</v>
      </c>
      <c r="J9" s="499" t="s">
        <v>580</v>
      </c>
      <c r="K9" s="499" t="s">
        <v>581</v>
      </c>
      <c r="L9" s="499" t="s">
        <v>281</v>
      </c>
      <c r="M9" s="499" t="s">
        <v>582</v>
      </c>
      <c r="N9" s="499" t="s">
        <v>583</v>
      </c>
      <c r="O9" s="499" t="s">
        <v>584</v>
      </c>
    </row>
    <row r="10" spans="1:15" s="4" customFormat="1" ht="18" customHeight="1">
      <c r="A10" s="496"/>
      <c r="B10" s="498"/>
      <c r="C10" s="500"/>
      <c r="D10" s="500"/>
      <c r="E10" s="500"/>
      <c r="F10" s="500"/>
      <c r="G10" s="500"/>
      <c r="H10" s="507"/>
      <c r="I10" s="500"/>
      <c r="J10" s="500"/>
      <c r="K10" s="500"/>
      <c r="L10" s="500"/>
      <c r="M10" s="500"/>
      <c r="N10" s="500"/>
      <c r="O10" s="500"/>
    </row>
    <row r="11" spans="1:15" s="4" customFormat="1" ht="16.5" customHeight="1">
      <c r="A11" s="496" t="s">
        <v>77</v>
      </c>
      <c r="B11" s="502" t="s">
        <v>78</v>
      </c>
      <c r="C11" s="504" t="s">
        <v>79</v>
      </c>
      <c r="D11" s="504" t="s">
        <v>80</v>
      </c>
      <c r="E11" s="504" t="s">
        <v>127</v>
      </c>
      <c r="F11" s="504" t="s">
        <v>6</v>
      </c>
      <c r="G11" s="504" t="s">
        <v>223</v>
      </c>
      <c r="H11" s="508" t="s">
        <v>224</v>
      </c>
      <c r="I11" s="504" t="s">
        <v>225</v>
      </c>
      <c r="J11" s="504" t="s">
        <v>227</v>
      </c>
      <c r="K11" s="504" t="s">
        <v>251</v>
      </c>
      <c r="L11" s="504" t="s">
        <v>231</v>
      </c>
      <c r="M11" s="504" t="s">
        <v>229</v>
      </c>
      <c r="N11" s="504" t="s">
        <v>230</v>
      </c>
      <c r="O11" s="510" t="s">
        <v>250</v>
      </c>
    </row>
    <row r="12" spans="1:15" s="4" customFormat="1" ht="36.75" customHeight="1" thickBot="1">
      <c r="A12" s="501"/>
      <c r="B12" s="503"/>
      <c r="C12" s="505"/>
      <c r="D12" s="505"/>
      <c r="E12" s="505"/>
      <c r="F12" s="505"/>
      <c r="G12" s="505"/>
      <c r="H12" s="509"/>
      <c r="I12" s="505"/>
      <c r="J12" s="505"/>
      <c r="K12" s="505"/>
      <c r="L12" s="505"/>
      <c r="M12" s="505"/>
      <c r="N12" s="505"/>
      <c r="O12" s="505"/>
    </row>
    <row r="13" spans="1:15" s="4" customFormat="1" ht="16.5" customHeight="1">
      <c r="A13" s="112" t="s">
        <v>586</v>
      </c>
      <c r="B13" s="448">
        <v>10486</v>
      </c>
      <c r="C13" s="449">
        <v>513</v>
      </c>
      <c r="D13" s="449">
        <v>44</v>
      </c>
      <c r="E13" s="449" t="s">
        <v>2</v>
      </c>
      <c r="F13" s="449">
        <v>924</v>
      </c>
      <c r="G13" s="449">
        <v>39</v>
      </c>
      <c r="H13" s="449">
        <v>37</v>
      </c>
      <c r="I13" s="449">
        <v>83</v>
      </c>
      <c r="J13" s="449">
        <v>194</v>
      </c>
      <c r="K13" s="449">
        <v>137</v>
      </c>
      <c r="L13" s="449">
        <v>13</v>
      </c>
      <c r="M13" s="449">
        <v>179</v>
      </c>
      <c r="N13" s="449">
        <v>415</v>
      </c>
      <c r="O13" s="449">
        <v>36</v>
      </c>
    </row>
    <row r="14" spans="1:15" s="4" customFormat="1" ht="16.5" customHeight="1">
      <c r="A14" s="112" t="s">
        <v>587</v>
      </c>
      <c r="B14" s="450">
        <v>10460</v>
      </c>
      <c r="C14" s="446">
        <v>496</v>
      </c>
      <c r="D14" s="446">
        <v>49</v>
      </c>
      <c r="E14" s="446" t="s">
        <v>81</v>
      </c>
      <c r="F14" s="446">
        <v>849</v>
      </c>
      <c r="G14" s="446">
        <v>68</v>
      </c>
      <c r="H14" s="446">
        <v>37</v>
      </c>
      <c r="I14" s="446">
        <v>84</v>
      </c>
      <c r="J14" s="446">
        <v>196</v>
      </c>
      <c r="K14" s="446">
        <v>135</v>
      </c>
      <c r="L14" s="446">
        <v>15</v>
      </c>
      <c r="M14" s="446">
        <v>173</v>
      </c>
      <c r="N14" s="446">
        <v>430</v>
      </c>
      <c r="O14" s="446">
        <v>38</v>
      </c>
    </row>
    <row r="15" spans="1:15" s="4" customFormat="1" ht="16.5" customHeight="1">
      <c r="A15" s="112" t="s">
        <v>588</v>
      </c>
      <c r="B15" s="450">
        <v>10182</v>
      </c>
      <c r="C15" s="446">
        <v>488</v>
      </c>
      <c r="D15" s="446">
        <v>54</v>
      </c>
      <c r="E15" s="446" t="s">
        <v>81</v>
      </c>
      <c r="F15" s="446">
        <v>804</v>
      </c>
      <c r="G15" s="446">
        <v>63</v>
      </c>
      <c r="H15" s="446">
        <v>33</v>
      </c>
      <c r="I15" s="446">
        <v>82</v>
      </c>
      <c r="J15" s="446">
        <v>193</v>
      </c>
      <c r="K15" s="446">
        <v>132</v>
      </c>
      <c r="L15" s="446">
        <v>16</v>
      </c>
      <c r="M15" s="446">
        <v>174</v>
      </c>
      <c r="N15" s="446">
        <v>428</v>
      </c>
      <c r="O15" s="446">
        <v>38</v>
      </c>
    </row>
    <row r="16" spans="1:15" s="4" customFormat="1" ht="16.5" customHeight="1">
      <c r="A16" s="112" t="s">
        <v>589</v>
      </c>
      <c r="B16" s="450">
        <v>10360</v>
      </c>
      <c r="C16" s="446">
        <v>504</v>
      </c>
      <c r="D16" s="446">
        <v>56</v>
      </c>
      <c r="E16" s="446" t="s">
        <v>81</v>
      </c>
      <c r="F16" s="446">
        <v>800</v>
      </c>
      <c r="G16" s="446">
        <v>66</v>
      </c>
      <c r="H16" s="446">
        <v>32</v>
      </c>
      <c r="I16" s="446">
        <v>82</v>
      </c>
      <c r="J16" s="446">
        <v>196</v>
      </c>
      <c r="K16" s="446">
        <v>132</v>
      </c>
      <c r="L16" s="446">
        <v>17</v>
      </c>
      <c r="M16" s="446">
        <v>191</v>
      </c>
      <c r="N16" s="446">
        <v>443</v>
      </c>
      <c r="O16" s="446">
        <v>39</v>
      </c>
    </row>
    <row r="17" spans="1:15" s="4" customFormat="1" ht="16.5" customHeight="1">
      <c r="A17" s="112" t="s">
        <v>590</v>
      </c>
      <c r="B17" s="450">
        <v>10452</v>
      </c>
      <c r="C17" s="446">
        <v>522</v>
      </c>
      <c r="D17" s="446">
        <v>56</v>
      </c>
      <c r="E17" s="446" t="s">
        <v>5</v>
      </c>
      <c r="F17" s="446">
        <v>780</v>
      </c>
      <c r="G17" s="446">
        <v>62</v>
      </c>
      <c r="H17" s="446">
        <v>31</v>
      </c>
      <c r="I17" s="446">
        <v>81</v>
      </c>
      <c r="J17" s="446">
        <v>199</v>
      </c>
      <c r="K17" s="446">
        <v>128</v>
      </c>
      <c r="L17" s="446">
        <v>19</v>
      </c>
      <c r="M17" s="446">
        <v>202</v>
      </c>
      <c r="N17" s="446">
        <v>449</v>
      </c>
      <c r="O17" s="446">
        <v>41</v>
      </c>
    </row>
    <row r="18" spans="1:15" s="4" customFormat="1" ht="16.5" customHeight="1">
      <c r="A18" s="112" t="s">
        <v>591</v>
      </c>
      <c r="B18" s="450">
        <v>10720</v>
      </c>
      <c r="C18" s="446">
        <v>539</v>
      </c>
      <c r="D18" s="446">
        <v>58</v>
      </c>
      <c r="E18" s="446" t="s">
        <v>5</v>
      </c>
      <c r="F18" s="446">
        <v>787</v>
      </c>
      <c r="G18" s="446">
        <v>61</v>
      </c>
      <c r="H18" s="446">
        <v>28</v>
      </c>
      <c r="I18" s="446">
        <v>93</v>
      </c>
      <c r="J18" s="446">
        <v>206</v>
      </c>
      <c r="K18" s="446">
        <v>127</v>
      </c>
      <c r="L18" s="446">
        <v>19</v>
      </c>
      <c r="M18" s="446">
        <v>214</v>
      </c>
      <c r="N18" s="446">
        <v>450</v>
      </c>
      <c r="O18" s="446">
        <v>38</v>
      </c>
    </row>
    <row r="19" spans="1:15" s="4" customFormat="1" ht="16.5" customHeight="1">
      <c r="A19" s="112" t="s">
        <v>592</v>
      </c>
      <c r="B19" s="450">
        <v>10853</v>
      </c>
      <c r="C19" s="446">
        <v>561</v>
      </c>
      <c r="D19" s="446">
        <v>58</v>
      </c>
      <c r="E19" s="446" t="s">
        <v>5</v>
      </c>
      <c r="F19" s="446">
        <v>778</v>
      </c>
      <c r="G19" s="446">
        <v>67</v>
      </c>
      <c r="H19" s="446">
        <v>24</v>
      </c>
      <c r="I19" s="446">
        <v>96</v>
      </c>
      <c r="J19" s="446">
        <v>210</v>
      </c>
      <c r="K19" s="446">
        <v>127</v>
      </c>
      <c r="L19" s="446">
        <v>22</v>
      </c>
      <c r="M19" s="446">
        <v>214</v>
      </c>
      <c r="N19" s="446">
        <v>448</v>
      </c>
      <c r="O19" s="446">
        <v>40</v>
      </c>
    </row>
    <row r="20" spans="1:15" s="4" customFormat="1" ht="16.5" customHeight="1">
      <c r="A20" s="112" t="s">
        <v>593</v>
      </c>
      <c r="B20" s="450">
        <f aca="true" t="shared" si="0" ref="B20:G20">SUM(B21:B33)</f>
        <v>10867</v>
      </c>
      <c r="C20" s="446">
        <f t="shared" si="0"/>
        <v>592</v>
      </c>
      <c r="D20" s="446">
        <f t="shared" si="0"/>
        <v>58</v>
      </c>
      <c r="E20" s="446">
        <f t="shared" si="0"/>
        <v>0</v>
      </c>
      <c r="F20" s="446">
        <f t="shared" si="0"/>
        <v>773</v>
      </c>
      <c r="G20" s="446">
        <f t="shared" si="0"/>
        <v>78</v>
      </c>
      <c r="H20" s="446">
        <f aca="true" t="shared" si="1" ref="H20:O20">SUM(H21:H33)</f>
        <v>22</v>
      </c>
      <c r="I20" s="446">
        <f t="shared" si="1"/>
        <v>97</v>
      </c>
      <c r="J20" s="446">
        <f t="shared" si="1"/>
        <v>212</v>
      </c>
      <c r="K20" s="446">
        <f t="shared" si="1"/>
        <v>122</v>
      </c>
      <c r="L20" s="446">
        <f t="shared" si="1"/>
        <v>22</v>
      </c>
      <c r="M20" s="446">
        <f t="shared" si="1"/>
        <v>209</v>
      </c>
      <c r="N20" s="446">
        <f t="shared" si="1"/>
        <v>445</v>
      </c>
      <c r="O20" s="446">
        <f t="shared" si="1"/>
        <v>42</v>
      </c>
    </row>
    <row r="21" spans="1:15" s="4" customFormat="1" ht="16.5" customHeight="1">
      <c r="A21" s="436" t="s">
        <v>594</v>
      </c>
      <c r="B21" s="450">
        <f>SUM(C21:O21,'5-1 續'!B20:N20)</f>
        <v>957</v>
      </c>
      <c r="C21" s="446">
        <v>54</v>
      </c>
      <c r="D21" s="446">
        <v>9</v>
      </c>
      <c r="E21" s="446">
        <v>0</v>
      </c>
      <c r="F21" s="446">
        <v>68</v>
      </c>
      <c r="G21" s="446">
        <v>14</v>
      </c>
      <c r="H21" s="446">
        <v>5</v>
      </c>
      <c r="I21" s="446">
        <v>4</v>
      </c>
      <c r="J21" s="446">
        <v>13</v>
      </c>
      <c r="K21" s="446">
        <v>29</v>
      </c>
      <c r="L21" s="446">
        <v>1</v>
      </c>
      <c r="M21" s="446">
        <v>4</v>
      </c>
      <c r="N21" s="446">
        <v>23</v>
      </c>
      <c r="O21" s="446">
        <v>4</v>
      </c>
    </row>
    <row r="22" spans="1:15" s="4" customFormat="1" ht="16.5" customHeight="1">
      <c r="A22" s="436" t="s">
        <v>595</v>
      </c>
      <c r="B22" s="450">
        <f>SUM(C22:O22,'5-1 續'!B21:N21)</f>
        <v>1221</v>
      </c>
      <c r="C22" s="446">
        <v>74</v>
      </c>
      <c r="D22" s="446">
        <v>3</v>
      </c>
      <c r="E22" s="446">
        <v>0</v>
      </c>
      <c r="F22" s="446">
        <v>67</v>
      </c>
      <c r="G22" s="446">
        <v>6</v>
      </c>
      <c r="H22" s="446">
        <v>2</v>
      </c>
      <c r="I22" s="446">
        <v>7</v>
      </c>
      <c r="J22" s="446">
        <v>11</v>
      </c>
      <c r="K22" s="446">
        <v>17</v>
      </c>
      <c r="L22" s="446">
        <v>5</v>
      </c>
      <c r="M22" s="446">
        <v>17</v>
      </c>
      <c r="N22" s="446">
        <v>53</v>
      </c>
      <c r="O22" s="446">
        <v>10</v>
      </c>
    </row>
    <row r="23" spans="1:15" s="4" customFormat="1" ht="16.5" customHeight="1">
      <c r="A23" s="436" t="s">
        <v>596</v>
      </c>
      <c r="B23" s="450">
        <f>SUM(C23:O23,'5-1 續'!B22:N22)</f>
        <v>242</v>
      </c>
      <c r="C23" s="446">
        <v>42</v>
      </c>
      <c r="D23" s="446">
        <v>0</v>
      </c>
      <c r="E23" s="446">
        <v>0</v>
      </c>
      <c r="F23" s="446">
        <v>10</v>
      </c>
      <c r="G23" s="446">
        <v>1</v>
      </c>
      <c r="H23" s="446">
        <v>1</v>
      </c>
      <c r="I23" s="446">
        <v>11</v>
      </c>
      <c r="J23" s="446">
        <v>5</v>
      </c>
      <c r="K23" s="446">
        <v>1</v>
      </c>
      <c r="L23" s="446">
        <v>1</v>
      </c>
      <c r="M23" s="446">
        <v>0</v>
      </c>
      <c r="N23" s="446">
        <v>9</v>
      </c>
      <c r="O23" s="446">
        <v>1</v>
      </c>
    </row>
    <row r="24" spans="1:15" s="4" customFormat="1" ht="16.5" customHeight="1">
      <c r="A24" s="436" t="s">
        <v>597</v>
      </c>
      <c r="B24" s="450">
        <f>SUM(C24:O24,'5-1 續'!B23:N23)</f>
        <v>978</v>
      </c>
      <c r="C24" s="446">
        <v>49</v>
      </c>
      <c r="D24" s="446">
        <v>3</v>
      </c>
      <c r="E24" s="446">
        <v>0</v>
      </c>
      <c r="F24" s="446">
        <v>59</v>
      </c>
      <c r="G24" s="446">
        <v>4</v>
      </c>
      <c r="H24" s="446">
        <v>4</v>
      </c>
      <c r="I24" s="446">
        <v>15</v>
      </c>
      <c r="J24" s="446">
        <v>29</v>
      </c>
      <c r="K24" s="446">
        <v>6</v>
      </c>
      <c r="L24" s="446">
        <v>0</v>
      </c>
      <c r="M24" s="446">
        <v>16</v>
      </c>
      <c r="N24" s="446">
        <v>46</v>
      </c>
      <c r="O24" s="446">
        <v>6</v>
      </c>
    </row>
    <row r="25" spans="1:15" s="4" customFormat="1" ht="16.5" customHeight="1">
      <c r="A25" s="436" t="s">
        <v>598</v>
      </c>
      <c r="B25" s="450">
        <f>SUM(C25:O25,'5-1 續'!B24:N24)</f>
        <v>1978</v>
      </c>
      <c r="C25" s="446">
        <v>78</v>
      </c>
      <c r="D25" s="446">
        <v>7</v>
      </c>
      <c r="E25" s="446">
        <v>0</v>
      </c>
      <c r="F25" s="446">
        <v>200</v>
      </c>
      <c r="G25" s="446">
        <v>13</v>
      </c>
      <c r="H25" s="446">
        <v>4</v>
      </c>
      <c r="I25" s="446">
        <v>10</v>
      </c>
      <c r="J25" s="446">
        <v>27</v>
      </c>
      <c r="K25" s="446">
        <v>14</v>
      </c>
      <c r="L25" s="446">
        <v>1</v>
      </c>
      <c r="M25" s="446">
        <v>36</v>
      </c>
      <c r="N25" s="446">
        <v>60</v>
      </c>
      <c r="O25" s="446">
        <v>2</v>
      </c>
    </row>
    <row r="26" spans="1:15" s="4" customFormat="1" ht="16.5" customHeight="1">
      <c r="A26" s="436" t="s">
        <v>599</v>
      </c>
      <c r="B26" s="450">
        <f>SUM(C26:O26,'5-1 續'!B25:N25)</f>
        <v>507</v>
      </c>
      <c r="C26" s="446">
        <v>40</v>
      </c>
      <c r="D26" s="446">
        <v>2</v>
      </c>
      <c r="E26" s="446">
        <v>0</v>
      </c>
      <c r="F26" s="446">
        <v>44</v>
      </c>
      <c r="G26" s="446">
        <v>7</v>
      </c>
      <c r="H26" s="446">
        <v>2</v>
      </c>
      <c r="I26" s="446">
        <v>5</v>
      </c>
      <c r="J26" s="446">
        <v>24</v>
      </c>
      <c r="K26" s="446">
        <v>2</v>
      </c>
      <c r="L26" s="446">
        <v>2</v>
      </c>
      <c r="M26" s="446">
        <v>25</v>
      </c>
      <c r="N26" s="446">
        <v>29</v>
      </c>
      <c r="O26" s="446">
        <v>3</v>
      </c>
    </row>
    <row r="27" spans="1:15" s="4" customFormat="1" ht="16.5" customHeight="1">
      <c r="A27" s="436" t="s">
        <v>600</v>
      </c>
      <c r="B27" s="450">
        <f>SUM(C27:O27,'5-1 續'!B26:N26)</f>
        <v>1566</v>
      </c>
      <c r="C27" s="446">
        <v>59</v>
      </c>
      <c r="D27" s="446">
        <v>12</v>
      </c>
      <c r="E27" s="446">
        <v>0</v>
      </c>
      <c r="F27" s="446">
        <v>94</v>
      </c>
      <c r="G27" s="446">
        <v>13</v>
      </c>
      <c r="H27" s="446">
        <v>2</v>
      </c>
      <c r="I27" s="446">
        <v>13</v>
      </c>
      <c r="J27" s="446">
        <v>26</v>
      </c>
      <c r="K27" s="446">
        <v>19</v>
      </c>
      <c r="L27" s="446">
        <v>3</v>
      </c>
      <c r="M27" s="446">
        <v>10</v>
      </c>
      <c r="N27" s="446">
        <v>54</v>
      </c>
      <c r="O27" s="446">
        <v>2</v>
      </c>
    </row>
    <row r="28" spans="1:15" s="4" customFormat="1" ht="16.5" customHeight="1">
      <c r="A28" s="436" t="s">
        <v>601</v>
      </c>
      <c r="B28" s="450">
        <f>SUM(C28:O28,'5-1 續'!B27:N27)</f>
        <v>1030</v>
      </c>
      <c r="C28" s="446">
        <v>51</v>
      </c>
      <c r="D28" s="446">
        <v>7</v>
      </c>
      <c r="E28" s="446">
        <v>0</v>
      </c>
      <c r="F28" s="446">
        <v>79</v>
      </c>
      <c r="G28" s="446">
        <v>9</v>
      </c>
      <c r="H28" s="446">
        <v>1</v>
      </c>
      <c r="I28" s="446">
        <v>5</v>
      </c>
      <c r="J28" s="446">
        <v>25</v>
      </c>
      <c r="K28" s="446">
        <v>12</v>
      </c>
      <c r="L28" s="446">
        <v>1</v>
      </c>
      <c r="M28" s="446">
        <v>5</v>
      </c>
      <c r="N28" s="446">
        <v>21</v>
      </c>
      <c r="O28" s="446">
        <v>0</v>
      </c>
    </row>
    <row r="29" spans="1:15" s="4" customFormat="1" ht="16.5" customHeight="1">
      <c r="A29" s="436" t="s">
        <v>602</v>
      </c>
      <c r="B29" s="450">
        <f>SUM(C29:O29,'5-1 續'!B28:N28)</f>
        <v>587</v>
      </c>
      <c r="C29" s="446">
        <v>47</v>
      </c>
      <c r="D29" s="446">
        <v>4</v>
      </c>
      <c r="E29" s="446">
        <v>0</v>
      </c>
      <c r="F29" s="446">
        <v>31</v>
      </c>
      <c r="G29" s="446">
        <v>2</v>
      </c>
      <c r="H29" s="446">
        <v>1</v>
      </c>
      <c r="I29" s="446">
        <v>4</v>
      </c>
      <c r="J29" s="446">
        <v>10</v>
      </c>
      <c r="K29" s="446">
        <v>4</v>
      </c>
      <c r="L29" s="446">
        <v>2</v>
      </c>
      <c r="M29" s="446">
        <v>10</v>
      </c>
      <c r="N29" s="446">
        <v>34</v>
      </c>
      <c r="O29" s="446">
        <v>5</v>
      </c>
    </row>
    <row r="30" spans="1:15" s="4" customFormat="1" ht="16.5" customHeight="1">
      <c r="A30" s="436" t="s">
        <v>603</v>
      </c>
      <c r="B30" s="450">
        <f>SUM(C30:O30,'5-1 續'!B29:N29)</f>
        <v>818</v>
      </c>
      <c r="C30" s="446">
        <v>60</v>
      </c>
      <c r="D30" s="446">
        <v>6</v>
      </c>
      <c r="E30" s="446">
        <v>0</v>
      </c>
      <c r="F30" s="446">
        <v>35</v>
      </c>
      <c r="G30" s="446">
        <v>5</v>
      </c>
      <c r="H30" s="446">
        <v>0</v>
      </c>
      <c r="I30" s="446">
        <v>10</v>
      </c>
      <c r="J30" s="446">
        <v>21</v>
      </c>
      <c r="K30" s="446">
        <v>14</v>
      </c>
      <c r="L30" s="446">
        <v>1</v>
      </c>
      <c r="M30" s="446">
        <v>14</v>
      </c>
      <c r="N30" s="446">
        <v>29</v>
      </c>
      <c r="O30" s="446">
        <v>3</v>
      </c>
    </row>
    <row r="31" spans="1:15" s="4" customFormat="1" ht="16.5" customHeight="1">
      <c r="A31" s="436" t="s">
        <v>604</v>
      </c>
      <c r="B31" s="450">
        <f>SUM(C31:O31,'5-1 續'!B30:N30)</f>
        <v>371</v>
      </c>
      <c r="C31" s="446">
        <v>21</v>
      </c>
      <c r="D31" s="446">
        <v>2</v>
      </c>
      <c r="E31" s="446">
        <v>0</v>
      </c>
      <c r="F31" s="446">
        <v>24</v>
      </c>
      <c r="G31" s="446">
        <v>0</v>
      </c>
      <c r="H31" s="446">
        <v>0</v>
      </c>
      <c r="I31" s="446">
        <v>11</v>
      </c>
      <c r="J31" s="446">
        <v>12</v>
      </c>
      <c r="K31" s="446">
        <v>1</v>
      </c>
      <c r="L31" s="446">
        <v>2</v>
      </c>
      <c r="M31" s="446">
        <v>5</v>
      </c>
      <c r="N31" s="446">
        <v>16</v>
      </c>
      <c r="O31" s="446">
        <v>2</v>
      </c>
    </row>
    <row r="32" spans="1:15" s="4" customFormat="1" ht="16.5" customHeight="1">
      <c r="A32" s="436" t="s">
        <v>605</v>
      </c>
      <c r="B32" s="450">
        <f>SUM(C32:O32,'5-1 續'!B31:N31)</f>
        <v>612</v>
      </c>
      <c r="C32" s="446">
        <v>17</v>
      </c>
      <c r="D32" s="446">
        <v>3</v>
      </c>
      <c r="E32" s="446">
        <v>0</v>
      </c>
      <c r="F32" s="446">
        <v>62</v>
      </c>
      <c r="G32" s="446">
        <v>4</v>
      </c>
      <c r="H32" s="446">
        <v>0</v>
      </c>
      <c r="I32" s="446">
        <v>2</v>
      </c>
      <c r="J32" s="446">
        <v>9</v>
      </c>
      <c r="K32" s="446">
        <v>3</v>
      </c>
      <c r="L32" s="446">
        <v>3</v>
      </c>
      <c r="M32" s="446">
        <v>67</v>
      </c>
      <c r="N32" s="446">
        <v>71</v>
      </c>
      <c r="O32" s="446">
        <v>4</v>
      </c>
    </row>
    <row r="33" spans="1:15" s="4" customFormat="1" ht="16.5" customHeight="1" thickBot="1">
      <c r="A33" s="437" t="s">
        <v>606</v>
      </c>
      <c r="B33" s="451" t="s">
        <v>7</v>
      </c>
      <c r="C33" s="447">
        <v>0</v>
      </c>
      <c r="D33" s="447">
        <v>0</v>
      </c>
      <c r="E33" s="447">
        <v>0</v>
      </c>
      <c r="F33" s="447">
        <v>0</v>
      </c>
      <c r="G33" s="447">
        <v>0</v>
      </c>
      <c r="H33" s="447">
        <v>0</v>
      </c>
      <c r="I33" s="447">
        <v>0</v>
      </c>
      <c r="J33" s="447">
        <v>0</v>
      </c>
      <c r="K33" s="447">
        <v>0</v>
      </c>
      <c r="L33" s="447">
        <v>0</v>
      </c>
      <c r="M33" s="447">
        <v>0</v>
      </c>
      <c r="N33" s="447">
        <v>0</v>
      </c>
      <c r="O33" s="447">
        <v>0</v>
      </c>
    </row>
    <row r="34" spans="1:15" s="4" customFormat="1" ht="14.25" customHeight="1">
      <c r="A34" s="127" t="s">
        <v>585</v>
      </c>
      <c r="B34" s="27"/>
      <c r="C34" s="27"/>
      <c r="D34" s="27"/>
      <c r="E34" s="27"/>
      <c r="F34" s="27"/>
      <c r="G34" s="27"/>
      <c r="H34" s="113" t="s">
        <v>570</v>
      </c>
      <c r="I34" s="27"/>
      <c r="J34" s="27"/>
      <c r="K34" s="27"/>
      <c r="L34" s="27"/>
      <c r="M34" s="27"/>
      <c r="N34" s="27"/>
      <c r="O34" s="27"/>
    </row>
  </sheetData>
  <sheetProtection/>
  <mergeCells count="32">
    <mergeCell ref="M11:M12"/>
    <mergeCell ref="N11:N12"/>
    <mergeCell ref="G11:G12"/>
    <mergeCell ref="H11:H12"/>
    <mergeCell ref="O11:O12"/>
    <mergeCell ref="O9:O10"/>
    <mergeCell ref="K9:K10"/>
    <mergeCell ref="L9:L10"/>
    <mergeCell ref="M9:M10"/>
    <mergeCell ref="N9:N10"/>
    <mergeCell ref="K11:K12"/>
    <mergeCell ref="L11:L12"/>
    <mergeCell ref="J11:J12"/>
    <mergeCell ref="H9:H10"/>
    <mergeCell ref="I11:I12"/>
    <mergeCell ref="I9:I10"/>
    <mergeCell ref="A11:A12"/>
    <mergeCell ref="B11:B12"/>
    <mergeCell ref="C11:C12"/>
    <mergeCell ref="D11:D12"/>
    <mergeCell ref="E11:E12"/>
    <mergeCell ref="F11:F12"/>
    <mergeCell ref="A2:G2"/>
    <mergeCell ref="H2:O2"/>
    <mergeCell ref="A9:A10"/>
    <mergeCell ref="B9:B10"/>
    <mergeCell ref="C9:C10"/>
    <mergeCell ref="D9:D10"/>
    <mergeCell ref="E9:E10"/>
    <mergeCell ref="F9:F10"/>
    <mergeCell ref="J9:J10"/>
    <mergeCell ref="G9:G10"/>
  </mergeCells>
  <printOptions horizontalCentered="1"/>
  <pageMargins left="1.1811023622047245" right="1.141732283464567" top="1.5748031496062993" bottom="1.5748031496062993" header="0.5118110236220472" footer="0.9055118110236221"/>
  <pageSetup firstPageNumber="156" useFirstPageNumber="1" horizontalDpi="600" verticalDpi="600" orientation="portrait" paperSize="9" r:id="rId3"/>
  <headerFooter alignWithMargins="0">
    <oddFooter>&amp;C&amp;"華康中圓體,標準"&amp;11‧&amp;"Times New Roman,標準"&amp;P&amp;"華康中圓體,標準"‧</oddFooter>
  </headerFooter>
  <legacyDrawing r:id="rId2"/>
</worksheet>
</file>

<file path=xl/worksheets/sheet10.xml><?xml version="1.0" encoding="utf-8"?>
<worksheet xmlns="http://schemas.openxmlformats.org/spreadsheetml/2006/main" xmlns:r="http://schemas.openxmlformats.org/officeDocument/2006/relationships">
  <dimension ref="A1:K56"/>
  <sheetViews>
    <sheetView showGridLines="0" zoomScale="120" zoomScaleNormal="120" zoomScalePageLayoutView="0" workbookViewId="0" topLeftCell="A1">
      <selection activeCell="A1" sqref="A1"/>
    </sheetView>
  </sheetViews>
  <sheetFormatPr defaultColWidth="9.00390625" defaultRowHeight="16.5"/>
  <cols>
    <col min="1" max="1" width="46.625" style="65" customWidth="1"/>
    <col min="2" max="3" width="9.125" style="65" customWidth="1"/>
    <col min="4" max="4" width="10.125" style="65" customWidth="1"/>
    <col min="5" max="5" width="12.625" style="65" customWidth="1"/>
    <col min="6" max="6" width="8.625" style="65" customWidth="1"/>
    <col min="7" max="7" width="12.625" style="65" customWidth="1"/>
    <col min="8" max="9" width="11.125" style="65" customWidth="1"/>
    <col min="10" max="10" width="6.625" style="65" customWidth="1"/>
    <col min="11" max="11" width="12.125" style="65" customWidth="1"/>
    <col min="12" max="16384" width="9.00390625" style="65" customWidth="1"/>
  </cols>
  <sheetData>
    <row r="1" spans="1:11" s="3" customFormat="1" ht="18" customHeight="1">
      <c r="A1" s="11" t="s">
        <v>607</v>
      </c>
      <c r="B1" s="11"/>
      <c r="J1" s="71"/>
      <c r="K1" s="52" t="s">
        <v>556</v>
      </c>
    </row>
    <row r="2" spans="1:11" s="68" customFormat="1" ht="24.75" customHeight="1">
      <c r="A2" s="705" t="s">
        <v>821</v>
      </c>
      <c r="B2" s="705"/>
      <c r="C2" s="705"/>
      <c r="D2" s="705"/>
      <c r="E2" s="705" t="s">
        <v>209</v>
      </c>
      <c r="F2" s="705"/>
      <c r="G2" s="705"/>
      <c r="H2" s="705"/>
      <c r="I2" s="705"/>
      <c r="J2" s="705"/>
      <c r="K2" s="705"/>
    </row>
    <row r="3" spans="1:11" s="3" customFormat="1" ht="3.75" customHeight="1" thickBot="1">
      <c r="A3" s="45"/>
      <c r="B3" s="46"/>
      <c r="C3" s="46"/>
      <c r="D3" s="46"/>
      <c r="E3" s="46"/>
      <c r="F3" s="46"/>
      <c r="G3" s="46"/>
      <c r="H3" s="46"/>
      <c r="I3" s="46"/>
      <c r="J3" s="46"/>
      <c r="K3" s="76"/>
    </row>
    <row r="4" spans="1:11" s="78" customFormat="1" ht="10.5" customHeight="1">
      <c r="A4" s="244"/>
      <c r="B4" s="75"/>
      <c r="C4" s="375" t="s">
        <v>788</v>
      </c>
      <c r="D4" s="56"/>
      <c r="E4" s="56"/>
      <c r="F4" s="376" t="s">
        <v>789</v>
      </c>
      <c r="G4" s="56"/>
      <c r="H4" s="56"/>
      <c r="I4" s="57"/>
      <c r="J4" s="706" t="s">
        <v>790</v>
      </c>
      <c r="K4" s="707"/>
    </row>
    <row r="5" spans="1:11" s="78" customFormat="1" ht="20.25" customHeight="1">
      <c r="A5" s="245" t="s">
        <v>791</v>
      </c>
      <c r="B5" s="715" t="s">
        <v>792</v>
      </c>
      <c r="C5" s="710"/>
      <c r="D5" s="710"/>
      <c r="E5" s="73"/>
      <c r="F5" s="710" t="s">
        <v>793</v>
      </c>
      <c r="G5" s="711"/>
      <c r="H5" s="711"/>
      <c r="I5" s="712"/>
      <c r="J5" s="708"/>
      <c r="K5" s="709"/>
    </row>
    <row r="6" spans="1:11" s="78" customFormat="1" ht="21" customHeight="1">
      <c r="A6" s="245" t="s">
        <v>165</v>
      </c>
      <c r="B6" s="715" t="s">
        <v>794</v>
      </c>
      <c r="C6" s="712"/>
      <c r="D6" s="378" t="s">
        <v>795</v>
      </c>
      <c r="E6" s="318" t="s">
        <v>796</v>
      </c>
      <c r="F6" s="710" t="s">
        <v>797</v>
      </c>
      <c r="G6" s="711"/>
      <c r="H6" s="378" t="s">
        <v>798</v>
      </c>
      <c r="I6" s="378" t="s">
        <v>799</v>
      </c>
      <c r="J6" s="727" t="s">
        <v>800</v>
      </c>
      <c r="K6" s="723" t="s">
        <v>801</v>
      </c>
    </row>
    <row r="7" spans="1:11" s="78" customFormat="1" ht="11.25" customHeight="1" thickBot="1">
      <c r="A7" s="86"/>
      <c r="B7" s="379" t="s">
        <v>802</v>
      </c>
      <c r="C7" s="74" t="s">
        <v>803</v>
      </c>
      <c r="D7" s="246" t="s">
        <v>8</v>
      </c>
      <c r="E7" s="247" t="s">
        <v>9</v>
      </c>
      <c r="F7" s="247" t="s">
        <v>802</v>
      </c>
      <c r="G7" s="192" t="s">
        <v>804</v>
      </c>
      <c r="H7" s="246" t="s">
        <v>8</v>
      </c>
      <c r="I7" s="246" t="s">
        <v>9</v>
      </c>
      <c r="J7" s="728"/>
      <c r="K7" s="724"/>
    </row>
    <row r="8" spans="1:11" s="3" customFormat="1" ht="10.5" customHeight="1">
      <c r="A8" s="12" t="s">
        <v>805</v>
      </c>
      <c r="B8" s="173" t="s">
        <v>5</v>
      </c>
      <c r="C8" s="62" t="s">
        <v>5</v>
      </c>
      <c r="D8" s="171">
        <v>3685</v>
      </c>
      <c r="E8" s="171">
        <v>6151</v>
      </c>
      <c r="F8" s="62" t="s">
        <v>5</v>
      </c>
      <c r="G8" s="62" t="s">
        <v>5</v>
      </c>
      <c r="H8" s="62" t="s">
        <v>5</v>
      </c>
      <c r="I8" s="62" t="s">
        <v>5</v>
      </c>
      <c r="J8" s="171">
        <v>18</v>
      </c>
      <c r="K8" s="171">
        <v>113363.02</v>
      </c>
    </row>
    <row r="9" spans="1:11" s="3" customFormat="1" ht="10.5" customHeight="1">
      <c r="A9" s="69" t="s">
        <v>806</v>
      </c>
      <c r="B9" s="173" t="s">
        <v>5</v>
      </c>
      <c r="C9" s="62" t="s">
        <v>5</v>
      </c>
      <c r="D9" s="171">
        <v>4197.8</v>
      </c>
      <c r="E9" s="171">
        <v>3997.9</v>
      </c>
      <c r="F9" s="62" t="s">
        <v>5</v>
      </c>
      <c r="G9" s="62" t="s">
        <v>5</v>
      </c>
      <c r="H9" s="62" t="s">
        <v>5</v>
      </c>
      <c r="I9" s="62" t="s">
        <v>5</v>
      </c>
      <c r="J9" s="171">
        <v>15</v>
      </c>
      <c r="K9" s="62">
        <v>16840.61</v>
      </c>
    </row>
    <row r="10" spans="1:11" s="3" customFormat="1" ht="10.5" customHeight="1">
      <c r="A10" s="69" t="s">
        <v>807</v>
      </c>
      <c r="B10" s="173" t="s">
        <v>5</v>
      </c>
      <c r="C10" s="62" t="s">
        <v>5</v>
      </c>
      <c r="D10" s="62">
        <v>1349</v>
      </c>
      <c r="E10" s="62">
        <v>3430</v>
      </c>
      <c r="F10" s="62" t="s">
        <v>5</v>
      </c>
      <c r="G10" s="62" t="s">
        <v>5</v>
      </c>
      <c r="H10" s="62" t="s">
        <v>5</v>
      </c>
      <c r="I10" s="62" t="s">
        <v>5</v>
      </c>
      <c r="J10" s="62">
        <v>16</v>
      </c>
      <c r="K10" s="62">
        <v>204326.28</v>
      </c>
    </row>
    <row r="11" spans="1:11" s="3" customFormat="1" ht="10.5" customHeight="1" thickBot="1">
      <c r="A11" s="380" t="s">
        <v>808</v>
      </c>
      <c r="B11" s="174" t="s">
        <v>5</v>
      </c>
      <c r="C11" s="175" t="s">
        <v>5</v>
      </c>
      <c r="D11" s="175">
        <v>739</v>
      </c>
      <c r="E11" s="175">
        <v>460</v>
      </c>
      <c r="F11" s="458">
        <v>1</v>
      </c>
      <c r="G11" s="458">
        <v>396</v>
      </c>
      <c r="H11" s="175" t="s">
        <v>5</v>
      </c>
      <c r="I11" s="175">
        <v>2914</v>
      </c>
      <c r="J11" s="175">
        <v>30</v>
      </c>
      <c r="K11" s="175">
        <v>100500</v>
      </c>
    </row>
    <row r="12" spans="1:11" s="46" customFormat="1" ht="0.75" customHeight="1">
      <c r="A12" s="60"/>
      <c r="B12" s="62"/>
      <c r="C12" s="62"/>
      <c r="D12" s="61"/>
      <c r="E12" s="61"/>
      <c r="F12" s="61"/>
      <c r="G12" s="61"/>
      <c r="H12" s="62"/>
      <c r="I12" s="61"/>
      <c r="J12" s="61"/>
      <c r="K12" s="61"/>
    </row>
    <row r="13" ht="6" customHeight="1" thickBot="1">
      <c r="E13" s="66"/>
    </row>
    <row r="14" spans="1:11" s="78" customFormat="1" ht="10.5" customHeight="1">
      <c r="A14" s="248"/>
      <c r="B14" s="249"/>
      <c r="C14" s="716" t="s">
        <v>788</v>
      </c>
      <c r="D14" s="717"/>
      <c r="E14" s="56"/>
      <c r="F14" s="376" t="s">
        <v>789</v>
      </c>
      <c r="G14" s="56"/>
      <c r="H14" s="56"/>
      <c r="I14" s="57"/>
      <c r="J14" s="729" t="s">
        <v>790</v>
      </c>
      <c r="K14" s="730"/>
    </row>
    <row r="15" spans="1:11" s="78" customFormat="1" ht="20.25" customHeight="1">
      <c r="A15" s="718" t="s">
        <v>791</v>
      </c>
      <c r="B15" s="719"/>
      <c r="C15" s="715" t="s">
        <v>809</v>
      </c>
      <c r="D15" s="710"/>
      <c r="E15" s="73"/>
      <c r="F15" s="710" t="s">
        <v>793</v>
      </c>
      <c r="G15" s="711"/>
      <c r="H15" s="711"/>
      <c r="I15" s="712"/>
      <c r="J15" s="731"/>
      <c r="K15" s="732"/>
    </row>
    <row r="16" spans="1:11" s="78" customFormat="1" ht="21.75" customHeight="1">
      <c r="A16" s="583" t="s">
        <v>164</v>
      </c>
      <c r="B16" s="719"/>
      <c r="C16" s="710" t="s">
        <v>794</v>
      </c>
      <c r="D16" s="733"/>
      <c r="E16" s="381" t="s">
        <v>810</v>
      </c>
      <c r="F16" s="710" t="s">
        <v>797</v>
      </c>
      <c r="G16" s="712"/>
      <c r="H16" s="723" t="s">
        <v>811</v>
      </c>
      <c r="I16" s="727"/>
      <c r="J16" s="720" t="s">
        <v>800</v>
      </c>
      <c r="K16" s="723" t="s">
        <v>801</v>
      </c>
    </row>
    <row r="17" spans="1:11" s="78" customFormat="1" ht="11.25" customHeight="1" thickBot="1">
      <c r="A17" s="93"/>
      <c r="B17" s="250"/>
      <c r="C17" s="252" t="s">
        <v>802</v>
      </c>
      <c r="D17" s="251" t="s">
        <v>803</v>
      </c>
      <c r="E17" s="252" t="s">
        <v>10</v>
      </c>
      <c r="F17" s="252" t="s">
        <v>802</v>
      </c>
      <c r="G17" s="74" t="s">
        <v>804</v>
      </c>
      <c r="H17" s="725" t="s">
        <v>10</v>
      </c>
      <c r="I17" s="726"/>
      <c r="J17" s="721"/>
      <c r="K17" s="724"/>
    </row>
    <row r="18" spans="1:11" s="63" customFormat="1" ht="10.5" customHeight="1">
      <c r="A18" s="69" t="s">
        <v>812</v>
      </c>
      <c r="B18" s="69"/>
      <c r="C18" s="176" t="s">
        <v>5</v>
      </c>
      <c r="D18" s="177" t="s">
        <v>5</v>
      </c>
      <c r="E18" s="177">
        <v>2343</v>
      </c>
      <c r="F18" s="177" t="s">
        <v>5</v>
      </c>
      <c r="G18" s="177" t="s">
        <v>5</v>
      </c>
      <c r="H18" s="734" t="s">
        <v>5</v>
      </c>
      <c r="I18" s="734"/>
      <c r="J18" s="177">
        <v>20</v>
      </c>
      <c r="K18" s="177">
        <v>78023</v>
      </c>
    </row>
    <row r="19" spans="1:11" s="63" customFormat="1" ht="10.5" customHeight="1">
      <c r="A19" s="69" t="s">
        <v>813</v>
      </c>
      <c r="B19" s="69"/>
      <c r="C19" s="173" t="s">
        <v>5</v>
      </c>
      <c r="D19" s="62" t="s">
        <v>5</v>
      </c>
      <c r="E19" s="62">
        <v>2126</v>
      </c>
      <c r="F19" s="62" t="s">
        <v>5</v>
      </c>
      <c r="G19" s="62" t="s">
        <v>5</v>
      </c>
      <c r="H19" s="722" t="s">
        <v>5</v>
      </c>
      <c r="I19" s="722"/>
      <c r="J19" s="62">
        <v>16</v>
      </c>
      <c r="K19" s="62">
        <v>82088.74</v>
      </c>
    </row>
    <row r="20" spans="1:11" s="63" customFormat="1" ht="10.5" customHeight="1">
      <c r="A20" s="69" t="s">
        <v>428</v>
      </c>
      <c r="B20" s="69"/>
      <c r="C20" s="173" t="s">
        <v>5</v>
      </c>
      <c r="D20" s="62" t="s">
        <v>5</v>
      </c>
      <c r="E20" s="62">
        <v>2489</v>
      </c>
      <c r="F20" s="62" t="s">
        <v>5</v>
      </c>
      <c r="G20" s="62" t="s">
        <v>5</v>
      </c>
      <c r="H20" s="722" t="s">
        <v>5</v>
      </c>
      <c r="I20" s="722"/>
      <c r="J20" s="62">
        <v>7</v>
      </c>
      <c r="K20" s="62">
        <v>27558</v>
      </c>
    </row>
    <row r="21" spans="1:11" s="63" customFormat="1" ht="10.5" customHeight="1">
      <c r="A21" s="69" t="s">
        <v>429</v>
      </c>
      <c r="B21" s="69"/>
      <c r="C21" s="173" t="s">
        <v>5</v>
      </c>
      <c r="D21" s="62" t="s">
        <v>5</v>
      </c>
      <c r="E21" s="62">
        <v>441</v>
      </c>
      <c r="F21" s="62">
        <v>2</v>
      </c>
      <c r="G21" s="62">
        <v>1100</v>
      </c>
      <c r="H21" s="722">
        <v>20188</v>
      </c>
      <c r="I21" s="722"/>
      <c r="J21" s="62">
        <v>4</v>
      </c>
      <c r="K21" s="62">
        <v>4662.5</v>
      </c>
    </row>
    <row r="22" spans="1:11" s="63" customFormat="1" ht="10.5" customHeight="1">
      <c r="A22" s="69" t="s">
        <v>814</v>
      </c>
      <c r="B22" s="69"/>
      <c r="C22" s="173" t="s">
        <v>5</v>
      </c>
      <c r="D22" s="62" t="s">
        <v>5</v>
      </c>
      <c r="E22" s="62">
        <v>811</v>
      </c>
      <c r="F22" s="62" t="s">
        <v>5</v>
      </c>
      <c r="G22" s="62" t="s">
        <v>5</v>
      </c>
      <c r="H22" s="735">
        <v>206</v>
      </c>
      <c r="I22" s="736"/>
      <c r="J22" s="62">
        <v>5</v>
      </c>
      <c r="K22" s="62">
        <v>9382</v>
      </c>
    </row>
    <row r="23" spans="1:11" s="63" customFormat="1" ht="10.5" customHeight="1">
      <c r="A23" s="69" t="s">
        <v>815</v>
      </c>
      <c r="B23" s="69"/>
      <c r="C23" s="173" t="s">
        <v>5</v>
      </c>
      <c r="D23" s="62" t="s">
        <v>5</v>
      </c>
      <c r="E23" s="62">
        <f>SUM(E24:E56)</f>
        <v>11242</v>
      </c>
      <c r="F23" s="62" t="s">
        <v>5</v>
      </c>
      <c r="G23" s="62" t="s">
        <v>5</v>
      </c>
      <c r="H23" s="722">
        <f>SUM(H24:I56)</f>
        <v>52050.119999999995</v>
      </c>
      <c r="I23" s="722"/>
      <c r="J23" s="62">
        <f>SUM(J24:J56)</f>
        <v>6</v>
      </c>
      <c r="K23" s="62">
        <f>SUM(K24:K56)</f>
        <v>21534</v>
      </c>
    </row>
    <row r="24" spans="1:11" s="63" customFormat="1" ht="10.5" customHeight="1">
      <c r="A24" s="12" t="s">
        <v>430</v>
      </c>
      <c r="B24" s="12"/>
      <c r="C24" s="173" t="s">
        <v>5</v>
      </c>
      <c r="D24" s="62" t="s">
        <v>5</v>
      </c>
      <c r="E24" s="62" t="s">
        <v>5</v>
      </c>
      <c r="F24" s="484" t="s">
        <v>5</v>
      </c>
      <c r="G24" s="484" t="s">
        <v>5</v>
      </c>
      <c r="H24" s="722" t="s">
        <v>5</v>
      </c>
      <c r="I24" s="722"/>
      <c r="J24" s="62" t="s">
        <v>5</v>
      </c>
      <c r="K24" s="62" t="s">
        <v>5</v>
      </c>
    </row>
    <row r="25" spans="1:11" s="63" customFormat="1" ht="10.5" customHeight="1">
      <c r="A25" s="12" t="s">
        <v>431</v>
      </c>
      <c r="B25" s="12"/>
      <c r="C25" s="173" t="s">
        <v>5</v>
      </c>
      <c r="D25" s="62" t="s">
        <v>5</v>
      </c>
      <c r="E25" s="62">
        <v>159</v>
      </c>
      <c r="F25" s="484" t="s">
        <v>5</v>
      </c>
      <c r="G25" s="484" t="s">
        <v>5</v>
      </c>
      <c r="H25" s="722" t="s">
        <v>5</v>
      </c>
      <c r="I25" s="722"/>
      <c r="J25" s="62" t="s">
        <v>2</v>
      </c>
      <c r="K25" s="62" t="s">
        <v>2</v>
      </c>
    </row>
    <row r="26" spans="1:11" s="63" customFormat="1" ht="10.5" customHeight="1">
      <c r="A26" s="12" t="s">
        <v>432</v>
      </c>
      <c r="B26" s="12"/>
      <c r="C26" s="173" t="s">
        <v>5</v>
      </c>
      <c r="D26" s="62" t="s">
        <v>5</v>
      </c>
      <c r="E26" s="62">
        <v>2076</v>
      </c>
      <c r="F26" s="484" t="s">
        <v>5</v>
      </c>
      <c r="G26" s="484" t="s">
        <v>5</v>
      </c>
      <c r="H26" s="722" t="s">
        <v>5</v>
      </c>
      <c r="I26" s="722"/>
      <c r="J26" s="62" t="s">
        <v>2</v>
      </c>
      <c r="K26" s="62" t="s">
        <v>2</v>
      </c>
    </row>
    <row r="27" spans="1:11" s="63" customFormat="1" ht="20.25" customHeight="1">
      <c r="A27" s="713" t="s">
        <v>816</v>
      </c>
      <c r="B27" s="714"/>
      <c r="C27" s="173" t="s">
        <v>5</v>
      </c>
      <c r="D27" s="62" t="s">
        <v>5</v>
      </c>
      <c r="E27" s="62" t="s">
        <v>5</v>
      </c>
      <c r="F27" s="484" t="s">
        <v>5</v>
      </c>
      <c r="G27" s="484" t="s">
        <v>5</v>
      </c>
      <c r="H27" s="722" t="s">
        <v>5</v>
      </c>
      <c r="I27" s="722"/>
      <c r="J27" s="62">
        <v>1</v>
      </c>
      <c r="K27" s="62">
        <v>3674.54</v>
      </c>
    </row>
    <row r="28" spans="1:11" s="63" customFormat="1" ht="10.5" customHeight="1">
      <c r="A28" s="382" t="s">
        <v>817</v>
      </c>
      <c r="B28" s="12"/>
      <c r="C28" s="173" t="s">
        <v>5</v>
      </c>
      <c r="D28" s="62" t="s">
        <v>5</v>
      </c>
      <c r="E28" s="62">
        <v>808</v>
      </c>
      <c r="F28" s="484" t="s">
        <v>5</v>
      </c>
      <c r="G28" s="484" t="s">
        <v>5</v>
      </c>
      <c r="H28" s="722" t="s">
        <v>5</v>
      </c>
      <c r="I28" s="722"/>
      <c r="J28" s="62" t="s">
        <v>5</v>
      </c>
      <c r="K28" s="62" t="s">
        <v>5</v>
      </c>
    </row>
    <row r="29" spans="1:11" s="63" customFormat="1" ht="10.5" customHeight="1">
      <c r="A29" s="713" t="s">
        <v>818</v>
      </c>
      <c r="B29" s="714"/>
      <c r="C29" s="173" t="s">
        <v>5</v>
      </c>
      <c r="D29" s="62" t="s">
        <v>5</v>
      </c>
      <c r="E29" s="62">
        <v>4640</v>
      </c>
      <c r="F29" s="484" t="s">
        <v>5</v>
      </c>
      <c r="G29" s="484" t="s">
        <v>5</v>
      </c>
      <c r="H29" s="722" t="s">
        <v>5</v>
      </c>
      <c r="I29" s="722"/>
      <c r="J29" s="62" t="s">
        <v>5</v>
      </c>
      <c r="K29" s="62" t="s">
        <v>5</v>
      </c>
    </row>
    <row r="30" spans="1:11" s="63" customFormat="1" ht="10.5" customHeight="1">
      <c r="A30" s="12" t="s">
        <v>434</v>
      </c>
      <c r="B30" s="12"/>
      <c r="C30" s="173" t="s">
        <v>5</v>
      </c>
      <c r="D30" s="62" t="s">
        <v>5</v>
      </c>
      <c r="E30" s="62" t="s">
        <v>5</v>
      </c>
      <c r="F30" s="62" t="s">
        <v>5</v>
      </c>
      <c r="G30" s="62" t="s">
        <v>5</v>
      </c>
      <c r="H30" s="722">
        <v>19895.1</v>
      </c>
      <c r="I30" s="722"/>
      <c r="J30" s="62" t="s">
        <v>5</v>
      </c>
      <c r="K30" s="62" t="s">
        <v>5</v>
      </c>
    </row>
    <row r="31" spans="1:11" s="63" customFormat="1" ht="10.5" customHeight="1">
      <c r="A31" s="12" t="s">
        <v>435</v>
      </c>
      <c r="B31" s="12"/>
      <c r="C31" s="173" t="s">
        <v>5</v>
      </c>
      <c r="D31" s="62" t="s">
        <v>5</v>
      </c>
      <c r="E31" s="62" t="s">
        <v>5</v>
      </c>
      <c r="F31" s="484" t="s">
        <v>5</v>
      </c>
      <c r="G31" s="484" t="s">
        <v>5</v>
      </c>
      <c r="H31" s="722" t="s">
        <v>5</v>
      </c>
      <c r="I31" s="722"/>
      <c r="J31" s="62">
        <v>1</v>
      </c>
      <c r="K31" s="62">
        <v>2430</v>
      </c>
    </row>
    <row r="32" spans="1:11" s="63" customFormat="1" ht="10.5" customHeight="1">
      <c r="A32" s="12" t="s">
        <v>436</v>
      </c>
      <c r="B32" s="12"/>
      <c r="C32" s="173" t="s">
        <v>5</v>
      </c>
      <c r="D32" s="62" t="s">
        <v>5</v>
      </c>
      <c r="E32" s="62">
        <v>160</v>
      </c>
      <c r="F32" s="484" t="s">
        <v>5</v>
      </c>
      <c r="G32" s="484" t="s">
        <v>5</v>
      </c>
      <c r="H32" s="722" t="s">
        <v>5</v>
      </c>
      <c r="I32" s="722"/>
      <c r="J32" s="62">
        <v>1</v>
      </c>
      <c r="K32" s="62">
        <v>11089.69</v>
      </c>
    </row>
    <row r="33" spans="1:11" s="63" customFormat="1" ht="10.5" customHeight="1">
      <c r="A33" s="12" t="s">
        <v>437</v>
      </c>
      <c r="B33" s="12"/>
      <c r="C33" s="173" t="s">
        <v>5</v>
      </c>
      <c r="D33" s="62" t="s">
        <v>5</v>
      </c>
      <c r="E33" s="62" t="s">
        <v>5</v>
      </c>
      <c r="F33" s="484" t="s">
        <v>5</v>
      </c>
      <c r="G33" s="484" t="s">
        <v>5</v>
      </c>
      <c r="H33" s="722" t="s">
        <v>5</v>
      </c>
      <c r="I33" s="722"/>
      <c r="J33" s="62" t="s">
        <v>5</v>
      </c>
      <c r="K33" s="62" t="s">
        <v>5</v>
      </c>
    </row>
    <row r="34" spans="1:11" s="63" customFormat="1" ht="10.5" customHeight="1">
      <c r="A34" s="12" t="s">
        <v>438</v>
      </c>
      <c r="B34" s="12"/>
      <c r="C34" s="173" t="s">
        <v>5</v>
      </c>
      <c r="D34" s="62" t="s">
        <v>5</v>
      </c>
      <c r="E34" s="62" t="s">
        <v>5</v>
      </c>
      <c r="F34" s="484" t="s">
        <v>5</v>
      </c>
      <c r="G34" s="484" t="s">
        <v>5</v>
      </c>
      <c r="H34" s="722" t="s">
        <v>5</v>
      </c>
      <c r="I34" s="722"/>
      <c r="J34" s="62" t="s">
        <v>5</v>
      </c>
      <c r="K34" s="62" t="s">
        <v>5</v>
      </c>
    </row>
    <row r="35" spans="1:11" s="63" customFormat="1" ht="10.5" customHeight="1">
      <c r="A35" s="12" t="s">
        <v>439</v>
      </c>
      <c r="B35" s="12"/>
      <c r="C35" s="173" t="s">
        <v>5</v>
      </c>
      <c r="D35" s="62" t="s">
        <v>5</v>
      </c>
      <c r="E35" s="62" t="s">
        <v>5</v>
      </c>
      <c r="F35" s="484" t="s">
        <v>5</v>
      </c>
      <c r="G35" s="484" t="s">
        <v>5</v>
      </c>
      <c r="H35" s="722" t="s">
        <v>5</v>
      </c>
      <c r="I35" s="722"/>
      <c r="J35" s="62" t="s">
        <v>5</v>
      </c>
      <c r="K35" s="62" t="s">
        <v>5</v>
      </c>
    </row>
    <row r="36" spans="1:11" s="63" customFormat="1" ht="10.5" customHeight="1">
      <c r="A36" s="12" t="s">
        <v>440</v>
      </c>
      <c r="B36" s="12"/>
      <c r="C36" s="173" t="s">
        <v>5</v>
      </c>
      <c r="D36" s="62" t="s">
        <v>5</v>
      </c>
      <c r="E36" s="62" t="s">
        <v>5</v>
      </c>
      <c r="F36" s="484" t="s">
        <v>5</v>
      </c>
      <c r="G36" s="484" t="s">
        <v>5</v>
      </c>
      <c r="H36" s="722" t="s">
        <v>5</v>
      </c>
      <c r="I36" s="722"/>
      <c r="J36" s="62" t="s">
        <v>5</v>
      </c>
      <c r="K36" s="62" t="s">
        <v>5</v>
      </c>
    </row>
    <row r="37" spans="1:11" s="63" customFormat="1" ht="10.5" customHeight="1">
      <c r="A37" s="12" t="s">
        <v>441</v>
      </c>
      <c r="B37" s="12"/>
      <c r="C37" s="173" t="s">
        <v>5</v>
      </c>
      <c r="D37" s="62" t="s">
        <v>5</v>
      </c>
      <c r="E37" s="62" t="s">
        <v>5</v>
      </c>
      <c r="F37" s="484" t="s">
        <v>5</v>
      </c>
      <c r="G37" s="484" t="s">
        <v>5</v>
      </c>
      <c r="H37" s="722" t="s">
        <v>5</v>
      </c>
      <c r="I37" s="722"/>
      <c r="J37" s="62">
        <v>2</v>
      </c>
      <c r="K37" s="62">
        <v>2614.77</v>
      </c>
    </row>
    <row r="38" spans="1:11" s="63" customFormat="1" ht="10.5" customHeight="1">
      <c r="A38" s="12" t="s">
        <v>442</v>
      </c>
      <c r="B38" s="12"/>
      <c r="C38" s="173" t="s">
        <v>5</v>
      </c>
      <c r="D38" s="62" t="s">
        <v>5</v>
      </c>
      <c r="E38" s="62" t="s">
        <v>5</v>
      </c>
      <c r="F38" s="484" t="s">
        <v>5</v>
      </c>
      <c r="G38" s="484" t="s">
        <v>5</v>
      </c>
      <c r="H38" s="722" t="s">
        <v>5</v>
      </c>
      <c r="I38" s="722"/>
      <c r="J38" s="62" t="s">
        <v>5</v>
      </c>
      <c r="K38" s="62" t="s">
        <v>5</v>
      </c>
    </row>
    <row r="39" spans="1:11" s="63" customFormat="1" ht="10.5" customHeight="1">
      <c r="A39" s="12" t="s">
        <v>443</v>
      </c>
      <c r="B39" s="12"/>
      <c r="C39" s="173" t="s">
        <v>5</v>
      </c>
      <c r="D39" s="62" t="s">
        <v>5</v>
      </c>
      <c r="E39" s="62">
        <v>1317</v>
      </c>
      <c r="F39" s="484" t="s">
        <v>5</v>
      </c>
      <c r="G39" s="484" t="s">
        <v>5</v>
      </c>
      <c r="H39" s="722" t="s">
        <v>5</v>
      </c>
      <c r="I39" s="722"/>
      <c r="J39" s="62">
        <v>1</v>
      </c>
      <c r="K39" s="62">
        <v>1725</v>
      </c>
    </row>
    <row r="40" spans="1:11" s="63" customFormat="1" ht="10.5" customHeight="1">
      <c r="A40" s="12" t="s">
        <v>444</v>
      </c>
      <c r="B40" s="12"/>
      <c r="C40" s="173" t="s">
        <v>5</v>
      </c>
      <c r="D40" s="62" t="s">
        <v>5</v>
      </c>
      <c r="E40" s="62">
        <v>1049</v>
      </c>
      <c r="F40" s="484" t="s">
        <v>5</v>
      </c>
      <c r="G40" s="484" t="s">
        <v>5</v>
      </c>
      <c r="H40" s="722" t="s">
        <v>5</v>
      </c>
      <c r="I40" s="722"/>
      <c r="J40" s="62" t="s">
        <v>5</v>
      </c>
      <c r="K40" s="62" t="s">
        <v>5</v>
      </c>
    </row>
    <row r="41" spans="1:11" s="63" customFormat="1" ht="10.5" customHeight="1">
      <c r="A41" s="12" t="s">
        <v>445</v>
      </c>
      <c r="B41" s="12"/>
      <c r="C41" s="173" t="s">
        <v>5</v>
      </c>
      <c r="D41" s="62" t="s">
        <v>5</v>
      </c>
      <c r="E41" s="62" t="s">
        <v>5</v>
      </c>
      <c r="F41" s="484" t="s">
        <v>5</v>
      </c>
      <c r="G41" s="484" t="s">
        <v>5</v>
      </c>
      <c r="H41" s="722" t="s">
        <v>5</v>
      </c>
      <c r="I41" s="722"/>
      <c r="J41" s="62" t="s">
        <v>5</v>
      </c>
      <c r="K41" s="62" t="s">
        <v>5</v>
      </c>
    </row>
    <row r="42" spans="1:11" s="63" customFormat="1" ht="10.5" customHeight="1">
      <c r="A42" s="12" t="s">
        <v>446</v>
      </c>
      <c r="B42" s="12"/>
      <c r="C42" s="173" t="s">
        <v>5</v>
      </c>
      <c r="D42" s="62" t="s">
        <v>5</v>
      </c>
      <c r="E42" s="62" t="s">
        <v>5</v>
      </c>
      <c r="F42" s="484" t="s">
        <v>5</v>
      </c>
      <c r="G42" s="484" t="s">
        <v>5</v>
      </c>
      <c r="H42" s="722" t="s">
        <v>5</v>
      </c>
      <c r="I42" s="722"/>
      <c r="J42" s="62" t="s">
        <v>5</v>
      </c>
      <c r="K42" s="62" t="s">
        <v>5</v>
      </c>
    </row>
    <row r="43" spans="1:11" s="63" customFormat="1" ht="10.5" customHeight="1">
      <c r="A43" s="12" t="s">
        <v>447</v>
      </c>
      <c r="B43" s="12"/>
      <c r="C43" s="173" t="s">
        <v>5</v>
      </c>
      <c r="D43" s="62" t="s">
        <v>5</v>
      </c>
      <c r="E43" s="62" t="s">
        <v>5</v>
      </c>
      <c r="F43" s="484" t="s">
        <v>5</v>
      </c>
      <c r="G43" s="484" t="s">
        <v>5</v>
      </c>
      <c r="H43" s="722" t="s">
        <v>5</v>
      </c>
      <c r="I43" s="722"/>
      <c r="J43" s="62" t="s">
        <v>5</v>
      </c>
      <c r="K43" s="62" t="s">
        <v>5</v>
      </c>
    </row>
    <row r="44" spans="1:11" s="63" customFormat="1" ht="10.5" customHeight="1">
      <c r="A44" s="12" t="s">
        <v>448</v>
      </c>
      <c r="B44" s="12"/>
      <c r="C44" s="173" t="s">
        <v>5</v>
      </c>
      <c r="D44" s="62" t="s">
        <v>5</v>
      </c>
      <c r="E44" s="62" t="s">
        <v>5</v>
      </c>
      <c r="F44" s="484" t="s">
        <v>5</v>
      </c>
      <c r="G44" s="484" t="s">
        <v>5</v>
      </c>
      <c r="H44" s="722" t="s">
        <v>5</v>
      </c>
      <c r="I44" s="722"/>
      <c r="J44" s="62" t="s">
        <v>5</v>
      </c>
      <c r="K44" s="62" t="s">
        <v>5</v>
      </c>
    </row>
    <row r="45" spans="1:11" s="63" customFormat="1" ht="10.5" customHeight="1">
      <c r="A45" s="12" t="s">
        <v>819</v>
      </c>
      <c r="B45" s="12"/>
      <c r="C45" s="173" t="s">
        <v>5</v>
      </c>
      <c r="D45" s="62" t="s">
        <v>5</v>
      </c>
      <c r="E45" s="62" t="s">
        <v>5</v>
      </c>
      <c r="F45" s="484" t="s">
        <v>5</v>
      </c>
      <c r="G45" s="484" t="s">
        <v>5</v>
      </c>
      <c r="H45" s="722" t="s">
        <v>5</v>
      </c>
      <c r="I45" s="722"/>
      <c r="J45" s="62" t="s">
        <v>5</v>
      </c>
      <c r="K45" s="62" t="s">
        <v>5</v>
      </c>
    </row>
    <row r="46" spans="1:11" s="63" customFormat="1" ht="10.5" customHeight="1">
      <c r="A46" s="12" t="s">
        <v>449</v>
      </c>
      <c r="B46" s="12"/>
      <c r="C46" s="173" t="s">
        <v>5</v>
      </c>
      <c r="D46" s="62" t="s">
        <v>5</v>
      </c>
      <c r="E46" s="62" t="s">
        <v>5</v>
      </c>
      <c r="F46" s="62" t="s">
        <v>5</v>
      </c>
      <c r="G46" s="62" t="s">
        <v>5</v>
      </c>
      <c r="H46" s="722">
        <v>222.25</v>
      </c>
      <c r="I46" s="722"/>
      <c r="J46" s="62" t="s">
        <v>5</v>
      </c>
      <c r="K46" s="62" t="s">
        <v>5</v>
      </c>
    </row>
    <row r="47" spans="1:11" s="63" customFormat="1" ht="10.5" customHeight="1">
      <c r="A47" s="12" t="s">
        <v>450</v>
      </c>
      <c r="B47" s="12"/>
      <c r="C47" s="173" t="s">
        <v>5</v>
      </c>
      <c r="D47" s="62" t="s">
        <v>5</v>
      </c>
      <c r="E47" s="62" t="s">
        <v>5</v>
      </c>
      <c r="F47" s="62" t="s">
        <v>5</v>
      </c>
      <c r="G47" s="62" t="s">
        <v>5</v>
      </c>
      <c r="H47" s="722">
        <v>31932.77</v>
      </c>
      <c r="I47" s="722"/>
      <c r="J47" s="62" t="s">
        <v>5</v>
      </c>
      <c r="K47" s="62" t="s">
        <v>5</v>
      </c>
    </row>
    <row r="48" spans="1:11" s="63" customFormat="1" ht="10.5" customHeight="1">
      <c r="A48" s="12" t="s">
        <v>451</v>
      </c>
      <c r="B48" s="12"/>
      <c r="C48" s="173" t="s">
        <v>5</v>
      </c>
      <c r="D48" s="62" t="s">
        <v>5</v>
      </c>
      <c r="E48" s="62">
        <v>1033</v>
      </c>
      <c r="F48" s="62" t="s">
        <v>5</v>
      </c>
      <c r="G48" s="62" t="s">
        <v>5</v>
      </c>
      <c r="H48" s="722" t="s">
        <v>5</v>
      </c>
      <c r="I48" s="722"/>
      <c r="J48" s="62" t="s">
        <v>5</v>
      </c>
      <c r="K48" s="62" t="s">
        <v>5</v>
      </c>
    </row>
    <row r="49" spans="1:11" s="63" customFormat="1" ht="10.5" customHeight="1">
      <c r="A49" s="12" t="s">
        <v>271</v>
      </c>
      <c r="B49" s="12"/>
      <c r="C49" s="173" t="s">
        <v>5</v>
      </c>
      <c r="D49" s="62" t="s">
        <v>5</v>
      </c>
      <c r="E49" s="62" t="s">
        <v>5</v>
      </c>
      <c r="F49" s="62" t="s">
        <v>5</v>
      </c>
      <c r="G49" s="62" t="s">
        <v>5</v>
      </c>
      <c r="H49" s="722" t="s">
        <v>5</v>
      </c>
      <c r="I49" s="722"/>
      <c r="J49" s="62" t="s">
        <v>5</v>
      </c>
      <c r="K49" s="62" t="s">
        <v>5</v>
      </c>
    </row>
    <row r="50" spans="1:11" s="63" customFormat="1" ht="10.5" customHeight="1">
      <c r="A50" s="12" t="s">
        <v>452</v>
      </c>
      <c r="B50" s="12"/>
      <c r="C50" s="173" t="s">
        <v>5</v>
      </c>
      <c r="D50" s="62" t="s">
        <v>5</v>
      </c>
      <c r="E50" s="62" t="s">
        <v>5</v>
      </c>
      <c r="F50" s="62" t="s">
        <v>5</v>
      </c>
      <c r="G50" s="62" t="s">
        <v>5</v>
      </c>
      <c r="H50" s="722" t="s">
        <v>5</v>
      </c>
      <c r="I50" s="722"/>
      <c r="J50" s="62" t="s">
        <v>5</v>
      </c>
      <c r="K50" s="62" t="s">
        <v>5</v>
      </c>
    </row>
    <row r="51" spans="1:11" s="63" customFormat="1" ht="10.5" customHeight="1">
      <c r="A51" s="12" t="s">
        <v>453</v>
      </c>
      <c r="B51" s="12"/>
      <c r="C51" s="173" t="s">
        <v>5</v>
      </c>
      <c r="D51" s="62" t="s">
        <v>5</v>
      </c>
      <c r="E51" s="62" t="s">
        <v>5</v>
      </c>
      <c r="F51" s="62" t="s">
        <v>5</v>
      </c>
      <c r="G51" s="62" t="s">
        <v>5</v>
      </c>
      <c r="H51" s="722" t="s">
        <v>5</v>
      </c>
      <c r="I51" s="722"/>
      <c r="J51" s="62" t="s">
        <v>5</v>
      </c>
      <c r="K51" s="62" t="s">
        <v>5</v>
      </c>
    </row>
    <row r="52" spans="1:11" s="63" customFormat="1" ht="10.5" customHeight="1">
      <c r="A52" s="12" t="s">
        <v>454</v>
      </c>
      <c r="B52" s="12"/>
      <c r="C52" s="173" t="s">
        <v>5</v>
      </c>
      <c r="D52" s="62" t="s">
        <v>5</v>
      </c>
      <c r="E52" s="62" t="s">
        <v>5</v>
      </c>
      <c r="F52" s="62" t="s">
        <v>5</v>
      </c>
      <c r="G52" s="62" t="s">
        <v>5</v>
      </c>
      <c r="H52" s="722" t="s">
        <v>5</v>
      </c>
      <c r="I52" s="722"/>
      <c r="J52" s="62" t="s">
        <v>5</v>
      </c>
      <c r="K52" s="62" t="s">
        <v>5</v>
      </c>
    </row>
    <row r="53" spans="1:11" s="63" customFormat="1" ht="10.5" customHeight="1">
      <c r="A53" s="12" t="s">
        <v>455</v>
      </c>
      <c r="B53" s="12"/>
      <c r="C53" s="173" t="s">
        <v>5</v>
      </c>
      <c r="D53" s="62" t="s">
        <v>5</v>
      </c>
      <c r="E53" s="62" t="s">
        <v>5</v>
      </c>
      <c r="F53" s="62" t="s">
        <v>5</v>
      </c>
      <c r="G53" s="62" t="s">
        <v>5</v>
      </c>
      <c r="H53" s="722" t="s">
        <v>5</v>
      </c>
      <c r="I53" s="722"/>
      <c r="J53" s="62" t="s">
        <v>5</v>
      </c>
      <c r="K53" s="62" t="s">
        <v>5</v>
      </c>
    </row>
    <row r="54" spans="1:11" s="63" customFormat="1" ht="10.5" customHeight="1">
      <c r="A54" s="12" t="s">
        <v>456</v>
      </c>
      <c r="B54" s="12"/>
      <c r="C54" s="173" t="s">
        <v>5</v>
      </c>
      <c r="D54" s="62" t="s">
        <v>5</v>
      </c>
      <c r="E54" s="62" t="s">
        <v>5</v>
      </c>
      <c r="F54" s="62" t="s">
        <v>5</v>
      </c>
      <c r="G54" s="62" t="s">
        <v>5</v>
      </c>
      <c r="H54" s="722" t="s">
        <v>5</v>
      </c>
      <c r="I54" s="722"/>
      <c r="J54" s="62" t="s">
        <v>5</v>
      </c>
      <c r="K54" s="62" t="s">
        <v>5</v>
      </c>
    </row>
    <row r="55" spans="1:11" s="63" customFormat="1" ht="20.25" customHeight="1">
      <c r="A55" s="69" t="s">
        <v>820</v>
      </c>
      <c r="B55" s="69"/>
      <c r="C55" s="173" t="s">
        <v>5</v>
      </c>
      <c r="D55" s="62" t="s">
        <v>5</v>
      </c>
      <c r="E55" s="62" t="s">
        <v>5</v>
      </c>
      <c r="F55" s="62" t="s">
        <v>5</v>
      </c>
      <c r="G55" s="62" t="s">
        <v>5</v>
      </c>
      <c r="H55" s="722" t="s">
        <v>5</v>
      </c>
      <c r="I55" s="722"/>
      <c r="J55" s="62" t="s">
        <v>5</v>
      </c>
      <c r="K55" s="62" t="s">
        <v>5</v>
      </c>
    </row>
    <row r="56" spans="1:11" s="63" customFormat="1" ht="11.25" customHeight="1" thickBot="1">
      <c r="A56" s="72" t="s">
        <v>457</v>
      </c>
      <c r="B56" s="72"/>
      <c r="C56" s="174" t="s">
        <v>5</v>
      </c>
      <c r="D56" s="175" t="s">
        <v>5</v>
      </c>
      <c r="E56" s="175" t="s">
        <v>5</v>
      </c>
      <c r="F56" s="175" t="s">
        <v>5</v>
      </c>
      <c r="G56" s="175" t="s">
        <v>5</v>
      </c>
      <c r="H56" s="737" t="s">
        <v>5</v>
      </c>
      <c r="I56" s="737"/>
      <c r="J56" s="175" t="s">
        <v>5</v>
      </c>
      <c r="K56" s="175" t="s">
        <v>5</v>
      </c>
    </row>
  </sheetData>
  <sheetProtection/>
  <mergeCells count="62">
    <mergeCell ref="H45:I45"/>
    <mergeCell ref="H46:I46"/>
    <mergeCell ref="H47:I47"/>
    <mergeCell ref="H56:I56"/>
    <mergeCell ref="H50:I50"/>
    <mergeCell ref="H51:I51"/>
    <mergeCell ref="H52:I52"/>
    <mergeCell ref="H53:I53"/>
    <mergeCell ref="H54:I54"/>
    <mergeCell ref="H55:I55"/>
    <mergeCell ref="H35:I35"/>
    <mergeCell ref="H48:I48"/>
    <mergeCell ref="H49:I49"/>
    <mergeCell ref="H38:I38"/>
    <mergeCell ref="H39:I39"/>
    <mergeCell ref="H40:I40"/>
    <mergeCell ref="H41:I41"/>
    <mergeCell ref="H42:I42"/>
    <mergeCell ref="H43:I43"/>
    <mergeCell ref="H44:I44"/>
    <mergeCell ref="H36:I36"/>
    <mergeCell ref="H37:I37"/>
    <mergeCell ref="H27:I27"/>
    <mergeCell ref="H28:I28"/>
    <mergeCell ref="H29:I29"/>
    <mergeCell ref="H30:I30"/>
    <mergeCell ref="H31:I31"/>
    <mergeCell ref="H32:I32"/>
    <mergeCell ref="H33:I33"/>
    <mergeCell ref="H34:I34"/>
    <mergeCell ref="H26:I26"/>
    <mergeCell ref="A16:B16"/>
    <mergeCell ref="C16:D16"/>
    <mergeCell ref="F16:G16"/>
    <mergeCell ref="H16:I16"/>
    <mergeCell ref="H18:I18"/>
    <mergeCell ref="H19:I19"/>
    <mergeCell ref="H23:I23"/>
    <mergeCell ref="H21:I21"/>
    <mergeCell ref="H22:I22"/>
    <mergeCell ref="F6:G6"/>
    <mergeCell ref="J6:J7"/>
    <mergeCell ref="K6:K7"/>
    <mergeCell ref="J14:K15"/>
    <mergeCell ref="F15:I15"/>
    <mergeCell ref="H25:I25"/>
    <mergeCell ref="A15:B15"/>
    <mergeCell ref="J16:J17"/>
    <mergeCell ref="H24:I24"/>
    <mergeCell ref="K16:K17"/>
    <mergeCell ref="H17:I17"/>
    <mergeCell ref="H20:I20"/>
    <mergeCell ref="A2:D2"/>
    <mergeCell ref="E2:K2"/>
    <mergeCell ref="J4:K5"/>
    <mergeCell ref="F5:I5"/>
    <mergeCell ref="A29:B29"/>
    <mergeCell ref="B5:D5"/>
    <mergeCell ref="C15:D15"/>
    <mergeCell ref="C14:D14"/>
    <mergeCell ref="A27:B27"/>
    <mergeCell ref="B6:C6"/>
  </mergeCells>
  <printOptions horizontalCentered="1"/>
  <pageMargins left="1.1811023622047245" right="1.1811023622047245" top="1.5748031496062993" bottom="1.4960629921259843" header="0.5118110236220472" footer="0.9055118110236221"/>
  <pageSetup firstPageNumber="174" useFirstPageNumber="1" horizontalDpi="600" verticalDpi="600" orientation="portrait" paperSize="9" r:id="rId1"/>
  <headerFooter alignWithMargins="0">
    <oddFooter>&amp;C&amp;"華康中圓體,標準"&amp;11‧&amp;"Times New Roman,標準"&amp;P&amp;"華康中圓體,標準"‧</oddFooter>
  </headerFooter>
</worksheet>
</file>

<file path=xl/worksheets/sheet11.xml><?xml version="1.0" encoding="utf-8"?>
<worksheet xmlns="http://schemas.openxmlformats.org/spreadsheetml/2006/main" xmlns:r="http://schemas.openxmlformats.org/officeDocument/2006/relationships">
  <dimension ref="A1:R52"/>
  <sheetViews>
    <sheetView showGridLines="0" zoomScale="120" zoomScaleNormal="120" workbookViewId="0" topLeftCell="A1">
      <selection activeCell="A1" sqref="A1"/>
    </sheetView>
  </sheetViews>
  <sheetFormatPr defaultColWidth="9.00390625" defaultRowHeight="16.5"/>
  <cols>
    <col min="1" max="1" width="0.6171875" style="50" customWidth="1"/>
    <col min="2" max="2" width="50.625" style="50" customWidth="1"/>
    <col min="3" max="3" width="0.5" style="50" customWidth="1"/>
    <col min="4" max="4" width="8.125" style="50" customWidth="1"/>
    <col min="5" max="6" width="7.625" style="50" customWidth="1"/>
    <col min="7" max="7" width="6.625" style="50" customWidth="1"/>
    <col min="8" max="8" width="8.625" style="50" customWidth="1"/>
    <col min="9" max="9" width="9.625" style="50" customWidth="1"/>
    <col min="10" max="10" width="11.625" style="50" customWidth="1"/>
    <col min="11" max="11" width="6.625" style="50" customWidth="1"/>
    <col min="12" max="12" width="7.125" style="50" customWidth="1"/>
    <col min="13" max="13" width="6.625" style="50" customWidth="1"/>
    <col min="14" max="14" width="7.625" style="50" customWidth="1"/>
    <col min="15" max="15" width="10.625" style="50" customWidth="1"/>
    <col min="16" max="16" width="10.125" style="50" customWidth="1"/>
    <col min="17" max="17" width="9.125" style="50" customWidth="1"/>
    <col min="18" max="16384" width="9.00390625" style="139" customWidth="1"/>
  </cols>
  <sheetData>
    <row r="1" spans="1:16" s="137" customFormat="1" ht="16.5" customHeight="1">
      <c r="A1" s="207" t="s">
        <v>607</v>
      </c>
      <c r="E1" s="51"/>
      <c r="F1" s="51"/>
      <c r="G1" s="51"/>
      <c r="H1" s="52"/>
      <c r="I1" s="51"/>
      <c r="J1" s="51"/>
      <c r="K1" s="51"/>
      <c r="L1" s="51"/>
      <c r="M1" s="52"/>
      <c r="N1" s="52"/>
      <c r="O1" s="52" t="s">
        <v>556</v>
      </c>
      <c r="P1" s="51"/>
    </row>
    <row r="2" spans="1:17" s="291" customFormat="1" ht="24.75" customHeight="1">
      <c r="A2" s="53"/>
      <c r="B2" s="667" t="s">
        <v>843</v>
      </c>
      <c r="C2" s="691"/>
      <c r="D2" s="691"/>
      <c r="E2" s="691"/>
      <c r="F2" s="691"/>
      <c r="G2" s="667" t="s">
        <v>210</v>
      </c>
      <c r="H2" s="691"/>
      <c r="I2" s="691"/>
      <c r="J2" s="691"/>
      <c r="K2" s="691"/>
      <c r="L2" s="691"/>
      <c r="M2" s="691"/>
      <c r="N2" s="691"/>
      <c r="O2" s="691"/>
      <c r="P2" s="53"/>
      <c r="Q2" s="53"/>
    </row>
    <row r="3" spans="1:16" s="255" customFormat="1" ht="12.75" customHeight="1" thickBot="1">
      <c r="A3" s="253"/>
      <c r="B3" s="253"/>
      <c r="C3" s="253"/>
      <c r="D3" s="254"/>
      <c r="E3" s="254"/>
      <c r="F3" s="383" t="s">
        <v>836</v>
      </c>
      <c r="I3" s="50"/>
      <c r="J3" s="254"/>
      <c r="K3" s="254"/>
      <c r="L3" s="254"/>
      <c r="O3" s="256" t="s">
        <v>75</v>
      </c>
      <c r="P3" s="50"/>
    </row>
    <row r="4" spans="2:15" s="292" customFormat="1" ht="12.75" customHeight="1">
      <c r="B4" s="319" t="s">
        <v>822</v>
      </c>
      <c r="C4" s="257"/>
      <c r="D4" s="423" t="s">
        <v>823</v>
      </c>
      <c r="E4" s="429" t="s">
        <v>824</v>
      </c>
      <c r="F4" s="429" t="s">
        <v>825</v>
      </c>
      <c r="G4" s="430" t="s">
        <v>826</v>
      </c>
      <c r="H4" s="430" t="s">
        <v>827</v>
      </c>
      <c r="I4" s="429" t="s">
        <v>828</v>
      </c>
      <c r="J4" s="429" t="s">
        <v>829</v>
      </c>
      <c r="K4" s="429" t="s">
        <v>830</v>
      </c>
      <c r="L4" s="429" t="s">
        <v>831</v>
      </c>
      <c r="M4" s="429" t="s">
        <v>832</v>
      </c>
      <c r="N4" s="431" t="s">
        <v>833</v>
      </c>
      <c r="O4" s="429" t="s">
        <v>834</v>
      </c>
    </row>
    <row r="5" spans="1:15" s="292" customFormat="1" ht="25.5" customHeight="1" thickBot="1">
      <c r="A5" s="237"/>
      <c r="B5" s="258" t="s">
        <v>166</v>
      </c>
      <c r="C5" s="259"/>
      <c r="D5" s="260" t="s">
        <v>216</v>
      </c>
      <c r="E5" s="261" t="s">
        <v>19</v>
      </c>
      <c r="F5" s="261" t="s">
        <v>20</v>
      </c>
      <c r="G5" s="262" t="s">
        <v>21</v>
      </c>
      <c r="H5" s="262" t="s">
        <v>22</v>
      </c>
      <c r="I5" s="261" t="s">
        <v>23</v>
      </c>
      <c r="J5" s="261" t="s">
        <v>478</v>
      </c>
      <c r="K5" s="261" t="s">
        <v>24</v>
      </c>
      <c r="L5" s="261" t="s">
        <v>25</v>
      </c>
      <c r="M5" s="261" t="s">
        <v>26</v>
      </c>
      <c r="N5" s="263" t="s">
        <v>27</v>
      </c>
      <c r="O5" s="261" t="s">
        <v>28</v>
      </c>
    </row>
    <row r="6" spans="1:15" s="292" customFormat="1" ht="11.25" customHeight="1">
      <c r="A6" s="236"/>
      <c r="B6" s="386" t="s">
        <v>837</v>
      </c>
      <c r="C6" s="236"/>
      <c r="D6" s="232">
        <v>5205.3</v>
      </c>
      <c r="E6" s="234">
        <v>440.7</v>
      </c>
      <c r="F6" s="234">
        <v>219.72</v>
      </c>
      <c r="G6" s="234">
        <v>23.93</v>
      </c>
      <c r="H6" s="234">
        <v>68.02</v>
      </c>
      <c r="I6" s="234">
        <v>43.49</v>
      </c>
      <c r="J6" s="234">
        <v>2263.98</v>
      </c>
      <c r="K6" s="234">
        <v>61.16</v>
      </c>
      <c r="L6" s="234">
        <v>7.96</v>
      </c>
      <c r="M6" s="234">
        <v>38.22</v>
      </c>
      <c r="N6" s="234">
        <v>843.86</v>
      </c>
      <c r="O6" s="234">
        <v>2.67</v>
      </c>
    </row>
    <row r="7" spans="1:15" s="292" customFormat="1" ht="11.25" customHeight="1">
      <c r="A7" s="236"/>
      <c r="B7" s="386" t="s">
        <v>479</v>
      </c>
      <c r="C7" s="236"/>
      <c r="D7" s="232">
        <v>5205.3</v>
      </c>
      <c r="E7" s="234">
        <v>440.7</v>
      </c>
      <c r="F7" s="234">
        <v>219.72</v>
      </c>
      <c r="G7" s="234">
        <v>23.93</v>
      </c>
      <c r="H7" s="234">
        <v>68.02</v>
      </c>
      <c r="I7" s="234">
        <v>43.49</v>
      </c>
      <c r="J7" s="234">
        <v>2263.98</v>
      </c>
      <c r="K7" s="234">
        <v>61.16</v>
      </c>
      <c r="L7" s="234">
        <v>7.96</v>
      </c>
      <c r="M7" s="234">
        <v>38.22</v>
      </c>
      <c r="N7" s="234">
        <v>843.86</v>
      </c>
      <c r="O7" s="234">
        <v>2.67</v>
      </c>
    </row>
    <row r="8" spans="1:15" s="292" customFormat="1" ht="11.25" customHeight="1">
      <c r="A8" s="236"/>
      <c r="B8" s="386" t="s">
        <v>838</v>
      </c>
      <c r="C8" s="236"/>
      <c r="D8" s="232">
        <v>5208.41</v>
      </c>
      <c r="E8" s="234">
        <v>442.82</v>
      </c>
      <c r="F8" s="234">
        <v>218.23</v>
      </c>
      <c r="G8" s="234">
        <v>23.93</v>
      </c>
      <c r="H8" s="234">
        <v>67.71</v>
      </c>
      <c r="I8" s="234">
        <v>43.49</v>
      </c>
      <c r="J8" s="234">
        <v>2262.35</v>
      </c>
      <c r="K8" s="234">
        <v>63.06</v>
      </c>
      <c r="L8" s="234">
        <v>7.96</v>
      </c>
      <c r="M8" s="234">
        <v>38.22</v>
      </c>
      <c r="N8" s="234">
        <v>846.32</v>
      </c>
      <c r="O8" s="234">
        <v>2.67</v>
      </c>
    </row>
    <row r="9" spans="1:15" s="292" customFormat="1" ht="11.25" customHeight="1">
      <c r="A9" s="236"/>
      <c r="B9" s="386" t="s">
        <v>839</v>
      </c>
      <c r="C9" s="236"/>
      <c r="D9" s="232">
        <v>5218.31</v>
      </c>
      <c r="E9" s="234">
        <v>442.82</v>
      </c>
      <c r="F9" s="234">
        <v>218.34</v>
      </c>
      <c r="G9" s="234">
        <v>25.02</v>
      </c>
      <c r="H9" s="234">
        <v>67.8</v>
      </c>
      <c r="I9" s="234">
        <v>48.66</v>
      </c>
      <c r="J9" s="234">
        <v>2265.31</v>
      </c>
      <c r="K9" s="234">
        <v>62.68</v>
      </c>
      <c r="L9" s="234">
        <v>7.96</v>
      </c>
      <c r="M9" s="234">
        <v>38.22</v>
      </c>
      <c r="N9" s="234">
        <v>846.29</v>
      </c>
      <c r="O9" s="234">
        <v>2.67</v>
      </c>
    </row>
    <row r="10" spans="1:15" s="292" customFormat="1" ht="11.25" customHeight="1">
      <c r="A10" s="236"/>
      <c r="B10" s="386" t="s">
        <v>840</v>
      </c>
      <c r="C10" s="236"/>
      <c r="D10" s="232">
        <v>5242.55</v>
      </c>
      <c r="E10" s="234">
        <v>431.86</v>
      </c>
      <c r="F10" s="234">
        <v>213.24</v>
      </c>
      <c r="G10" s="234">
        <v>27.16</v>
      </c>
      <c r="H10" s="234">
        <v>67.15</v>
      </c>
      <c r="I10" s="234">
        <v>49.61</v>
      </c>
      <c r="J10" s="234">
        <v>2316.31</v>
      </c>
      <c r="K10" s="234">
        <v>65.02</v>
      </c>
      <c r="L10" s="234">
        <v>7.58</v>
      </c>
      <c r="M10" s="234">
        <v>34.91</v>
      </c>
      <c r="N10" s="234">
        <v>849.52</v>
      </c>
      <c r="O10" s="234">
        <v>2.68</v>
      </c>
    </row>
    <row r="11" spans="1:15" s="292" customFormat="1" ht="11.25" customHeight="1">
      <c r="A11" s="236"/>
      <c r="B11" s="386" t="s">
        <v>841</v>
      </c>
      <c r="C11" s="236"/>
      <c r="D11" s="232">
        <v>5241.41</v>
      </c>
      <c r="E11" s="234">
        <v>430.13000000000005</v>
      </c>
      <c r="F11" s="234">
        <v>213.42</v>
      </c>
      <c r="G11" s="234">
        <v>27.160000000000004</v>
      </c>
      <c r="H11" s="234">
        <v>67.88000000000001</v>
      </c>
      <c r="I11" s="234">
        <v>49.61</v>
      </c>
      <c r="J11" s="234">
        <v>2315.61</v>
      </c>
      <c r="K11" s="234">
        <v>64.32000000000001</v>
      </c>
      <c r="L11" s="234">
        <v>7.18</v>
      </c>
      <c r="M11" s="234">
        <v>34.51999999999999</v>
      </c>
      <c r="N11" s="234">
        <v>850.4000000000002</v>
      </c>
      <c r="O11" s="234">
        <v>2.6799999999999997</v>
      </c>
    </row>
    <row r="12" spans="1:15" s="292" customFormat="1" ht="11.25" customHeight="1">
      <c r="A12" s="236"/>
      <c r="B12" s="386" t="s">
        <v>464</v>
      </c>
      <c r="C12" s="236"/>
      <c r="D12" s="232">
        <v>5243.66</v>
      </c>
      <c r="E12" s="234">
        <v>430.13000000000005</v>
      </c>
      <c r="F12" s="234">
        <v>213.42</v>
      </c>
      <c r="G12" s="234">
        <v>27.160000000000004</v>
      </c>
      <c r="H12" s="234">
        <v>67.88000000000001</v>
      </c>
      <c r="I12" s="234">
        <v>49.61</v>
      </c>
      <c r="J12" s="234">
        <v>2315.51</v>
      </c>
      <c r="K12" s="234">
        <v>64.32000000000001</v>
      </c>
      <c r="L12" s="234">
        <v>7.18</v>
      </c>
      <c r="M12" s="234">
        <v>34.51999999999999</v>
      </c>
      <c r="N12" s="234">
        <v>850.4300000000002</v>
      </c>
      <c r="O12" s="234">
        <v>2.6799999999999997</v>
      </c>
    </row>
    <row r="13" spans="1:15" s="292" customFormat="1" ht="11.25" customHeight="1">
      <c r="A13" s="236"/>
      <c r="B13" s="386" t="s">
        <v>149</v>
      </c>
      <c r="C13" s="236"/>
      <c r="D13" s="232">
        <v>5246.88</v>
      </c>
      <c r="E13" s="234">
        <v>430.52000000000004</v>
      </c>
      <c r="F13" s="234">
        <v>213.32999999999996</v>
      </c>
      <c r="G13" s="234">
        <v>27.17</v>
      </c>
      <c r="H13" s="234">
        <v>68.01</v>
      </c>
      <c r="I13" s="234">
        <v>49.61</v>
      </c>
      <c r="J13" s="234">
        <v>2317.32</v>
      </c>
      <c r="K13" s="234">
        <v>64.92999999999999</v>
      </c>
      <c r="L13" s="234">
        <v>7.199999999999999</v>
      </c>
      <c r="M13" s="234">
        <v>34.45999999999999</v>
      </c>
      <c r="N13" s="234">
        <v>850.5100000000001</v>
      </c>
      <c r="O13" s="234">
        <v>2.6799999999999997</v>
      </c>
    </row>
    <row r="14" spans="1:15" s="292" customFormat="1" ht="11.25" customHeight="1">
      <c r="A14" s="236"/>
      <c r="B14" s="386" t="s">
        <v>842</v>
      </c>
      <c r="C14" s="236"/>
      <c r="D14" s="232">
        <v>5264.819999999999</v>
      </c>
      <c r="E14" s="234">
        <v>429.70000000000005</v>
      </c>
      <c r="F14" s="234">
        <v>212.81999999999996</v>
      </c>
      <c r="G14" s="234">
        <v>27.370000000000005</v>
      </c>
      <c r="H14" s="234">
        <v>68.52</v>
      </c>
      <c r="I14" s="234">
        <v>49.629999999999995</v>
      </c>
      <c r="J14" s="234">
        <v>2338.31</v>
      </c>
      <c r="K14" s="234">
        <v>65.01</v>
      </c>
      <c r="L14" s="234">
        <v>7.209999999999999</v>
      </c>
      <c r="M14" s="234">
        <v>34.29999999999998</v>
      </c>
      <c r="N14" s="234">
        <v>850.8700000000001</v>
      </c>
      <c r="O14" s="234">
        <v>2.6799999999999997</v>
      </c>
    </row>
    <row r="15" spans="1:18" s="292" customFormat="1" ht="11.25" customHeight="1">
      <c r="A15" s="236"/>
      <c r="B15" s="386" t="s">
        <v>564</v>
      </c>
      <c r="C15" s="236"/>
      <c r="D15" s="232">
        <f>SUM(D16:D48)</f>
        <v>5245.929999999999</v>
      </c>
      <c r="E15" s="234">
        <f aca="true" t="shared" si="0" ref="E15:M15">SUM(E16:E48)</f>
        <v>429.84000000000003</v>
      </c>
      <c r="F15" s="234">
        <f t="shared" si="0"/>
        <v>212.17</v>
      </c>
      <c r="G15" s="234">
        <f t="shared" si="0"/>
        <v>26.330000000000005</v>
      </c>
      <c r="H15" s="234">
        <f t="shared" si="0"/>
        <v>68.32</v>
      </c>
      <c r="I15" s="234">
        <f t="shared" si="0"/>
        <v>49.629999999999995</v>
      </c>
      <c r="J15" s="234">
        <f t="shared" si="0"/>
        <v>2337.3900000000003</v>
      </c>
      <c r="K15" s="234">
        <f>SUM(K16:K48)</f>
        <v>64.82</v>
      </c>
      <c r="L15" s="234">
        <f t="shared" si="0"/>
        <v>7.1899999999999995</v>
      </c>
      <c r="M15" s="234">
        <f t="shared" si="0"/>
        <v>34.359999999999985</v>
      </c>
      <c r="N15" s="234">
        <f>SUM(N16:N48)</f>
        <v>850.7900000000002</v>
      </c>
      <c r="O15" s="234">
        <f>SUM(O16:O48)</f>
        <v>2.6799999999999997</v>
      </c>
      <c r="R15" s="293"/>
    </row>
    <row r="16" spans="2:15" s="292" customFormat="1" ht="12" customHeight="1">
      <c r="B16" s="138" t="s">
        <v>430</v>
      </c>
      <c r="C16" s="294"/>
      <c r="D16" s="459">
        <v>283.55</v>
      </c>
      <c r="E16" s="461">
        <v>12.11</v>
      </c>
      <c r="F16" s="461">
        <v>21.26</v>
      </c>
      <c r="G16" s="461">
        <v>0.54</v>
      </c>
      <c r="H16" s="461">
        <v>0.61</v>
      </c>
      <c r="I16" s="461" t="s">
        <v>5</v>
      </c>
      <c r="J16" s="461">
        <v>147.28</v>
      </c>
      <c r="K16" s="461">
        <v>4.01</v>
      </c>
      <c r="L16" s="461">
        <v>0.2</v>
      </c>
      <c r="M16" s="461">
        <v>1.13</v>
      </c>
      <c r="N16" s="461">
        <v>65.8</v>
      </c>
      <c r="O16" s="461">
        <v>0.26</v>
      </c>
    </row>
    <row r="17" spans="2:15" s="292" customFormat="1" ht="12" customHeight="1">
      <c r="B17" s="138" t="s">
        <v>431</v>
      </c>
      <c r="C17" s="294"/>
      <c r="D17" s="459">
        <v>529.26</v>
      </c>
      <c r="E17" s="461">
        <v>45.48</v>
      </c>
      <c r="F17" s="461">
        <v>37.2</v>
      </c>
      <c r="G17" s="461">
        <v>2.73</v>
      </c>
      <c r="H17" s="461">
        <v>1.26</v>
      </c>
      <c r="I17" s="461">
        <v>10.34</v>
      </c>
      <c r="J17" s="461">
        <v>268</v>
      </c>
      <c r="K17" s="461">
        <v>3.15</v>
      </c>
      <c r="L17" s="461">
        <v>0.92</v>
      </c>
      <c r="M17" s="461">
        <v>7.59</v>
      </c>
      <c r="N17" s="461">
        <v>114.75</v>
      </c>
      <c r="O17" s="461">
        <v>1.7</v>
      </c>
    </row>
    <row r="18" spans="1:15" s="292" customFormat="1" ht="12" customHeight="1">
      <c r="A18" s="292">
        <v>434.17</v>
      </c>
      <c r="B18" s="138" t="s">
        <v>432</v>
      </c>
      <c r="C18" s="294"/>
      <c r="D18" s="459">
        <v>433.73</v>
      </c>
      <c r="E18" s="461">
        <v>16.56</v>
      </c>
      <c r="F18" s="461">
        <v>0.71</v>
      </c>
      <c r="G18" s="461">
        <v>0.2</v>
      </c>
      <c r="H18" s="461">
        <v>8.78</v>
      </c>
      <c r="I18" s="461" t="s">
        <v>5</v>
      </c>
      <c r="J18" s="492">
        <v>166.01</v>
      </c>
      <c r="K18" s="461">
        <v>3.41</v>
      </c>
      <c r="L18" s="461">
        <v>0.9</v>
      </c>
      <c r="M18" s="461">
        <v>1.9</v>
      </c>
      <c r="N18" s="461">
        <v>52.04</v>
      </c>
      <c r="O18" s="461" t="s">
        <v>5</v>
      </c>
    </row>
    <row r="19" spans="2:15" s="292" customFormat="1" ht="21" customHeight="1">
      <c r="B19" s="386" t="s">
        <v>465</v>
      </c>
      <c r="C19" s="294"/>
      <c r="D19" s="459">
        <v>76.26</v>
      </c>
      <c r="E19" s="461">
        <v>3.57</v>
      </c>
      <c r="F19" s="461">
        <v>0.63</v>
      </c>
      <c r="G19" s="461">
        <v>0.82</v>
      </c>
      <c r="H19" s="461">
        <v>1.93</v>
      </c>
      <c r="I19" s="461" t="s">
        <v>5</v>
      </c>
      <c r="J19" s="461">
        <v>52.59</v>
      </c>
      <c r="K19" s="461">
        <v>0.87</v>
      </c>
      <c r="L19" s="461" t="s">
        <v>5</v>
      </c>
      <c r="M19" s="461">
        <v>0.89</v>
      </c>
      <c r="N19" s="461">
        <v>9.63</v>
      </c>
      <c r="O19" s="461" t="s">
        <v>5</v>
      </c>
    </row>
    <row r="20" spans="2:15" s="292" customFormat="1" ht="12" customHeight="1">
      <c r="B20" s="138" t="s">
        <v>270</v>
      </c>
      <c r="C20" s="294"/>
      <c r="D20" s="459">
        <v>376.09</v>
      </c>
      <c r="E20" s="461">
        <v>65.98</v>
      </c>
      <c r="F20" s="461">
        <v>4.08</v>
      </c>
      <c r="G20" s="461">
        <v>0.56</v>
      </c>
      <c r="H20" s="461">
        <v>2.09</v>
      </c>
      <c r="I20" s="461">
        <v>7.86</v>
      </c>
      <c r="J20" s="461">
        <v>155.61</v>
      </c>
      <c r="K20" s="461">
        <v>0.75</v>
      </c>
      <c r="L20" s="461">
        <v>0.54</v>
      </c>
      <c r="M20" s="461">
        <v>3.9</v>
      </c>
      <c r="N20" s="461">
        <v>84.17</v>
      </c>
      <c r="O20" s="461">
        <v>0.32</v>
      </c>
    </row>
    <row r="21" spans="2:15" s="292" customFormat="1" ht="21" customHeight="1">
      <c r="B21" s="386" t="s">
        <v>466</v>
      </c>
      <c r="C21" s="294"/>
      <c r="D21" s="459">
        <v>238.94</v>
      </c>
      <c r="E21" s="461">
        <v>16.51</v>
      </c>
      <c r="F21" s="461">
        <v>1.9</v>
      </c>
      <c r="G21" s="461">
        <v>0.04</v>
      </c>
      <c r="H21" s="461">
        <v>7.59</v>
      </c>
      <c r="I21" s="461" t="s">
        <v>5</v>
      </c>
      <c r="J21" s="461">
        <v>85.3</v>
      </c>
      <c r="K21" s="461">
        <v>1.52</v>
      </c>
      <c r="L21" s="461" t="s">
        <v>5</v>
      </c>
      <c r="M21" s="461">
        <v>3.13</v>
      </c>
      <c r="N21" s="461">
        <v>57.07</v>
      </c>
      <c r="O21" s="461" t="s">
        <v>5</v>
      </c>
    </row>
    <row r="22" spans="2:15" s="292" customFormat="1" ht="12" customHeight="1">
      <c r="B22" s="138" t="s">
        <v>434</v>
      </c>
      <c r="C22" s="294"/>
      <c r="D22" s="459">
        <v>51.02</v>
      </c>
      <c r="E22" s="461">
        <v>3.73</v>
      </c>
      <c r="F22" s="461">
        <v>0.05</v>
      </c>
      <c r="G22" s="461" t="s">
        <v>5</v>
      </c>
      <c r="H22" s="461">
        <v>0.59</v>
      </c>
      <c r="I22" s="461">
        <v>1.31</v>
      </c>
      <c r="J22" s="461">
        <v>26.09</v>
      </c>
      <c r="K22" s="461">
        <v>0.91</v>
      </c>
      <c r="L22" s="461" t="s">
        <v>5</v>
      </c>
      <c r="M22" s="461">
        <v>0.6</v>
      </c>
      <c r="N22" s="461">
        <v>14.1</v>
      </c>
      <c r="O22" s="461" t="s">
        <v>5</v>
      </c>
    </row>
    <row r="23" spans="2:15" s="292" customFormat="1" ht="12" customHeight="1">
      <c r="B23" s="138" t="s">
        <v>467</v>
      </c>
      <c r="C23" s="294"/>
      <c r="D23" s="459">
        <v>112.94</v>
      </c>
      <c r="E23" s="461">
        <v>7.67</v>
      </c>
      <c r="F23" s="461">
        <v>1.13</v>
      </c>
      <c r="G23" s="461">
        <v>0.4</v>
      </c>
      <c r="H23" s="461" t="s">
        <v>5</v>
      </c>
      <c r="I23" s="461" t="s">
        <v>5</v>
      </c>
      <c r="J23" s="461">
        <v>39.63</v>
      </c>
      <c r="K23" s="461">
        <v>0.63</v>
      </c>
      <c r="L23" s="461">
        <v>0.28</v>
      </c>
      <c r="M23" s="461">
        <v>0.15</v>
      </c>
      <c r="N23" s="461">
        <v>16.42</v>
      </c>
      <c r="O23" s="461" t="s">
        <v>5</v>
      </c>
    </row>
    <row r="24" spans="2:15" s="292" customFormat="1" ht="12" customHeight="1">
      <c r="B24" s="138" t="s">
        <v>436</v>
      </c>
      <c r="C24" s="294"/>
      <c r="D24" s="459">
        <v>429.17</v>
      </c>
      <c r="E24" s="461">
        <v>22</v>
      </c>
      <c r="F24" s="461">
        <v>31.86</v>
      </c>
      <c r="G24" s="461" t="s">
        <v>5</v>
      </c>
      <c r="H24" s="461">
        <v>3.48</v>
      </c>
      <c r="I24" s="461">
        <v>9.35</v>
      </c>
      <c r="J24" s="461">
        <v>124.58</v>
      </c>
      <c r="K24" s="461">
        <v>2.63</v>
      </c>
      <c r="L24" s="461">
        <v>0.34</v>
      </c>
      <c r="M24" s="461">
        <v>2.58</v>
      </c>
      <c r="N24" s="461">
        <v>60.59</v>
      </c>
      <c r="O24" s="461" t="s">
        <v>5</v>
      </c>
    </row>
    <row r="25" spans="2:15" s="292" customFormat="1" ht="12" customHeight="1">
      <c r="B25" s="138" t="s">
        <v>437</v>
      </c>
      <c r="C25" s="294"/>
      <c r="D25" s="459">
        <v>21.31</v>
      </c>
      <c r="E25" s="461" t="s">
        <v>5</v>
      </c>
      <c r="F25" s="461" t="s">
        <v>5</v>
      </c>
      <c r="G25" s="461" t="s">
        <v>5</v>
      </c>
      <c r="H25" s="461">
        <v>0.27</v>
      </c>
      <c r="I25" s="461" t="s">
        <v>5</v>
      </c>
      <c r="J25" s="461">
        <v>11.94</v>
      </c>
      <c r="K25" s="461" t="s">
        <v>5</v>
      </c>
      <c r="L25" s="461" t="s">
        <v>5</v>
      </c>
      <c r="M25" s="461" t="s">
        <v>5</v>
      </c>
      <c r="N25" s="461" t="s">
        <v>5</v>
      </c>
      <c r="O25" s="461" t="s">
        <v>5</v>
      </c>
    </row>
    <row r="26" spans="2:15" s="292" customFormat="1" ht="12" customHeight="1">
      <c r="B26" s="138" t="s">
        <v>468</v>
      </c>
      <c r="C26" s="294"/>
      <c r="D26" s="459">
        <v>59.25</v>
      </c>
      <c r="E26" s="461">
        <v>3.73</v>
      </c>
      <c r="F26" s="461" t="s">
        <v>5</v>
      </c>
      <c r="G26" s="461" t="s">
        <v>5</v>
      </c>
      <c r="H26" s="461">
        <v>1.22</v>
      </c>
      <c r="I26" s="461" t="s">
        <v>5</v>
      </c>
      <c r="J26" s="461">
        <v>30.24</v>
      </c>
      <c r="K26" s="461">
        <v>0.54</v>
      </c>
      <c r="L26" s="461" t="s">
        <v>5</v>
      </c>
      <c r="M26" s="461">
        <v>0.42</v>
      </c>
      <c r="N26" s="461">
        <v>7.9</v>
      </c>
      <c r="O26" s="461" t="s">
        <v>5</v>
      </c>
    </row>
    <row r="27" spans="2:15" s="292" customFormat="1" ht="12" customHeight="1">
      <c r="B27" s="138" t="s">
        <v>439</v>
      </c>
      <c r="C27" s="294"/>
      <c r="D27" s="459">
        <v>70.44</v>
      </c>
      <c r="E27" s="461">
        <v>8.21</v>
      </c>
      <c r="F27" s="461">
        <v>1.21</v>
      </c>
      <c r="G27" s="461">
        <v>0.17</v>
      </c>
      <c r="H27" s="461">
        <v>0.5</v>
      </c>
      <c r="I27" s="461">
        <v>1.58</v>
      </c>
      <c r="J27" s="461">
        <v>34.84</v>
      </c>
      <c r="K27" s="461">
        <v>0.67</v>
      </c>
      <c r="L27" s="461">
        <v>0.21</v>
      </c>
      <c r="M27" s="461">
        <v>1.4</v>
      </c>
      <c r="N27" s="461">
        <v>16.92</v>
      </c>
      <c r="O27" s="461" t="s">
        <v>5</v>
      </c>
    </row>
    <row r="28" spans="2:15" s="292" customFormat="1" ht="12" customHeight="1">
      <c r="B28" s="138" t="s">
        <v>469</v>
      </c>
      <c r="C28" s="294"/>
      <c r="D28" s="459">
        <v>47.53</v>
      </c>
      <c r="E28" s="461">
        <v>2.98</v>
      </c>
      <c r="F28" s="461">
        <v>0.63</v>
      </c>
      <c r="G28" s="461">
        <v>0.58</v>
      </c>
      <c r="H28" s="461">
        <v>1.44</v>
      </c>
      <c r="I28" s="461" t="s">
        <v>5</v>
      </c>
      <c r="J28" s="461">
        <v>29.15</v>
      </c>
      <c r="K28" s="461">
        <v>0.97</v>
      </c>
      <c r="L28" s="461" t="s">
        <v>5</v>
      </c>
      <c r="M28" s="461">
        <v>0.63</v>
      </c>
      <c r="N28" s="461">
        <v>7.26</v>
      </c>
      <c r="O28" s="461" t="s">
        <v>5</v>
      </c>
    </row>
    <row r="29" spans="2:15" s="292" customFormat="1" ht="12" customHeight="1">
      <c r="B29" s="138" t="s">
        <v>441</v>
      </c>
      <c r="C29" s="294"/>
      <c r="D29" s="459">
        <v>114.15</v>
      </c>
      <c r="E29" s="461">
        <v>3.48</v>
      </c>
      <c r="F29" s="461">
        <v>2.14</v>
      </c>
      <c r="G29" s="461">
        <v>1.45</v>
      </c>
      <c r="H29" s="461">
        <v>5.31</v>
      </c>
      <c r="I29" s="461">
        <v>3.29</v>
      </c>
      <c r="J29" s="461">
        <v>62.95</v>
      </c>
      <c r="K29" s="461">
        <v>1.04</v>
      </c>
      <c r="L29" s="461">
        <v>0.31</v>
      </c>
      <c r="M29" s="461">
        <v>0.11</v>
      </c>
      <c r="N29" s="461">
        <v>25.72</v>
      </c>
      <c r="O29" s="461" t="s">
        <v>5</v>
      </c>
    </row>
    <row r="30" spans="2:15" s="292" customFormat="1" ht="12" customHeight="1">
      <c r="B30" s="138" t="s">
        <v>442</v>
      </c>
      <c r="C30" s="294"/>
      <c r="D30" s="459">
        <v>488.21</v>
      </c>
      <c r="E30" s="461">
        <v>86.37</v>
      </c>
      <c r="F30" s="461" t="s">
        <v>5</v>
      </c>
      <c r="G30" s="461">
        <v>6.35</v>
      </c>
      <c r="H30" s="461" t="s">
        <v>5</v>
      </c>
      <c r="I30" s="461" t="s">
        <v>5</v>
      </c>
      <c r="J30" s="461">
        <v>161.13</v>
      </c>
      <c r="K30" s="461">
        <v>1.42</v>
      </c>
      <c r="L30" s="461">
        <v>1.08</v>
      </c>
      <c r="M30" s="461">
        <v>2.03</v>
      </c>
      <c r="N30" s="461">
        <v>42.76</v>
      </c>
      <c r="O30" s="461" t="s">
        <v>5</v>
      </c>
    </row>
    <row r="31" spans="2:15" s="292" customFormat="1" ht="12" customHeight="1">
      <c r="B31" s="138" t="s">
        <v>470</v>
      </c>
      <c r="C31" s="294"/>
      <c r="D31" s="459">
        <v>115.78</v>
      </c>
      <c r="E31" s="461">
        <v>1.81</v>
      </c>
      <c r="F31" s="461">
        <v>1.61</v>
      </c>
      <c r="G31" s="461">
        <v>0.07</v>
      </c>
      <c r="H31" s="461">
        <v>3.79</v>
      </c>
      <c r="I31" s="461" t="s">
        <v>5</v>
      </c>
      <c r="J31" s="461">
        <v>44.28</v>
      </c>
      <c r="K31" s="461">
        <v>1.37</v>
      </c>
      <c r="L31" s="461" t="s">
        <v>5</v>
      </c>
      <c r="M31" s="461">
        <v>1.38</v>
      </c>
      <c r="N31" s="461">
        <v>15.79</v>
      </c>
      <c r="O31" s="461" t="s">
        <v>5</v>
      </c>
    </row>
    <row r="32" spans="2:15" s="292" customFormat="1" ht="12" customHeight="1">
      <c r="B32" s="138" t="s">
        <v>471</v>
      </c>
      <c r="C32" s="294"/>
      <c r="D32" s="459">
        <v>59.76</v>
      </c>
      <c r="E32" s="461">
        <v>7.47</v>
      </c>
      <c r="F32" s="461">
        <v>2</v>
      </c>
      <c r="G32" s="461" t="s">
        <v>5</v>
      </c>
      <c r="H32" s="461">
        <v>0.37</v>
      </c>
      <c r="I32" s="461" t="s">
        <v>5</v>
      </c>
      <c r="J32" s="461">
        <v>35.96</v>
      </c>
      <c r="K32" s="461">
        <v>1.32</v>
      </c>
      <c r="L32" s="461">
        <v>0.22</v>
      </c>
      <c r="M32" s="461">
        <v>0.13</v>
      </c>
      <c r="N32" s="461">
        <v>9.88</v>
      </c>
      <c r="O32" s="461" t="s">
        <v>5</v>
      </c>
    </row>
    <row r="33" spans="2:15" s="292" customFormat="1" ht="12" customHeight="1">
      <c r="B33" s="138" t="s">
        <v>445</v>
      </c>
      <c r="C33" s="294"/>
      <c r="D33" s="459">
        <v>108.95</v>
      </c>
      <c r="E33" s="461">
        <v>12.68</v>
      </c>
      <c r="F33" s="461">
        <v>0.31</v>
      </c>
      <c r="G33" s="461">
        <v>0.2</v>
      </c>
      <c r="H33" s="461">
        <v>1.1</v>
      </c>
      <c r="I33" s="461">
        <v>5.19</v>
      </c>
      <c r="J33" s="461">
        <v>62.4</v>
      </c>
      <c r="K33" s="461">
        <v>0.71</v>
      </c>
      <c r="L33" s="461">
        <v>0.16</v>
      </c>
      <c r="M33" s="461">
        <v>0.93</v>
      </c>
      <c r="N33" s="461">
        <v>21.46</v>
      </c>
      <c r="O33" s="461" t="s">
        <v>5</v>
      </c>
    </row>
    <row r="34" spans="2:15" s="292" customFormat="1" ht="12" customHeight="1">
      <c r="B34" s="138" t="s">
        <v>446</v>
      </c>
      <c r="C34" s="294"/>
      <c r="D34" s="459">
        <v>35.02</v>
      </c>
      <c r="E34" s="461">
        <v>5.05</v>
      </c>
      <c r="F34" s="461" t="s">
        <v>5</v>
      </c>
      <c r="G34" s="461" t="s">
        <v>5</v>
      </c>
      <c r="H34" s="461">
        <v>0.85</v>
      </c>
      <c r="I34" s="461" t="s">
        <v>5</v>
      </c>
      <c r="J34" s="461">
        <v>18.31</v>
      </c>
      <c r="K34" s="461">
        <v>0.56</v>
      </c>
      <c r="L34" s="461" t="s">
        <v>5</v>
      </c>
      <c r="M34" s="461">
        <v>0.33</v>
      </c>
      <c r="N34" s="461">
        <v>7.38</v>
      </c>
      <c r="O34" s="461" t="s">
        <v>5</v>
      </c>
    </row>
    <row r="35" spans="2:15" s="292" customFormat="1" ht="12" customHeight="1">
      <c r="B35" s="138" t="s">
        <v>447</v>
      </c>
      <c r="C35" s="294"/>
      <c r="D35" s="459">
        <v>24.36</v>
      </c>
      <c r="E35" s="461">
        <v>2.1</v>
      </c>
      <c r="F35" s="461">
        <v>0.2</v>
      </c>
      <c r="G35" s="461" t="s">
        <v>5</v>
      </c>
      <c r="H35" s="461">
        <v>0.39</v>
      </c>
      <c r="I35" s="461" t="s">
        <v>5</v>
      </c>
      <c r="J35" s="461">
        <v>13.97</v>
      </c>
      <c r="K35" s="461">
        <v>0.18</v>
      </c>
      <c r="L35" s="461">
        <v>0.15</v>
      </c>
      <c r="M35" s="461">
        <v>0.3</v>
      </c>
      <c r="N35" s="461">
        <v>6.1</v>
      </c>
      <c r="O35" s="461" t="s">
        <v>5</v>
      </c>
    </row>
    <row r="36" spans="2:15" s="292" customFormat="1" ht="12" customHeight="1">
      <c r="B36" s="138" t="s">
        <v>472</v>
      </c>
      <c r="C36" s="294"/>
      <c r="D36" s="459">
        <v>24.1</v>
      </c>
      <c r="E36" s="461">
        <v>1.42</v>
      </c>
      <c r="F36" s="461" t="s">
        <v>5</v>
      </c>
      <c r="G36" s="461" t="s">
        <v>5</v>
      </c>
      <c r="H36" s="461">
        <v>0.71</v>
      </c>
      <c r="I36" s="461" t="s">
        <v>5</v>
      </c>
      <c r="J36" s="461">
        <v>13.18</v>
      </c>
      <c r="K36" s="461">
        <v>0.81</v>
      </c>
      <c r="L36" s="461" t="s">
        <v>5</v>
      </c>
      <c r="M36" s="461">
        <v>0.16</v>
      </c>
      <c r="N36" s="461">
        <v>7.09</v>
      </c>
      <c r="O36" s="461">
        <v>0.14</v>
      </c>
    </row>
    <row r="37" spans="2:15" s="292" customFormat="1" ht="12" customHeight="1">
      <c r="B37" s="138" t="s">
        <v>473</v>
      </c>
      <c r="C37" s="294"/>
      <c r="D37" s="459">
        <v>192.13</v>
      </c>
      <c r="E37" s="461">
        <v>11.27</v>
      </c>
      <c r="F37" s="461">
        <v>22.33</v>
      </c>
      <c r="G37" s="461">
        <v>0.74</v>
      </c>
      <c r="H37" s="461">
        <v>7.02</v>
      </c>
      <c r="I37" s="461">
        <v>5.56</v>
      </c>
      <c r="J37" s="461">
        <v>94.26</v>
      </c>
      <c r="K37" s="461">
        <v>3.16</v>
      </c>
      <c r="L37" s="461" t="s">
        <v>5</v>
      </c>
      <c r="M37" s="461">
        <v>1.7</v>
      </c>
      <c r="N37" s="461">
        <v>34.85</v>
      </c>
      <c r="O37" s="461" t="s">
        <v>5</v>
      </c>
    </row>
    <row r="38" spans="2:15" s="292" customFormat="1" ht="12" customHeight="1">
      <c r="B38" s="138" t="s">
        <v>449</v>
      </c>
      <c r="C38" s="294"/>
      <c r="D38" s="459">
        <v>13.24</v>
      </c>
      <c r="E38" s="461">
        <v>1.64</v>
      </c>
      <c r="F38" s="461">
        <v>0.01</v>
      </c>
      <c r="G38" s="461" t="s">
        <v>5</v>
      </c>
      <c r="H38" s="461" t="s">
        <v>5</v>
      </c>
      <c r="I38" s="461" t="s">
        <v>5</v>
      </c>
      <c r="J38" s="461">
        <v>3.56</v>
      </c>
      <c r="K38" s="461">
        <v>0.98</v>
      </c>
      <c r="L38" s="461">
        <v>0.15</v>
      </c>
      <c r="M38" s="461" t="s">
        <v>5</v>
      </c>
      <c r="N38" s="461">
        <v>4.55</v>
      </c>
      <c r="O38" s="461" t="s">
        <v>5</v>
      </c>
    </row>
    <row r="39" spans="2:15" s="292" customFormat="1" ht="12" customHeight="1">
      <c r="B39" s="138" t="s">
        <v>450</v>
      </c>
      <c r="C39" s="294"/>
      <c r="D39" s="459">
        <v>121.66</v>
      </c>
      <c r="E39" s="461">
        <v>4.55</v>
      </c>
      <c r="F39" s="461">
        <v>12.18</v>
      </c>
      <c r="G39" s="461">
        <v>4.5</v>
      </c>
      <c r="H39" s="461">
        <v>0.2</v>
      </c>
      <c r="I39" s="461" t="s">
        <v>5</v>
      </c>
      <c r="J39" s="461">
        <v>57.83</v>
      </c>
      <c r="K39" s="461">
        <v>4.95</v>
      </c>
      <c r="L39" s="461" t="s">
        <v>5</v>
      </c>
      <c r="M39" s="461">
        <v>0.62</v>
      </c>
      <c r="N39" s="461">
        <v>11.6</v>
      </c>
      <c r="O39" s="461" t="s">
        <v>5</v>
      </c>
    </row>
    <row r="40" spans="2:15" s="292" customFormat="1" ht="12" customHeight="1">
      <c r="B40" s="138" t="s">
        <v>451</v>
      </c>
      <c r="C40" s="294"/>
      <c r="D40" s="459">
        <v>47.25</v>
      </c>
      <c r="E40" s="461" t="s">
        <v>5</v>
      </c>
      <c r="F40" s="461" t="s">
        <v>5</v>
      </c>
      <c r="G40" s="461" t="s">
        <v>5</v>
      </c>
      <c r="H40" s="461" t="s">
        <v>5</v>
      </c>
      <c r="I40" s="461" t="s">
        <v>5</v>
      </c>
      <c r="J40" s="461">
        <v>18</v>
      </c>
      <c r="K40" s="461">
        <v>14</v>
      </c>
      <c r="L40" s="461" t="s">
        <v>5</v>
      </c>
      <c r="M40" s="461" t="s">
        <v>5</v>
      </c>
      <c r="N40" s="461">
        <v>14.1</v>
      </c>
      <c r="O40" s="461" t="s">
        <v>5</v>
      </c>
    </row>
    <row r="41" spans="2:15" s="292" customFormat="1" ht="12" customHeight="1">
      <c r="B41" s="138" t="s">
        <v>271</v>
      </c>
      <c r="C41" s="294"/>
      <c r="D41" s="459">
        <v>472.75</v>
      </c>
      <c r="E41" s="461">
        <v>16.25</v>
      </c>
      <c r="F41" s="461">
        <v>57.06</v>
      </c>
      <c r="G41" s="461">
        <v>2.93</v>
      </c>
      <c r="H41" s="461">
        <v>5.41</v>
      </c>
      <c r="I41" s="461" t="s">
        <v>5</v>
      </c>
      <c r="J41" s="461">
        <v>247.74</v>
      </c>
      <c r="K41" s="461">
        <v>1.44</v>
      </c>
      <c r="L41" s="461">
        <v>0.76</v>
      </c>
      <c r="M41" s="461">
        <v>0.25</v>
      </c>
      <c r="N41" s="461">
        <v>65.7</v>
      </c>
      <c r="O41" s="461" t="s">
        <v>5</v>
      </c>
    </row>
    <row r="42" spans="2:15" s="292" customFormat="1" ht="12" customHeight="1">
      <c r="B42" s="138" t="s">
        <v>452</v>
      </c>
      <c r="C42" s="294"/>
      <c r="D42" s="459">
        <v>66.78</v>
      </c>
      <c r="E42" s="461">
        <v>14.48</v>
      </c>
      <c r="F42" s="461" t="s">
        <v>5</v>
      </c>
      <c r="G42" s="461">
        <v>1.91</v>
      </c>
      <c r="H42" s="461">
        <v>0.2</v>
      </c>
      <c r="I42" s="461" t="s">
        <v>5</v>
      </c>
      <c r="J42" s="461">
        <v>8.82</v>
      </c>
      <c r="K42" s="461">
        <v>1.94</v>
      </c>
      <c r="L42" s="461">
        <v>0.12</v>
      </c>
      <c r="M42" s="461">
        <v>0.05</v>
      </c>
      <c r="N42" s="461">
        <v>3.51</v>
      </c>
      <c r="O42" s="461" t="s">
        <v>5</v>
      </c>
    </row>
    <row r="43" spans="2:15" s="292" customFormat="1" ht="12" customHeight="1">
      <c r="B43" s="138" t="s">
        <v>453</v>
      </c>
      <c r="C43" s="294"/>
      <c r="D43" s="459">
        <v>41.05</v>
      </c>
      <c r="E43" s="461">
        <v>2.31</v>
      </c>
      <c r="F43" s="461">
        <v>0.49</v>
      </c>
      <c r="G43" s="461" t="s">
        <v>5</v>
      </c>
      <c r="H43" s="461" t="s">
        <v>5</v>
      </c>
      <c r="I43" s="461" t="s">
        <v>5</v>
      </c>
      <c r="J43" s="461">
        <v>13.05</v>
      </c>
      <c r="K43" s="461">
        <v>0.14</v>
      </c>
      <c r="L43" s="461">
        <v>0.18</v>
      </c>
      <c r="M43" s="461">
        <v>0.18</v>
      </c>
      <c r="N43" s="461">
        <v>4.62</v>
      </c>
      <c r="O43" s="461" t="s">
        <v>5</v>
      </c>
    </row>
    <row r="44" spans="2:15" s="292" customFormat="1" ht="12" customHeight="1">
      <c r="B44" s="138" t="s">
        <v>474</v>
      </c>
      <c r="C44" s="294"/>
      <c r="D44" s="459">
        <v>93.98</v>
      </c>
      <c r="E44" s="461">
        <v>4.05</v>
      </c>
      <c r="F44" s="461">
        <v>3.26</v>
      </c>
      <c r="G44" s="461" t="s">
        <v>5</v>
      </c>
      <c r="H44" s="461">
        <v>2.12</v>
      </c>
      <c r="I44" s="461">
        <v>0.26</v>
      </c>
      <c r="J44" s="461">
        <v>58.4</v>
      </c>
      <c r="K44" s="461">
        <v>0.77</v>
      </c>
      <c r="L44" s="461">
        <v>0.19</v>
      </c>
      <c r="M44" s="461">
        <v>0.61</v>
      </c>
      <c r="N44" s="461">
        <v>10.45</v>
      </c>
      <c r="O44" s="461">
        <v>0.26</v>
      </c>
    </row>
    <row r="45" spans="2:15" s="292" customFormat="1" ht="12" customHeight="1">
      <c r="B45" s="138" t="s">
        <v>455</v>
      </c>
      <c r="C45" s="294"/>
      <c r="D45" s="459">
        <v>11.83</v>
      </c>
      <c r="E45" s="461" t="s">
        <v>5</v>
      </c>
      <c r="F45" s="461" t="s">
        <v>5</v>
      </c>
      <c r="G45" s="461">
        <v>0.12</v>
      </c>
      <c r="H45" s="461" t="s">
        <v>5</v>
      </c>
      <c r="I45" s="461" t="s">
        <v>5</v>
      </c>
      <c r="J45" s="461">
        <v>8.05</v>
      </c>
      <c r="K45" s="461">
        <v>0.65</v>
      </c>
      <c r="L45" s="461" t="s">
        <v>5</v>
      </c>
      <c r="M45" s="461" t="s">
        <v>5</v>
      </c>
      <c r="N45" s="461">
        <v>0.23</v>
      </c>
      <c r="O45" s="461" t="s">
        <v>5</v>
      </c>
    </row>
    <row r="46" spans="2:15" s="292" customFormat="1" ht="12" customHeight="1">
      <c r="B46" s="138" t="s">
        <v>475</v>
      </c>
      <c r="C46" s="294"/>
      <c r="D46" s="459">
        <v>194.08</v>
      </c>
      <c r="E46" s="461">
        <v>12.2</v>
      </c>
      <c r="F46" s="461">
        <v>0.1</v>
      </c>
      <c r="G46" s="461" t="s">
        <v>5</v>
      </c>
      <c r="H46" s="461">
        <v>3.9</v>
      </c>
      <c r="I46" s="461" t="s">
        <v>5</v>
      </c>
      <c r="J46" s="461">
        <v>101.1</v>
      </c>
      <c r="K46" s="461">
        <v>2.45</v>
      </c>
      <c r="L46" s="461" t="s">
        <v>5</v>
      </c>
      <c r="M46" s="461">
        <v>1.26</v>
      </c>
      <c r="N46" s="461">
        <v>23.5</v>
      </c>
      <c r="O46" s="461" t="s">
        <v>5</v>
      </c>
    </row>
    <row r="47" spans="2:15" s="292" customFormat="1" ht="21" customHeight="1">
      <c r="B47" s="386" t="s">
        <v>476</v>
      </c>
      <c r="C47" s="294"/>
      <c r="D47" s="459">
        <v>73.2</v>
      </c>
      <c r="E47" s="461">
        <v>5</v>
      </c>
      <c r="F47" s="461" t="s">
        <v>5</v>
      </c>
      <c r="G47" s="461">
        <v>0.94</v>
      </c>
      <c r="H47" s="461">
        <v>2.22</v>
      </c>
      <c r="I47" s="461" t="s">
        <v>5</v>
      </c>
      <c r="J47" s="461">
        <v>35.82</v>
      </c>
      <c r="K47" s="461">
        <v>2.06</v>
      </c>
      <c r="L47" s="461" t="s">
        <v>5</v>
      </c>
      <c r="M47" s="461" t="s">
        <v>5</v>
      </c>
      <c r="N47" s="461">
        <v>9.75</v>
      </c>
      <c r="O47" s="461" t="s">
        <v>5</v>
      </c>
    </row>
    <row r="48" spans="1:15" s="292" customFormat="1" ht="12" customHeight="1" thickBot="1">
      <c r="A48" s="237"/>
      <c r="B48" s="387" t="s">
        <v>457</v>
      </c>
      <c r="C48" s="295"/>
      <c r="D48" s="460">
        <v>218.16</v>
      </c>
      <c r="E48" s="462">
        <v>29.18</v>
      </c>
      <c r="F48" s="462">
        <v>9.82</v>
      </c>
      <c r="G48" s="462">
        <v>1.08</v>
      </c>
      <c r="H48" s="462">
        <v>4.97</v>
      </c>
      <c r="I48" s="462">
        <v>4.89</v>
      </c>
      <c r="J48" s="462">
        <v>107.32</v>
      </c>
      <c r="K48" s="462">
        <v>4.81</v>
      </c>
      <c r="L48" s="462">
        <v>0.48</v>
      </c>
      <c r="M48" s="462" t="s">
        <v>5</v>
      </c>
      <c r="N48" s="462">
        <v>25.1</v>
      </c>
      <c r="O48" s="462" t="s">
        <v>5</v>
      </c>
    </row>
    <row r="49" spans="1:17" s="279" customFormat="1" ht="12" customHeight="1">
      <c r="A49" s="138" t="s">
        <v>835</v>
      </c>
      <c r="B49" s="138"/>
      <c r="C49" s="138"/>
      <c r="D49" s="296"/>
      <c r="E49" s="296"/>
      <c r="F49" s="296"/>
      <c r="G49" s="279" t="s">
        <v>575</v>
      </c>
      <c r="J49" s="296"/>
      <c r="K49" s="257"/>
      <c r="L49" s="296"/>
      <c r="M49" s="296"/>
      <c r="N49" s="296"/>
      <c r="O49" s="296"/>
      <c r="P49" s="257"/>
      <c r="Q49" s="257"/>
    </row>
    <row r="50" spans="1:17" s="299" customFormat="1" ht="12" customHeight="1">
      <c r="A50" s="139" t="s">
        <v>477</v>
      </c>
      <c r="B50" s="138"/>
      <c r="C50" s="297"/>
      <c r="D50" s="298"/>
      <c r="E50" s="298"/>
      <c r="F50" s="298"/>
      <c r="G50" s="279" t="s">
        <v>258</v>
      </c>
      <c r="H50" s="298"/>
      <c r="J50" s="298"/>
      <c r="K50" s="292"/>
      <c r="L50" s="298"/>
      <c r="M50" s="298"/>
      <c r="N50" s="298"/>
      <c r="O50" s="298"/>
      <c r="P50" s="292"/>
      <c r="Q50" s="292"/>
    </row>
    <row r="51" spans="1:17" s="299" customFormat="1" ht="10.5" customHeight="1">
      <c r="A51" s="138"/>
      <c r="B51" s="297"/>
      <c r="C51" s="297"/>
      <c r="D51" s="298"/>
      <c r="E51" s="298"/>
      <c r="F51" s="298"/>
      <c r="G51" s="298"/>
      <c r="H51" s="298"/>
      <c r="J51" s="298"/>
      <c r="K51" s="292"/>
      <c r="L51" s="298"/>
      <c r="M51" s="298"/>
      <c r="N51" s="298"/>
      <c r="O51" s="298"/>
      <c r="P51" s="292"/>
      <c r="Q51" s="292"/>
    </row>
    <row r="52" spans="1:17" s="299" customFormat="1" ht="10.5" customHeight="1">
      <c r="A52" s="138"/>
      <c r="B52" s="297"/>
      <c r="C52" s="297"/>
      <c r="D52" s="298"/>
      <c r="E52" s="298"/>
      <c r="F52" s="298"/>
      <c r="G52" s="298"/>
      <c r="H52" s="298"/>
      <c r="J52" s="298"/>
      <c r="K52" s="292"/>
      <c r="L52" s="298"/>
      <c r="M52" s="298"/>
      <c r="N52" s="298"/>
      <c r="O52" s="298"/>
      <c r="P52" s="292"/>
      <c r="Q52" s="292"/>
    </row>
  </sheetData>
  <sheetProtection/>
  <mergeCells count="2">
    <mergeCell ref="B2:F2"/>
    <mergeCell ref="G2:O2"/>
  </mergeCells>
  <printOptions horizontalCentered="1"/>
  <pageMargins left="1.1811023622047245" right="1.1811023622047245" top="1.5748031496062993" bottom="1.535433070866142" header="0.5118110236220472" footer="0.9055118110236221"/>
  <pageSetup firstPageNumber="176" useFirstPageNumber="1" horizontalDpi="600" verticalDpi="600" orientation="portrait" paperSize="9" r:id="rId1"/>
  <headerFooter alignWithMargins="0">
    <oddFooter>&amp;C&amp;"華康中圓體,標準"&amp;11‧&amp;"Times New Roman,標準"&amp;P&amp;"華康中圓體,標準"‧</oddFooter>
  </headerFooter>
</worksheet>
</file>

<file path=xl/worksheets/sheet12.xml><?xml version="1.0" encoding="utf-8"?>
<worksheet xmlns="http://schemas.openxmlformats.org/spreadsheetml/2006/main" xmlns:r="http://schemas.openxmlformats.org/officeDocument/2006/relationships">
  <dimension ref="A1:O52"/>
  <sheetViews>
    <sheetView showGridLines="0" zoomScale="120" zoomScaleNormal="120" workbookViewId="0" topLeftCell="A1">
      <selection activeCell="A1" sqref="A1"/>
    </sheetView>
  </sheetViews>
  <sheetFormatPr defaultColWidth="9.00390625" defaultRowHeight="16.5"/>
  <cols>
    <col min="1" max="1" width="50.625" style="7" customWidth="1"/>
    <col min="2" max="2" width="9.125" style="7" customWidth="1"/>
    <col min="3" max="3" width="8.125" style="7" customWidth="1"/>
    <col min="4" max="4" width="7.125" style="7" customWidth="1"/>
    <col min="5" max="5" width="11.125" style="7" customWidth="1"/>
    <col min="6" max="6" width="8.625" style="7" customWidth="1"/>
    <col min="7" max="7" width="9.625" style="7" customWidth="1"/>
    <col min="8" max="9" width="7.625" style="7" customWidth="1"/>
    <col min="10" max="10" width="11.625" style="7" customWidth="1"/>
    <col min="11" max="11" width="10.625" style="7" customWidth="1"/>
    <col min="12" max="12" width="8.125" style="7" customWidth="1"/>
    <col min="13" max="13" width="10.125" style="7" customWidth="1"/>
    <col min="14" max="16384" width="9.00390625" style="79" customWidth="1"/>
  </cols>
  <sheetData>
    <row r="1" spans="1:12" s="8" customFormat="1" ht="18" customHeight="1">
      <c r="A1" s="207" t="s">
        <v>856</v>
      </c>
      <c r="B1" s="207"/>
      <c r="C1" s="207"/>
      <c r="D1" s="1"/>
      <c r="E1" s="3"/>
      <c r="F1" s="3"/>
      <c r="G1" s="3"/>
      <c r="H1" s="3"/>
      <c r="I1" s="3"/>
      <c r="J1" s="3"/>
      <c r="L1" s="52" t="s">
        <v>556</v>
      </c>
    </row>
    <row r="2" spans="1:15" s="77" customFormat="1" ht="24.75" customHeight="1">
      <c r="A2" s="691" t="s">
        <v>857</v>
      </c>
      <c r="B2" s="691"/>
      <c r="C2" s="691"/>
      <c r="D2" s="691"/>
      <c r="E2" s="691" t="s">
        <v>211</v>
      </c>
      <c r="F2" s="691"/>
      <c r="G2" s="691"/>
      <c r="H2" s="691"/>
      <c r="I2" s="691"/>
      <c r="J2" s="691"/>
      <c r="K2" s="691"/>
      <c r="L2" s="691"/>
      <c r="M2" s="67"/>
      <c r="N2" s="67"/>
      <c r="O2" s="67"/>
    </row>
    <row r="3" spans="1:12" s="83" customFormat="1" ht="13.5" customHeight="1" thickBot="1">
      <c r="A3" s="84"/>
      <c r="B3" s="84"/>
      <c r="D3" s="264" t="s">
        <v>858</v>
      </c>
      <c r="E3" s="7"/>
      <c r="H3" s="7"/>
      <c r="I3" s="7"/>
      <c r="J3" s="264"/>
      <c r="L3" s="264" t="s">
        <v>75</v>
      </c>
    </row>
    <row r="4" spans="1:12" s="78" customFormat="1" ht="24" customHeight="1">
      <c r="A4" s="388" t="s">
        <v>859</v>
      </c>
      <c r="B4" s="384" t="s">
        <v>860</v>
      </c>
      <c r="C4" s="389" t="s">
        <v>861</v>
      </c>
      <c r="D4" s="390" t="s">
        <v>862</v>
      </c>
      <c r="E4" s="389" t="s">
        <v>863</v>
      </c>
      <c r="F4" s="433" t="s">
        <v>855</v>
      </c>
      <c r="G4" s="385" t="s">
        <v>864</v>
      </c>
      <c r="H4" s="385" t="s">
        <v>865</v>
      </c>
      <c r="I4" s="390" t="s">
        <v>866</v>
      </c>
      <c r="J4" s="390" t="s">
        <v>867</v>
      </c>
      <c r="K4" s="389" t="s">
        <v>868</v>
      </c>
      <c r="L4" s="377" t="s">
        <v>869</v>
      </c>
    </row>
    <row r="5" spans="1:12" s="78" customFormat="1" ht="24" customHeight="1" thickBot="1">
      <c r="A5" s="265" t="s">
        <v>166</v>
      </c>
      <c r="B5" s="260" t="s">
        <v>29</v>
      </c>
      <c r="C5" s="266" t="s">
        <v>107</v>
      </c>
      <c r="D5" s="74" t="s">
        <v>108</v>
      </c>
      <c r="E5" s="267" t="s">
        <v>135</v>
      </c>
      <c r="F5" s="266" t="s">
        <v>134</v>
      </c>
      <c r="G5" s="74" t="s">
        <v>109</v>
      </c>
      <c r="H5" s="74" t="s">
        <v>133</v>
      </c>
      <c r="I5" s="74" t="s">
        <v>110</v>
      </c>
      <c r="J5" s="74" t="s">
        <v>182</v>
      </c>
      <c r="K5" s="266" t="s">
        <v>183</v>
      </c>
      <c r="L5" s="192" t="s">
        <v>167</v>
      </c>
    </row>
    <row r="6" spans="1:12" s="78" customFormat="1" ht="12" customHeight="1">
      <c r="A6" s="69" t="s">
        <v>458</v>
      </c>
      <c r="B6" s="232">
        <v>35.48</v>
      </c>
      <c r="C6" s="172">
        <v>539.9</v>
      </c>
      <c r="D6" s="172">
        <v>44.63</v>
      </c>
      <c r="E6" s="172">
        <v>29.01</v>
      </c>
      <c r="F6" s="172">
        <v>35.31</v>
      </c>
      <c r="G6" s="193" t="s">
        <v>2</v>
      </c>
      <c r="H6" s="172">
        <v>59.1</v>
      </c>
      <c r="I6" s="172">
        <v>0.75</v>
      </c>
      <c r="J6" s="172">
        <v>222.09</v>
      </c>
      <c r="K6" s="172">
        <v>14.13</v>
      </c>
      <c r="L6" s="172">
        <v>211.19</v>
      </c>
    </row>
    <row r="7" spans="1:12" s="78" customFormat="1" ht="12" customHeight="1">
      <c r="A7" s="69" t="s">
        <v>479</v>
      </c>
      <c r="B7" s="232">
        <v>35.48</v>
      </c>
      <c r="C7" s="172">
        <v>539.9</v>
      </c>
      <c r="D7" s="172">
        <v>44.63</v>
      </c>
      <c r="E7" s="172">
        <v>29.01</v>
      </c>
      <c r="F7" s="172">
        <v>35.31</v>
      </c>
      <c r="G7" s="193" t="s">
        <v>2</v>
      </c>
      <c r="H7" s="172">
        <v>59.1</v>
      </c>
      <c r="I7" s="172">
        <v>0.75</v>
      </c>
      <c r="J7" s="172">
        <v>222.09</v>
      </c>
      <c r="K7" s="172">
        <v>14.13</v>
      </c>
      <c r="L7" s="172">
        <v>211.19</v>
      </c>
    </row>
    <row r="8" spans="1:12" s="78" customFormat="1" ht="12" customHeight="1">
      <c r="A8" s="69" t="s">
        <v>460</v>
      </c>
      <c r="B8" s="232">
        <v>35.48</v>
      </c>
      <c r="C8" s="172">
        <v>535.11</v>
      </c>
      <c r="D8" s="172">
        <v>44.63</v>
      </c>
      <c r="E8" s="172">
        <v>28.75</v>
      </c>
      <c r="F8" s="172">
        <v>35.31</v>
      </c>
      <c r="G8" s="193" t="s">
        <v>2</v>
      </c>
      <c r="H8" s="172">
        <v>59.1</v>
      </c>
      <c r="I8" s="172">
        <v>0.75</v>
      </c>
      <c r="J8" s="172">
        <v>222.09</v>
      </c>
      <c r="K8" s="172">
        <v>16.13</v>
      </c>
      <c r="L8" s="172">
        <v>214.3</v>
      </c>
    </row>
    <row r="9" spans="1:12" s="78" customFormat="1" ht="12" customHeight="1">
      <c r="A9" s="320" t="s">
        <v>461</v>
      </c>
      <c r="B9" s="234">
        <v>35.48</v>
      </c>
      <c r="C9" s="172">
        <v>536</v>
      </c>
      <c r="D9" s="172">
        <v>44.63</v>
      </c>
      <c r="E9" s="172">
        <v>28.75</v>
      </c>
      <c r="F9" s="172">
        <v>35.31</v>
      </c>
      <c r="G9" s="193" t="s">
        <v>2</v>
      </c>
      <c r="H9" s="172">
        <v>59.1</v>
      </c>
      <c r="I9" s="172">
        <v>0.75</v>
      </c>
      <c r="J9" s="193">
        <v>222.09</v>
      </c>
      <c r="K9" s="172">
        <v>16.13</v>
      </c>
      <c r="L9" s="172">
        <v>214.3</v>
      </c>
    </row>
    <row r="10" spans="1:12" s="78" customFormat="1" ht="12" customHeight="1">
      <c r="A10" s="320" t="s">
        <v>462</v>
      </c>
      <c r="B10" s="234">
        <v>35.48</v>
      </c>
      <c r="C10" s="172">
        <v>539.06</v>
      </c>
      <c r="D10" s="172">
        <v>46.12</v>
      </c>
      <c r="E10" s="172">
        <v>29.5</v>
      </c>
      <c r="F10" s="172">
        <v>35.36</v>
      </c>
      <c r="G10" s="193" t="s">
        <v>2</v>
      </c>
      <c r="H10" s="172">
        <v>62.3</v>
      </c>
      <c r="I10" s="172">
        <v>0.75</v>
      </c>
      <c r="J10" s="172">
        <v>222.32</v>
      </c>
      <c r="K10" s="172">
        <v>22.38</v>
      </c>
      <c r="L10" s="172">
        <v>184.42</v>
      </c>
    </row>
    <row r="11" spans="1:12" s="78" customFormat="1" ht="12" customHeight="1">
      <c r="A11" s="320" t="s">
        <v>480</v>
      </c>
      <c r="B11" s="234">
        <v>36.519999999999996</v>
      </c>
      <c r="C11" s="172">
        <v>544.79</v>
      </c>
      <c r="D11" s="172">
        <v>46.12</v>
      </c>
      <c r="E11" s="172">
        <v>24.599999999999998</v>
      </c>
      <c r="F11" s="172">
        <v>35.36000000000001</v>
      </c>
      <c r="G11" s="193" t="s">
        <v>2</v>
      </c>
      <c r="H11" s="172">
        <v>62.279999999999994</v>
      </c>
      <c r="I11" s="172">
        <v>0.75</v>
      </c>
      <c r="J11" s="172">
        <v>222.32</v>
      </c>
      <c r="K11" s="172">
        <v>22.38</v>
      </c>
      <c r="L11" s="172">
        <v>183.38000000000002</v>
      </c>
    </row>
    <row r="12" spans="1:12" s="78" customFormat="1" ht="12" customHeight="1">
      <c r="A12" s="320" t="s">
        <v>464</v>
      </c>
      <c r="B12" s="234">
        <v>36.519999999999996</v>
      </c>
      <c r="C12" s="172">
        <v>544.79</v>
      </c>
      <c r="D12" s="172">
        <v>46.12</v>
      </c>
      <c r="E12" s="172">
        <v>24.599999999999998</v>
      </c>
      <c r="F12" s="172">
        <v>35.36000000000001</v>
      </c>
      <c r="G12" s="193" t="s">
        <v>2</v>
      </c>
      <c r="H12" s="172">
        <v>62.279999999999994</v>
      </c>
      <c r="I12" s="172">
        <v>0.75</v>
      </c>
      <c r="J12" s="172">
        <v>222.20999999999998</v>
      </c>
      <c r="K12" s="172">
        <v>22.38</v>
      </c>
      <c r="L12" s="172">
        <v>185.81000000000003</v>
      </c>
    </row>
    <row r="13" spans="1:12" s="78" customFormat="1" ht="12" customHeight="1">
      <c r="A13" s="320" t="s">
        <v>149</v>
      </c>
      <c r="B13" s="234">
        <v>36.519999999999996</v>
      </c>
      <c r="C13" s="172">
        <v>544.9999999999999</v>
      </c>
      <c r="D13" s="172">
        <v>46.12</v>
      </c>
      <c r="E13" s="172">
        <v>24.659999999999997</v>
      </c>
      <c r="F13" s="172">
        <v>35.040000000000006</v>
      </c>
      <c r="G13" s="193" t="s">
        <v>5</v>
      </c>
      <c r="H13" s="172">
        <v>62.57</v>
      </c>
      <c r="I13" s="172">
        <v>0.75</v>
      </c>
      <c r="J13" s="172">
        <v>222.29000000000002</v>
      </c>
      <c r="K13" s="172">
        <v>22.38</v>
      </c>
      <c r="L13" s="172">
        <v>185.81000000000003</v>
      </c>
    </row>
    <row r="14" spans="1:12" s="78" customFormat="1" ht="12" customHeight="1">
      <c r="A14" s="320" t="s">
        <v>842</v>
      </c>
      <c r="B14" s="234">
        <v>36.519999999999996</v>
      </c>
      <c r="C14" s="172">
        <v>542.1699999999998</v>
      </c>
      <c r="D14" s="172">
        <v>46.16</v>
      </c>
      <c r="E14" s="172">
        <v>24.749999999999996</v>
      </c>
      <c r="F14" s="172">
        <v>35.040000000000006</v>
      </c>
      <c r="G14" s="193" t="s">
        <v>5</v>
      </c>
      <c r="H14" s="172">
        <v>62.57</v>
      </c>
      <c r="I14" s="172">
        <v>0.75</v>
      </c>
      <c r="J14" s="172">
        <v>222.71</v>
      </c>
      <c r="K14" s="172">
        <v>22.38</v>
      </c>
      <c r="L14" s="172">
        <v>185.35999999999999</v>
      </c>
    </row>
    <row r="15" spans="1:12" s="78" customFormat="1" ht="12" customHeight="1">
      <c r="A15" s="320" t="s">
        <v>564</v>
      </c>
      <c r="B15" s="234">
        <f>SUM(B16:B48)</f>
        <v>36.519999999999996</v>
      </c>
      <c r="C15" s="172">
        <f>SUM(C16:C48)</f>
        <v>525.78</v>
      </c>
      <c r="D15" s="172">
        <f>SUM(D16:D48)</f>
        <v>46.16</v>
      </c>
      <c r="E15" s="172">
        <f>SUM(E16:E48)</f>
        <v>24.749999999999996</v>
      </c>
      <c r="F15" s="172">
        <f>SUM(F16:F48)</f>
        <v>35.040000000000006</v>
      </c>
      <c r="G15" s="193" t="s">
        <v>2</v>
      </c>
      <c r="H15" s="172">
        <f>SUM(H16:H48)</f>
        <v>62.54</v>
      </c>
      <c r="I15" s="172">
        <f>SUM(I16:I48)</f>
        <v>0.75</v>
      </c>
      <c r="J15" s="172">
        <f>SUM(J16:J48)</f>
        <v>222.71</v>
      </c>
      <c r="K15" s="172">
        <f>SUM(K16:K48)</f>
        <v>22.38</v>
      </c>
      <c r="L15" s="172">
        <v>185.77</v>
      </c>
    </row>
    <row r="16" spans="1:12" s="78" customFormat="1" ht="12" customHeight="1">
      <c r="A16" s="290" t="s">
        <v>430</v>
      </c>
      <c r="B16" s="461" t="s">
        <v>5</v>
      </c>
      <c r="C16" s="193">
        <v>10.59</v>
      </c>
      <c r="D16" s="193">
        <v>5.19</v>
      </c>
      <c r="E16" s="193">
        <v>0.95</v>
      </c>
      <c r="F16" s="193">
        <v>0.1</v>
      </c>
      <c r="G16" s="193" t="s">
        <v>2</v>
      </c>
      <c r="H16" s="193">
        <v>3.18</v>
      </c>
      <c r="I16" s="193" t="s">
        <v>5</v>
      </c>
      <c r="J16" s="193" t="s">
        <v>5</v>
      </c>
      <c r="K16" s="193">
        <v>8.61</v>
      </c>
      <c r="L16" s="193">
        <v>1.73</v>
      </c>
    </row>
    <row r="17" spans="1:12" s="78" customFormat="1" ht="12" customHeight="1">
      <c r="A17" s="290" t="s">
        <v>431</v>
      </c>
      <c r="B17" s="461" t="s">
        <v>5</v>
      </c>
      <c r="C17" s="193">
        <v>19.64</v>
      </c>
      <c r="D17" s="193" t="s">
        <v>5</v>
      </c>
      <c r="E17" s="193">
        <v>0.62</v>
      </c>
      <c r="F17" s="193" t="s">
        <v>5</v>
      </c>
      <c r="G17" s="193" t="s">
        <v>2</v>
      </c>
      <c r="H17" s="193">
        <v>0.98</v>
      </c>
      <c r="I17" s="193" t="s">
        <v>5</v>
      </c>
      <c r="J17" s="193">
        <v>14.9</v>
      </c>
      <c r="K17" s="193" t="s">
        <v>5</v>
      </c>
      <c r="L17" s="193" t="s">
        <v>5</v>
      </c>
    </row>
    <row r="18" spans="1:12" s="78" customFormat="1" ht="12" customHeight="1">
      <c r="A18" s="290" t="s">
        <v>432</v>
      </c>
      <c r="B18" s="461" t="s">
        <v>5</v>
      </c>
      <c r="C18" s="193">
        <v>171.33</v>
      </c>
      <c r="D18" s="193">
        <v>7.33</v>
      </c>
      <c r="E18" s="193" t="s">
        <v>5</v>
      </c>
      <c r="F18" s="193" t="s">
        <v>5</v>
      </c>
      <c r="G18" s="193" t="s">
        <v>2</v>
      </c>
      <c r="H18" s="193">
        <v>4.56</v>
      </c>
      <c r="I18" s="193" t="s">
        <v>5</v>
      </c>
      <c r="J18" s="193" t="s">
        <v>5</v>
      </c>
      <c r="K18" s="193" t="s">
        <v>5</v>
      </c>
      <c r="L18" s="193" t="s">
        <v>5</v>
      </c>
    </row>
    <row r="19" spans="1:12" s="78" customFormat="1" ht="21.75" customHeight="1">
      <c r="A19" s="320" t="s">
        <v>481</v>
      </c>
      <c r="B19" s="461" t="s">
        <v>5</v>
      </c>
      <c r="C19" s="193">
        <v>1.49</v>
      </c>
      <c r="D19" s="193" t="s">
        <v>5</v>
      </c>
      <c r="E19" s="193" t="s">
        <v>5</v>
      </c>
      <c r="F19" s="193" t="s">
        <v>5</v>
      </c>
      <c r="G19" s="193" t="s">
        <v>2</v>
      </c>
      <c r="H19" s="193">
        <v>0.28</v>
      </c>
      <c r="I19" s="193" t="s">
        <v>5</v>
      </c>
      <c r="J19" s="193">
        <v>3.21</v>
      </c>
      <c r="K19" s="193" t="s">
        <v>5</v>
      </c>
      <c r="L19" s="193">
        <v>0.35</v>
      </c>
    </row>
    <row r="20" spans="1:12" s="78" customFormat="1" ht="12" customHeight="1">
      <c r="A20" s="290" t="s">
        <v>270</v>
      </c>
      <c r="B20" s="461">
        <v>7.5</v>
      </c>
      <c r="C20" s="193">
        <v>30.97</v>
      </c>
      <c r="D20" s="193" t="s">
        <v>5</v>
      </c>
      <c r="E20" s="193">
        <v>0.81</v>
      </c>
      <c r="F20" s="193" t="s">
        <v>5</v>
      </c>
      <c r="G20" s="193" t="s">
        <v>2</v>
      </c>
      <c r="H20" s="193" t="s">
        <v>5</v>
      </c>
      <c r="I20" s="193" t="s">
        <v>5</v>
      </c>
      <c r="J20" s="193">
        <v>5.69</v>
      </c>
      <c r="K20" s="193" t="s">
        <v>5</v>
      </c>
      <c r="L20" s="193">
        <v>5.26</v>
      </c>
    </row>
    <row r="21" spans="1:12" s="78" customFormat="1" ht="21.75" customHeight="1">
      <c r="A21" s="320" t="s">
        <v>482</v>
      </c>
      <c r="B21" s="461">
        <v>6.68</v>
      </c>
      <c r="C21" s="193">
        <v>6.01</v>
      </c>
      <c r="D21" s="193" t="s">
        <v>5</v>
      </c>
      <c r="E21" s="193">
        <v>0.5</v>
      </c>
      <c r="F21" s="193" t="s">
        <v>5</v>
      </c>
      <c r="G21" s="193" t="s">
        <v>2</v>
      </c>
      <c r="H21" s="193">
        <v>5.54</v>
      </c>
      <c r="I21" s="193" t="s">
        <v>5</v>
      </c>
      <c r="J21" s="193">
        <v>47.15</v>
      </c>
      <c r="K21" s="193" t="s">
        <v>5</v>
      </c>
      <c r="L21" s="193" t="s">
        <v>5</v>
      </c>
    </row>
    <row r="22" spans="1:12" s="78" customFormat="1" ht="12" customHeight="1">
      <c r="A22" s="290" t="s">
        <v>434</v>
      </c>
      <c r="B22" s="461" t="s">
        <v>5</v>
      </c>
      <c r="C22" s="193">
        <v>3.11</v>
      </c>
      <c r="D22" s="193" t="s">
        <v>5</v>
      </c>
      <c r="E22" s="193" t="s">
        <v>5</v>
      </c>
      <c r="F22" s="193">
        <v>0.2</v>
      </c>
      <c r="G22" s="193" t="s">
        <v>2</v>
      </c>
      <c r="H22" s="193" t="s">
        <v>5</v>
      </c>
      <c r="I22" s="193" t="s">
        <v>5</v>
      </c>
      <c r="J22" s="193">
        <v>0.33</v>
      </c>
      <c r="K22" s="193" t="s">
        <v>5</v>
      </c>
      <c r="L22" s="193" t="s">
        <v>5</v>
      </c>
    </row>
    <row r="23" spans="1:12" s="78" customFormat="1" ht="12" customHeight="1">
      <c r="A23" s="290" t="s">
        <v>467</v>
      </c>
      <c r="B23" s="461" t="s">
        <v>5</v>
      </c>
      <c r="C23" s="193">
        <v>22.71</v>
      </c>
      <c r="D23" s="193" t="s">
        <v>5</v>
      </c>
      <c r="E23" s="193">
        <v>9.21</v>
      </c>
      <c r="F23" s="193" t="s">
        <v>5</v>
      </c>
      <c r="G23" s="193" t="s">
        <v>2</v>
      </c>
      <c r="H23" s="193" t="s">
        <v>5</v>
      </c>
      <c r="I23" s="193" t="s">
        <v>5</v>
      </c>
      <c r="J23" s="193">
        <v>14.71</v>
      </c>
      <c r="K23" s="193" t="s">
        <v>5</v>
      </c>
      <c r="L23" s="193" t="s">
        <v>5</v>
      </c>
    </row>
    <row r="24" spans="1:12" s="78" customFormat="1" ht="12" customHeight="1">
      <c r="A24" s="290" t="s">
        <v>436</v>
      </c>
      <c r="B24" s="461" t="s">
        <v>5</v>
      </c>
      <c r="C24" s="193">
        <v>36.04</v>
      </c>
      <c r="D24" s="193">
        <v>6.93</v>
      </c>
      <c r="E24" s="193">
        <v>3.7</v>
      </c>
      <c r="F24" s="193">
        <v>32.35</v>
      </c>
      <c r="G24" s="193" t="s">
        <v>2</v>
      </c>
      <c r="H24" s="193" t="s">
        <v>5</v>
      </c>
      <c r="I24" s="193" t="s">
        <v>5</v>
      </c>
      <c r="J24" s="193">
        <v>92.74</v>
      </c>
      <c r="K24" s="193" t="s">
        <v>5</v>
      </c>
      <c r="L24" s="193" t="s">
        <v>5</v>
      </c>
    </row>
    <row r="25" spans="1:12" s="78" customFormat="1" ht="12" customHeight="1">
      <c r="A25" s="290" t="s">
        <v>437</v>
      </c>
      <c r="B25" s="461" t="s">
        <v>5</v>
      </c>
      <c r="C25" s="193" t="s">
        <v>5</v>
      </c>
      <c r="D25" s="193">
        <v>9.1</v>
      </c>
      <c r="E25" s="193" t="s">
        <v>5</v>
      </c>
      <c r="F25" s="193" t="s">
        <v>5</v>
      </c>
      <c r="G25" s="193" t="s">
        <v>2</v>
      </c>
      <c r="H25" s="193" t="s">
        <v>5</v>
      </c>
      <c r="I25" s="193" t="s">
        <v>5</v>
      </c>
      <c r="J25" s="193" t="s">
        <v>5</v>
      </c>
      <c r="K25" s="193" t="s">
        <v>5</v>
      </c>
      <c r="L25" s="193" t="s">
        <v>5</v>
      </c>
    </row>
    <row r="26" spans="1:12" s="78" customFormat="1" ht="12" customHeight="1">
      <c r="A26" s="290" t="s">
        <v>468</v>
      </c>
      <c r="B26" s="461" t="s">
        <v>5</v>
      </c>
      <c r="C26" s="193">
        <v>1.56</v>
      </c>
      <c r="D26" s="193">
        <v>7.45</v>
      </c>
      <c r="E26" s="193" t="s">
        <v>5</v>
      </c>
      <c r="F26" s="193" t="s">
        <v>5</v>
      </c>
      <c r="G26" s="193" t="s">
        <v>2</v>
      </c>
      <c r="H26" s="193" t="s">
        <v>5</v>
      </c>
      <c r="I26" s="193">
        <v>0.75</v>
      </c>
      <c r="J26" s="193">
        <v>4.83</v>
      </c>
      <c r="K26" s="193" t="s">
        <v>5</v>
      </c>
      <c r="L26" s="193">
        <v>0.61</v>
      </c>
    </row>
    <row r="27" spans="1:12" s="78" customFormat="1" ht="12" customHeight="1">
      <c r="A27" s="290" t="s">
        <v>439</v>
      </c>
      <c r="B27" s="461" t="s">
        <v>5</v>
      </c>
      <c r="C27" s="193">
        <v>2.35</v>
      </c>
      <c r="D27" s="193">
        <v>2.38</v>
      </c>
      <c r="E27" s="193" t="s">
        <v>5</v>
      </c>
      <c r="F27" s="193" t="s">
        <v>5</v>
      </c>
      <c r="G27" s="193" t="s">
        <v>2</v>
      </c>
      <c r="H27" s="193" t="s">
        <v>5</v>
      </c>
      <c r="I27" s="193" t="s">
        <v>5</v>
      </c>
      <c r="J27" s="193" t="s">
        <v>5</v>
      </c>
      <c r="K27" s="193" t="s">
        <v>5</v>
      </c>
      <c r="L27" s="193" t="s">
        <v>5</v>
      </c>
    </row>
    <row r="28" spans="1:12" s="78" customFormat="1" ht="12" customHeight="1">
      <c r="A28" s="290" t="s">
        <v>469</v>
      </c>
      <c r="B28" s="461" t="s">
        <v>5</v>
      </c>
      <c r="C28" s="193">
        <v>1.86</v>
      </c>
      <c r="D28" s="193" t="s">
        <v>5</v>
      </c>
      <c r="E28" s="193" t="s">
        <v>5</v>
      </c>
      <c r="F28" s="193" t="s">
        <v>5</v>
      </c>
      <c r="G28" s="193" t="s">
        <v>2</v>
      </c>
      <c r="H28" s="193">
        <v>2.02</v>
      </c>
      <c r="I28" s="193" t="s">
        <v>5</v>
      </c>
      <c r="J28" s="193" t="s">
        <v>5</v>
      </c>
      <c r="K28" s="193" t="s">
        <v>5</v>
      </c>
      <c r="L28" s="193" t="s">
        <v>5</v>
      </c>
    </row>
    <row r="29" spans="1:12" s="78" customFormat="1" ht="12" customHeight="1">
      <c r="A29" s="290" t="s">
        <v>441</v>
      </c>
      <c r="B29" s="461" t="s">
        <v>5</v>
      </c>
      <c r="C29" s="193">
        <v>5.17</v>
      </c>
      <c r="D29" s="193">
        <v>1.11</v>
      </c>
      <c r="E29" s="193" t="s">
        <v>5</v>
      </c>
      <c r="F29" s="193">
        <v>0.28</v>
      </c>
      <c r="G29" s="193" t="s">
        <v>2</v>
      </c>
      <c r="H29" s="193" t="s">
        <v>5</v>
      </c>
      <c r="I29" s="193" t="s">
        <v>5</v>
      </c>
      <c r="J29" s="193">
        <v>1.38</v>
      </c>
      <c r="K29" s="193" t="s">
        <v>5</v>
      </c>
      <c r="L29" s="193">
        <v>0.42</v>
      </c>
    </row>
    <row r="30" spans="1:12" s="78" customFormat="1" ht="12" customHeight="1">
      <c r="A30" s="290" t="s">
        <v>442</v>
      </c>
      <c r="B30" s="461">
        <v>17.2</v>
      </c>
      <c r="C30" s="193">
        <v>64.31</v>
      </c>
      <c r="D30" s="193" t="s">
        <v>5</v>
      </c>
      <c r="E30" s="193">
        <v>0.2</v>
      </c>
      <c r="F30" s="193" t="s">
        <v>5</v>
      </c>
      <c r="G30" s="193" t="s">
        <v>2</v>
      </c>
      <c r="H30" s="193">
        <v>0.36</v>
      </c>
      <c r="I30" s="193" t="s">
        <v>5</v>
      </c>
      <c r="J30" s="193" t="s">
        <v>5</v>
      </c>
      <c r="K30" s="193" t="s">
        <v>5</v>
      </c>
      <c r="L30" s="193">
        <v>105</v>
      </c>
    </row>
    <row r="31" spans="1:12" s="78" customFormat="1" ht="12" customHeight="1">
      <c r="A31" s="290" t="s">
        <v>470</v>
      </c>
      <c r="B31" s="461" t="s">
        <v>5</v>
      </c>
      <c r="C31" s="193">
        <v>41.01</v>
      </c>
      <c r="D31" s="193" t="s">
        <v>5</v>
      </c>
      <c r="E31" s="193">
        <v>0.26</v>
      </c>
      <c r="F31" s="193" t="s">
        <v>5</v>
      </c>
      <c r="G31" s="193" t="s">
        <v>2</v>
      </c>
      <c r="H31" s="193" t="s">
        <v>5</v>
      </c>
      <c r="I31" s="193" t="s">
        <v>5</v>
      </c>
      <c r="J31" s="193">
        <v>4.35</v>
      </c>
      <c r="K31" s="193">
        <v>0.06</v>
      </c>
      <c r="L31" s="193" t="s">
        <v>5</v>
      </c>
    </row>
    <row r="32" spans="1:12" s="78" customFormat="1" ht="12" customHeight="1">
      <c r="A32" s="290" t="s">
        <v>471</v>
      </c>
      <c r="B32" s="461" t="s">
        <v>5</v>
      </c>
      <c r="C32" s="193">
        <v>1.8</v>
      </c>
      <c r="D32" s="193" t="s">
        <v>5</v>
      </c>
      <c r="E32" s="193">
        <v>0.4</v>
      </c>
      <c r="F32" s="193">
        <v>0.21</v>
      </c>
      <c r="G32" s="193" t="s">
        <v>2</v>
      </c>
      <c r="H32" s="193" t="s">
        <v>5</v>
      </c>
      <c r="I32" s="193" t="s">
        <v>5</v>
      </c>
      <c r="J32" s="193" t="s">
        <v>5</v>
      </c>
      <c r="K32" s="193" t="s">
        <v>5</v>
      </c>
      <c r="L32" s="193" t="s">
        <v>5</v>
      </c>
    </row>
    <row r="33" spans="1:12" s="78" customFormat="1" ht="12" customHeight="1">
      <c r="A33" s="290" t="s">
        <v>445</v>
      </c>
      <c r="B33" s="461" t="s">
        <v>5</v>
      </c>
      <c r="C33" s="193">
        <v>3.06</v>
      </c>
      <c r="D33" s="193" t="s">
        <v>5</v>
      </c>
      <c r="E33" s="193" t="s">
        <v>5</v>
      </c>
      <c r="F33" s="193" t="s">
        <v>5</v>
      </c>
      <c r="G33" s="193" t="s">
        <v>2</v>
      </c>
      <c r="H33" s="193" t="s">
        <v>5</v>
      </c>
      <c r="I33" s="193" t="s">
        <v>5</v>
      </c>
      <c r="J33" s="193">
        <v>0.39</v>
      </c>
      <c r="K33" s="193" t="s">
        <v>5</v>
      </c>
      <c r="L33" s="193">
        <v>0.36</v>
      </c>
    </row>
    <row r="34" spans="1:12" s="78" customFormat="1" ht="12" customHeight="1">
      <c r="A34" s="290" t="s">
        <v>446</v>
      </c>
      <c r="B34" s="461">
        <v>1.16</v>
      </c>
      <c r="C34" s="193">
        <v>1.2</v>
      </c>
      <c r="D34" s="193" t="s">
        <v>5</v>
      </c>
      <c r="E34" s="193">
        <v>0.12</v>
      </c>
      <c r="F34" s="193">
        <v>0.06</v>
      </c>
      <c r="G34" s="193" t="s">
        <v>2</v>
      </c>
      <c r="H34" s="193" t="s">
        <v>5</v>
      </c>
      <c r="I34" s="193" t="s">
        <v>5</v>
      </c>
      <c r="J34" s="193" t="s">
        <v>5</v>
      </c>
      <c r="K34" s="193" t="s">
        <v>5</v>
      </c>
      <c r="L34" s="193" t="s">
        <v>5</v>
      </c>
    </row>
    <row r="35" spans="1:12" s="78" customFormat="1" ht="12" customHeight="1">
      <c r="A35" s="290" t="s">
        <v>447</v>
      </c>
      <c r="B35" s="461" t="s">
        <v>5</v>
      </c>
      <c r="C35" s="193">
        <v>0.27</v>
      </c>
      <c r="D35" s="193" t="s">
        <v>5</v>
      </c>
      <c r="E35" s="193" t="s">
        <v>5</v>
      </c>
      <c r="F35" s="193" t="s">
        <v>5</v>
      </c>
      <c r="G35" s="193" t="s">
        <v>2</v>
      </c>
      <c r="H35" s="193">
        <v>0.7</v>
      </c>
      <c r="I35" s="193" t="s">
        <v>5</v>
      </c>
      <c r="J35" s="193" t="s">
        <v>5</v>
      </c>
      <c r="K35" s="193" t="s">
        <v>5</v>
      </c>
      <c r="L35" s="193" t="s">
        <v>5</v>
      </c>
    </row>
    <row r="36" spans="1:12" s="78" customFormat="1" ht="12" customHeight="1">
      <c r="A36" s="290" t="s">
        <v>472</v>
      </c>
      <c r="B36" s="461" t="s">
        <v>5</v>
      </c>
      <c r="C36" s="193">
        <v>0.53</v>
      </c>
      <c r="D36" s="193" t="s">
        <v>5</v>
      </c>
      <c r="E36" s="193">
        <v>0.06</v>
      </c>
      <c r="F36" s="193" t="s">
        <v>5</v>
      </c>
      <c r="G36" s="193" t="s">
        <v>2</v>
      </c>
      <c r="H36" s="193" t="s">
        <v>5</v>
      </c>
      <c r="I36" s="193" t="s">
        <v>5</v>
      </c>
      <c r="J36" s="193" t="s">
        <v>5</v>
      </c>
      <c r="K36" s="193" t="s">
        <v>5</v>
      </c>
      <c r="L36" s="193" t="s">
        <v>5</v>
      </c>
    </row>
    <row r="37" spans="1:12" s="78" customFormat="1" ht="12" customHeight="1">
      <c r="A37" s="290" t="s">
        <v>473</v>
      </c>
      <c r="B37" s="461" t="s">
        <v>5</v>
      </c>
      <c r="C37" s="193">
        <v>2</v>
      </c>
      <c r="D37" s="193" t="s">
        <v>5</v>
      </c>
      <c r="E37" s="193">
        <v>0.49</v>
      </c>
      <c r="F37" s="193">
        <v>0.2</v>
      </c>
      <c r="G37" s="193" t="s">
        <v>2</v>
      </c>
      <c r="H37" s="193">
        <v>6.59</v>
      </c>
      <c r="I37" s="193" t="s">
        <v>5</v>
      </c>
      <c r="J37" s="193" t="s">
        <v>5</v>
      </c>
      <c r="K37" s="193" t="s">
        <v>5</v>
      </c>
      <c r="L37" s="193">
        <v>1.96</v>
      </c>
    </row>
    <row r="38" spans="1:12" s="78" customFormat="1" ht="12" customHeight="1">
      <c r="A38" s="290" t="s">
        <v>449</v>
      </c>
      <c r="B38" s="461" t="s">
        <v>5</v>
      </c>
      <c r="C38" s="193">
        <v>1.64</v>
      </c>
      <c r="D38" s="193" t="s">
        <v>5</v>
      </c>
      <c r="E38" s="193" t="s">
        <v>5</v>
      </c>
      <c r="F38" s="193" t="s">
        <v>5</v>
      </c>
      <c r="G38" s="193" t="s">
        <v>2</v>
      </c>
      <c r="H38" s="193" t="s">
        <v>5</v>
      </c>
      <c r="I38" s="193" t="s">
        <v>5</v>
      </c>
      <c r="J38" s="193" t="s">
        <v>5</v>
      </c>
      <c r="K38" s="193">
        <v>0.38</v>
      </c>
      <c r="L38" s="193">
        <v>0.33</v>
      </c>
    </row>
    <row r="39" spans="1:12" s="78" customFormat="1" ht="12" customHeight="1">
      <c r="A39" s="290" t="s">
        <v>450</v>
      </c>
      <c r="B39" s="461" t="s">
        <v>5</v>
      </c>
      <c r="C39" s="193">
        <v>11.78</v>
      </c>
      <c r="D39" s="193" t="s">
        <v>5</v>
      </c>
      <c r="E39" s="193">
        <v>4.36</v>
      </c>
      <c r="F39" s="193">
        <v>0.29</v>
      </c>
      <c r="G39" s="193" t="s">
        <v>2</v>
      </c>
      <c r="H39" s="193" t="s">
        <v>5</v>
      </c>
      <c r="I39" s="193" t="s">
        <v>5</v>
      </c>
      <c r="J39" s="193" t="s">
        <v>5</v>
      </c>
      <c r="K39" s="193">
        <v>2.16</v>
      </c>
      <c r="L39" s="193">
        <v>6.64</v>
      </c>
    </row>
    <row r="40" spans="1:12" s="78" customFormat="1" ht="12" customHeight="1">
      <c r="A40" s="290" t="s">
        <v>451</v>
      </c>
      <c r="B40" s="461" t="s">
        <v>5</v>
      </c>
      <c r="C40" s="193">
        <v>1.15</v>
      </c>
      <c r="D40" s="193" t="s">
        <v>5</v>
      </c>
      <c r="E40" s="193" t="s">
        <v>5</v>
      </c>
      <c r="F40" s="193" t="s">
        <v>5</v>
      </c>
      <c r="G40" s="193" t="s">
        <v>2</v>
      </c>
      <c r="H40" s="193" t="s">
        <v>5</v>
      </c>
      <c r="I40" s="193" t="s">
        <v>5</v>
      </c>
      <c r="J40" s="193" t="s">
        <v>5</v>
      </c>
      <c r="K40" s="193" t="s">
        <v>5</v>
      </c>
      <c r="L40" s="193" t="s">
        <v>5</v>
      </c>
    </row>
    <row r="41" spans="1:12" s="78" customFormat="1" ht="12" customHeight="1">
      <c r="A41" s="290" t="s">
        <v>271</v>
      </c>
      <c r="B41" s="461" t="s">
        <v>5</v>
      </c>
      <c r="C41" s="193">
        <v>39.55</v>
      </c>
      <c r="D41" s="193">
        <v>3.51</v>
      </c>
      <c r="E41" s="193">
        <v>0.89</v>
      </c>
      <c r="F41" s="193" t="s">
        <v>5</v>
      </c>
      <c r="G41" s="193" t="s">
        <v>2</v>
      </c>
      <c r="H41" s="193" t="s">
        <v>5</v>
      </c>
      <c r="I41" s="193" t="s">
        <v>5</v>
      </c>
      <c r="J41" s="193">
        <v>11.54</v>
      </c>
      <c r="K41" s="193">
        <v>2.6</v>
      </c>
      <c r="L41" s="193">
        <v>17.12</v>
      </c>
    </row>
    <row r="42" spans="1:12" s="78" customFormat="1" ht="12" customHeight="1">
      <c r="A42" s="290" t="s">
        <v>452</v>
      </c>
      <c r="B42" s="461" t="s">
        <v>5</v>
      </c>
      <c r="C42" s="193">
        <v>0.81</v>
      </c>
      <c r="D42" s="193">
        <v>0.33</v>
      </c>
      <c r="E42" s="193" t="s">
        <v>5</v>
      </c>
      <c r="F42" s="193" t="s">
        <v>5</v>
      </c>
      <c r="G42" s="193" t="s">
        <v>2</v>
      </c>
      <c r="H42" s="193">
        <v>33.82</v>
      </c>
      <c r="I42" s="193" t="s">
        <v>5</v>
      </c>
      <c r="J42" s="193" t="s">
        <v>5</v>
      </c>
      <c r="K42" s="193" t="s">
        <v>5</v>
      </c>
      <c r="L42" s="193">
        <v>0.79</v>
      </c>
    </row>
    <row r="43" spans="1:12" s="78" customFormat="1" ht="12" customHeight="1">
      <c r="A43" s="290" t="s">
        <v>453</v>
      </c>
      <c r="B43" s="461">
        <v>3.98</v>
      </c>
      <c r="C43" s="193">
        <v>0.28</v>
      </c>
      <c r="D43" s="193" t="s">
        <v>5</v>
      </c>
      <c r="E43" s="193" t="s">
        <v>5</v>
      </c>
      <c r="F43" s="193" t="s">
        <v>5</v>
      </c>
      <c r="G43" s="193" t="s">
        <v>2</v>
      </c>
      <c r="H43" s="193">
        <v>2.23</v>
      </c>
      <c r="I43" s="193" t="s">
        <v>5</v>
      </c>
      <c r="J43" s="193">
        <v>13.59</v>
      </c>
      <c r="K43" s="193" t="s">
        <v>5</v>
      </c>
      <c r="L43" s="193" t="s">
        <v>5</v>
      </c>
    </row>
    <row r="44" spans="1:12" s="78" customFormat="1" ht="12" customHeight="1">
      <c r="A44" s="290" t="s">
        <v>474</v>
      </c>
      <c r="B44" s="461" t="s">
        <v>5</v>
      </c>
      <c r="C44" s="193">
        <v>0.94</v>
      </c>
      <c r="D44" s="193" t="s">
        <v>5</v>
      </c>
      <c r="E44" s="193">
        <v>0.34</v>
      </c>
      <c r="F44" s="193" t="s">
        <v>5</v>
      </c>
      <c r="G44" s="193" t="s">
        <v>2</v>
      </c>
      <c r="H44" s="193" t="s">
        <v>5</v>
      </c>
      <c r="I44" s="193" t="s">
        <v>5</v>
      </c>
      <c r="J44" s="193" t="s">
        <v>5</v>
      </c>
      <c r="K44" s="193" t="s">
        <v>5</v>
      </c>
      <c r="L44" s="193">
        <v>12.33</v>
      </c>
    </row>
    <row r="45" spans="1:12" s="78" customFormat="1" ht="12" customHeight="1">
      <c r="A45" s="290" t="s">
        <v>455</v>
      </c>
      <c r="B45" s="461" t="s">
        <v>5</v>
      </c>
      <c r="C45" s="193">
        <v>1.11</v>
      </c>
      <c r="D45" s="193">
        <v>1.01</v>
      </c>
      <c r="E45" s="193" t="s">
        <v>5</v>
      </c>
      <c r="F45" s="193" t="s">
        <v>5</v>
      </c>
      <c r="G45" s="193" t="s">
        <v>2</v>
      </c>
      <c r="H45" s="193" t="s">
        <v>5</v>
      </c>
      <c r="I45" s="193" t="s">
        <v>5</v>
      </c>
      <c r="J45" s="193" t="s">
        <v>5</v>
      </c>
      <c r="K45" s="193">
        <v>0.5</v>
      </c>
      <c r="L45" s="193">
        <v>0.16</v>
      </c>
    </row>
    <row r="46" spans="1:12" s="78" customFormat="1" ht="12" customHeight="1">
      <c r="A46" s="290" t="s">
        <v>475</v>
      </c>
      <c r="B46" s="461" t="s">
        <v>5</v>
      </c>
      <c r="C46" s="193">
        <v>39.21</v>
      </c>
      <c r="D46" s="193">
        <v>1.82</v>
      </c>
      <c r="E46" s="193" t="s">
        <v>5</v>
      </c>
      <c r="F46" s="193" t="s">
        <v>5</v>
      </c>
      <c r="G46" s="193" t="s">
        <v>2</v>
      </c>
      <c r="H46" s="193" t="s">
        <v>5</v>
      </c>
      <c r="I46" s="193" t="s">
        <v>5</v>
      </c>
      <c r="J46" s="193">
        <v>0.37</v>
      </c>
      <c r="K46" s="193" t="s">
        <v>5</v>
      </c>
      <c r="L46" s="193">
        <v>8.17</v>
      </c>
    </row>
    <row r="47" spans="1:12" s="78" customFormat="1" ht="21.75" customHeight="1">
      <c r="A47" s="320" t="s">
        <v>483</v>
      </c>
      <c r="B47" s="461" t="s">
        <v>5</v>
      </c>
      <c r="C47" s="193">
        <v>0.51</v>
      </c>
      <c r="D47" s="193" t="s">
        <v>5</v>
      </c>
      <c r="E47" s="193">
        <v>0.57</v>
      </c>
      <c r="F47" s="193">
        <v>0.21</v>
      </c>
      <c r="G47" s="193" t="s">
        <v>2</v>
      </c>
      <c r="H47" s="193" t="s">
        <v>5</v>
      </c>
      <c r="I47" s="193" t="s">
        <v>5</v>
      </c>
      <c r="J47" s="193" t="s">
        <v>5</v>
      </c>
      <c r="K47" s="193">
        <v>3.87</v>
      </c>
      <c r="L47" s="193">
        <v>12.25</v>
      </c>
    </row>
    <row r="48" spans="1:12" s="78" customFormat="1" ht="12" customHeight="1" thickBot="1">
      <c r="A48" s="391" t="s">
        <v>457</v>
      </c>
      <c r="B48" s="462" t="s">
        <v>5</v>
      </c>
      <c r="C48" s="205">
        <v>1.79</v>
      </c>
      <c r="D48" s="205" t="s">
        <v>5</v>
      </c>
      <c r="E48" s="205">
        <v>1.27</v>
      </c>
      <c r="F48" s="205">
        <v>1.14</v>
      </c>
      <c r="G48" s="205" t="s">
        <v>5</v>
      </c>
      <c r="H48" s="205">
        <v>2.28</v>
      </c>
      <c r="I48" s="205" t="s">
        <v>5</v>
      </c>
      <c r="J48" s="205">
        <v>7.53</v>
      </c>
      <c r="K48" s="205">
        <v>4.2</v>
      </c>
      <c r="L48" s="205">
        <v>12.3</v>
      </c>
    </row>
    <row r="49" spans="1:13" s="97" customFormat="1" ht="10.5" customHeight="1">
      <c r="A49" s="78"/>
      <c r="B49" s="78"/>
      <c r="C49" s="78"/>
      <c r="D49" s="95"/>
      <c r="E49" s="78"/>
      <c r="F49" s="78"/>
      <c r="G49" s="78"/>
      <c r="H49" s="78"/>
      <c r="I49" s="78"/>
      <c r="J49" s="78"/>
      <c r="K49" s="78"/>
      <c r="L49" s="78"/>
      <c r="M49" s="78"/>
    </row>
    <row r="50" spans="1:13" s="97" customFormat="1" ht="10.5" customHeight="1">
      <c r="A50" s="78"/>
      <c r="B50" s="78"/>
      <c r="C50" s="78"/>
      <c r="D50" s="95"/>
      <c r="E50" s="78"/>
      <c r="F50" s="78"/>
      <c r="G50" s="78"/>
      <c r="H50" s="78"/>
      <c r="I50" s="78"/>
      <c r="J50" s="78"/>
      <c r="K50" s="78"/>
      <c r="L50" s="78"/>
      <c r="M50" s="78"/>
    </row>
    <row r="51" spans="1:13" s="97" customFormat="1" ht="10.5" customHeight="1">
      <c r="A51" s="78"/>
      <c r="B51" s="78"/>
      <c r="C51" s="78"/>
      <c r="D51" s="95"/>
      <c r="E51" s="78"/>
      <c r="F51" s="78"/>
      <c r="G51" s="78"/>
      <c r="H51" s="78"/>
      <c r="I51" s="78"/>
      <c r="J51" s="78"/>
      <c r="K51" s="78"/>
      <c r="L51" s="78"/>
      <c r="M51" s="78"/>
    </row>
    <row r="52" spans="1:13" s="97" customFormat="1" ht="10.5" customHeight="1">
      <c r="A52" s="78"/>
      <c r="B52" s="78"/>
      <c r="C52" s="78"/>
      <c r="D52" s="95"/>
      <c r="E52" s="78"/>
      <c r="F52" s="78"/>
      <c r="G52" s="78"/>
      <c r="H52" s="78"/>
      <c r="I52" s="78"/>
      <c r="J52" s="78"/>
      <c r="K52" s="78"/>
      <c r="L52" s="78"/>
      <c r="M52" s="78"/>
    </row>
  </sheetData>
  <sheetProtection/>
  <mergeCells count="2">
    <mergeCell ref="E2:L2"/>
    <mergeCell ref="A2:D2"/>
  </mergeCells>
  <printOptions horizontalCentered="1"/>
  <pageMargins left="1.1811023622047245" right="1.1811023622047245" top="1.5748031496062993" bottom="1.5748031496062993" header="0.5118110236220472" footer="0.9055118110236221"/>
  <pageSetup firstPageNumber="178" useFirstPageNumber="1" horizontalDpi="600" verticalDpi="600" orientation="portrait" paperSize="9" r:id="rId1"/>
  <headerFooter alignWithMargins="0">
    <oddFooter>&amp;C&amp;"華康中圓體,標準"&amp;11‧&amp;"Times New Roman,標準"&amp;P&amp;"華康中圓體,標準"‧</oddFooter>
  </headerFooter>
</worksheet>
</file>

<file path=xl/worksheets/sheet13.xml><?xml version="1.0" encoding="utf-8"?>
<worksheet xmlns="http://schemas.openxmlformats.org/spreadsheetml/2006/main" xmlns:r="http://schemas.openxmlformats.org/officeDocument/2006/relationships">
  <dimension ref="A1:P52"/>
  <sheetViews>
    <sheetView showGridLines="0" zoomScale="120" zoomScaleNormal="120" workbookViewId="0" topLeftCell="A1">
      <selection activeCell="A1" sqref="A1"/>
    </sheetView>
  </sheetViews>
  <sheetFormatPr defaultColWidth="9.00390625" defaultRowHeight="16.5"/>
  <cols>
    <col min="1" max="1" width="0.6171875" style="7" customWidth="1"/>
    <col min="2" max="2" width="51.625" style="7" customWidth="1"/>
    <col min="3" max="3" width="0.37109375" style="7" customWidth="1"/>
    <col min="4" max="4" width="7.625" style="7" customWidth="1"/>
    <col min="5" max="5" width="6.625" style="7" customWidth="1"/>
    <col min="6" max="6" width="7.625" style="7" customWidth="1"/>
    <col min="7" max="7" width="7.125" style="7" customWidth="1"/>
    <col min="8" max="8" width="8.625" style="7" customWidth="1"/>
    <col min="9" max="9" width="7.625" style="7" customWidth="1"/>
    <col min="10" max="10" width="12.125" style="7" customWidth="1"/>
    <col min="11" max="11" width="6.625" style="7" customWidth="1"/>
    <col min="12" max="14" width="7.125" style="7" customWidth="1"/>
    <col min="15" max="15" width="11.625" style="7" customWidth="1"/>
    <col min="16" max="16" width="9.625" style="7" customWidth="1"/>
    <col min="17" max="16384" width="9.00390625" style="79" customWidth="1"/>
  </cols>
  <sheetData>
    <row r="1" spans="1:15" s="8" customFormat="1" ht="15.75" customHeight="1">
      <c r="A1" s="11" t="s">
        <v>607</v>
      </c>
      <c r="B1" s="1"/>
      <c r="C1" s="1"/>
      <c r="D1" s="1"/>
      <c r="E1" s="3"/>
      <c r="F1" s="3"/>
      <c r="G1" s="3"/>
      <c r="H1" s="71"/>
      <c r="I1" s="3"/>
      <c r="J1" s="3"/>
      <c r="K1" s="3"/>
      <c r="L1" s="71"/>
      <c r="M1" s="71"/>
      <c r="N1" s="3"/>
      <c r="O1" s="52" t="s">
        <v>556</v>
      </c>
    </row>
    <row r="2" spans="1:16" s="80" customFormat="1" ht="23.25" customHeight="1">
      <c r="A2" s="67"/>
      <c r="B2" s="691" t="s">
        <v>871</v>
      </c>
      <c r="C2" s="691"/>
      <c r="D2" s="691"/>
      <c r="E2" s="691"/>
      <c r="F2" s="691"/>
      <c r="G2" s="691" t="s">
        <v>212</v>
      </c>
      <c r="H2" s="738"/>
      <c r="I2" s="738"/>
      <c r="J2" s="738"/>
      <c r="K2" s="738"/>
      <c r="L2" s="738"/>
      <c r="M2" s="738"/>
      <c r="N2" s="738"/>
      <c r="O2" s="738"/>
      <c r="P2" s="67"/>
    </row>
    <row r="3" spans="1:15" s="83" customFormat="1" ht="12" customHeight="1" thickBot="1">
      <c r="A3" s="81"/>
      <c r="B3" s="81"/>
      <c r="C3" s="81"/>
      <c r="D3" s="82"/>
      <c r="E3" s="82"/>
      <c r="F3" s="264" t="s">
        <v>836</v>
      </c>
      <c r="I3" s="7"/>
      <c r="J3" s="82"/>
      <c r="K3" s="82"/>
      <c r="N3" s="7"/>
      <c r="O3" s="84" t="s">
        <v>75</v>
      </c>
    </row>
    <row r="4" spans="2:15" s="7" customFormat="1" ht="12" customHeight="1">
      <c r="B4" s="434" t="s">
        <v>870</v>
      </c>
      <c r="D4" s="435" t="s">
        <v>823</v>
      </c>
      <c r="E4" s="393" t="s">
        <v>824</v>
      </c>
      <c r="F4" s="393" t="s">
        <v>825</v>
      </c>
      <c r="G4" s="432" t="s">
        <v>826</v>
      </c>
      <c r="H4" s="432" t="s">
        <v>827</v>
      </c>
      <c r="I4" s="432" t="s">
        <v>828</v>
      </c>
      <c r="J4" s="393" t="s">
        <v>829</v>
      </c>
      <c r="K4" s="393" t="s">
        <v>830</v>
      </c>
      <c r="L4" s="393" t="s">
        <v>831</v>
      </c>
      <c r="M4" s="432" t="s">
        <v>832</v>
      </c>
      <c r="N4" s="432" t="s">
        <v>833</v>
      </c>
      <c r="O4" s="393" t="s">
        <v>834</v>
      </c>
    </row>
    <row r="5" spans="1:15" s="7" customFormat="1" ht="22.5" customHeight="1" thickBot="1">
      <c r="A5" s="82"/>
      <c r="B5" s="85" t="s">
        <v>179</v>
      </c>
      <c r="C5" s="86"/>
      <c r="D5" s="87" t="s">
        <v>257</v>
      </c>
      <c r="E5" s="88" t="s">
        <v>19</v>
      </c>
      <c r="F5" s="88" t="s">
        <v>20</v>
      </c>
      <c r="G5" s="89" t="s">
        <v>21</v>
      </c>
      <c r="H5" s="89" t="s">
        <v>22</v>
      </c>
      <c r="I5" s="89" t="s">
        <v>23</v>
      </c>
      <c r="J5" s="88" t="s">
        <v>180</v>
      </c>
      <c r="K5" s="88" t="s">
        <v>24</v>
      </c>
      <c r="L5" s="88" t="s">
        <v>25</v>
      </c>
      <c r="M5" s="89" t="s">
        <v>26</v>
      </c>
      <c r="N5" s="89" t="s">
        <v>27</v>
      </c>
      <c r="O5" s="88" t="s">
        <v>28</v>
      </c>
    </row>
    <row r="6" spans="1:15" s="7" customFormat="1" ht="11.25" customHeight="1">
      <c r="A6" s="486"/>
      <c r="B6" s="487" t="s">
        <v>458</v>
      </c>
      <c r="C6" s="486"/>
      <c r="D6" s="488">
        <v>2471.44</v>
      </c>
      <c r="E6" s="489">
        <v>162.37</v>
      </c>
      <c r="F6" s="489">
        <v>5.66</v>
      </c>
      <c r="G6" s="489">
        <v>3.71</v>
      </c>
      <c r="H6" s="489">
        <v>15.69</v>
      </c>
      <c r="I6" s="489">
        <v>88.24</v>
      </c>
      <c r="J6" s="489">
        <v>1320.36</v>
      </c>
      <c r="K6" s="489">
        <v>13.61</v>
      </c>
      <c r="L6" s="489">
        <v>3.28</v>
      </c>
      <c r="M6" s="489">
        <v>4.97</v>
      </c>
      <c r="N6" s="489">
        <v>605.78</v>
      </c>
      <c r="O6" s="489">
        <v>0.17</v>
      </c>
    </row>
    <row r="7" spans="1:15" s="78" customFormat="1" ht="11.25" customHeight="1">
      <c r="A7" s="90"/>
      <c r="B7" s="69" t="s">
        <v>552</v>
      </c>
      <c r="C7" s="90"/>
      <c r="D7" s="180">
        <v>2476.01</v>
      </c>
      <c r="E7" s="181">
        <v>164.95</v>
      </c>
      <c r="F7" s="181">
        <v>5.66</v>
      </c>
      <c r="G7" s="181">
        <v>3.71</v>
      </c>
      <c r="H7" s="181">
        <v>16.3</v>
      </c>
      <c r="I7" s="181">
        <v>88.24</v>
      </c>
      <c r="J7" s="181">
        <v>1321.74</v>
      </c>
      <c r="K7" s="181">
        <v>13.61</v>
      </c>
      <c r="L7" s="181">
        <v>3.28</v>
      </c>
      <c r="M7" s="181">
        <v>4.97</v>
      </c>
      <c r="N7" s="181">
        <v>605.78</v>
      </c>
      <c r="O7" s="181">
        <v>0.17</v>
      </c>
    </row>
    <row r="8" spans="1:15" s="78" customFormat="1" ht="11.25" customHeight="1">
      <c r="A8" s="90"/>
      <c r="B8" s="69" t="s">
        <v>460</v>
      </c>
      <c r="C8" s="90"/>
      <c r="D8" s="180">
        <v>2576.72</v>
      </c>
      <c r="E8" s="181">
        <v>166.72</v>
      </c>
      <c r="F8" s="181">
        <v>5.8</v>
      </c>
      <c r="G8" s="181">
        <v>8.21</v>
      </c>
      <c r="H8" s="181">
        <v>16.69</v>
      </c>
      <c r="I8" s="181">
        <v>88.24</v>
      </c>
      <c r="J8" s="181">
        <v>1370.65</v>
      </c>
      <c r="K8" s="181">
        <v>16.53</v>
      </c>
      <c r="L8" s="181">
        <v>3.28</v>
      </c>
      <c r="M8" s="181">
        <v>4.97</v>
      </c>
      <c r="N8" s="181">
        <v>608.72</v>
      </c>
      <c r="O8" s="181">
        <v>0.17</v>
      </c>
    </row>
    <row r="9" spans="1:15" s="78" customFormat="1" ht="11.25" customHeight="1">
      <c r="A9" s="90"/>
      <c r="B9" s="69" t="s">
        <v>485</v>
      </c>
      <c r="C9" s="90"/>
      <c r="D9" s="180">
        <v>2582.4</v>
      </c>
      <c r="E9" s="181">
        <v>166.73</v>
      </c>
      <c r="F9" s="181">
        <v>5.8</v>
      </c>
      <c r="G9" s="181">
        <v>8.21</v>
      </c>
      <c r="H9" s="181">
        <v>16.69</v>
      </c>
      <c r="I9" s="181">
        <v>88.24</v>
      </c>
      <c r="J9" s="181">
        <v>1376.22</v>
      </c>
      <c r="K9" s="181">
        <v>16.53</v>
      </c>
      <c r="L9" s="181">
        <v>3.28</v>
      </c>
      <c r="M9" s="181">
        <v>4.97</v>
      </c>
      <c r="N9" s="181">
        <v>608.72</v>
      </c>
      <c r="O9" s="181">
        <v>0.17</v>
      </c>
    </row>
    <row r="10" spans="1:15" s="78" customFormat="1" ht="11.25" customHeight="1">
      <c r="A10" s="90"/>
      <c r="B10" s="69" t="s">
        <v>462</v>
      </c>
      <c r="C10" s="90"/>
      <c r="D10" s="180">
        <v>2898.3499999999995</v>
      </c>
      <c r="E10" s="181">
        <v>189.22000000000003</v>
      </c>
      <c r="F10" s="181">
        <v>21.69</v>
      </c>
      <c r="G10" s="181">
        <v>7.05</v>
      </c>
      <c r="H10" s="181">
        <v>22.4</v>
      </c>
      <c r="I10" s="181">
        <v>92.87</v>
      </c>
      <c r="J10" s="181">
        <v>1502.36</v>
      </c>
      <c r="K10" s="181">
        <v>19.9</v>
      </c>
      <c r="L10" s="181">
        <v>4.02</v>
      </c>
      <c r="M10" s="181">
        <v>6.13</v>
      </c>
      <c r="N10" s="181">
        <v>611.1899999999999</v>
      </c>
      <c r="O10" s="181">
        <v>1.8699999999999999</v>
      </c>
    </row>
    <row r="11" spans="1:15" s="78" customFormat="1" ht="11.25" customHeight="1">
      <c r="A11" s="90"/>
      <c r="B11" s="69" t="s">
        <v>463</v>
      </c>
      <c r="C11" s="90"/>
      <c r="D11" s="180">
        <v>2898.3499999999995</v>
      </c>
      <c r="E11" s="181">
        <v>189.22000000000003</v>
      </c>
      <c r="F11" s="181">
        <v>21.69</v>
      </c>
      <c r="G11" s="181">
        <v>7.05</v>
      </c>
      <c r="H11" s="181">
        <v>22.4</v>
      </c>
      <c r="I11" s="181">
        <v>92.87</v>
      </c>
      <c r="J11" s="181">
        <v>1502.36</v>
      </c>
      <c r="K11" s="181">
        <v>19.9</v>
      </c>
      <c r="L11" s="181">
        <v>4.02</v>
      </c>
      <c r="M11" s="181">
        <v>6.13</v>
      </c>
      <c r="N11" s="181">
        <v>611.1899999999999</v>
      </c>
      <c r="O11" s="181">
        <v>1.8699999999999999</v>
      </c>
    </row>
    <row r="12" spans="1:15" s="78" customFormat="1" ht="11.25" customHeight="1">
      <c r="A12" s="90"/>
      <c r="B12" s="69" t="s">
        <v>464</v>
      </c>
      <c r="C12" s="90"/>
      <c r="D12" s="180">
        <v>2906.86</v>
      </c>
      <c r="E12" s="181">
        <v>189.97000000000003</v>
      </c>
      <c r="F12" s="181">
        <v>21.78</v>
      </c>
      <c r="G12" s="181" t="s">
        <v>950</v>
      </c>
      <c r="H12" s="181">
        <v>22.4</v>
      </c>
      <c r="I12" s="181">
        <v>92.87</v>
      </c>
      <c r="J12" s="181">
        <v>1508.0499999999997</v>
      </c>
      <c r="K12" s="181">
        <v>19.9</v>
      </c>
      <c r="L12" s="181">
        <v>4.02</v>
      </c>
      <c r="M12" s="181">
        <v>6.13</v>
      </c>
      <c r="N12" s="181">
        <v>611.1899999999999</v>
      </c>
      <c r="O12" s="181">
        <v>1.8699999999999999</v>
      </c>
    </row>
    <row r="13" spans="1:15" s="78" customFormat="1" ht="11.25" customHeight="1">
      <c r="A13" s="90"/>
      <c r="B13" s="69" t="s">
        <v>149</v>
      </c>
      <c r="C13" s="90"/>
      <c r="D13" s="180">
        <v>2920.9600000000005</v>
      </c>
      <c r="E13" s="181">
        <v>199.18000000000004</v>
      </c>
      <c r="F13" s="181">
        <v>22.32</v>
      </c>
      <c r="G13" s="181">
        <v>8.15</v>
      </c>
      <c r="H13" s="181">
        <v>22.57</v>
      </c>
      <c r="I13" s="181">
        <v>92.87</v>
      </c>
      <c r="J13" s="181">
        <v>1511</v>
      </c>
      <c r="K13" s="181">
        <v>20.92</v>
      </c>
      <c r="L13" s="181">
        <v>4.15</v>
      </c>
      <c r="M13" s="181">
        <v>6.069999999999999</v>
      </c>
      <c r="N13" s="181">
        <v>611.2699999999999</v>
      </c>
      <c r="O13" s="181">
        <v>1.8699999999999999</v>
      </c>
    </row>
    <row r="14" spans="1:15" s="78" customFormat="1" ht="11.25" customHeight="1">
      <c r="A14" s="90"/>
      <c r="B14" s="69" t="s">
        <v>842</v>
      </c>
      <c r="C14" s="90"/>
      <c r="D14" s="180">
        <v>2931.4800000000005</v>
      </c>
      <c r="E14" s="181">
        <v>197.31000000000003</v>
      </c>
      <c r="F14" s="181">
        <v>22.32</v>
      </c>
      <c r="G14" s="181">
        <v>8.249999999999998</v>
      </c>
      <c r="H14" s="181">
        <v>23.36</v>
      </c>
      <c r="I14" s="181">
        <v>92.89</v>
      </c>
      <c r="J14" s="181">
        <v>1519.5</v>
      </c>
      <c r="K14" s="181">
        <v>21.290000000000003</v>
      </c>
      <c r="L14" s="181">
        <v>4.16</v>
      </c>
      <c r="M14" s="181">
        <v>6.28</v>
      </c>
      <c r="N14" s="181">
        <v>611.28</v>
      </c>
      <c r="O14" s="181">
        <v>1.8699999999999999</v>
      </c>
    </row>
    <row r="15" spans="1:15" s="63" customFormat="1" ht="11.25" customHeight="1">
      <c r="A15" s="64"/>
      <c r="B15" s="69" t="s">
        <v>564</v>
      </c>
      <c r="C15" s="64"/>
      <c r="D15" s="180">
        <v>2932.45</v>
      </c>
      <c r="E15" s="181">
        <f>SUM(E16:E48)</f>
        <v>198.68000000000004</v>
      </c>
      <c r="F15" s="181">
        <f>SUM(F16:F48)</f>
        <v>22.32</v>
      </c>
      <c r="G15" s="181">
        <f>SUM(G16:G48)</f>
        <v>8.249999999999998</v>
      </c>
      <c r="H15" s="181">
        <f>SUM(H16:H48)</f>
        <v>23.919999999999998</v>
      </c>
      <c r="I15" s="181">
        <f>SUM(I16:I48)</f>
        <v>92.89</v>
      </c>
      <c r="J15" s="181">
        <v>1519.5</v>
      </c>
      <c r="K15" s="181">
        <f>SUM(K16:K48)</f>
        <v>21.290000000000003</v>
      </c>
      <c r="L15" s="181">
        <f>SUM(L16:L48)</f>
        <v>4.16</v>
      </c>
      <c r="M15" s="181">
        <f>SUM(M16:M48)</f>
        <v>6.28</v>
      </c>
      <c r="N15" s="181">
        <f>SUM(N16:N48)</f>
        <v>611.28</v>
      </c>
      <c r="O15" s="181">
        <f>SUM(O16:O48)</f>
        <v>1.8699999999999999</v>
      </c>
    </row>
    <row r="16" spans="1:15" s="78" customFormat="1" ht="12" customHeight="1">
      <c r="A16" s="90"/>
      <c r="B16" s="12" t="s">
        <v>430</v>
      </c>
      <c r="C16" s="91"/>
      <c r="D16" s="180">
        <v>247.14</v>
      </c>
      <c r="E16" s="181" t="s">
        <v>5</v>
      </c>
      <c r="F16" s="181">
        <v>1.5</v>
      </c>
      <c r="G16" s="181">
        <v>0.32</v>
      </c>
      <c r="H16" s="181" t="s">
        <v>5</v>
      </c>
      <c r="I16" s="181" t="s">
        <v>5</v>
      </c>
      <c r="J16" s="181">
        <v>111.74</v>
      </c>
      <c r="K16" s="181" t="s">
        <v>5</v>
      </c>
      <c r="L16" s="181" t="s">
        <v>5</v>
      </c>
      <c r="M16" s="181">
        <v>0.65</v>
      </c>
      <c r="N16" s="181">
        <v>65.24</v>
      </c>
      <c r="O16" s="181" t="s">
        <v>5</v>
      </c>
    </row>
    <row r="17" spans="2:15" s="78" customFormat="1" ht="12" customHeight="1">
      <c r="B17" s="12" t="s">
        <v>431</v>
      </c>
      <c r="C17" s="91"/>
      <c r="D17" s="180">
        <v>286.97</v>
      </c>
      <c r="E17" s="181">
        <v>34</v>
      </c>
      <c r="F17" s="181">
        <v>7.01</v>
      </c>
      <c r="G17" s="181">
        <v>1.32</v>
      </c>
      <c r="H17" s="181">
        <v>0.44</v>
      </c>
      <c r="I17" s="181">
        <v>1.82</v>
      </c>
      <c r="J17" s="181">
        <v>142.19</v>
      </c>
      <c r="K17" s="181">
        <v>2.02</v>
      </c>
      <c r="L17" s="181">
        <v>0.92</v>
      </c>
      <c r="M17" s="181">
        <v>1.27</v>
      </c>
      <c r="N17" s="181">
        <v>91.06</v>
      </c>
      <c r="O17" s="181">
        <v>1.7</v>
      </c>
    </row>
    <row r="18" spans="2:15" s="78" customFormat="1" ht="12" customHeight="1">
      <c r="B18" s="12" t="s">
        <v>565</v>
      </c>
      <c r="C18" s="91"/>
      <c r="D18" s="180">
        <v>198.73</v>
      </c>
      <c r="E18" s="181">
        <v>6.99</v>
      </c>
      <c r="F18" s="181" t="s">
        <v>5</v>
      </c>
      <c r="G18" s="181" t="s">
        <v>5</v>
      </c>
      <c r="H18" s="181">
        <v>1.2</v>
      </c>
      <c r="I18" s="181" t="s">
        <v>5</v>
      </c>
      <c r="J18" s="181">
        <v>44.55</v>
      </c>
      <c r="K18" s="181" t="s">
        <v>5</v>
      </c>
      <c r="L18" s="181" t="s">
        <v>5</v>
      </c>
      <c r="M18" s="181" t="s">
        <v>5</v>
      </c>
      <c r="N18" s="181">
        <v>15.06</v>
      </c>
      <c r="O18" s="181" t="s">
        <v>5</v>
      </c>
    </row>
    <row r="19" spans="2:15" s="78" customFormat="1" ht="21.75" customHeight="1">
      <c r="B19" s="69" t="s">
        <v>465</v>
      </c>
      <c r="C19" s="92"/>
      <c r="D19" s="180">
        <v>50.05</v>
      </c>
      <c r="E19" s="181">
        <v>1.09</v>
      </c>
      <c r="F19" s="181">
        <v>0.63</v>
      </c>
      <c r="G19" s="181" t="s">
        <v>5</v>
      </c>
      <c r="H19" s="181">
        <v>2.36</v>
      </c>
      <c r="I19" s="181" t="s">
        <v>5</v>
      </c>
      <c r="J19" s="181">
        <v>27.66</v>
      </c>
      <c r="K19" s="181" t="s">
        <v>5</v>
      </c>
      <c r="L19" s="181" t="s">
        <v>5</v>
      </c>
      <c r="M19" s="181" t="s">
        <v>5</v>
      </c>
      <c r="N19" s="181">
        <v>2.14</v>
      </c>
      <c r="O19" s="181" t="s">
        <v>5</v>
      </c>
    </row>
    <row r="20" spans="2:15" s="78" customFormat="1" ht="12" customHeight="1">
      <c r="B20" s="12" t="s">
        <v>433</v>
      </c>
      <c r="C20" s="91"/>
      <c r="D20" s="180">
        <v>238.8</v>
      </c>
      <c r="E20" s="181">
        <v>58.45</v>
      </c>
      <c r="F20" s="181">
        <v>0.73</v>
      </c>
      <c r="G20" s="181" t="s">
        <v>5</v>
      </c>
      <c r="H20" s="181">
        <v>0.22</v>
      </c>
      <c r="I20" s="181">
        <v>4.11</v>
      </c>
      <c r="J20" s="181">
        <v>104.53</v>
      </c>
      <c r="K20" s="181" t="s">
        <v>5</v>
      </c>
      <c r="L20" s="181" t="s">
        <v>5</v>
      </c>
      <c r="M20" s="181" t="s">
        <v>5</v>
      </c>
      <c r="N20" s="181">
        <v>70.76</v>
      </c>
      <c r="O20" s="181" t="s">
        <v>5</v>
      </c>
    </row>
    <row r="21" spans="2:15" s="78" customFormat="1" ht="21.75" customHeight="1">
      <c r="B21" s="69" t="s">
        <v>553</v>
      </c>
      <c r="C21" s="91"/>
      <c r="D21" s="180">
        <v>62.44</v>
      </c>
      <c r="E21" s="181">
        <v>2.53</v>
      </c>
      <c r="F21" s="181" t="s">
        <v>5</v>
      </c>
      <c r="G21" s="181" t="s">
        <v>5</v>
      </c>
      <c r="H21" s="181">
        <v>2.14</v>
      </c>
      <c r="I21" s="181" t="s">
        <v>5</v>
      </c>
      <c r="J21" s="181">
        <v>35.24</v>
      </c>
      <c r="K21" s="181" t="s">
        <v>5</v>
      </c>
      <c r="L21" s="181" t="s">
        <v>5</v>
      </c>
      <c r="M21" s="181" t="s">
        <v>5</v>
      </c>
      <c r="N21" s="181">
        <v>22.53</v>
      </c>
      <c r="O21" s="181" t="s">
        <v>5</v>
      </c>
    </row>
    <row r="22" spans="2:15" s="78" customFormat="1" ht="12" customHeight="1">
      <c r="B22" s="12" t="s">
        <v>434</v>
      </c>
      <c r="C22" s="91"/>
      <c r="D22" s="180">
        <v>43.34</v>
      </c>
      <c r="E22" s="181">
        <v>2.93</v>
      </c>
      <c r="F22" s="181" t="s">
        <v>5</v>
      </c>
      <c r="G22" s="181" t="s">
        <v>5</v>
      </c>
      <c r="H22" s="181" t="s">
        <v>5</v>
      </c>
      <c r="I22" s="181">
        <v>1.31</v>
      </c>
      <c r="J22" s="181">
        <v>21.94</v>
      </c>
      <c r="K22" s="181" t="s">
        <v>5</v>
      </c>
      <c r="L22" s="181" t="s">
        <v>5</v>
      </c>
      <c r="M22" s="181">
        <v>0.44</v>
      </c>
      <c r="N22" s="181">
        <v>14.1</v>
      </c>
      <c r="O22" s="181" t="s">
        <v>5</v>
      </c>
    </row>
    <row r="23" spans="2:15" s="78" customFormat="1" ht="12" customHeight="1">
      <c r="B23" s="12" t="s">
        <v>467</v>
      </c>
      <c r="C23" s="91"/>
      <c r="D23" s="180">
        <v>70.27</v>
      </c>
      <c r="E23" s="181">
        <v>5.87</v>
      </c>
      <c r="F23" s="181" t="s">
        <v>5</v>
      </c>
      <c r="G23" s="181" t="s">
        <v>5</v>
      </c>
      <c r="H23" s="181" t="s">
        <v>5</v>
      </c>
      <c r="I23" s="181" t="s">
        <v>5</v>
      </c>
      <c r="J23" s="181">
        <v>36.07</v>
      </c>
      <c r="K23" s="181">
        <v>0.33</v>
      </c>
      <c r="L23" s="181" t="s">
        <v>5</v>
      </c>
      <c r="M23" s="181" t="s">
        <v>5</v>
      </c>
      <c r="N23" s="181">
        <v>6</v>
      </c>
      <c r="O23" s="181" t="s">
        <v>5</v>
      </c>
    </row>
    <row r="24" spans="2:15" s="78" customFormat="1" ht="12" customHeight="1">
      <c r="B24" s="12" t="s">
        <v>436</v>
      </c>
      <c r="C24" s="91"/>
      <c r="D24" s="180">
        <v>93.39</v>
      </c>
      <c r="E24" s="181">
        <v>2.08</v>
      </c>
      <c r="F24" s="181" t="s">
        <v>5</v>
      </c>
      <c r="G24" s="181">
        <v>0.36</v>
      </c>
      <c r="H24" s="181">
        <v>0.3</v>
      </c>
      <c r="I24" s="181" t="s">
        <v>5</v>
      </c>
      <c r="J24" s="181">
        <v>51.22</v>
      </c>
      <c r="K24" s="181">
        <v>2.56</v>
      </c>
      <c r="L24" s="181" t="s">
        <v>5</v>
      </c>
      <c r="M24" s="181" t="s">
        <v>5</v>
      </c>
      <c r="N24" s="181">
        <v>36.87</v>
      </c>
      <c r="O24" s="181" t="s">
        <v>5</v>
      </c>
    </row>
    <row r="25" spans="2:15" s="78" customFormat="1" ht="12" customHeight="1">
      <c r="B25" s="12" t="s">
        <v>437</v>
      </c>
      <c r="C25" s="92"/>
      <c r="D25" s="180" t="s">
        <v>5</v>
      </c>
      <c r="E25" s="181" t="s">
        <v>5</v>
      </c>
      <c r="F25" s="181" t="s">
        <v>5</v>
      </c>
      <c r="G25" s="181" t="s">
        <v>5</v>
      </c>
      <c r="H25" s="181" t="s">
        <v>5</v>
      </c>
      <c r="I25" s="181" t="s">
        <v>5</v>
      </c>
      <c r="J25" s="181" t="s">
        <v>5</v>
      </c>
      <c r="K25" s="181" t="s">
        <v>5</v>
      </c>
      <c r="L25" s="181" t="s">
        <v>5</v>
      </c>
      <c r="M25" s="181" t="s">
        <v>5</v>
      </c>
      <c r="N25" s="181" t="s">
        <v>5</v>
      </c>
      <c r="O25" s="181" t="s">
        <v>5</v>
      </c>
    </row>
    <row r="26" spans="2:15" s="78" customFormat="1" ht="12" customHeight="1">
      <c r="B26" s="12" t="s">
        <v>468</v>
      </c>
      <c r="C26" s="91"/>
      <c r="D26" s="180">
        <v>13.3</v>
      </c>
      <c r="E26" s="181">
        <v>1.47</v>
      </c>
      <c r="F26" s="181" t="s">
        <v>5</v>
      </c>
      <c r="G26" s="181" t="s">
        <v>5</v>
      </c>
      <c r="H26" s="181">
        <v>0.44</v>
      </c>
      <c r="I26" s="181" t="s">
        <v>5</v>
      </c>
      <c r="J26" s="181">
        <v>5.79</v>
      </c>
      <c r="K26" s="181" t="s">
        <v>5</v>
      </c>
      <c r="L26" s="181" t="s">
        <v>5</v>
      </c>
      <c r="M26" s="181" t="s">
        <v>5</v>
      </c>
      <c r="N26" s="181">
        <v>5.6</v>
      </c>
      <c r="O26" s="181" t="s">
        <v>5</v>
      </c>
    </row>
    <row r="27" spans="2:15" s="78" customFormat="1" ht="12" customHeight="1">
      <c r="B27" s="12" t="s">
        <v>439</v>
      </c>
      <c r="C27" s="91"/>
      <c r="D27" s="180">
        <v>49.79</v>
      </c>
      <c r="E27" s="181">
        <v>1.63</v>
      </c>
      <c r="F27" s="181">
        <v>0.06</v>
      </c>
      <c r="G27" s="181" t="s">
        <v>5</v>
      </c>
      <c r="H27" s="181" t="s">
        <v>5</v>
      </c>
      <c r="I27" s="181">
        <v>1.58</v>
      </c>
      <c r="J27" s="181">
        <v>28.81</v>
      </c>
      <c r="K27" s="181" t="s">
        <v>5</v>
      </c>
      <c r="L27" s="181">
        <v>0.21</v>
      </c>
      <c r="M27" s="181">
        <v>0.4</v>
      </c>
      <c r="N27" s="181">
        <v>14.92</v>
      </c>
      <c r="O27" s="181" t="s">
        <v>5</v>
      </c>
    </row>
    <row r="28" spans="2:15" s="78" customFormat="1" ht="12" customHeight="1">
      <c r="B28" s="12" t="s">
        <v>469</v>
      </c>
      <c r="C28" s="91"/>
      <c r="D28" s="180">
        <v>26.85</v>
      </c>
      <c r="E28" s="181">
        <v>0.38</v>
      </c>
      <c r="F28" s="181">
        <v>0.63</v>
      </c>
      <c r="G28" s="181" t="s">
        <v>5</v>
      </c>
      <c r="H28" s="181" t="s">
        <v>5</v>
      </c>
      <c r="I28" s="181" t="s">
        <v>5</v>
      </c>
      <c r="J28" s="181">
        <v>10.38</v>
      </c>
      <c r="K28" s="181" t="s">
        <v>5</v>
      </c>
      <c r="L28" s="181" t="s">
        <v>5</v>
      </c>
      <c r="M28" s="181" t="s">
        <v>5</v>
      </c>
      <c r="N28" s="181">
        <v>4.38</v>
      </c>
      <c r="O28" s="181" t="s">
        <v>5</v>
      </c>
    </row>
    <row r="29" spans="2:15" s="78" customFormat="1" ht="12" customHeight="1">
      <c r="B29" s="12" t="s">
        <v>441</v>
      </c>
      <c r="C29" s="91"/>
      <c r="D29" s="180">
        <v>84.95</v>
      </c>
      <c r="E29" s="181">
        <v>3.3</v>
      </c>
      <c r="F29" s="181" t="s">
        <v>5</v>
      </c>
      <c r="G29" s="181">
        <v>0.86</v>
      </c>
      <c r="H29" s="181">
        <v>1.04</v>
      </c>
      <c r="I29" s="181">
        <v>3.29</v>
      </c>
      <c r="J29" s="181">
        <v>41.4</v>
      </c>
      <c r="K29" s="181">
        <v>1.1</v>
      </c>
      <c r="L29" s="181" t="s">
        <v>5</v>
      </c>
      <c r="M29" s="181" t="s">
        <v>5</v>
      </c>
      <c r="N29" s="181">
        <v>17.86</v>
      </c>
      <c r="O29" s="181" t="s">
        <v>5</v>
      </c>
    </row>
    <row r="30" spans="2:15" s="78" customFormat="1" ht="12" customHeight="1">
      <c r="B30" s="12" t="s">
        <v>442</v>
      </c>
      <c r="C30" s="91"/>
      <c r="D30" s="180">
        <v>268.85</v>
      </c>
      <c r="E30" s="181">
        <v>11.43</v>
      </c>
      <c r="F30" s="181" t="s">
        <v>5</v>
      </c>
      <c r="G30" s="181" t="s">
        <v>5</v>
      </c>
      <c r="H30" s="181">
        <v>3.82</v>
      </c>
      <c r="I30" s="181">
        <v>70.79</v>
      </c>
      <c r="J30" s="181">
        <v>115.83</v>
      </c>
      <c r="K30" s="181" t="s">
        <v>5</v>
      </c>
      <c r="L30" s="181" t="s">
        <v>5</v>
      </c>
      <c r="M30" s="181" t="s">
        <v>5</v>
      </c>
      <c r="N30" s="181">
        <v>59.77</v>
      </c>
      <c r="O30" s="181" t="s">
        <v>5</v>
      </c>
    </row>
    <row r="31" spans="2:15" s="78" customFormat="1" ht="12" customHeight="1">
      <c r="B31" s="12" t="s">
        <v>470</v>
      </c>
      <c r="C31" s="91"/>
      <c r="D31" s="180">
        <v>82.73</v>
      </c>
      <c r="E31" s="181">
        <v>2.15</v>
      </c>
      <c r="F31" s="181" t="s">
        <v>5</v>
      </c>
      <c r="G31" s="181" t="s">
        <v>5</v>
      </c>
      <c r="H31" s="181">
        <v>1.1</v>
      </c>
      <c r="I31" s="181" t="s">
        <v>5</v>
      </c>
      <c r="J31" s="181">
        <v>34.38</v>
      </c>
      <c r="K31" s="181">
        <v>0.22</v>
      </c>
      <c r="L31" s="181" t="s">
        <v>5</v>
      </c>
      <c r="M31" s="181">
        <v>0.79</v>
      </c>
      <c r="N31" s="181">
        <v>11.08</v>
      </c>
      <c r="O31" s="181" t="s">
        <v>5</v>
      </c>
    </row>
    <row r="32" spans="2:15" s="78" customFormat="1" ht="12" customHeight="1">
      <c r="B32" s="12" t="s">
        <v>471</v>
      </c>
      <c r="C32" s="91"/>
      <c r="D32" s="180">
        <v>22.69</v>
      </c>
      <c r="E32" s="181">
        <v>7.47</v>
      </c>
      <c r="F32" s="181" t="s">
        <v>5</v>
      </c>
      <c r="G32" s="181" t="s">
        <v>5</v>
      </c>
      <c r="H32" s="181" t="s">
        <v>5</v>
      </c>
      <c r="I32" s="181" t="s">
        <v>5</v>
      </c>
      <c r="J32" s="181">
        <v>7.79</v>
      </c>
      <c r="K32" s="181">
        <v>1</v>
      </c>
      <c r="L32" s="181">
        <v>0.11</v>
      </c>
      <c r="M32" s="181">
        <v>0.13</v>
      </c>
      <c r="N32" s="181">
        <v>5.39</v>
      </c>
      <c r="O32" s="181" t="s">
        <v>5</v>
      </c>
    </row>
    <row r="33" spans="2:15" s="78" customFormat="1" ht="12" customHeight="1">
      <c r="B33" s="12" t="s">
        <v>445</v>
      </c>
      <c r="C33" s="91"/>
      <c r="D33" s="180">
        <v>89.78</v>
      </c>
      <c r="E33" s="181">
        <v>12.68</v>
      </c>
      <c r="F33" s="181" t="s">
        <v>5</v>
      </c>
      <c r="G33" s="181" t="s">
        <v>5</v>
      </c>
      <c r="H33" s="181">
        <v>0.71</v>
      </c>
      <c r="I33" s="181">
        <v>5.19</v>
      </c>
      <c r="J33" s="181">
        <v>46.45</v>
      </c>
      <c r="K33" s="181">
        <v>0.71</v>
      </c>
      <c r="L33" s="181">
        <v>0.16</v>
      </c>
      <c r="M33" s="181">
        <v>0.18</v>
      </c>
      <c r="N33" s="181">
        <v>21.46</v>
      </c>
      <c r="O33" s="181" t="s">
        <v>5</v>
      </c>
    </row>
    <row r="34" spans="2:15" s="78" customFormat="1" ht="12" customHeight="1">
      <c r="B34" s="12" t="s">
        <v>446</v>
      </c>
      <c r="C34" s="91"/>
      <c r="D34" s="180">
        <v>26.98</v>
      </c>
      <c r="E34" s="181">
        <v>0.41</v>
      </c>
      <c r="F34" s="181" t="s">
        <v>5</v>
      </c>
      <c r="G34" s="181" t="s">
        <v>5</v>
      </c>
      <c r="H34" s="181">
        <v>0.4</v>
      </c>
      <c r="I34" s="181" t="s">
        <v>5</v>
      </c>
      <c r="J34" s="181">
        <v>14.82</v>
      </c>
      <c r="K34" s="181">
        <v>0.14</v>
      </c>
      <c r="L34" s="181">
        <v>0.14</v>
      </c>
      <c r="M34" s="181">
        <v>0.15</v>
      </c>
      <c r="N34" s="181">
        <v>7.38</v>
      </c>
      <c r="O34" s="181" t="s">
        <v>5</v>
      </c>
    </row>
    <row r="35" spans="2:15" s="78" customFormat="1" ht="12" customHeight="1">
      <c r="B35" s="12" t="s">
        <v>447</v>
      </c>
      <c r="C35" s="91"/>
      <c r="D35" s="180">
        <v>29.35</v>
      </c>
      <c r="E35" s="181">
        <v>2.3</v>
      </c>
      <c r="F35" s="181" t="s">
        <v>5</v>
      </c>
      <c r="G35" s="181">
        <v>1.1</v>
      </c>
      <c r="H35" s="181">
        <v>0.19</v>
      </c>
      <c r="I35" s="181" t="s">
        <v>5</v>
      </c>
      <c r="J35" s="181">
        <v>16.75</v>
      </c>
      <c r="K35" s="181">
        <v>0.2</v>
      </c>
      <c r="L35" s="181">
        <v>0.17</v>
      </c>
      <c r="M35" s="181">
        <v>0.24</v>
      </c>
      <c r="N35" s="181">
        <v>6.18</v>
      </c>
      <c r="O35" s="181" t="s">
        <v>5</v>
      </c>
    </row>
    <row r="36" spans="2:15" s="78" customFormat="1" ht="12" customHeight="1">
      <c r="B36" s="12" t="s">
        <v>472</v>
      </c>
      <c r="C36" s="91"/>
      <c r="D36" s="180">
        <v>19.79</v>
      </c>
      <c r="E36" s="181">
        <v>0.19</v>
      </c>
      <c r="F36" s="181" t="s">
        <v>5</v>
      </c>
      <c r="G36" s="181" t="s">
        <v>5</v>
      </c>
      <c r="H36" s="181" t="s">
        <v>5</v>
      </c>
      <c r="I36" s="181" t="s">
        <v>5</v>
      </c>
      <c r="J36" s="181">
        <v>11.15</v>
      </c>
      <c r="K36" s="181" t="s">
        <v>5</v>
      </c>
      <c r="L36" s="181">
        <v>0.2</v>
      </c>
      <c r="M36" s="181" t="s">
        <v>5</v>
      </c>
      <c r="N36" s="181">
        <v>7.72</v>
      </c>
      <c r="O36" s="181" t="s">
        <v>5</v>
      </c>
    </row>
    <row r="37" spans="2:15" s="78" customFormat="1" ht="12" customHeight="1">
      <c r="B37" s="12" t="s">
        <v>473</v>
      </c>
      <c r="C37" s="91"/>
      <c r="D37" s="180">
        <v>43.58</v>
      </c>
      <c r="E37" s="181">
        <v>0.33</v>
      </c>
      <c r="F37" s="181" t="s">
        <v>5</v>
      </c>
      <c r="G37" s="181">
        <v>0.26</v>
      </c>
      <c r="H37" s="181">
        <v>0.67</v>
      </c>
      <c r="I37" s="181" t="s">
        <v>5</v>
      </c>
      <c r="J37" s="181">
        <v>33.25</v>
      </c>
      <c r="K37" s="181" t="s">
        <v>5</v>
      </c>
      <c r="L37" s="181" t="s">
        <v>5</v>
      </c>
      <c r="M37" s="181" t="s">
        <v>5</v>
      </c>
      <c r="N37" s="181">
        <v>6.04</v>
      </c>
      <c r="O37" s="181" t="s">
        <v>5</v>
      </c>
    </row>
    <row r="38" spans="2:15" s="78" customFormat="1" ht="12" customHeight="1">
      <c r="B38" s="12" t="s">
        <v>449</v>
      </c>
      <c r="C38" s="91"/>
      <c r="D38" s="180">
        <v>43.66</v>
      </c>
      <c r="E38" s="181">
        <v>2.02</v>
      </c>
      <c r="F38" s="181">
        <v>0.02</v>
      </c>
      <c r="G38" s="181">
        <v>0.22</v>
      </c>
      <c r="H38" s="181" t="s">
        <v>5</v>
      </c>
      <c r="I38" s="181" t="s">
        <v>5</v>
      </c>
      <c r="J38" s="181">
        <v>6.27</v>
      </c>
      <c r="K38" s="181">
        <v>1.14</v>
      </c>
      <c r="L38" s="181">
        <v>0.15</v>
      </c>
      <c r="M38" s="181" t="s">
        <v>5</v>
      </c>
      <c r="N38" s="181">
        <v>22.8</v>
      </c>
      <c r="O38" s="181" t="s">
        <v>5</v>
      </c>
    </row>
    <row r="39" spans="2:15" s="78" customFormat="1" ht="12" customHeight="1">
      <c r="B39" s="12" t="s">
        <v>450</v>
      </c>
      <c r="C39" s="92"/>
      <c r="D39" s="180">
        <v>75.66</v>
      </c>
      <c r="E39" s="181">
        <v>4.25</v>
      </c>
      <c r="F39" s="181">
        <v>2.88</v>
      </c>
      <c r="G39" s="181">
        <v>2.42</v>
      </c>
      <c r="H39" s="181" t="s">
        <v>5</v>
      </c>
      <c r="I39" s="181" t="s">
        <v>5</v>
      </c>
      <c r="J39" s="181">
        <v>43</v>
      </c>
      <c r="K39" s="181">
        <v>4.83</v>
      </c>
      <c r="L39" s="181" t="s">
        <v>5</v>
      </c>
      <c r="M39" s="181">
        <v>0.45</v>
      </c>
      <c r="N39" s="181">
        <v>9.52</v>
      </c>
      <c r="O39" s="181" t="s">
        <v>5</v>
      </c>
    </row>
    <row r="40" spans="2:15" s="78" customFormat="1" ht="12" customHeight="1">
      <c r="B40" s="12" t="s">
        <v>451</v>
      </c>
      <c r="C40" s="92"/>
      <c r="D40" s="180">
        <v>8.4</v>
      </c>
      <c r="E40" s="181" t="s">
        <v>5</v>
      </c>
      <c r="F40" s="181" t="s">
        <v>5</v>
      </c>
      <c r="G40" s="181" t="s">
        <v>5</v>
      </c>
      <c r="H40" s="181" t="s">
        <v>5</v>
      </c>
      <c r="I40" s="181" t="s">
        <v>5</v>
      </c>
      <c r="J40" s="181" t="s">
        <v>5</v>
      </c>
      <c r="K40" s="181" t="s">
        <v>5</v>
      </c>
      <c r="L40" s="181" t="s">
        <v>5</v>
      </c>
      <c r="M40" s="181" t="s">
        <v>5</v>
      </c>
      <c r="N40" s="181">
        <v>8.4</v>
      </c>
      <c r="O40" s="181" t="s">
        <v>5</v>
      </c>
    </row>
    <row r="41" spans="2:15" s="78" customFormat="1" ht="12" customHeight="1">
      <c r="B41" s="12" t="s">
        <v>271</v>
      </c>
      <c r="C41" s="92"/>
      <c r="D41" s="180">
        <v>440.5</v>
      </c>
      <c r="E41" s="181">
        <v>12.53</v>
      </c>
      <c r="F41" s="181">
        <v>0.92</v>
      </c>
      <c r="G41" s="181" t="s">
        <v>5</v>
      </c>
      <c r="H41" s="181">
        <v>1.47</v>
      </c>
      <c r="I41" s="181" t="s">
        <v>5</v>
      </c>
      <c r="J41" s="181">
        <v>349.34</v>
      </c>
      <c r="K41" s="181">
        <v>2.1</v>
      </c>
      <c r="L41" s="181">
        <v>2.1</v>
      </c>
      <c r="M41" s="181">
        <v>0.8</v>
      </c>
      <c r="N41" s="181">
        <v>50.96</v>
      </c>
      <c r="O41" s="181" t="s">
        <v>5</v>
      </c>
    </row>
    <row r="42" spans="2:15" s="78" customFormat="1" ht="12" customHeight="1">
      <c r="B42" s="12" t="s">
        <v>452</v>
      </c>
      <c r="C42" s="92"/>
      <c r="D42" s="180">
        <v>3.31</v>
      </c>
      <c r="E42" s="181" t="s">
        <v>5</v>
      </c>
      <c r="F42" s="181" t="s">
        <v>5</v>
      </c>
      <c r="G42" s="181">
        <v>0.22</v>
      </c>
      <c r="H42" s="181" t="s">
        <v>5</v>
      </c>
      <c r="I42" s="181" t="s">
        <v>5</v>
      </c>
      <c r="J42" s="181">
        <v>2.73</v>
      </c>
      <c r="K42" s="181">
        <v>0.36</v>
      </c>
      <c r="L42" s="181" t="s">
        <v>5</v>
      </c>
      <c r="M42" s="181" t="s">
        <v>5</v>
      </c>
      <c r="N42" s="181" t="s">
        <v>5</v>
      </c>
      <c r="O42" s="181" t="s">
        <v>5</v>
      </c>
    </row>
    <row r="43" spans="2:15" s="78" customFormat="1" ht="12" customHeight="1">
      <c r="B43" s="12" t="s">
        <v>453</v>
      </c>
      <c r="C43" s="92"/>
      <c r="D43" s="180">
        <v>16.76</v>
      </c>
      <c r="E43" s="181">
        <v>0.41</v>
      </c>
      <c r="F43" s="181" t="s">
        <v>5</v>
      </c>
      <c r="G43" s="181" t="s">
        <v>5</v>
      </c>
      <c r="H43" s="181" t="s">
        <v>5</v>
      </c>
      <c r="I43" s="181" t="s">
        <v>5</v>
      </c>
      <c r="J43" s="181">
        <v>7</v>
      </c>
      <c r="K43" s="181" t="s">
        <v>5</v>
      </c>
      <c r="L43" s="181" t="s">
        <v>5</v>
      </c>
      <c r="M43" s="181">
        <v>0.18</v>
      </c>
      <c r="N43" s="181">
        <v>6.24</v>
      </c>
      <c r="O43" s="181" t="s">
        <v>5</v>
      </c>
    </row>
    <row r="44" spans="2:15" s="78" customFormat="1" ht="12" customHeight="1">
      <c r="B44" s="12" t="s">
        <v>474</v>
      </c>
      <c r="C44" s="92"/>
      <c r="D44" s="180">
        <v>60.38</v>
      </c>
      <c r="E44" s="181" t="s">
        <v>5</v>
      </c>
      <c r="F44" s="181">
        <v>0.54</v>
      </c>
      <c r="G44" s="181" t="s">
        <v>5</v>
      </c>
      <c r="H44" s="181">
        <v>2.13</v>
      </c>
      <c r="I44" s="181" t="s">
        <v>5</v>
      </c>
      <c r="J44" s="181">
        <v>50.58</v>
      </c>
      <c r="K44" s="181">
        <v>0.17</v>
      </c>
      <c r="L44" s="181" t="s">
        <v>5</v>
      </c>
      <c r="M44" s="181">
        <v>0.4</v>
      </c>
      <c r="N44" s="181">
        <v>5.88</v>
      </c>
      <c r="O44" s="181">
        <v>0.17</v>
      </c>
    </row>
    <row r="45" spans="2:15" s="78" customFormat="1" ht="12" customHeight="1">
      <c r="B45" s="12" t="s">
        <v>455</v>
      </c>
      <c r="C45" s="92"/>
      <c r="D45" s="180">
        <v>1.06</v>
      </c>
      <c r="E45" s="181" t="s">
        <v>5</v>
      </c>
      <c r="F45" s="181">
        <v>0.02</v>
      </c>
      <c r="G45" s="181" t="s">
        <v>5</v>
      </c>
      <c r="H45" s="181" t="s">
        <v>5</v>
      </c>
      <c r="I45" s="181" t="s">
        <v>5</v>
      </c>
      <c r="J45" s="181" t="s">
        <v>5</v>
      </c>
      <c r="K45" s="181" t="s">
        <v>5</v>
      </c>
      <c r="L45" s="181" t="s">
        <v>5</v>
      </c>
      <c r="M45" s="181" t="s">
        <v>5</v>
      </c>
      <c r="N45" s="181">
        <v>1.04</v>
      </c>
      <c r="O45" s="181" t="s">
        <v>5</v>
      </c>
    </row>
    <row r="46" spans="2:15" s="78" customFormat="1" ht="12" customHeight="1">
      <c r="B46" s="12" t="s">
        <v>475</v>
      </c>
      <c r="C46" s="92"/>
      <c r="D46" s="180">
        <v>121.45</v>
      </c>
      <c r="E46" s="181">
        <v>3.85</v>
      </c>
      <c r="F46" s="181" t="s">
        <v>5</v>
      </c>
      <c r="G46" s="181">
        <v>0.1</v>
      </c>
      <c r="H46" s="181">
        <v>1.49</v>
      </c>
      <c r="I46" s="181" t="s">
        <v>5</v>
      </c>
      <c r="J46" s="181">
        <v>52.54</v>
      </c>
      <c r="K46" s="181">
        <v>1.41</v>
      </c>
      <c r="L46" s="181" t="s">
        <v>5</v>
      </c>
      <c r="M46" s="181">
        <v>0.2</v>
      </c>
      <c r="N46" s="181">
        <v>12.61</v>
      </c>
      <c r="O46" s="181" t="s">
        <v>5</v>
      </c>
    </row>
    <row r="47" spans="2:15" s="78" customFormat="1" ht="21.75" customHeight="1">
      <c r="B47" s="69" t="s">
        <v>476</v>
      </c>
      <c r="C47" s="92"/>
      <c r="D47" s="180" t="s">
        <v>5</v>
      </c>
      <c r="E47" s="181" t="s">
        <v>5</v>
      </c>
      <c r="F47" s="181" t="s">
        <v>5</v>
      </c>
      <c r="G47" s="181" t="s">
        <v>5</v>
      </c>
      <c r="H47" s="181" t="s">
        <v>5</v>
      </c>
      <c r="I47" s="181" t="s">
        <v>5</v>
      </c>
      <c r="J47" s="181" t="s">
        <v>5</v>
      </c>
      <c r="K47" s="181" t="s">
        <v>5</v>
      </c>
      <c r="L47" s="181" t="s">
        <v>5</v>
      </c>
      <c r="M47" s="181" t="s">
        <v>5</v>
      </c>
      <c r="N47" s="181" t="s">
        <v>5</v>
      </c>
      <c r="O47" s="181" t="s">
        <v>5</v>
      </c>
    </row>
    <row r="48" spans="1:15" s="78" customFormat="1" ht="12" customHeight="1" thickBot="1">
      <c r="A48" s="93"/>
      <c r="B48" s="72" t="s">
        <v>457</v>
      </c>
      <c r="C48" s="94"/>
      <c r="D48" s="463">
        <v>111.51</v>
      </c>
      <c r="E48" s="464">
        <v>17.94</v>
      </c>
      <c r="F48" s="464">
        <v>7.38</v>
      </c>
      <c r="G48" s="464">
        <v>1.07</v>
      </c>
      <c r="H48" s="464">
        <v>3.8</v>
      </c>
      <c r="I48" s="464">
        <v>4.8</v>
      </c>
      <c r="J48" s="464">
        <v>66.11</v>
      </c>
      <c r="K48" s="464">
        <v>3</v>
      </c>
      <c r="L48" s="464" t="s">
        <v>5</v>
      </c>
      <c r="M48" s="464" t="s">
        <v>5</v>
      </c>
      <c r="N48" s="464">
        <v>2.29</v>
      </c>
      <c r="O48" s="464" t="s">
        <v>5</v>
      </c>
    </row>
    <row r="49" spans="1:16" s="427" customFormat="1" ht="11.25" customHeight="1">
      <c r="A49" s="424" t="s">
        <v>835</v>
      </c>
      <c r="B49" s="424"/>
      <c r="C49" s="424"/>
      <c r="D49" s="424"/>
      <c r="E49" s="424"/>
      <c r="F49" s="424"/>
      <c r="G49" s="425" t="s">
        <v>571</v>
      </c>
      <c r="H49" s="425"/>
      <c r="J49" s="424"/>
      <c r="K49" s="424"/>
      <c r="L49" s="424"/>
      <c r="M49" s="424"/>
      <c r="N49" s="301"/>
      <c r="O49" s="301"/>
      <c r="P49" s="301"/>
    </row>
    <row r="50" spans="1:16" s="427" customFormat="1" ht="11.25" customHeight="1">
      <c r="A50" s="426" t="s">
        <v>554</v>
      </c>
      <c r="B50" s="424"/>
      <c r="C50" s="424"/>
      <c r="D50" s="424"/>
      <c r="E50" s="424"/>
      <c r="F50" s="424"/>
      <c r="G50" s="424" t="s">
        <v>260</v>
      </c>
      <c r="H50" s="424"/>
      <c r="I50" s="428"/>
      <c r="J50" s="424"/>
      <c r="K50" s="424"/>
      <c r="L50" s="424"/>
      <c r="M50" s="424"/>
      <c r="N50" s="301"/>
      <c r="O50" s="301"/>
      <c r="P50" s="301"/>
    </row>
    <row r="51" spans="1:16" s="97" customFormat="1" ht="10.5" customHeight="1">
      <c r="A51" s="9"/>
      <c r="B51" s="95"/>
      <c r="C51" s="95"/>
      <c r="D51" s="96"/>
      <c r="E51" s="96"/>
      <c r="F51" s="96"/>
      <c r="G51" s="280"/>
      <c r="H51" s="96"/>
      <c r="I51" s="55"/>
      <c r="J51" s="96"/>
      <c r="K51" s="96"/>
      <c r="L51" s="96"/>
      <c r="M51" s="96"/>
      <c r="N51" s="78"/>
      <c r="O51" s="78"/>
      <c r="P51" s="78"/>
    </row>
    <row r="52" spans="1:16" s="97" customFormat="1" ht="10.5" customHeight="1">
      <c r="A52" s="9"/>
      <c r="B52" s="95"/>
      <c r="C52" s="95"/>
      <c r="D52" s="96"/>
      <c r="E52" s="96"/>
      <c r="F52" s="96"/>
      <c r="G52" s="96"/>
      <c r="H52" s="96"/>
      <c r="I52" s="55"/>
      <c r="J52" s="96"/>
      <c r="K52" s="96"/>
      <c r="L52" s="96"/>
      <c r="M52" s="96"/>
      <c r="N52" s="78"/>
      <c r="O52" s="78"/>
      <c r="P52" s="78"/>
    </row>
  </sheetData>
  <sheetProtection/>
  <mergeCells count="2">
    <mergeCell ref="B2:F2"/>
    <mergeCell ref="G2:O2"/>
  </mergeCells>
  <printOptions horizontalCentered="1"/>
  <pageMargins left="1.1811023622047245" right="1.1811023622047245" top="1.5748031496062993" bottom="1.4960629921259843" header="0.5118110236220472" footer="0.9055118110236221"/>
  <pageSetup firstPageNumber="180" useFirstPageNumber="1" horizontalDpi="600" verticalDpi="600" orientation="portrait" paperSize="9" r:id="rId1"/>
  <headerFooter alignWithMargins="0">
    <oddFooter>&amp;C&amp;"華康中圓體,標準"&amp;11‧&amp;"Times New Roman,標準"&amp;P&amp;"華康中圓體,標準"‧</oddFooter>
  </headerFooter>
</worksheet>
</file>

<file path=xl/worksheets/sheet14.xml><?xml version="1.0" encoding="utf-8"?>
<worksheet xmlns="http://schemas.openxmlformats.org/spreadsheetml/2006/main" xmlns:r="http://schemas.openxmlformats.org/officeDocument/2006/relationships">
  <dimension ref="A1:N52"/>
  <sheetViews>
    <sheetView showGridLines="0" zoomScale="120" zoomScaleNormal="120" workbookViewId="0" topLeftCell="A1">
      <selection activeCell="A1" sqref="A1"/>
    </sheetView>
  </sheetViews>
  <sheetFormatPr defaultColWidth="9.00390625" defaultRowHeight="16.5"/>
  <cols>
    <col min="1" max="1" width="50.625" style="7" customWidth="1"/>
    <col min="2" max="2" width="10.125" style="7" customWidth="1"/>
    <col min="3" max="3" width="8.125" style="7" customWidth="1"/>
    <col min="4" max="4" width="6.125" style="7" customWidth="1"/>
    <col min="5" max="5" width="11.125" style="7" customWidth="1"/>
    <col min="6" max="7" width="9.625" style="7" customWidth="1"/>
    <col min="8" max="9" width="7.625" style="7" customWidth="1"/>
    <col min="10" max="10" width="12.125" style="7" customWidth="1"/>
    <col min="11" max="11" width="10.125" style="7" customWidth="1"/>
    <col min="12" max="12" width="7.125" style="7" customWidth="1"/>
    <col min="13" max="16384" width="9.00390625" style="98" customWidth="1"/>
  </cols>
  <sheetData>
    <row r="1" spans="1:12" s="1" customFormat="1" ht="15.75" customHeight="1">
      <c r="A1" s="11" t="s">
        <v>641</v>
      </c>
      <c r="B1" s="11"/>
      <c r="C1" s="3"/>
      <c r="D1" s="3"/>
      <c r="E1" s="3"/>
      <c r="F1" s="3"/>
      <c r="G1" s="3"/>
      <c r="H1" s="3"/>
      <c r="I1" s="3"/>
      <c r="J1" s="71"/>
      <c r="K1" s="71"/>
      <c r="L1" s="52" t="s">
        <v>556</v>
      </c>
    </row>
    <row r="2" spans="1:14" s="80" customFormat="1" ht="23.25" customHeight="1">
      <c r="A2" s="691" t="s">
        <v>874</v>
      </c>
      <c r="B2" s="691"/>
      <c r="C2" s="691"/>
      <c r="D2" s="691"/>
      <c r="E2" s="691" t="s">
        <v>213</v>
      </c>
      <c r="F2" s="738"/>
      <c r="G2" s="738"/>
      <c r="H2" s="738"/>
      <c r="I2" s="738"/>
      <c r="J2" s="738"/>
      <c r="K2" s="738"/>
      <c r="L2" s="738"/>
      <c r="M2" s="67"/>
      <c r="N2" s="67"/>
    </row>
    <row r="3" spans="1:12" s="286" customFormat="1" ht="11.25" customHeight="1" thickBot="1">
      <c r="A3" s="284"/>
      <c r="B3" s="285"/>
      <c r="C3" s="7"/>
      <c r="D3" s="264" t="s">
        <v>844</v>
      </c>
      <c r="F3" s="7"/>
      <c r="G3" s="7"/>
      <c r="H3" s="264"/>
      <c r="I3" s="264"/>
      <c r="J3" s="264"/>
      <c r="K3" s="264"/>
      <c r="L3" s="264" t="s">
        <v>75</v>
      </c>
    </row>
    <row r="4" spans="1:12" s="78" customFormat="1" ht="21.75" customHeight="1">
      <c r="A4" s="392" t="s">
        <v>845</v>
      </c>
      <c r="B4" s="393" t="s">
        <v>872</v>
      </c>
      <c r="C4" s="389" t="s">
        <v>846</v>
      </c>
      <c r="D4" s="390" t="s">
        <v>847</v>
      </c>
      <c r="E4" s="389" t="s">
        <v>848</v>
      </c>
      <c r="F4" s="389" t="s">
        <v>873</v>
      </c>
      <c r="G4" s="385" t="s">
        <v>849</v>
      </c>
      <c r="H4" s="385" t="s">
        <v>850</v>
      </c>
      <c r="I4" s="390" t="s">
        <v>851</v>
      </c>
      <c r="J4" s="390" t="s">
        <v>852</v>
      </c>
      <c r="K4" s="390" t="s">
        <v>853</v>
      </c>
      <c r="L4" s="377" t="s">
        <v>854</v>
      </c>
    </row>
    <row r="5" spans="1:12" s="78" customFormat="1" ht="21.75" customHeight="1" thickBot="1">
      <c r="A5" s="287" t="s">
        <v>179</v>
      </c>
      <c r="B5" s="88" t="s">
        <v>29</v>
      </c>
      <c r="C5" s="266" t="s">
        <v>107</v>
      </c>
      <c r="D5" s="74" t="s">
        <v>108</v>
      </c>
      <c r="E5" s="267" t="s">
        <v>150</v>
      </c>
      <c r="F5" s="266" t="s">
        <v>151</v>
      </c>
      <c r="G5" s="74" t="s">
        <v>152</v>
      </c>
      <c r="H5" s="74" t="s">
        <v>153</v>
      </c>
      <c r="I5" s="74" t="s">
        <v>110</v>
      </c>
      <c r="J5" s="74" t="s">
        <v>181</v>
      </c>
      <c r="K5" s="74" t="s">
        <v>183</v>
      </c>
      <c r="L5" s="192" t="s">
        <v>39</v>
      </c>
    </row>
    <row r="6" spans="1:12" s="78" customFormat="1" ht="11.25" customHeight="1">
      <c r="A6" s="69" t="s">
        <v>484</v>
      </c>
      <c r="B6" s="178">
        <v>1.34</v>
      </c>
      <c r="C6" s="179">
        <v>103.87</v>
      </c>
      <c r="D6" s="179">
        <v>5.26</v>
      </c>
      <c r="E6" s="179">
        <v>14.99</v>
      </c>
      <c r="F6" s="179">
        <v>1.61</v>
      </c>
      <c r="G6" s="179" t="s">
        <v>5</v>
      </c>
      <c r="H6" s="179">
        <v>36.7</v>
      </c>
      <c r="I6" s="179" t="s">
        <v>5</v>
      </c>
      <c r="J6" s="179">
        <v>5.1</v>
      </c>
      <c r="K6" s="179">
        <v>10</v>
      </c>
      <c r="L6" s="179">
        <v>68.73</v>
      </c>
    </row>
    <row r="7" spans="1:12" s="78" customFormat="1" ht="11.25" customHeight="1">
      <c r="A7" s="69" t="s">
        <v>459</v>
      </c>
      <c r="B7" s="180">
        <v>1.34</v>
      </c>
      <c r="C7" s="181">
        <v>103.87</v>
      </c>
      <c r="D7" s="181">
        <v>5.26</v>
      </c>
      <c r="E7" s="181">
        <v>14.99</v>
      </c>
      <c r="F7" s="181">
        <v>1.61</v>
      </c>
      <c r="G7" s="181" t="s">
        <v>5</v>
      </c>
      <c r="H7" s="181">
        <v>36.7</v>
      </c>
      <c r="I7" s="181" t="s">
        <v>5</v>
      </c>
      <c r="J7" s="181">
        <v>5.1</v>
      </c>
      <c r="K7" s="181">
        <v>10</v>
      </c>
      <c r="L7" s="181">
        <v>68.73</v>
      </c>
    </row>
    <row r="8" spans="1:12" s="78" customFormat="1" ht="11.25" customHeight="1">
      <c r="A8" s="69" t="s">
        <v>460</v>
      </c>
      <c r="B8" s="180">
        <v>1.34</v>
      </c>
      <c r="C8" s="181">
        <v>143.01</v>
      </c>
      <c r="D8" s="181">
        <v>5.26</v>
      </c>
      <c r="E8" s="181">
        <v>14.99</v>
      </c>
      <c r="F8" s="181">
        <v>1.61</v>
      </c>
      <c r="G8" s="181" t="s">
        <v>5</v>
      </c>
      <c r="H8" s="181">
        <v>36.7</v>
      </c>
      <c r="I8" s="181" t="s">
        <v>5</v>
      </c>
      <c r="J8" s="181">
        <v>5.1</v>
      </c>
      <c r="K8" s="181">
        <v>10</v>
      </c>
      <c r="L8" s="181">
        <v>68.73</v>
      </c>
    </row>
    <row r="9" spans="1:12" s="78" customFormat="1" ht="11.25" customHeight="1">
      <c r="A9" s="69" t="s">
        <v>485</v>
      </c>
      <c r="B9" s="180">
        <v>1.34</v>
      </c>
      <c r="C9" s="181">
        <v>143.01</v>
      </c>
      <c r="D9" s="181">
        <v>5.26</v>
      </c>
      <c r="E9" s="181">
        <v>14.99</v>
      </c>
      <c r="F9" s="181">
        <v>1.61</v>
      </c>
      <c r="G9" s="181" t="s">
        <v>5</v>
      </c>
      <c r="H9" s="181">
        <f>SUM(H16:H48)</f>
        <v>41.03</v>
      </c>
      <c r="I9" s="181" t="s">
        <v>5</v>
      </c>
      <c r="J9" s="181">
        <v>5.1</v>
      </c>
      <c r="K9" s="181">
        <v>10</v>
      </c>
      <c r="L9" s="181">
        <v>68.73</v>
      </c>
    </row>
    <row r="10" spans="1:12" s="78" customFormat="1" ht="11.25" customHeight="1">
      <c r="A10" s="69" t="s">
        <v>462</v>
      </c>
      <c r="B10" s="180">
        <v>1.3399999999999999</v>
      </c>
      <c r="C10" s="181">
        <v>245.57</v>
      </c>
      <c r="D10" s="181">
        <v>11.57</v>
      </c>
      <c r="E10" s="181">
        <v>15.64</v>
      </c>
      <c r="F10" s="181">
        <v>0.99</v>
      </c>
      <c r="G10" s="181" t="s">
        <v>5</v>
      </c>
      <c r="H10" s="181">
        <v>40.72</v>
      </c>
      <c r="I10" s="181" t="s">
        <v>5</v>
      </c>
      <c r="J10" s="181">
        <v>25.1</v>
      </c>
      <c r="K10" s="181">
        <v>10</v>
      </c>
      <c r="L10" s="181">
        <v>68.73</v>
      </c>
    </row>
    <row r="11" spans="1:12" s="78" customFormat="1" ht="11.25" customHeight="1">
      <c r="A11" s="69" t="s">
        <v>480</v>
      </c>
      <c r="B11" s="180">
        <v>1.3399999999999999</v>
      </c>
      <c r="C11" s="181">
        <v>245.57000000000002</v>
      </c>
      <c r="D11" s="181">
        <v>11.57</v>
      </c>
      <c r="E11" s="181">
        <v>15.639999999999999</v>
      </c>
      <c r="F11" s="181">
        <v>0.9900000000000001</v>
      </c>
      <c r="G11" s="181" t="s">
        <v>5</v>
      </c>
      <c r="H11" s="181">
        <v>40.72</v>
      </c>
      <c r="I11" s="181" t="s">
        <v>5</v>
      </c>
      <c r="J11" s="181">
        <v>25.1</v>
      </c>
      <c r="K11" s="181">
        <v>10</v>
      </c>
      <c r="L11" s="181">
        <v>68.73</v>
      </c>
    </row>
    <row r="12" spans="1:12" s="78" customFormat="1" ht="11.25" customHeight="1">
      <c r="A12" s="69" t="s">
        <v>464</v>
      </c>
      <c r="B12" s="180">
        <v>1.3399999999999999</v>
      </c>
      <c r="C12" s="181">
        <v>246.46</v>
      </c>
      <c r="D12" s="181">
        <v>11.57</v>
      </c>
      <c r="E12" s="181">
        <v>15.639999999999999</v>
      </c>
      <c r="F12" s="181">
        <v>0.9900000000000001</v>
      </c>
      <c r="G12" s="181" t="s">
        <v>5</v>
      </c>
      <c r="H12" s="181">
        <v>40.72</v>
      </c>
      <c r="I12" s="181" t="s">
        <v>5</v>
      </c>
      <c r="J12" s="181">
        <v>25.1</v>
      </c>
      <c r="K12" s="181">
        <v>10</v>
      </c>
      <c r="L12" s="181">
        <v>68.73</v>
      </c>
    </row>
    <row r="13" spans="1:12" s="78" customFormat="1" ht="11.25" customHeight="1">
      <c r="A13" s="69" t="s">
        <v>149</v>
      </c>
      <c r="B13" s="180">
        <v>1.3399999999999999</v>
      </c>
      <c r="C13" s="181">
        <v>246.19000000000003</v>
      </c>
      <c r="D13" s="181">
        <v>11.57</v>
      </c>
      <c r="E13" s="181">
        <v>15.639999999999999</v>
      </c>
      <c r="F13" s="181">
        <v>0.9900000000000001</v>
      </c>
      <c r="G13" s="181" t="s">
        <v>5</v>
      </c>
      <c r="H13" s="181">
        <v>41.03</v>
      </c>
      <c r="I13" s="181" t="s">
        <v>5</v>
      </c>
      <c r="J13" s="181">
        <v>25.1</v>
      </c>
      <c r="K13" s="181">
        <v>10</v>
      </c>
      <c r="L13" s="181">
        <v>68.73</v>
      </c>
    </row>
    <row r="14" spans="1:12" s="78" customFormat="1" ht="11.25" customHeight="1">
      <c r="A14" s="69" t="s">
        <v>842</v>
      </c>
      <c r="B14" s="180">
        <v>1.3399999999999999</v>
      </c>
      <c r="C14" s="181">
        <v>245.17000000000002</v>
      </c>
      <c r="D14" s="181">
        <v>13.39</v>
      </c>
      <c r="E14" s="181">
        <v>15.639999999999999</v>
      </c>
      <c r="F14" s="181">
        <v>0.9900000000000001</v>
      </c>
      <c r="G14" s="181" t="s">
        <v>5</v>
      </c>
      <c r="H14" s="181">
        <v>41.03</v>
      </c>
      <c r="I14" s="181" t="s">
        <v>5</v>
      </c>
      <c r="J14" s="181">
        <v>25.680000000000003</v>
      </c>
      <c r="K14" s="181">
        <v>10.09</v>
      </c>
      <c r="L14" s="181">
        <v>68.68</v>
      </c>
    </row>
    <row r="15" spans="1:12" s="63" customFormat="1" ht="11.25" customHeight="1">
      <c r="A15" s="69" t="s">
        <v>564</v>
      </c>
      <c r="B15" s="180">
        <f>SUM(B16:B48)</f>
        <v>1.3399999999999999</v>
      </c>
      <c r="C15" s="181">
        <f>SUM(C16:C48)</f>
        <v>245.17000000000002</v>
      </c>
      <c r="D15" s="181">
        <f>SUM(D16:D48)</f>
        <v>13.39</v>
      </c>
      <c r="E15" s="181">
        <f aca="true" t="shared" si="0" ref="E15:L15">SUM(E16:E48)</f>
        <v>15.639999999999999</v>
      </c>
      <c r="F15" s="181">
        <f t="shared" si="0"/>
        <v>0.9900000000000001</v>
      </c>
      <c r="G15" s="181" t="s">
        <v>5</v>
      </c>
      <c r="H15" s="181">
        <f t="shared" si="0"/>
        <v>41.03</v>
      </c>
      <c r="I15" s="181" t="s">
        <v>5</v>
      </c>
      <c r="J15" s="181">
        <f t="shared" si="0"/>
        <v>25.680000000000003</v>
      </c>
      <c r="K15" s="181">
        <f t="shared" si="0"/>
        <v>10.09</v>
      </c>
      <c r="L15" s="181">
        <f t="shared" si="0"/>
        <v>68.68</v>
      </c>
    </row>
    <row r="16" spans="1:12" s="78" customFormat="1" ht="12" customHeight="1">
      <c r="A16" s="394" t="s">
        <v>430</v>
      </c>
      <c r="B16" s="180" t="s">
        <v>5</v>
      </c>
      <c r="C16" s="181">
        <v>5.41</v>
      </c>
      <c r="D16" s="181">
        <v>5.19</v>
      </c>
      <c r="E16" s="181">
        <v>0.75</v>
      </c>
      <c r="F16" s="181" t="s">
        <v>5</v>
      </c>
      <c r="G16" s="181" t="s">
        <v>5</v>
      </c>
      <c r="H16" s="181">
        <v>1.79</v>
      </c>
      <c r="I16" s="181" t="s">
        <v>5</v>
      </c>
      <c r="J16" s="181" t="s">
        <v>5</v>
      </c>
      <c r="K16" s="181">
        <v>10</v>
      </c>
      <c r="L16" s="181">
        <v>44.55</v>
      </c>
    </row>
    <row r="17" spans="1:12" s="78" customFormat="1" ht="12" customHeight="1">
      <c r="A17" s="288" t="s">
        <v>431</v>
      </c>
      <c r="B17" s="180" t="s">
        <v>5</v>
      </c>
      <c r="C17" s="181">
        <v>1.23</v>
      </c>
      <c r="D17" s="181" t="s">
        <v>5</v>
      </c>
      <c r="E17" s="181">
        <v>0.59</v>
      </c>
      <c r="F17" s="181" t="s">
        <v>5</v>
      </c>
      <c r="G17" s="181" t="s">
        <v>5</v>
      </c>
      <c r="H17" s="181">
        <v>0.98</v>
      </c>
      <c r="I17" s="181" t="s">
        <v>5</v>
      </c>
      <c r="J17" s="181">
        <v>0.42</v>
      </c>
      <c r="K17" s="181" t="s">
        <v>5</v>
      </c>
      <c r="L17" s="181" t="s">
        <v>5</v>
      </c>
    </row>
    <row r="18" spans="1:12" s="78" customFormat="1" ht="12" customHeight="1">
      <c r="A18" s="288" t="s">
        <v>432</v>
      </c>
      <c r="B18" s="180" t="s">
        <v>5</v>
      </c>
      <c r="C18" s="181">
        <v>115.38</v>
      </c>
      <c r="D18" s="181">
        <v>1.12</v>
      </c>
      <c r="E18" s="181" t="s">
        <v>5</v>
      </c>
      <c r="F18" s="181" t="s">
        <v>5</v>
      </c>
      <c r="G18" s="181" t="s">
        <v>5</v>
      </c>
      <c r="H18" s="181">
        <v>3.04</v>
      </c>
      <c r="I18" s="181" t="s">
        <v>5</v>
      </c>
      <c r="J18" s="181">
        <v>11.39</v>
      </c>
      <c r="K18" s="181" t="s">
        <v>5</v>
      </c>
      <c r="L18" s="181" t="s">
        <v>5</v>
      </c>
    </row>
    <row r="19" spans="1:12" s="78" customFormat="1" ht="22.5" customHeight="1">
      <c r="A19" s="395" t="s">
        <v>465</v>
      </c>
      <c r="B19" s="180" t="s">
        <v>5</v>
      </c>
      <c r="C19" s="181">
        <v>12.96</v>
      </c>
      <c r="D19" s="181" t="s">
        <v>5</v>
      </c>
      <c r="E19" s="181" t="s">
        <v>5</v>
      </c>
      <c r="F19" s="181" t="s">
        <v>5</v>
      </c>
      <c r="G19" s="181" t="s">
        <v>5</v>
      </c>
      <c r="H19" s="181" t="s">
        <v>5</v>
      </c>
      <c r="I19" s="181" t="s">
        <v>5</v>
      </c>
      <c r="J19" s="181">
        <v>3.21</v>
      </c>
      <c r="K19" s="181" t="s">
        <v>5</v>
      </c>
      <c r="L19" s="181" t="s">
        <v>5</v>
      </c>
    </row>
    <row r="20" spans="1:12" s="78" customFormat="1" ht="12" customHeight="1">
      <c r="A20" s="288" t="s">
        <v>270</v>
      </c>
      <c r="B20" s="180" t="s">
        <v>5</v>
      </c>
      <c r="C20" s="181" t="s">
        <v>5</v>
      </c>
      <c r="D20" s="181" t="s">
        <v>5</v>
      </c>
      <c r="E20" s="181" t="s">
        <v>5</v>
      </c>
      <c r="F20" s="181" t="s">
        <v>5</v>
      </c>
      <c r="G20" s="181" t="s">
        <v>5</v>
      </c>
      <c r="H20" s="181" t="s">
        <v>5</v>
      </c>
      <c r="I20" s="181" t="s">
        <v>5</v>
      </c>
      <c r="J20" s="181" t="s">
        <v>5</v>
      </c>
      <c r="K20" s="181" t="s">
        <v>5</v>
      </c>
      <c r="L20" s="181" t="s">
        <v>5</v>
      </c>
    </row>
    <row r="21" spans="1:12" s="78" customFormat="1" ht="21.75" customHeight="1">
      <c r="A21" s="395" t="s">
        <v>466</v>
      </c>
      <c r="B21" s="180" t="s">
        <v>5</v>
      </c>
      <c r="C21" s="181" t="s">
        <v>5</v>
      </c>
      <c r="D21" s="181" t="s">
        <v>5</v>
      </c>
      <c r="E21" s="181" t="s">
        <v>5</v>
      </c>
      <c r="F21" s="181" t="s">
        <v>5</v>
      </c>
      <c r="G21" s="181" t="s">
        <v>5</v>
      </c>
      <c r="H21" s="181" t="s">
        <v>5</v>
      </c>
      <c r="I21" s="181" t="s">
        <v>5</v>
      </c>
      <c r="J21" s="181" t="s">
        <v>5</v>
      </c>
      <c r="K21" s="181" t="s">
        <v>5</v>
      </c>
      <c r="L21" s="181" t="s">
        <v>5</v>
      </c>
    </row>
    <row r="22" spans="1:12" s="78" customFormat="1" ht="12" customHeight="1">
      <c r="A22" s="288" t="s">
        <v>434</v>
      </c>
      <c r="B22" s="180" t="s">
        <v>5</v>
      </c>
      <c r="C22" s="181">
        <v>1.11</v>
      </c>
      <c r="D22" s="181" t="s">
        <v>5</v>
      </c>
      <c r="E22" s="181" t="s">
        <v>5</v>
      </c>
      <c r="F22" s="181">
        <v>0.2</v>
      </c>
      <c r="G22" s="181" t="s">
        <v>5</v>
      </c>
      <c r="H22" s="181" t="s">
        <v>5</v>
      </c>
      <c r="I22" s="181" t="s">
        <v>5</v>
      </c>
      <c r="J22" s="181" t="s">
        <v>5</v>
      </c>
      <c r="K22" s="181" t="s">
        <v>5</v>
      </c>
      <c r="L22" s="181">
        <v>1.31</v>
      </c>
    </row>
    <row r="23" spans="1:12" s="78" customFormat="1" ht="12" customHeight="1">
      <c r="A23" s="288" t="s">
        <v>467</v>
      </c>
      <c r="B23" s="180" t="s">
        <v>5</v>
      </c>
      <c r="C23" s="181" t="s">
        <v>5</v>
      </c>
      <c r="D23" s="181" t="s">
        <v>5</v>
      </c>
      <c r="E23" s="181">
        <v>9.21</v>
      </c>
      <c r="F23" s="181" t="s">
        <v>5</v>
      </c>
      <c r="G23" s="181" t="s">
        <v>5</v>
      </c>
      <c r="H23" s="181" t="s">
        <v>5</v>
      </c>
      <c r="I23" s="181" t="s">
        <v>5</v>
      </c>
      <c r="J23" s="181" t="s">
        <v>5</v>
      </c>
      <c r="K23" s="181" t="s">
        <v>5</v>
      </c>
      <c r="L23" s="181">
        <v>12.79</v>
      </c>
    </row>
    <row r="24" spans="1:12" s="78" customFormat="1" ht="12" customHeight="1">
      <c r="A24" s="288" t="s">
        <v>436</v>
      </c>
      <c r="B24" s="180" t="s">
        <v>5</v>
      </c>
      <c r="C24" s="181" t="s">
        <v>5</v>
      </c>
      <c r="D24" s="181" t="s">
        <v>5</v>
      </c>
      <c r="E24" s="181" t="s">
        <v>5</v>
      </c>
      <c r="F24" s="181" t="s">
        <v>5</v>
      </c>
      <c r="G24" s="181" t="s">
        <v>5</v>
      </c>
      <c r="H24" s="181" t="s">
        <v>5</v>
      </c>
      <c r="I24" s="181" t="s">
        <v>5</v>
      </c>
      <c r="J24" s="181" t="s">
        <v>5</v>
      </c>
      <c r="K24" s="181" t="s">
        <v>5</v>
      </c>
      <c r="L24" s="181" t="s">
        <v>5</v>
      </c>
    </row>
    <row r="25" spans="1:12" s="78" customFormat="1" ht="12" customHeight="1">
      <c r="A25" s="395" t="s">
        <v>437</v>
      </c>
      <c r="B25" s="180" t="s">
        <v>5</v>
      </c>
      <c r="C25" s="181" t="s">
        <v>5</v>
      </c>
      <c r="D25" s="181" t="s">
        <v>5</v>
      </c>
      <c r="E25" s="181" t="s">
        <v>5</v>
      </c>
      <c r="F25" s="181" t="s">
        <v>5</v>
      </c>
      <c r="G25" s="181" t="s">
        <v>5</v>
      </c>
      <c r="H25" s="181" t="s">
        <v>5</v>
      </c>
      <c r="I25" s="181" t="s">
        <v>5</v>
      </c>
      <c r="J25" s="181" t="s">
        <v>5</v>
      </c>
      <c r="K25" s="181" t="s">
        <v>5</v>
      </c>
      <c r="L25" s="181" t="s">
        <v>5</v>
      </c>
    </row>
    <row r="26" spans="1:12" s="78" customFormat="1" ht="12" customHeight="1">
      <c r="A26" s="288" t="s">
        <v>468</v>
      </c>
      <c r="B26" s="180" t="s">
        <v>5</v>
      </c>
      <c r="C26" s="181" t="s">
        <v>5</v>
      </c>
      <c r="D26" s="181" t="s">
        <v>5</v>
      </c>
      <c r="E26" s="181" t="s">
        <v>5</v>
      </c>
      <c r="F26" s="181" t="s">
        <v>5</v>
      </c>
      <c r="G26" s="181" t="s">
        <v>5</v>
      </c>
      <c r="H26" s="181" t="s">
        <v>5</v>
      </c>
      <c r="I26" s="181" t="s">
        <v>5</v>
      </c>
      <c r="J26" s="181" t="s">
        <v>5</v>
      </c>
      <c r="K26" s="181" t="s">
        <v>5</v>
      </c>
      <c r="L26" s="181" t="s">
        <v>5</v>
      </c>
    </row>
    <row r="27" spans="1:12" s="78" customFormat="1" ht="12" customHeight="1">
      <c r="A27" s="288" t="s">
        <v>439</v>
      </c>
      <c r="B27" s="180" t="s">
        <v>5</v>
      </c>
      <c r="C27" s="181">
        <v>2.18</v>
      </c>
      <c r="D27" s="181" t="s">
        <v>5</v>
      </c>
      <c r="E27" s="181" t="s">
        <v>5</v>
      </c>
      <c r="F27" s="181" t="s">
        <v>5</v>
      </c>
      <c r="G27" s="181" t="s">
        <v>5</v>
      </c>
      <c r="H27" s="181" t="s">
        <v>5</v>
      </c>
      <c r="I27" s="181" t="s">
        <v>5</v>
      </c>
      <c r="J27" s="181" t="s">
        <v>5</v>
      </c>
      <c r="K27" s="181" t="s">
        <v>5</v>
      </c>
      <c r="L27" s="181" t="s">
        <v>5</v>
      </c>
    </row>
    <row r="28" spans="1:12" s="78" customFormat="1" ht="12" customHeight="1">
      <c r="A28" s="288" t="s">
        <v>551</v>
      </c>
      <c r="B28" s="180" t="s">
        <v>5</v>
      </c>
      <c r="C28" s="181">
        <v>1.08</v>
      </c>
      <c r="D28" s="181" t="s">
        <v>5</v>
      </c>
      <c r="E28" s="181" t="s">
        <v>5</v>
      </c>
      <c r="F28" s="181" t="s">
        <v>5</v>
      </c>
      <c r="G28" s="181" t="s">
        <v>5</v>
      </c>
      <c r="H28" s="181">
        <v>10</v>
      </c>
      <c r="I28" s="181" t="s">
        <v>5</v>
      </c>
      <c r="J28" s="181" t="s">
        <v>5</v>
      </c>
      <c r="K28" s="181" t="s">
        <v>5</v>
      </c>
      <c r="L28" s="181" t="s">
        <v>5</v>
      </c>
    </row>
    <row r="29" spans="1:12" s="78" customFormat="1" ht="12" customHeight="1">
      <c r="A29" s="288" t="s">
        <v>441</v>
      </c>
      <c r="B29" s="180" t="s">
        <v>5</v>
      </c>
      <c r="C29" s="181">
        <v>1.47</v>
      </c>
      <c r="D29" s="181" t="s">
        <v>5</v>
      </c>
      <c r="E29" s="181" t="s">
        <v>5</v>
      </c>
      <c r="F29" s="181" t="s">
        <v>5</v>
      </c>
      <c r="G29" s="181" t="s">
        <v>5</v>
      </c>
      <c r="H29" s="181">
        <v>13.41</v>
      </c>
      <c r="I29" s="181" t="s">
        <v>5</v>
      </c>
      <c r="J29" s="181">
        <v>1.22</v>
      </c>
      <c r="K29" s="181" t="s">
        <v>5</v>
      </c>
      <c r="L29" s="181" t="s">
        <v>5</v>
      </c>
    </row>
    <row r="30" spans="1:12" s="78" customFormat="1" ht="12" customHeight="1">
      <c r="A30" s="288" t="s">
        <v>442</v>
      </c>
      <c r="B30" s="180" t="s">
        <v>5</v>
      </c>
      <c r="C30" s="181">
        <v>7.21</v>
      </c>
      <c r="D30" s="181" t="s">
        <v>5</v>
      </c>
      <c r="E30" s="181" t="s">
        <v>5</v>
      </c>
      <c r="F30" s="181" t="s">
        <v>5</v>
      </c>
      <c r="G30" s="181" t="s">
        <v>5</v>
      </c>
      <c r="H30" s="181" t="s">
        <v>5</v>
      </c>
      <c r="I30" s="181" t="s">
        <v>5</v>
      </c>
      <c r="J30" s="181" t="s">
        <v>5</v>
      </c>
      <c r="K30" s="181" t="s">
        <v>5</v>
      </c>
      <c r="L30" s="181" t="s">
        <v>5</v>
      </c>
    </row>
    <row r="31" spans="1:12" s="78" customFormat="1" ht="12" customHeight="1">
      <c r="A31" s="288" t="s">
        <v>470</v>
      </c>
      <c r="B31" s="180" t="s">
        <v>5</v>
      </c>
      <c r="C31" s="181">
        <v>28.6</v>
      </c>
      <c r="D31" s="181" t="s">
        <v>5</v>
      </c>
      <c r="E31" s="181">
        <v>0.26</v>
      </c>
      <c r="F31" s="181" t="s">
        <v>5</v>
      </c>
      <c r="G31" s="181" t="s">
        <v>5</v>
      </c>
      <c r="H31" s="181" t="s">
        <v>5</v>
      </c>
      <c r="I31" s="181" t="s">
        <v>5</v>
      </c>
      <c r="J31" s="181">
        <v>4.15</v>
      </c>
      <c r="K31" s="181" t="s">
        <v>5</v>
      </c>
      <c r="L31" s="181" t="s">
        <v>5</v>
      </c>
    </row>
    <row r="32" spans="1:12" s="78" customFormat="1" ht="12" customHeight="1">
      <c r="A32" s="288" t="s">
        <v>471</v>
      </c>
      <c r="B32" s="180" t="s">
        <v>5</v>
      </c>
      <c r="C32" s="181">
        <v>0.6</v>
      </c>
      <c r="D32" s="181" t="s">
        <v>5</v>
      </c>
      <c r="E32" s="181" t="s">
        <v>5</v>
      </c>
      <c r="F32" s="181">
        <v>0.2</v>
      </c>
      <c r="G32" s="181" t="s">
        <v>5</v>
      </c>
      <c r="H32" s="181" t="s">
        <v>5</v>
      </c>
      <c r="I32" s="181" t="s">
        <v>5</v>
      </c>
      <c r="J32" s="181" t="s">
        <v>5</v>
      </c>
      <c r="K32" s="181" t="s">
        <v>5</v>
      </c>
      <c r="L32" s="181" t="s">
        <v>5</v>
      </c>
    </row>
    <row r="33" spans="1:12" s="78" customFormat="1" ht="12" customHeight="1">
      <c r="A33" s="288" t="s">
        <v>445</v>
      </c>
      <c r="B33" s="180" t="s">
        <v>5</v>
      </c>
      <c r="C33" s="181">
        <v>1.85</v>
      </c>
      <c r="D33" s="181" t="s">
        <v>5</v>
      </c>
      <c r="E33" s="181" t="s">
        <v>5</v>
      </c>
      <c r="F33" s="181" t="s">
        <v>5</v>
      </c>
      <c r="G33" s="181" t="s">
        <v>5</v>
      </c>
      <c r="H33" s="181" t="s">
        <v>5</v>
      </c>
      <c r="I33" s="181" t="s">
        <v>5</v>
      </c>
      <c r="J33" s="181">
        <v>0.39</v>
      </c>
      <c r="K33" s="181" t="s">
        <v>5</v>
      </c>
      <c r="L33" s="181" t="s">
        <v>5</v>
      </c>
    </row>
    <row r="34" spans="1:12" s="78" customFormat="1" ht="12" customHeight="1">
      <c r="A34" s="288" t="s">
        <v>446</v>
      </c>
      <c r="B34" s="180">
        <v>1.16</v>
      </c>
      <c r="C34" s="181">
        <v>1.17</v>
      </c>
      <c r="D34" s="181" t="s">
        <v>5</v>
      </c>
      <c r="E34" s="181">
        <v>0.12</v>
      </c>
      <c r="F34" s="181">
        <v>0.45</v>
      </c>
      <c r="G34" s="181" t="s">
        <v>5</v>
      </c>
      <c r="H34" s="181" t="s">
        <v>5</v>
      </c>
      <c r="I34" s="181" t="s">
        <v>5</v>
      </c>
      <c r="J34" s="181">
        <v>0.25</v>
      </c>
      <c r="K34" s="181" t="s">
        <v>5</v>
      </c>
      <c r="L34" s="181">
        <v>0.39</v>
      </c>
    </row>
    <row r="35" spans="1:12" s="78" customFormat="1" ht="12" customHeight="1">
      <c r="A35" s="288" t="s">
        <v>447</v>
      </c>
      <c r="B35" s="180" t="s">
        <v>5</v>
      </c>
      <c r="C35" s="181">
        <v>1.21</v>
      </c>
      <c r="D35" s="181" t="s">
        <v>5</v>
      </c>
      <c r="E35" s="181" t="s">
        <v>5</v>
      </c>
      <c r="F35" s="181" t="s">
        <v>5</v>
      </c>
      <c r="G35" s="181" t="s">
        <v>5</v>
      </c>
      <c r="H35" s="181">
        <v>1.01</v>
      </c>
      <c r="I35" s="181" t="s">
        <v>5</v>
      </c>
      <c r="J35" s="181" t="s">
        <v>5</v>
      </c>
      <c r="K35" s="181" t="s">
        <v>5</v>
      </c>
      <c r="L35" s="181" t="s">
        <v>5</v>
      </c>
    </row>
    <row r="36" spans="1:12" s="78" customFormat="1" ht="12" customHeight="1">
      <c r="A36" s="288" t="s">
        <v>472</v>
      </c>
      <c r="B36" s="180" t="s">
        <v>5</v>
      </c>
      <c r="C36" s="181">
        <v>0.53</v>
      </c>
      <c r="D36" s="181" t="s">
        <v>5</v>
      </c>
      <c r="E36" s="181" t="s">
        <v>5</v>
      </c>
      <c r="F36" s="181" t="s">
        <v>5</v>
      </c>
      <c r="G36" s="181" t="s">
        <v>5</v>
      </c>
      <c r="H36" s="181" t="s">
        <v>5</v>
      </c>
      <c r="I36" s="181" t="s">
        <v>5</v>
      </c>
      <c r="J36" s="181" t="s">
        <v>5</v>
      </c>
      <c r="K36" s="181" t="s">
        <v>5</v>
      </c>
      <c r="L36" s="181" t="s">
        <v>5</v>
      </c>
    </row>
    <row r="37" spans="1:12" s="78" customFormat="1" ht="12" customHeight="1">
      <c r="A37" s="288" t="s">
        <v>473</v>
      </c>
      <c r="B37" s="180" t="s">
        <v>5</v>
      </c>
      <c r="C37" s="181">
        <v>0.44</v>
      </c>
      <c r="D37" s="181" t="s">
        <v>5</v>
      </c>
      <c r="E37" s="181" t="s">
        <v>5</v>
      </c>
      <c r="F37" s="181">
        <v>0.14</v>
      </c>
      <c r="G37" s="181" t="s">
        <v>5</v>
      </c>
      <c r="H37" s="181">
        <v>2.45</v>
      </c>
      <c r="I37" s="181" t="s">
        <v>5</v>
      </c>
      <c r="J37" s="181" t="s">
        <v>5</v>
      </c>
      <c r="K37" s="181" t="s">
        <v>5</v>
      </c>
      <c r="L37" s="181" t="s">
        <v>5</v>
      </c>
    </row>
    <row r="38" spans="1:12" s="78" customFormat="1" ht="12" customHeight="1">
      <c r="A38" s="288" t="s">
        <v>449</v>
      </c>
      <c r="B38" s="180">
        <v>0.18</v>
      </c>
      <c r="C38" s="181">
        <v>9.78</v>
      </c>
      <c r="D38" s="181">
        <v>1.08</v>
      </c>
      <c r="E38" s="181" t="s">
        <v>5</v>
      </c>
      <c r="F38" s="181" t="s">
        <v>5</v>
      </c>
      <c r="G38" s="181" t="s">
        <v>5</v>
      </c>
      <c r="H38" s="181" t="s">
        <v>5</v>
      </c>
      <c r="I38" s="181" t="s">
        <v>5</v>
      </c>
      <c r="J38" s="181" t="s">
        <v>5</v>
      </c>
      <c r="K38" s="181" t="s">
        <v>5</v>
      </c>
      <c r="L38" s="181" t="s">
        <v>5</v>
      </c>
    </row>
    <row r="39" spans="1:12" s="78" customFormat="1" ht="12" customHeight="1">
      <c r="A39" s="288" t="s">
        <v>450</v>
      </c>
      <c r="B39" s="180" t="s">
        <v>5</v>
      </c>
      <c r="C39" s="181">
        <v>2.55</v>
      </c>
      <c r="D39" s="181" t="s">
        <v>5</v>
      </c>
      <c r="E39" s="181">
        <v>4.31</v>
      </c>
      <c r="F39" s="181" t="s">
        <v>5</v>
      </c>
      <c r="G39" s="181" t="s">
        <v>5</v>
      </c>
      <c r="H39" s="181" t="s">
        <v>5</v>
      </c>
      <c r="I39" s="181" t="s">
        <v>5</v>
      </c>
      <c r="J39" s="181" t="s">
        <v>5</v>
      </c>
      <c r="K39" s="181" t="s">
        <v>5</v>
      </c>
      <c r="L39" s="181">
        <v>1.45</v>
      </c>
    </row>
    <row r="40" spans="1:12" s="78" customFormat="1" ht="12" customHeight="1">
      <c r="A40" s="288" t="s">
        <v>451</v>
      </c>
      <c r="B40" s="180" t="s">
        <v>5</v>
      </c>
      <c r="C40" s="181" t="s">
        <v>5</v>
      </c>
      <c r="D40" s="181" t="s">
        <v>5</v>
      </c>
      <c r="E40" s="181" t="s">
        <v>5</v>
      </c>
      <c r="F40" s="181" t="s">
        <v>5</v>
      </c>
      <c r="G40" s="181" t="s">
        <v>5</v>
      </c>
      <c r="H40" s="181" t="s">
        <v>5</v>
      </c>
      <c r="I40" s="181" t="s">
        <v>5</v>
      </c>
      <c r="J40" s="181" t="s">
        <v>5</v>
      </c>
      <c r="K40" s="181" t="s">
        <v>5</v>
      </c>
      <c r="L40" s="181" t="s">
        <v>5</v>
      </c>
    </row>
    <row r="41" spans="1:12" s="78" customFormat="1" ht="12" customHeight="1">
      <c r="A41" s="288" t="s">
        <v>271</v>
      </c>
      <c r="B41" s="180" t="s">
        <v>5</v>
      </c>
      <c r="C41" s="181">
        <v>10.3</v>
      </c>
      <c r="D41" s="181">
        <v>3.78</v>
      </c>
      <c r="E41" s="181" t="s">
        <v>5</v>
      </c>
      <c r="F41" s="181" t="s">
        <v>5</v>
      </c>
      <c r="G41" s="181" t="s">
        <v>5</v>
      </c>
      <c r="H41" s="181">
        <v>6.2</v>
      </c>
      <c r="I41" s="181" t="s">
        <v>5</v>
      </c>
      <c r="J41" s="181" t="s">
        <v>5</v>
      </c>
      <c r="K41" s="181" t="s">
        <v>5</v>
      </c>
      <c r="L41" s="181" t="s">
        <v>5</v>
      </c>
    </row>
    <row r="42" spans="1:12" s="78" customFormat="1" ht="12" customHeight="1">
      <c r="A42" s="288" t="s">
        <v>452</v>
      </c>
      <c r="B42" s="180" t="s">
        <v>5</v>
      </c>
      <c r="C42" s="181" t="s">
        <v>5</v>
      </c>
      <c r="D42" s="181" t="s">
        <v>5</v>
      </c>
      <c r="E42" s="181" t="s">
        <v>5</v>
      </c>
      <c r="F42" s="181" t="s">
        <v>5</v>
      </c>
      <c r="G42" s="181" t="s">
        <v>5</v>
      </c>
      <c r="H42" s="181" t="s">
        <v>5</v>
      </c>
      <c r="I42" s="181" t="s">
        <v>5</v>
      </c>
      <c r="J42" s="181" t="s">
        <v>5</v>
      </c>
      <c r="K42" s="181" t="s">
        <v>5</v>
      </c>
      <c r="L42" s="181" t="s">
        <v>5</v>
      </c>
    </row>
    <row r="43" spans="1:12" s="78" customFormat="1" ht="12" customHeight="1">
      <c r="A43" s="288" t="s">
        <v>453</v>
      </c>
      <c r="B43" s="180" t="s">
        <v>5</v>
      </c>
      <c r="C43" s="181">
        <v>0.38</v>
      </c>
      <c r="D43" s="181">
        <v>0.4</v>
      </c>
      <c r="E43" s="181" t="s">
        <v>5</v>
      </c>
      <c r="F43" s="181" t="s">
        <v>5</v>
      </c>
      <c r="G43" s="181" t="s">
        <v>5</v>
      </c>
      <c r="H43" s="181">
        <v>2.15</v>
      </c>
      <c r="I43" s="181" t="s">
        <v>5</v>
      </c>
      <c r="J43" s="181" t="s">
        <v>5</v>
      </c>
      <c r="K43" s="181" t="s">
        <v>5</v>
      </c>
      <c r="L43" s="181" t="s">
        <v>5</v>
      </c>
    </row>
    <row r="44" spans="1:12" s="78" customFormat="1" ht="12" customHeight="1">
      <c r="A44" s="288" t="s">
        <v>474</v>
      </c>
      <c r="B44" s="180" t="s">
        <v>5</v>
      </c>
      <c r="C44" s="181">
        <v>0.17</v>
      </c>
      <c r="D44" s="181" t="s">
        <v>5</v>
      </c>
      <c r="E44" s="181">
        <v>0.34</v>
      </c>
      <c r="F44" s="181" t="s">
        <v>5</v>
      </c>
      <c r="G44" s="181" t="s">
        <v>5</v>
      </c>
      <c r="H44" s="181" t="s">
        <v>5</v>
      </c>
      <c r="I44" s="181" t="s">
        <v>5</v>
      </c>
      <c r="J44" s="181" t="s">
        <v>5</v>
      </c>
      <c r="K44" s="181" t="s">
        <v>5</v>
      </c>
      <c r="L44" s="181" t="s">
        <v>5</v>
      </c>
    </row>
    <row r="45" spans="1:12" s="78" customFormat="1" ht="12" customHeight="1">
      <c r="A45" s="288" t="s">
        <v>455</v>
      </c>
      <c r="B45" s="180" t="s">
        <v>5</v>
      </c>
      <c r="C45" s="181" t="s">
        <v>5</v>
      </c>
      <c r="D45" s="181" t="s">
        <v>5</v>
      </c>
      <c r="E45" s="181" t="s">
        <v>5</v>
      </c>
      <c r="F45" s="181" t="s">
        <v>5</v>
      </c>
      <c r="G45" s="181" t="s">
        <v>5</v>
      </c>
      <c r="H45" s="181" t="s">
        <v>5</v>
      </c>
      <c r="I45" s="181" t="s">
        <v>5</v>
      </c>
      <c r="J45" s="181" t="s">
        <v>5</v>
      </c>
      <c r="K45" s="181" t="s">
        <v>5</v>
      </c>
      <c r="L45" s="181" t="s">
        <v>5</v>
      </c>
    </row>
    <row r="46" spans="1:12" s="78" customFormat="1" ht="12" customHeight="1">
      <c r="A46" s="288" t="s">
        <v>475</v>
      </c>
      <c r="B46" s="180" t="s">
        <v>5</v>
      </c>
      <c r="C46" s="181">
        <v>38.96</v>
      </c>
      <c r="D46" s="181">
        <v>1.82</v>
      </c>
      <c r="E46" s="181" t="s">
        <v>5</v>
      </c>
      <c r="F46" s="181" t="s">
        <v>5</v>
      </c>
      <c r="G46" s="181" t="s">
        <v>5</v>
      </c>
      <c r="H46" s="181" t="s">
        <v>5</v>
      </c>
      <c r="I46" s="181" t="s">
        <v>5</v>
      </c>
      <c r="J46" s="181">
        <v>0.19</v>
      </c>
      <c r="K46" s="181">
        <v>0.09</v>
      </c>
      <c r="L46" s="181">
        <v>8.19</v>
      </c>
    </row>
    <row r="47" spans="1:12" s="78" customFormat="1" ht="21" customHeight="1">
      <c r="A47" s="395" t="s">
        <v>476</v>
      </c>
      <c r="B47" s="180" t="s">
        <v>5</v>
      </c>
      <c r="C47" s="181" t="s">
        <v>5</v>
      </c>
      <c r="D47" s="181" t="s">
        <v>5</v>
      </c>
      <c r="E47" s="181" t="s">
        <v>5</v>
      </c>
      <c r="F47" s="181" t="s">
        <v>5</v>
      </c>
      <c r="G47" s="181" t="s">
        <v>5</v>
      </c>
      <c r="H47" s="181" t="s">
        <v>5</v>
      </c>
      <c r="I47" s="181" t="s">
        <v>5</v>
      </c>
      <c r="J47" s="181" t="s">
        <v>5</v>
      </c>
      <c r="K47" s="181" t="s">
        <v>5</v>
      </c>
      <c r="L47" s="181" t="s">
        <v>5</v>
      </c>
    </row>
    <row r="48" spans="1:12" s="78" customFormat="1" ht="11.25" customHeight="1" thickBot="1">
      <c r="A48" s="396" t="s">
        <v>457</v>
      </c>
      <c r="B48" s="463" t="s">
        <v>5</v>
      </c>
      <c r="C48" s="464">
        <v>0.6</v>
      </c>
      <c r="D48" s="464" t="s">
        <v>5</v>
      </c>
      <c r="E48" s="464">
        <v>0.06</v>
      </c>
      <c r="F48" s="464" t="s">
        <v>5</v>
      </c>
      <c r="G48" s="464" t="s">
        <v>5</v>
      </c>
      <c r="H48" s="464" t="s">
        <v>5</v>
      </c>
      <c r="I48" s="464" t="s">
        <v>5</v>
      </c>
      <c r="J48" s="464">
        <v>4.46</v>
      </c>
      <c r="K48" s="464" t="s">
        <v>5</v>
      </c>
      <c r="L48" s="464" t="s">
        <v>5</v>
      </c>
    </row>
    <row r="49" spans="1:12" s="55" customFormat="1" ht="12" customHeight="1">
      <c r="A49" s="289"/>
      <c r="B49" s="289"/>
      <c r="C49" s="78"/>
      <c r="D49" s="78"/>
      <c r="E49" s="78"/>
      <c r="F49" s="78"/>
      <c r="G49" s="78"/>
      <c r="H49" s="78"/>
      <c r="I49" s="78"/>
      <c r="J49" s="78"/>
      <c r="K49" s="78"/>
      <c r="L49" s="78"/>
    </row>
    <row r="50" spans="1:12" s="55" customFormat="1" ht="10.5" customHeight="1">
      <c r="A50" s="289"/>
      <c r="B50" s="289"/>
      <c r="C50" s="78"/>
      <c r="D50" s="78"/>
      <c r="E50" s="78"/>
      <c r="F50" s="78"/>
      <c r="G50" s="78"/>
      <c r="H50" s="78"/>
      <c r="I50" s="78"/>
      <c r="J50" s="78"/>
      <c r="K50" s="78"/>
      <c r="L50" s="78"/>
    </row>
    <row r="51" spans="1:12" s="55" customFormat="1" ht="10.5" customHeight="1">
      <c r="A51" s="289"/>
      <c r="B51" s="289"/>
      <c r="C51" s="78"/>
      <c r="D51" s="78"/>
      <c r="E51" s="78"/>
      <c r="F51" s="78"/>
      <c r="G51" s="78"/>
      <c r="H51" s="78"/>
      <c r="I51" s="78"/>
      <c r="J51" s="78"/>
      <c r="K51" s="78"/>
      <c r="L51" s="78"/>
    </row>
    <row r="52" spans="1:12" s="55" customFormat="1" ht="10.5" customHeight="1">
      <c r="A52" s="289"/>
      <c r="B52" s="289"/>
      <c r="C52" s="78"/>
      <c r="D52" s="78"/>
      <c r="E52" s="78"/>
      <c r="F52" s="78"/>
      <c r="G52" s="78"/>
      <c r="H52" s="78"/>
      <c r="I52" s="78"/>
      <c r="J52" s="78"/>
      <c r="K52" s="78"/>
      <c r="L52" s="78"/>
    </row>
  </sheetData>
  <sheetProtection/>
  <mergeCells count="2">
    <mergeCell ref="A2:D2"/>
    <mergeCell ref="E2:L2"/>
  </mergeCells>
  <printOptions horizontalCentered="1"/>
  <pageMargins left="1.1811023622047245" right="1.1811023622047245" top="1.5748031496062993" bottom="1.5748031496062993" header="0.5118110236220472" footer="0.9055118110236221"/>
  <pageSetup firstPageNumber="182" useFirstPageNumber="1" horizontalDpi="600" verticalDpi="600" orientation="portrait" paperSize="9" r:id="rId1"/>
  <headerFooter alignWithMargins="0">
    <oddFooter>&amp;C&amp;"華康中圓體,標準"&amp;11‧&amp;"Times New Roman,標準"&amp;P&amp;"華康中圓體,標準"‧</oddFooter>
  </headerFooter>
</worksheet>
</file>

<file path=xl/worksheets/sheet15.xml><?xml version="1.0" encoding="utf-8"?>
<worksheet xmlns="http://schemas.openxmlformats.org/spreadsheetml/2006/main" xmlns:r="http://schemas.openxmlformats.org/officeDocument/2006/relationships">
  <dimension ref="A1:O39"/>
  <sheetViews>
    <sheetView showGridLines="0" zoomScale="120" zoomScaleNormal="120" zoomScalePageLayoutView="0" workbookViewId="0" topLeftCell="A1">
      <selection activeCell="A1" sqref="A1"/>
    </sheetView>
  </sheetViews>
  <sheetFormatPr defaultColWidth="9.00390625" defaultRowHeight="16.5"/>
  <cols>
    <col min="1" max="1" width="14.625" style="65" customWidth="1"/>
    <col min="2" max="2" width="10.625" style="65" customWidth="1"/>
    <col min="3" max="3" width="12.125" style="65" customWidth="1"/>
    <col min="4" max="4" width="12.625" style="65" customWidth="1"/>
    <col min="5" max="5" width="12.125" style="65" customWidth="1"/>
    <col min="6" max="6" width="12.625" style="65" customWidth="1"/>
    <col min="7" max="8" width="8.625" style="65" customWidth="1"/>
    <col min="9" max="10" width="9.625" style="65" customWidth="1"/>
    <col min="11" max="11" width="11.75390625" style="65" customWidth="1"/>
    <col min="12" max="13" width="9.625" style="65" customWidth="1"/>
    <col min="14" max="14" width="7.375" style="65" customWidth="1"/>
    <col min="15" max="16384" width="9.00390625" style="65" customWidth="1"/>
  </cols>
  <sheetData>
    <row r="1" spans="1:14" s="3" customFormat="1" ht="18" customHeight="1">
      <c r="A1" s="11" t="s">
        <v>607</v>
      </c>
      <c r="N1" s="52" t="s">
        <v>556</v>
      </c>
    </row>
    <row r="2" spans="1:14" s="67" customFormat="1" ht="24.75" customHeight="1">
      <c r="A2" s="691" t="s">
        <v>523</v>
      </c>
      <c r="B2" s="691"/>
      <c r="C2" s="691"/>
      <c r="D2" s="691"/>
      <c r="E2" s="691"/>
      <c r="F2" s="691"/>
      <c r="G2" s="691" t="s">
        <v>214</v>
      </c>
      <c r="H2" s="691"/>
      <c r="I2" s="691"/>
      <c r="J2" s="691"/>
      <c r="K2" s="691"/>
      <c r="L2" s="691"/>
      <c r="M2" s="691"/>
      <c r="N2" s="691"/>
    </row>
    <row r="3" spans="1:14" s="3" customFormat="1" ht="15.75" customHeight="1" thickBot="1">
      <c r="A3" s="45"/>
      <c r="B3" s="45"/>
      <c r="C3" s="45"/>
      <c r="D3" s="45"/>
      <c r="E3" s="45"/>
      <c r="F3" s="71" t="s">
        <v>876</v>
      </c>
      <c r="H3" s="46"/>
      <c r="I3" s="46"/>
      <c r="J3" s="46"/>
      <c r="K3" s="46"/>
      <c r="L3" s="46"/>
      <c r="M3" s="71"/>
      <c r="N3" s="101" t="s">
        <v>877</v>
      </c>
    </row>
    <row r="4" spans="1:14" s="3" customFormat="1" ht="27.75" customHeight="1">
      <c r="A4" s="741" t="s">
        <v>878</v>
      </c>
      <c r="B4" s="743" t="s">
        <v>879</v>
      </c>
      <c r="C4" s="744"/>
      <c r="D4" s="744"/>
      <c r="E4" s="744"/>
      <c r="F4" s="745"/>
      <c r="G4" s="744" t="s">
        <v>880</v>
      </c>
      <c r="H4" s="744"/>
      <c r="I4" s="744"/>
      <c r="J4" s="744"/>
      <c r="K4" s="744"/>
      <c r="L4" s="744"/>
      <c r="M4" s="744"/>
      <c r="N4" s="744"/>
    </row>
    <row r="5" spans="1:14" s="3" customFormat="1" ht="15" customHeight="1">
      <c r="A5" s="742"/>
      <c r="B5" s="746" t="s">
        <v>881</v>
      </c>
      <c r="C5" s="739" t="s">
        <v>882</v>
      </c>
      <c r="D5" s="740"/>
      <c r="E5" s="739" t="s">
        <v>883</v>
      </c>
      <c r="F5" s="740"/>
      <c r="G5" s="740" t="s">
        <v>881</v>
      </c>
      <c r="H5" s="748" t="s">
        <v>884</v>
      </c>
      <c r="I5" s="748" t="s">
        <v>885</v>
      </c>
      <c r="J5" s="748" t="s">
        <v>886</v>
      </c>
      <c r="K5" s="748" t="s">
        <v>887</v>
      </c>
      <c r="L5" s="748" t="s">
        <v>888</v>
      </c>
      <c r="M5" s="748" t="s">
        <v>889</v>
      </c>
      <c r="N5" s="739" t="s">
        <v>890</v>
      </c>
    </row>
    <row r="6" spans="1:14" s="3" customFormat="1" ht="15" customHeight="1">
      <c r="A6" s="742"/>
      <c r="B6" s="747"/>
      <c r="C6" s="656" t="s">
        <v>155</v>
      </c>
      <c r="D6" s="559"/>
      <c r="E6" s="656" t="s">
        <v>157</v>
      </c>
      <c r="F6" s="559"/>
      <c r="G6" s="507"/>
      <c r="H6" s="500"/>
      <c r="I6" s="500"/>
      <c r="J6" s="500"/>
      <c r="K6" s="500"/>
      <c r="L6" s="500"/>
      <c r="M6" s="500"/>
      <c r="N6" s="749"/>
    </row>
    <row r="7" spans="1:14" s="3" customFormat="1" ht="15" customHeight="1">
      <c r="A7" s="742"/>
      <c r="B7" s="747"/>
      <c r="C7" s="321" t="s">
        <v>504</v>
      </c>
      <c r="D7" s="103" t="s">
        <v>505</v>
      </c>
      <c r="E7" s="103" t="s">
        <v>506</v>
      </c>
      <c r="F7" s="321" t="s">
        <v>507</v>
      </c>
      <c r="G7" s="507" t="s">
        <v>486</v>
      </c>
      <c r="H7" s="500" t="s">
        <v>487</v>
      </c>
      <c r="I7" s="500" t="s">
        <v>488</v>
      </c>
      <c r="J7" s="500" t="s">
        <v>489</v>
      </c>
      <c r="K7" s="500" t="s">
        <v>490</v>
      </c>
      <c r="L7" s="500" t="s">
        <v>491</v>
      </c>
      <c r="M7" s="500" t="s">
        <v>492</v>
      </c>
      <c r="N7" s="749" t="s">
        <v>493</v>
      </c>
    </row>
    <row r="8" spans="1:14" s="3" customFormat="1" ht="27.75" customHeight="1" thickBot="1">
      <c r="A8" s="501"/>
      <c r="B8" s="47" t="s">
        <v>37</v>
      </c>
      <c r="C8" s="48" t="s">
        <v>154</v>
      </c>
      <c r="D8" s="142" t="s">
        <v>217</v>
      </c>
      <c r="E8" s="140" t="s">
        <v>38</v>
      </c>
      <c r="F8" s="48" t="s">
        <v>217</v>
      </c>
      <c r="G8" s="750"/>
      <c r="H8" s="664"/>
      <c r="I8" s="664"/>
      <c r="J8" s="664"/>
      <c r="K8" s="664"/>
      <c r="L8" s="664"/>
      <c r="M8" s="664"/>
      <c r="N8" s="751"/>
    </row>
    <row r="9" spans="1:15" s="3" customFormat="1" ht="15.75" customHeight="1" thickBot="1">
      <c r="A9" s="397" t="s">
        <v>513</v>
      </c>
      <c r="B9" s="183">
        <v>5407895</v>
      </c>
      <c r="C9" s="169">
        <v>2623834</v>
      </c>
      <c r="D9" s="169">
        <f>B9-C9</f>
        <v>2784061</v>
      </c>
      <c r="E9" s="184" t="s">
        <v>5</v>
      </c>
      <c r="F9" s="184" t="s">
        <v>5</v>
      </c>
      <c r="G9" s="169">
        <v>5407895</v>
      </c>
      <c r="H9" s="169">
        <v>942641</v>
      </c>
      <c r="I9" s="169">
        <v>4453488</v>
      </c>
      <c r="J9" s="169">
        <v>8601</v>
      </c>
      <c r="K9" s="184" t="s">
        <v>5</v>
      </c>
      <c r="L9" s="169">
        <v>1813</v>
      </c>
      <c r="M9" s="184">
        <v>101</v>
      </c>
      <c r="N9" s="169">
        <v>1251</v>
      </c>
      <c r="O9" s="46"/>
    </row>
    <row r="10" spans="1:15" s="3" customFormat="1" ht="19.5" customHeight="1" thickBot="1">
      <c r="A10" s="134"/>
      <c r="G10" s="46"/>
      <c r="H10" s="46"/>
      <c r="I10" s="46"/>
      <c r="J10" s="46"/>
      <c r="K10" s="46"/>
      <c r="L10" s="46"/>
      <c r="M10" s="46"/>
      <c r="N10" s="46"/>
      <c r="O10" s="46"/>
    </row>
    <row r="11" spans="1:14" s="46" customFormat="1" ht="27.75" customHeight="1">
      <c r="A11" s="741" t="s">
        <v>514</v>
      </c>
      <c r="B11" s="743" t="s">
        <v>515</v>
      </c>
      <c r="C11" s="744"/>
      <c r="D11" s="744"/>
      <c r="E11" s="744"/>
      <c r="F11" s="745"/>
      <c r="G11" s="744" t="s">
        <v>512</v>
      </c>
      <c r="H11" s="744"/>
      <c r="I11" s="744"/>
      <c r="J11" s="744"/>
      <c r="K11" s="744"/>
      <c r="L11" s="744"/>
      <c r="M11" s="744"/>
      <c r="N11" s="744"/>
    </row>
    <row r="12" spans="1:14" s="3" customFormat="1" ht="15" customHeight="1">
      <c r="A12" s="742"/>
      <c r="B12" s="746" t="s">
        <v>499</v>
      </c>
      <c r="C12" s="739" t="s">
        <v>500</v>
      </c>
      <c r="D12" s="740"/>
      <c r="E12" s="739" t="s">
        <v>501</v>
      </c>
      <c r="F12" s="740"/>
      <c r="G12" s="740" t="s">
        <v>499</v>
      </c>
      <c r="H12" s="748" t="s">
        <v>508</v>
      </c>
      <c r="I12" s="748" t="s">
        <v>502</v>
      </c>
      <c r="J12" s="748" t="s">
        <v>509</v>
      </c>
      <c r="K12" s="757" t="s">
        <v>516</v>
      </c>
      <c r="L12" s="756" t="s">
        <v>510</v>
      </c>
      <c r="M12" s="748" t="s">
        <v>511</v>
      </c>
      <c r="N12" s="739" t="s">
        <v>503</v>
      </c>
    </row>
    <row r="13" spans="1:14" s="3" customFormat="1" ht="15" customHeight="1">
      <c r="A13" s="742"/>
      <c r="B13" s="747"/>
      <c r="C13" s="656" t="s">
        <v>156</v>
      </c>
      <c r="D13" s="559"/>
      <c r="E13" s="656" t="s">
        <v>158</v>
      </c>
      <c r="F13" s="559"/>
      <c r="G13" s="507"/>
      <c r="H13" s="500"/>
      <c r="I13" s="500"/>
      <c r="J13" s="500"/>
      <c r="K13" s="754"/>
      <c r="L13" s="752"/>
      <c r="M13" s="500"/>
      <c r="N13" s="749"/>
    </row>
    <row r="14" spans="1:14" s="3" customFormat="1" ht="15" customHeight="1">
      <c r="A14" s="742"/>
      <c r="B14" s="747"/>
      <c r="C14" s="321" t="s">
        <v>506</v>
      </c>
      <c r="D14" s="103" t="s">
        <v>507</v>
      </c>
      <c r="E14" s="103" t="s">
        <v>506</v>
      </c>
      <c r="F14" s="321" t="s">
        <v>507</v>
      </c>
      <c r="G14" s="507" t="s">
        <v>486</v>
      </c>
      <c r="H14" s="500" t="s">
        <v>498</v>
      </c>
      <c r="I14" s="500" t="s">
        <v>490</v>
      </c>
      <c r="J14" s="500" t="s">
        <v>497</v>
      </c>
      <c r="K14" s="754" t="s">
        <v>496</v>
      </c>
      <c r="L14" s="752" t="s">
        <v>495</v>
      </c>
      <c r="M14" s="500" t="s">
        <v>494</v>
      </c>
      <c r="N14" s="749" t="s">
        <v>493</v>
      </c>
    </row>
    <row r="15" spans="1:15" s="3" customFormat="1" ht="27.75" customHeight="1" thickBot="1">
      <c r="A15" s="501"/>
      <c r="B15" s="47" t="s">
        <v>37</v>
      </c>
      <c r="C15" s="48" t="s">
        <v>38</v>
      </c>
      <c r="D15" s="142" t="s">
        <v>217</v>
      </c>
      <c r="E15" s="140" t="s">
        <v>38</v>
      </c>
      <c r="F15" s="48" t="s">
        <v>217</v>
      </c>
      <c r="G15" s="750"/>
      <c r="H15" s="664"/>
      <c r="I15" s="664"/>
      <c r="J15" s="664"/>
      <c r="K15" s="755"/>
      <c r="L15" s="753"/>
      <c r="M15" s="664"/>
      <c r="N15" s="751"/>
      <c r="O15" s="46"/>
    </row>
    <row r="16" spans="1:15" s="3" customFormat="1" ht="15.75" customHeight="1">
      <c r="A16" s="134" t="s">
        <v>517</v>
      </c>
      <c r="B16" s="190">
        <v>5439320</v>
      </c>
      <c r="C16" s="191">
        <v>2914620</v>
      </c>
      <c r="D16" s="168">
        <f>B16-C16-E16-F16</f>
        <v>2325798</v>
      </c>
      <c r="E16" s="191">
        <v>179188</v>
      </c>
      <c r="F16" s="191">
        <v>19714</v>
      </c>
      <c r="G16" s="191">
        <f>SUM(H16:N16)</f>
        <v>5439320</v>
      </c>
      <c r="H16" s="191">
        <v>10533</v>
      </c>
      <c r="I16" s="191" t="s">
        <v>5</v>
      </c>
      <c r="J16" s="191">
        <v>389573</v>
      </c>
      <c r="K16" s="191">
        <v>4920038</v>
      </c>
      <c r="L16" s="191">
        <v>117202</v>
      </c>
      <c r="M16" s="191" t="s">
        <v>5</v>
      </c>
      <c r="N16" s="191">
        <v>1974</v>
      </c>
      <c r="O16" s="46"/>
    </row>
    <row r="17" spans="1:15" s="3" customFormat="1" ht="15.75" customHeight="1">
      <c r="A17" s="134" t="s">
        <v>518</v>
      </c>
      <c r="B17" s="185">
        <v>5097172</v>
      </c>
      <c r="C17" s="61">
        <v>2488443</v>
      </c>
      <c r="D17" s="100">
        <f>B17-C17-E17-F17</f>
        <v>1935354</v>
      </c>
      <c r="E17" s="61">
        <v>202512</v>
      </c>
      <c r="F17" s="61">
        <v>470863</v>
      </c>
      <c r="G17" s="61">
        <v>5097172</v>
      </c>
      <c r="H17" s="61">
        <v>11866</v>
      </c>
      <c r="I17" s="61">
        <v>578</v>
      </c>
      <c r="J17" s="61">
        <v>407102</v>
      </c>
      <c r="K17" s="61">
        <v>4512619</v>
      </c>
      <c r="L17" s="61">
        <v>156625</v>
      </c>
      <c r="M17" s="61" t="s">
        <v>5</v>
      </c>
      <c r="N17" s="61">
        <v>8382</v>
      </c>
      <c r="O17" s="46"/>
    </row>
    <row r="18" spans="1:15" s="3" customFormat="1" ht="15.75" customHeight="1">
      <c r="A18" s="134" t="s">
        <v>519</v>
      </c>
      <c r="B18" s="185">
        <v>4197712</v>
      </c>
      <c r="C18" s="61">
        <v>1689692</v>
      </c>
      <c r="D18" s="100">
        <v>2074904</v>
      </c>
      <c r="E18" s="61">
        <v>56980</v>
      </c>
      <c r="F18" s="61">
        <v>376136</v>
      </c>
      <c r="G18" s="61">
        <v>4197712</v>
      </c>
      <c r="H18" s="61">
        <v>12885</v>
      </c>
      <c r="I18" s="61">
        <v>393</v>
      </c>
      <c r="J18" s="61">
        <v>390754</v>
      </c>
      <c r="K18" s="61">
        <v>3460484</v>
      </c>
      <c r="L18" s="61">
        <v>324845</v>
      </c>
      <c r="M18" s="61" t="s">
        <v>5</v>
      </c>
      <c r="N18" s="61">
        <v>8351</v>
      </c>
      <c r="O18" s="46"/>
    </row>
    <row r="19" spans="1:15" s="3" customFormat="1" ht="15.75" customHeight="1">
      <c r="A19" s="134" t="s">
        <v>520</v>
      </c>
      <c r="B19" s="185">
        <v>2659435</v>
      </c>
      <c r="C19" s="61">
        <v>1468207</v>
      </c>
      <c r="D19" s="100">
        <v>1057536</v>
      </c>
      <c r="E19" s="61">
        <v>4359</v>
      </c>
      <c r="F19" s="61">
        <v>129333</v>
      </c>
      <c r="G19" s="61">
        <v>2659435</v>
      </c>
      <c r="H19" s="61">
        <v>11500</v>
      </c>
      <c r="I19" s="61" t="s">
        <v>5</v>
      </c>
      <c r="J19" s="61">
        <v>305152</v>
      </c>
      <c r="K19" s="61">
        <v>2304798</v>
      </c>
      <c r="L19" s="61">
        <v>33073</v>
      </c>
      <c r="M19" s="61" t="s">
        <v>5</v>
      </c>
      <c r="N19" s="61">
        <v>4912</v>
      </c>
      <c r="O19" s="46"/>
    </row>
    <row r="20" spans="1:15" s="3" customFormat="1" ht="15.75" customHeight="1">
      <c r="A20" s="134" t="s">
        <v>521</v>
      </c>
      <c r="B20" s="185">
        <v>2264242</v>
      </c>
      <c r="C20" s="61">
        <v>1023564</v>
      </c>
      <c r="D20" s="100">
        <v>1044866</v>
      </c>
      <c r="E20" s="61">
        <v>36347</v>
      </c>
      <c r="F20" s="61">
        <v>159465</v>
      </c>
      <c r="G20" s="61">
        <v>2264242</v>
      </c>
      <c r="H20" s="61">
        <v>11331</v>
      </c>
      <c r="I20" s="61">
        <v>459</v>
      </c>
      <c r="J20" s="61">
        <v>401444</v>
      </c>
      <c r="K20" s="61">
        <v>1786238</v>
      </c>
      <c r="L20" s="61">
        <v>64312</v>
      </c>
      <c r="M20" s="61" t="s">
        <v>5</v>
      </c>
      <c r="N20" s="61">
        <v>458</v>
      </c>
      <c r="O20" s="46"/>
    </row>
    <row r="21" spans="1:15" s="3" customFormat="1" ht="15.75" customHeight="1">
      <c r="A21" s="134" t="s">
        <v>522</v>
      </c>
      <c r="B21" s="185">
        <v>3002976</v>
      </c>
      <c r="C21" s="61">
        <v>1410460</v>
      </c>
      <c r="D21" s="100">
        <v>1322325</v>
      </c>
      <c r="E21" s="61">
        <v>60169</v>
      </c>
      <c r="F21" s="61">
        <v>210022</v>
      </c>
      <c r="G21" s="61">
        <v>3002976</v>
      </c>
      <c r="H21" s="61">
        <v>19775</v>
      </c>
      <c r="I21" s="61">
        <v>329</v>
      </c>
      <c r="J21" s="61">
        <v>511449</v>
      </c>
      <c r="K21" s="61">
        <v>2357731</v>
      </c>
      <c r="L21" s="61">
        <v>113012</v>
      </c>
      <c r="M21" s="61" t="s">
        <v>5</v>
      </c>
      <c r="N21" s="61">
        <v>680</v>
      </c>
      <c r="O21" s="46"/>
    </row>
    <row r="22" spans="1:15" s="3" customFormat="1" ht="15.75" customHeight="1">
      <c r="A22" s="134" t="s">
        <v>159</v>
      </c>
      <c r="B22" s="185">
        <v>3124408</v>
      </c>
      <c r="C22" s="61">
        <v>1399799</v>
      </c>
      <c r="D22" s="100">
        <v>1476591</v>
      </c>
      <c r="E22" s="61">
        <v>10911</v>
      </c>
      <c r="F22" s="61">
        <v>237107</v>
      </c>
      <c r="G22" s="61">
        <v>3124408</v>
      </c>
      <c r="H22" s="61">
        <v>12661</v>
      </c>
      <c r="I22" s="61">
        <v>720</v>
      </c>
      <c r="J22" s="61">
        <v>332549</v>
      </c>
      <c r="K22" s="61">
        <v>2724009</v>
      </c>
      <c r="L22" s="61">
        <v>52806</v>
      </c>
      <c r="M22" s="61" t="s">
        <v>5</v>
      </c>
      <c r="N22" s="61">
        <v>1663</v>
      </c>
      <c r="O22" s="46"/>
    </row>
    <row r="23" spans="1:15" s="3" customFormat="1" ht="15.75" customHeight="1">
      <c r="A23" s="134" t="s">
        <v>875</v>
      </c>
      <c r="B23" s="185">
        <v>4152387</v>
      </c>
      <c r="C23" s="61">
        <v>2044552</v>
      </c>
      <c r="D23" s="100">
        <v>1862149</v>
      </c>
      <c r="E23" s="61">
        <v>47774</v>
      </c>
      <c r="F23" s="61">
        <v>197912</v>
      </c>
      <c r="G23" s="61">
        <v>4152387</v>
      </c>
      <c r="H23" s="61">
        <v>8961</v>
      </c>
      <c r="I23" s="61">
        <v>541</v>
      </c>
      <c r="J23" s="61">
        <v>441844</v>
      </c>
      <c r="K23" s="61">
        <v>3430850</v>
      </c>
      <c r="L23" s="61">
        <v>269010</v>
      </c>
      <c r="M23" s="61" t="s">
        <v>5</v>
      </c>
      <c r="N23" s="61">
        <v>1181</v>
      </c>
      <c r="O23" s="46"/>
    </row>
    <row r="24" spans="1:15" s="3" customFormat="1" ht="15.75" customHeight="1">
      <c r="A24" s="134" t="s">
        <v>566</v>
      </c>
      <c r="B24" s="470">
        <f>SUM(B25:B36)</f>
        <v>4197392</v>
      </c>
      <c r="C24" s="468">
        <f>SUM(C25:C36)</f>
        <v>2201350</v>
      </c>
      <c r="D24" s="469">
        <f>B24-C24-E24-F24</f>
        <v>1686644</v>
      </c>
      <c r="E24" s="468">
        <f aca="true" t="shared" si="0" ref="E24:L24">SUM(E25:E36)</f>
        <v>75804</v>
      </c>
      <c r="F24" s="468">
        <f>SUM(F25:F36)</f>
        <v>233594</v>
      </c>
      <c r="G24" s="468">
        <f>SUM(G25:G36)</f>
        <v>4197392</v>
      </c>
      <c r="H24" s="468">
        <f t="shared" si="0"/>
        <v>8014</v>
      </c>
      <c r="I24" s="468">
        <f t="shared" si="0"/>
        <v>575</v>
      </c>
      <c r="J24" s="468">
        <f t="shared" si="0"/>
        <v>496822</v>
      </c>
      <c r="K24" s="468">
        <f t="shared" si="0"/>
        <v>3645543</v>
      </c>
      <c r="L24" s="468">
        <f t="shared" si="0"/>
        <v>46307</v>
      </c>
      <c r="M24" s="468" t="s">
        <v>5</v>
      </c>
      <c r="N24" s="468">
        <f>SUM(N25:N36)</f>
        <v>131</v>
      </c>
      <c r="O24" s="46"/>
    </row>
    <row r="25" spans="1:15" s="3" customFormat="1" ht="15.75" customHeight="1">
      <c r="A25" s="135" t="s">
        <v>185</v>
      </c>
      <c r="B25" s="471">
        <v>377742</v>
      </c>
      <c r="C25" s="469">
        <v>188064</v>
      </c>
      <c r="D25" s="468">
        <f>B25-C25-E25-F25</f>
        <v>173880</v>
      </c>
      <c r="E25" s="468">
        <v>118</v>
      </c>
      <c r="F25" s="468">
        <v>15680</v>
      </c>
      <c r="G25" s="467">
        <f>SUM(H25:N25)</f>
        <v>377742</v>
      </c>
      <c r="H25" s="467">
        <v>534</v>
      </c>
      <c r="I25" s="467" t="s">
        <v>5</v>
      </c>
      <c r="J25" s="467">
        <v>32968</v>
      </c>
      <c r="K25" s="467">
        <v>339391</v>
      </c>
      <c r="L25" s="467">
        <v>4849</v>
      </c>
      <c r="M25" s="468" t="s">
        <v>5</v>
      </c>
      <c r="N25" s="468" t="s">
        <v>5</v>
      </c>
      <c r="O25" s="46"/>
    </row>
    <row r="26" spans="1:15" s="3" customFormat="1" ht="15.75" customHeight="1">
      <c r="A26" s="135" t="s">
        <v>186</v>
      </c>
      <c r="B26" s="471">
        <v>176996</v>
      </c>
      <c r="C26" s="469">
        <v>43384</v>
      </c>
      <c r="D26" s="468">
        <f>B26-C26-E26-F26</f>
        <v>109994</v>
      </c>
      <c r="E26" s="468">
        <v>4202</v>
      </c>
      <c r="F26" s="468">
        <v>19416</v>
      </c>
      <c r="G26" s="467">
        <f aca="true" t="shared" si="1" ref="G26:G35">SUM(H26:N26)</f>
        <v>176996</v>
      </c>
      <c r="H26" s="467">
        <v>1527</v>
      </c>
      <c r="I26" s="468" t="s">
        <v>5</v>
      </c>
      <c r="J26" s="468">
        <v>61383</v>
      </c>
      <c r="K26" s="467">
        <v>104654</v>
      </c>
      <c r="L26" s="468">
        <v>9432</v>
      </c>
      <c r="M26" s="468" t="s">
        <v>5</v>
      </c>
      <c r="N26" s="468" t="s">
        <v>5</v>
      </c>
      <c r="O26" s="46"/>
    </row>
    <row r="27" spans="1:15" s="3" customFormat="1" ht="15.75" customHeight="1">
      <c r="A27" s="135" t="s">
        <v>187</v>
      </c>
      <c r="B27" s="471">
        <v>297709</v>
      </c>
      <c r="C27" s="469">
        <v>184810</v>
      </c>
      <c r="D27" s="468">
        <f aca="true" t="shared" si="2" ref="D27:D35">B27-C27-E27-F27</f>
        <v>108321</v>
      </c>
      <c r="E27" s="485">
        <v>0</v>
      </c>
      <c r="F27" s="468">
        <v>4578</v>
      </c>
      <c r="G27" s="467">
        <f t="shared" si="1"/>
        <v>297709</v>
      </c>
      <c r="H27" s="467">
        <v>655</v>
      </c>
      <c r="I27" s="469" t="s">
        <v>5</v>
      </c>
      <c r="J27" s="467">
        <v>41705</v>
      </c>
      <c r="K27" s="467">
        <v>255349</v>
      </c>
      <c r="L27" s="467" t="s">
        <v>2</v>
      </c>
      <c r="M27" s="468" t="s">
        <v>5</v>
      </c>
      <c r="N27" s="468" t="s">
        <v>5</v>
      </c>
      <c r="O27" s="46"/>
    </row>
    <row r="28" spans="1:15" s="3" customFormat="1" ht="15.75" customHeight="1">
      <c r="A28" s="135" t="s">
        <v>188</v>
      </c>
      <c r="B28" s="471">
        <v>422613</v>
      </c>
      <c r="C28" s="469">
        <v>250754</v>
      </c>
      <c r="D28" s="468">
        <f t="shared" si="2"/>
        <v>133225</v>
      </c>
      <c r="E28" s="468">
        <v>2763</v>
      </c>
      <c r="F28" s="468">
        <v>35871</v>
      </c>
      <c r="G28" s="467">
        <f t="shared" si="1"/>
        <v>422613</v>
      </c>
      <c r="H28" s="467">
        <v>347</v>
      </c>
      <c r="I28" s="468" t="s">
        <v>5</v>
      </c>
      <c r="J28" s="468">
        <v>60994</v>
      </c>
      <c r="K28" s="467">
        <v>361272</v>
      </c>
      <c r="L28" s="467" t="s">
        <v>2</v>
      </c>
      <c r="M28" s="467" t="s">
        <v>2</v>
      </c>
      <c r="N28" s="468" t="s">
        <v>5</v>
      </c>
      <c r="O28" s="46"/>
    </row>
    <row r="29" spans="1:15" s="3" customFormat="1" ht="15.75" customHeight="1">
      <c r="A29" s="135" t="s">
        <v>189</v>
      </c>
      <c r="B29" s="471">
        <v>420666</v>
      </c>
      <c r="C29" s="469">
        <v>109477</v>
      </c>
      <c r="D29" s="468">
        <f t="shared" si="2"/>
        <v>277576</v>
      </c>
      <c r="E29" s="468">
        <v>29967</v>
      </c>
      <c r="F29" s="468">
        <v>3646</v>
      </c>
      <c r="G29" s="467">
        <f t="shared" si="1"/>
        <v>420666</v>
      </c>
      <c r="H29" s="467">
        <v>808</v>
      </c>
      <c r="I29" s="468" t="s">
        <v>5</v>
      </c>
      <c r="J29" s="467">
        <v>44866</v>
      </c>
      <c r="K29" s="467">
        <v>365130</v>
      </c>
      <c r="L29" s="467">
        <v>9862</v>
      </c>
      <c r="M29" s="468" t="s">
        <v>5</v>
      </c>
      <c r="N29" s="468" t="s">
        <v>5</v>
      </c>
      <c r="O29" s="46"/>
    </row>
    <row r="30" spans="1:15" s="3" customFormat="1" ht="15.75" customHeight="1">
      <c r="A30" s="135" t="s">
        <v>190</v>
      </c>
      <c r="B30" s="471">
        <v>231232</v>
      </c>
      <c r="C30" s="469">
        <v>110304</v>
      </c>
      <c r="D30" s="468">
        <f t="shared" si="2"/>
        <v>95866</v>
      </c>
      <c r="E30" s="468">
        <v>1808</v>
      </c>
      <c r="F30" s="468">
        <v>23254</v>
      </c>
      <c r="G30" s="467">
        <f t="shared" si="1"/>
        <v>231232</v>
      </c>
      <c r="H30" s="467" t="s">
        <v>2</v>
      </c>
      <c r="I30" s="468" t="s">
        <v>5</v>
      </c>
      <c r="J30" s="468">
        <v>26127</v>
      </c>
      <c r="K30" s="467">
        <v>194513</v>
      </c>
      <c r="L30" s="469">
        <v>10592</v>
      </c>
      <c r="M30" s="468" t="s">
        <v>5</v>
      </c>
      <c r="N30" s="468" t="s">
        <v>5</v>
      </c>
      <c r="O30" s="46"/>
    </row>
    <row r="31" spans="1:15" s="3" customFormat="1" ht="15.75" customHeight="1">
      <c r="A31" s="135" t="s">
        <v>191</v>
      </c>
      <c r="B31" s="471">
        <v>362415</v>
      </c>
      <c r="C31" s="469">
        <v>243892</v>
      </c>
      <c r="D31" s="468">
        <f t="shared" si="2"/>
        <v>97186</v>
      </c>
      <c r="E31" s="468">
        <v>985</v>
      </c>
      <c r="F31" s="468">
        <v>20352</v>
      </c>
      <c r="G31" s="467">
        <f t="shared" si="1"/>
        <v>362415</v>
      </c>
      <c r="H31" s="467">
        <v>502</v>
      </c>
      <c r="I31" s="468" t="s">
        <v>5</v>
      </c>
      <c r="J31" s="468">
        <v>55195</v>
      </c>
      <c r="K31" s="467">
        <v>306718</v>
      </c>
      <c r="L31" s="467" t="s">
        <v>2</v>
      </c>
      <c r="M31" s="468" t="s">
        <v>5</v>
      </c>
      <c r="N31" s="468" t="s">
        <v>5</v>
      </c>
      <c r="O31" s="46"/>
    </row>
    <row r="32" spans="1:15" s="3" customFormat="1" ht="15.75" customHeight="1">
      <c r="A32" s="135" t="s">
        <v>192</v>
      </c>
      <c r="B32" s="471">
        <v>279965</v>
      </c>
      <c r="C32" s="469">
        <v>153897</v>
      </c>
      <c r="D32" s="468">
        <f t="shared" si="2"/>
        <v>120002</v>
      </c>
      <c r="E32" s="468">
        <v>2662</v>
      </c>
      <c r="F32" s="468">
        <v>3404</v>
      </c>
      <c r="G32" s="467">
        <f t="shared" si="1"/>
        <v>279965</v>
      </c>
      <c r="H32" s="467">
        <v>832</v>
      </c>
      <c r="I32" s="468" t="s">
        <v>5</v>
      </c>
      <c r="J32" s="468">
        <v>32736</v>
      </c>
      <c r="K32" s="467">
        <v>246397</v>
      </c>
      <c r="L32" s="467" t="s">
        <v>2</v>
      </c>
      <c r="M32" s="468" t="s">
        <v>5</v>
      </c>
      <c r="N32" s="469" t="s">
        <v>5</v>
      </c>
      <c r="O32" s="46"/>
    </row>
    <row r="33" spans="1:15" s="3" customFormat="1" ht="15.75" customHeight="1">
      <c r="A33" s="135" t="s">
        <v>193</v>
      </c>
      <c r="B33" s="471">
        <v>243127</v>
      </c>
      <c r="C33" s="469">
        <v>144677</v>
      </c>
      <c r="D33" s="468">
        <f t="shared" si="2"/>
        <v>72959</v>
      </c>
      <c r="E33" s="469">
        <v>1770</v>
      </c>
      <c r="F33" s="468">
        <v>23721</v>
      </c>
      <c r="G33" s="467">
        <f t="shared" si="1"/>
        <v>243127</v>
      </c>
      <c r="H33" s="467">
        <v>995</v>
      </c>
      <c r="I33" s="468" t="s">
        <v>5</v>
      </c>
      <c r="J33" s="468">
        <v>21110</v>
      </c>
      <c r="K33" s="467">
        <v>217180</v>
      </c>
      <c r="L33" s="467">
        <v>3711</v>
      </c>
      <c r="M33" s="468" t="s">
        <v>5</v>
      </c>
      <c r="N33" s="468">
        <v>131</v>
      </c>
      <c r="O33" s="46"/>
    </row>
    <row r="34" spans="1:15" s="3" customFormat="1" ht="15.75" customHeight="1">
      <c r="A34" s="135" t="s">
        <v>194</v>
      </c>
      <c r="B34" s="471">
        <v>588661</v>
      </c>
      <c r="C34" s="469">
        <v>304593</v>
      </c>
      <c r="D34" s="468">
        <f t="shared" si="2"/>
        <v>256426</v>
      </c>
      <c r="E34" s="468">
        <v>2276</v>
      </c>
      <c r="F34" s="469">
        <v>25366</v>
      </c>
      <c r="G34" s="467">
        <f t="shared" si="1"/>
        <v>588661</v>
      </c>
      <c r="H34" s="467">
        <v>725</v>
      </c>
      <c r="I34" s="468">
        <v>575</v>
      </c>
      <c r="J34" s="468">
        <v>53570</v>
      </c>
      <c r="K34" s="467">
        <v>533350</v>
      </c>
      <c r="L34" s="468">
        <v>441</v>
      </c>
      <c r="M34" s="468" t="s">
        <v>5</v>
      </c>
      <c r="N34" s="468" t="s">
        <v>5</v>
      </c>
      <c r="O34" s="46"/>
    </row>
    <row r="35" spans="1:15" s="3" customFormat="1" ht="15.75" customHeight="1">
      <c r="A35" s="135" t="s">
        <v>195</v>
      </c>
      <c r="B35" s="471">
        <v>363897</v>
      </c>
      <c r="C35" s="469">
        <v>173779</v>
      </c>
      <c r="D35" s="468">
        <f t="shared" si="2"/>
        <v>131638</v>
      </c>
      <c r="E35" s="468">
        <v>21646</v>
      </c>
      <c r="F35" s="468">
        <v>36834</v>
      </c>
      <c r="G35" s="467">
        <f t="shared" si="1"/>
        <v>363897</v>
      </c>
      <c r="H35" s="467">
        <v>225</v>
      </c>
      <c r="I35" s="467" t="s">
        <v>5</v>
      </c>
      <c r="J35" s="468">
        <v>12583</v>
      </c>
      <c r="K35" s="467">
        <v>351089</v>
      </c>
      <c r="L35" s="467" t="s">
        <v>572</v>
      </c>
      <c r="M35" s="468" t="s">
        <v>5</v>
      </c>
      <c r="N35" s="468" t="s">
        <v>2</v>
      </c>
      <c r="O35" s="46"/>
    </row>
    <row r="36" spans="1:15" s="3" customFormat="1" ht="15.75" customHeight="1" thickBot="1">
      <c r="A36" s="136" t="s">
        <v>196</v>
      </c>
      <c r="B36" s="472">
        <v>432369</v>
      </c>
      <c r="C36" s="473">
        <v>293719</v>
      </c>
      <c r="D36" s="465">
        <f>B36-C36-E36-F36</f>
        <v>109571</v>
      </c>
      <c r="E36" s="473">
        <v>7607</v>
      </c>
      <c r="F36" s="465">
        <v>21472</v>
      </c>
      <c r="G36" s="466">
        <f>SUM(H36:N36)</f>
        <v>432369</v>
      </c>
      <c r="H36" s="466">
        <v>864</v>
      </c>
      <c r="I36" s="465" t="s">
        <v>2</v>
      </c>
      <c r="J36" s="465">
        <v>53585</v>
      </c>
      <c r="K36" s="466">
        <v>370500</v>
      </c>
      <c r="L36" s="466">
        <v>7420</v>
      </c>
      <c r="M36" s="465" t="s">
        <v>5</v>
      </c>
      <c r="N36" s="465" t="s">
        <v>184</v>
      </c>
      <c r="O36" s="46"/>
    </row>
    <row r="37" spans="1:15" s="3" customFormat="1" ht="15.75" customHeight="1">
      <c r="A37" s="11" t="s">
        <v>574</v>
      </c>
      <c r="B37" s="99"/>
      <c r="C37" s="99"/>
      <c r="D37" s="99"/>
      <c r="E37" s="99"/>
      <c r="F37" s="99"/>
      <c r="G37" s="11" t="s">
        <v>575</v>
      </c>
      <c r="I37" s="100"/>
      <c r="J37" s="100"/>
      <c r="K37" s="100"/>
      <c r="L37" s="100"/>
      <c r="M37" s="100"/>
      <c r="N37" s="100"/>
      <c r="O37" s="46"/>
    </row>
    <row r="38" ht="11.25">
      <c r="O38" s="66"/>
    </row>
    <row r="39" ht="11.25">
      <c r="C39" s="194"/>
    </row>
  </sheetData>
  <sheetProtection/>
  <mergeCells count="50">
    <mergeCell ref="H12:H13"/>
    <mergeCell ref="G12:G13"/>
    <mergeCell ref="N12:N13"/>
    <mergeCell ref="M12:M13"/>
    <mergeCell ref="L12:L13"/>
    <mergeCell ref="K12:K13"/>
    <mergeCell ref="J12:J13"/>
    <mergeCell ref="I12:I13"/>
    <mergeCell ref="N14:N15"/>
    <mergeCell ref="M14:M15"/>
    <mergeCell ref="L14:L15"/>
    <mergeCell ref="K14:K15"/>
    <mergeCell ref="J14:J15"/>
    <mergeCell ref="I14:I15"/>
    <mergeCell ref="N7:N8"/>
    <mergeCell ref="M7:M8"/>
    <mergeCell ref="L7:L8"/>
    <mergeCell ref="K7:K8"/>
    <mergeCell ref="J7:J8"/>
    <mergeCell ref="I7:I8"/>
    <mergeCell ref="A11:A15"/>
    <mergeCell ref="B11:F11"/>
    <mergeCell ref="C13:D13"/>
    <mergeCell ref="E13:F13"/>
    <mergeCell ref="B12:B14"/>
    <mergeCell ref="J5:J6"/>
    <mergeCell ref="G7:G8"/>
    <mergeCell ref="H7:H8"/>
    <mergeCell ref="H14:H15"/>
    <mergeCell ref="G14:G15"/>
    <mergeCell ref="E5:F5"/>
    <mergeCell ref="G11:N11"/>
    <mergeCell ref="E6:F6"/>
    <mergeCell ref="G5:G6"/>
    <mergeCell ref="H5:H6"/>
    <mergeCell ref="I5:I6"/>
    <mergeCell ref="K5:K6"/>
    <mergeCell ref="L5:L6"/>
    <mergeCell ref="M5:M6"/>
    <mergeCell ref="N5:N6"/>
    <mergeCell ref="C6:D6"/>
    <mergeCell ref="C12:D12"/>
    <mergeCell ref="E12:F12"/>
    <mergeCell ref="A2:F2"/>
    <mergeCell ref="G2:N2"/>
    <mergeCell ref="A4:A8"/>
    <mergeCell ref="B4:F4"/>
    <mergeCell ref="G4:N4"/>
    <mergeCell ref="B5:B7"/>
    <mergeCell ref="C5:D5"/>
  </mergeCells>
  <printOptions horizontalCentered="1"/>
  <pageMargins left="1.1811023622047245" right="1.1811023622047245" top="1.5748031496062993" bottom="1.5748031496062993" header="0.5118110236220472" footer="0.9055118110236221"/>
  <pageSetup firstPageNumber="184" useFirstPageNumber="1" horizontalDpi="600" verticalDpi="600" orientation="portrait" paperSize="9" r:id="rId1"/>
  <headerFooter alignWithMargins="0">
    <oddFooter>&amp;C&amp;"華康中圓體,標準"&amp;11‧&amp;"Times New Roman,標準"&amp;P&amp;"華康中圓體,標準"‧</oddFooter>
  </headerFooter>
</worksheet>
</file>

<file path=xl/worksheets/sheet16.xml><?xml version="1.0" encoding="utf-8"?>
<worksheet xmlns="http://schemas.openxmlformats.org/spreadsheetml/2006/main" xmlns:r="http://schemas.openxmlformats.org/officeDocument/2006/relationships">
  <dimension ref="A1:J17"/>
  <sheetViews>
    <sheetView showGridLines="0" zoomScale="120" zoomScaleNormal="120" zoomScalePageLayoutView="0" workbookViewId="0" topLeftCell="A1">
      <selection activeCell="A1" sqref="A1"/>
    </sheetView>
  </sheetViews>
  <sheetFormatPr defaultColWidth="12.625" defaultRowHeight="39.75" customHeight="1"/>
  <cols>
    <col min="1" max="1" width="13.625" style="213" customWidth="1"/>
    <col min="2" max="2" width="13.875" style="213" customWidth="1"/>
    <col min="3" max="3" width="14.625" style="213" customWidth="1"/>
    <col min="4" max="4" width="18.125" style="213" customWidth="1"/>
    <col min="5" max="5" width="14.375" style="213" customWidth="1"/>
    <col min="6" max="6" width="13.625" style="213" customWidth="1"/>
    <col min="7" max="7" width="17.00390625" style="213" customWidth="1"/>
    <col min="8" max="8" width="13.75390625" style="213" customWidth="1"/>
    <col min="9" max="9" width="13.50390625" style="213" customWidth="1"/>
    <col min="10" max="10" width="17.125" style="213" customWidth="1"/>
    <col min="11" max="16384" width="12.625" style="213" customWidth="1"/>
  </cols>
  <sheetData>
    <row r="1" spans="1:10" ht="18" customHeight="1">
      <c r="A1" s="11" t="s">
        <v>719</v>
      </c>
      <c r="J1" s="52" t="s">
        <v>556</v>
      </c>
    </row>
    <row r="2" spans="1:10" s="214" customFormat="1" ht="24.75" customHeight="1">
      <c r="A2" s="760" t="s">
        <v>901</v>
      </c>
      <c r="B2" s="691"/>
      <c r="C2" s="691"/>
      <c r="D2" s="691"/>
      <c r="E2" s="691"/>
      <c r="F2" s="760" t="s">
        <v>264</v>
      </c>
      <c r="G2" s="738"/>
      <c r="H2" s="738"/>
      <c r="I2" s="738"/>
      <c r="J2" s="738"/>
    </row>
    <row r="3" spans="1:10" ht="15" customHeight="1" thickBot="1">
      <c r="A3" s="215"/>
      <c r="B3" s="215"/>
      <c r="C3" s="215"/>
      <c r="D3" s="215"/>
      <c r="E3" s="215"/>
      <c r="F3" s="215"/>
      <c r="G3" s="215"/>
      <c r="H3" s="215"/>
      <c r="I3" s="215"/>
      <c r="J3" s="216"/>
    </row>
    <row r="4" spans="1:10" ht="24.75" customHeight="1">
      <c r="A4" s="217"/>
      <c r="B4" s="758" t="s">
        <v>524</v>
      </c>
      <c r="C4" s="758"/>
      <c r="D4" s="218" t="s">
        <v>124</v>
      </c>
      <c r="E4" s="398" t="s">
        <v>900</v>
      </c>
      <c r="F4" s="761" t="s">
        <v>263</v>
      </c>
      <c r="G4" s="762"/>
      <c r="H4" s="759" t="s">
        <v>525</v>
      </c>
      <c r="I4" s="759"/>
      <c r="J4" s="219" t="s">
        <v>125</v>
      </c>
    </row>
    <row r="5" spans="1:10" s="220" customFormat="1" ht="34.5" customHeight="1">
      <c r="A5" s="399" t="s">
        <v>526</v>
      </c>
      <c r="B5" s="400" t="s">
        <v>527</v>
      </c>
      <c r="C5" s="400" t="s">
        <v>528</v>
      </c>
      <c r="D5" s="400" t="s">
        <v>529</v>
      </c>
      <c r="E5" s="401" t="s">
        <v>527</v>
      </c>
      <c r="F5" s="402" t="s">
        <v>528</v>
      </c>
      <c r="G5" s="402" t="s">
        <v>530</v>
      </c>
      <c r="H5" s="400" t="s">
        <v>527</v>
      </c>
      <c r="I5" s="400" t="s">
        <v>528</v>
      </c>
      <c r="J5" s="403" t="s">
        <v>530</v>
      </c>
    </row>
    <row r="6" spans="1:10" s="220" customFormat="1" ht="51" customHeight="1" thickBot="1">
      <c r="A6" s="221" t="s">
        <v>126</v>
      </c>
      <c r="B6" s="272" t="s">
        <v>262</v>
      </c>
      <c r="C6" s="272" t="s">
        <v>252</v>
      </c>
      <c r="D6" s="272" t="s">
        <v>253</v>
      </c>
      <c r="E6" s="273" t="s">
        <v>262</v>
      </c>
      <c r="F6" s="272" t="s">
        <v>254</v>
      </c>
      <c r="G6" s="272" t="s">
        <v>255</v>
      </c>
      <c r="H6" s="272" t="s">
        <v>262</v>
      </c>
      <c r="I6" s="272" t="s">
        <v>252</v>
      </c>
      <c r="J6" s="274" t="s">
        <v>255</v>
      </c>
    </row>
    <row r="7" spans="1:10" s="224" customFormat="1" ht="45.75" customHeight="1">
      <c r="A7" s="404" t="s">
        <v>891</v>
      </c>
      <c r="B7" s="222">
        <v>898782</v>
      </c>
      <c r="C7" s="222">
        <v>25798180393</v>
      </c>
      <c r="D7" s="222">
        <v>28703</v>
      </c>
      <c r="E7" s="222">
        <v>14406</v>
      </c>
      <c r="F7" s="222">
        <v>20707907812</v>
      </c>
      <c r="G7" s="222">
        <v>1437450</v>
      </c>
      <c r="H7" s="222">
        <v>884376</v>
      </c>
      <c r="I7" s="222">
        <v>5090272581</v>
      </c>
      <c r="J7" s="222">
        <v>5756</v>
      </c>
    </row>
    <row r="8" spans="1:10" ht="45.75" customHeight="1">
      <c r="A8" s="404" t="s">
        <v>892</v>
      </c>
      <c r="B8" s="222">
        <v>906748</v>
      </c>
      <c r="C8" s="222">
        <v>26272743533</v>
      </c>
      <c r="D8" s="222">
        <v>28974.691461133632</v>
      </c>
      <c r="E8" s="222">
        <v>13956</v>
      </c>
      <c r="F8" s="222">
        <v>21169808230</v>
      </c>
      <c r="G8" s="222">
        <v>1516896.5484379479</v>
      </c>
      <c r="H8" s="222">
        <v>892792</v>
      </c>
      <c r="I8" s="222">
        <v>5102935303</v>
      </c>
      <c r="J8" s="222">
        <v>5715.70455716449</v>
      </c>
    </row>
    <row r="9" spans="1:10" ht="45.75" customHeight="1">
      <c r="A9" s="404" t="s">
        <v>893</v>
      </c>
      <c r="B9" s="222">
        <v>963191</v>
      </c>
      <c r="C9" s="222">
        <v>26752994570</v>
      </c>
      <c r="D9" s="222">
        <v>27775.37847633543</v>
      </c>
      <c r="E9" s="222">
        <v>14592</v>
      </c>
      <c r="F9" s="222">
        <v>21417491172</v>
      </c>
      <c r="G9" s="222">
        <v>1467755.6998355263</v>
      </c>
      <c r="H9" s="222">
        <v>948599</v>
      </c>
      <c r="I9" s="222">
        <v>5335503398</v>
      </c>
      <c r="J9" s="222">
        <v>5624.614192087489</v>
      </c>
    </row>
    <row r="10" spans="1:10" ht="45.75" customHeight="1">
      <c r="A10" s="404" t="s">
        <v>894</v>
      </c>
      <c r="B10" s="223">
        <v>992027</v>
      </c>
      <c r="C10" s="223">
        <v>24984349521</v>
      </c>
      <c r="D10" s="223">
        <v>25185.15072775237</v>
      </c>
      <c r="E10" s="223">
        <v>14687</v>
      </c>
      <c r="F10" s="223">
        <v>19831300553</v>
      </c>
      <c r="G10" s="223">
        <v>1350262.1742357186</v>
      </c>
      <c r="H10" s="223">
        <v>977340</v>
      </c>
      <c r="I10" s="223">
        <v>5153048968</v>
      </c>
      <c r="J10" s="223">
        <v>5272.524370229398</v>
      </c>
    </row>
    <row r="11" spans="1:10" ht="45.75" customHeight="1">
      <c r="A11" s="404" t="s">
        <v>895</v>
      </c>
      <c r="B11" s="225">
        <v>1011589</v>
      </c>
      <c r="C11" s="223">
        <v>24770327661</v>
      </c>
      <c r="D11" s="223">
        <v>24486.55299830267</v>
      </c>
      <c r="E11" s="223">
        <v>14666</v>
      </c>
      <c r="F11" s="223">
        <v>19485206473</v>
      </c>
      <c r="G11" s="223">
        <v>1328597.195758898</v>
      </c>
      <c r="H11" s="223">
        <v>996923</v>
      </c>
      <c r="I11" s="223">
        <v>5285121188</v>
      </c>
      <c r="J11" s="223">
        <v>5301.433699493341</v>
      </c>
    </row>
    <row r="12" spans="1:10" ht="45.75" customHeight="1">
      <c r="A12" s="405" t="s">
        <v>896</v>
      </c>
      <c r="B12" s="225">
        <v>1029978</v>
      </c>
      <c r="C12" s="223">
        <v>26929782667</v>
      </c>
      <c r="D12" s="223">
        <v>26145.978522842237</v>
      </c>
      <c r="E12" s="223">
        <v>14862</v>
      </c>
      <c r="F12" s="223">
        <v>21451769713</v>
      </c>
      <c r="G12" s="223">
        <v>1443397.235432647</v>
      </c>
      <c r="H12" s="223">
        <v>1015116</v>
      </c>
      <c r="I12" s="223">
        <v>5478012954</v>
      </c>
      <c r="J12" s="223">
        <v>5396.440361495632</v>
      </c>
    </row>
    <row r="13" spans="1:10" ht="45.75" customHeight="1">
      <c r="A13" s="405" t="s">
        <v>897</v>
      </c>
      <c r="B13" s="225">
        <v>1049862</v>
      </c>
      <c r="C13" s="223">
        <v>27576728667</v>
      </c>
      <c r="D13" s="223">
        <v>26267.003346154066</v>
      </c>
      <c r="E13" s="223">
        <v>14965</v>
      </c>
      <c r="F13" s="223">
        <v>21953367199</v>
      </c>
      <c r="G13" s="223">
        <v>1466980.7683929168</v>
      </c>
      <c r="H13" s="223">
        <v>1034897</v>
      </c>
      <c r="I13" s="223">
        <v>5623361468</v>
      </c>
      <c r="J13" s="223">
        <v>5433.7402350185575</v>
      </c>
    </row>
    <row r="14" spans="1:10" ht="45.75" customHeight="1">
      <c r="A14" s="404" t="s">
        <v>898</v>
      </c>
      <c r="B14" s="225">
        <v>1076692</v>
      </c>
      <c r="C14" s="223">
        <v>27272721637</v>
      </c>
      <c r="D14" s="223">
        <v>25330.105208360423</v>
      </c>
      <c r="E14" s="223">
        <v>15124</v>
      </c>
      <c r="F14" s="223">
        <v>21742254698</v>
      </c>
      <c r="G14" s="223">
        <v>1437599.4907431896</v>
      </c>
      <c r="H14" s="223">
        <v>1061568</v>
      </c>
      <c r="I14" s="223">
        <v>5530466939</v>
      </c>
      <c r="J14" s="223">
        <v>5209.715193939531</v>
      </c>
    </row>
    <row r="15" spans="1:10" ht="45.75" customHeight="1">
      <c r="A15" s="404" t="s">
        <v>899</v>
      </c>
      <c r="B15" s="225">
        <v>1102443</v>
      </c>
      <c r="C15" s="223">
        <v>27789121020</v>
      </c>
      <c r="D15" s="223">
        <v>25206.855157137375</v>
      </c>
      <c r="E15" s="223">
        <v>15325</v>
      </c>
      <c r="F15" s="223">
        <v>22211714899</v>
      </c>
      <c r="G15" s="223">
        <v>1449377.8074388255</v>
      </c>
      <c r="H15" s="223">
        <v>1087118</v>
      </c>
      <c r="I15" s="223">
        <v>5577406121</v>
      </c>
      <c r="J15" s="223">
        <v>5130.451451452373</v>
      </c>
    </row>
    <row r="16" spans="1:10" ht="45.75" customHeight="1" thickBot="1">
      <c r="A16" s="406" t="s">
        <v>567</v>
      </c>
      <c r="B16" s="475">
        <f>E16+H16</f>
        <v>1128992</v>
      </c>
      <c r="C16" s="474">
        <f>F16+I16</f>
        <v>28063870494</v>
      </c>
      <c r="D16" s="474">
        <f>C16/B16</f>
        <v>24857.457354879396</v>
      </c>
      <c r="E16" s="474">
        <v>15590</v>
      </c>
      <c r="F16" s="474">
        <v>22261882610</v>
      </c>
      <c r="G16" s="474">
        <f>F16/E16</f>
        <v>1427959.1154586272</v>
      </c>
      <c r="H16" s="474">
        <v>1113402</v>
      </c>
      <c r="I16" s="474">
        <v>5801987884</v>
      </c>
      <c r="J16" s="474">
        <f>I16/H16</f>
        <v>5211.044963095091</v>
      </c>
    </row>
    <row r="17" spans="1:10" s="227" customFormat="1" ht="15" customHeight="1">
      <c r="A17" s="227" t="s">
        <v>531</v>
      </c>
      <c r="B17" s="226"/>
      <c r="C17" s="226"/>
      <c r="D17" s="226"/>
      <c r="E17" s="226"/>
      <c r="F17" s="226" t="s">
        <v>265</v>
      </c>
      <c r="H17" s="226"/>
      <c r="I17" s="226"/>
      <c r="J17" s="226"/>
    </row>
  </sheetData>
  <sheetProtection selectLockedCells="1" selectUnlockedCells="1"/>
  <mergeCells count="5">
    <mergeCell ref="B4:C4"/>
    <mergeCell ref="H4:I4"/>
    <mergeCell ref="F2:J2"/>
    <mergeCell ref="A2:E2"/>
    <mergeCell ref="F4:G4"/>
  </mergeCells>
  <printOptions horizontalCentered="1"/>
  <pageMargins left="1.1811023622047245" right="1.1811023622047245" top="1.5748031496062993" bottom="1.5748031496062993" header="0.5118110236220472" footer="0.9055118110236221"/>
  <pageSetup firstPageNumber="186" useFirstPageNumber="1" horizontalDpi="600" verticalDpi="600" orientation="portrait" paperSize="9" r:id="rId1"/>
  <headerFooter alignWithMargins="0">
    <oddFooter>&amp;C&amp;"華康中圓體,標準"&amp;11‧&amp;"Times New Roman,標準"&amp;P&amp;"華康中圓體,標準"‧</oddFooter>
  </headerFooter>
</worksheet>
</file>

<file path=xl/worksheets/sheet17.xml><?xml version="1.0" encoding="utf-8"?>
<worksheet xmlns="http://schemas.openxmlformats.org/spreadsheetml/2006/main" xmlns:r="http://schemas.openxmlformats.org/officeDocument/2006/relationships">
  <dimension ref="A1:E31"/>
  <sheetViews>
    <sheetView showGridLines="0" zoomScale="120" zoomScaleNormal="120" workbookViewId="0" topLeftCell="A1">
      <selection activeCell="A1" sqref="A1"/>
    </sheetView>
  </sheetViews>
  <sheetFormatPr defaultColWidth="9.00390625" defaultRowHeight="16.5"/>
  <cols>
    <col min="1" max="1" width="19.625" style="7" customWidth="1"/>
    <col min="2" max="4" width="13.625" style="7" customWidth="1"/>
    <col min="5" max="5" width="14.125" style="7" customWidth="1"/>
    <col min="6" max="16384" width="9.00390625" style="7" customWidth="1"/>
  </cols>
  <sheetData>
    <row r="1" spans="1:3" s="3" customFormat="1" ht="18" customHeight="1">
      <c r="A1" s="11" t="s">
        <v>641</v>
      </c>
      <c r="B1" s="11"/>
      <c r="C1" s="11"/>
    </row>
    <row r="2" spans="1:5" s="3" customFormat="1" ht="37.5" customHeight="1">
      <c r="A2" s="764" t="s">
        <v>908</v>
      </c>
      <c r="B2" s="691"/>
      <c r="C2" s="691"/>
      <c r="D2" s="691"/>
      <c r="E2" s="691"/>
    </row>
    <row r="3" spans="1:5" s="3" customFormat="1" ht="15" customHeight="1" thickBot="1">
      <c r="A3" s="45"/>
      <c r="B3" s="493"/>
      <c r="C3" s="493"/>
      <c r="D3" s="493"/>
      <c r="E3" s="46"/>
    </row>
    <row r="4" spans="1:5" s="3" customFormat="1" ht="30" customHeight="1">
      <c r="A4" s="741" t="s">
        <v>902</v>
      </c>
      <c r="B4" s="743" t="s">
        <v>903</v>
      </c>
      <c r="C4" s="765"/>
      <c r="D4" s="766"/>
      <c r="E4" s="763" t="s">
        <v>904</v>
      </c>
    </row>
    <row r="5" spans="1:5" s="3" customFormat="1" ht="25.5" customHeight="1">
      <c r="A5" s="742"/>
      <c r="B5" s="407" t="s">
        <v>905</v>
      </c>
      <c r="C5" s="408" t="s">
        <v>906</v>
      </c>
      <c r="D5" s="409" t="s">
        <v>907</v>
      </c>
      <c r="E5" s="749"/>
    </row>
    <row r="6" spans="1:5" s="3" customFormat="1" ht="30" customHeight="1" thickBot="1">
      <c r="A6" s="501"/>
      <c r="B6" s="47" t="s">
        <v>170</v>
      </c>
      <c r="C6" s="142" t="s">
        <v>30</v>
      </c>
      <c r="D6" s="48" t="s">
        <v>168</v>
      </c>
      <c r="E6" s="140" t="s">
        <v>169</v>
      </c>
    </row>
    <row r="7" spans="1:5" s="3" customFormat="1" ht="19.5" customHeight="1">
      <c r="A7" s="229" t="s">
        <v>136</v>
      </c>
      <c r="B7" s="182">
        <v>1880316</v>
      </c>
      <c r="C7" s="100">
        <v>1852741</v>
      </c>
      <c r="D7" s="100">
        <v>1761598</v>
      </c>
      <c r="E7" s="186">
        <v>93.68627400926228</v>
      </c>
    </row>
    <row r="8" spans="1:5" s="3" customFormat="1" ht="19.5" customHeight="1">
      <c r="A8" s="229" t="s">
        <v>137</v>
      </c>
      <c r="B8" s="182">
        <v>1911161</v>
      </c>
      <c r="C8" s="100">
        <v>1887548</v>
      </c>
      <c r="D8" s="100">
        <v>1808849</v>
      </c>
      <c r="E8" s="186">
        <v>94.64660486479161</v>
      </c>
    </row>
    <row r="9" spans="1:5" s="3" customFormat="1" ht="19.5" customHeight="1">
      <c r="A9" s="229" t="s">
        <v>138</v>
      </c>
      <c r="B9" s="182">
        <v>1934968</v>
      </c>
      <c r="C9" s="100">
        <v>1915247</v>
      </c>
      <c r="D9" s="100">
        <v>1841113</v>
      </c>
      <c r="E9" s="186">
        <v>95.14953218864602</v>
      </c>
    </row>
    <row r="10" spans="1:5" s="3" customFormat="1" ht="19.5" customHeight="1">
      <c r="A10" s="229" t="s">
        <v>139</v>
      </c>
      <c r="B10" s="182">
        <v>1958686</v>
      </c>
      <c r="C10" s="100">
        <v>1938404</v>
      </c>
      <c r="D10" s="100">
        <v>1862851</v>
      </c>
      <c r="E10" s="186">
        <v>95.11</v>
      </c>
    </row>
    <row r="11" spans="1:5" s="3" customFormat="1" ht="19.5" customHeight="1">
      <c r="A11" s="229" t="s">
        <v>140</v>
      </c>
      <c r="B11" s="182">
        <v>1978782</v>
      </c>
      <c r="C11" s="100">
        <v>1957943</v>
      </c>
      <c r="D11" s="100">
        <v>1873351</v>
      </c>
      <c r="E11" s="186">
        <v>94.67</v>
      </c>
    </row>
    <row r="12" spans="1:5" s="3" customFormat="1" ht="19.5" customHeight="1">
      <c r="A12" s="229" t="s">
        <v>141</v>
      </c>
      <c r="B12" s="182">
        <v>2002060</v>
      </c>
      <c r="C12" s="100">
        <v>1983082</v>
      </c>
      <c r="D12" s="100">
        <v>1895703</v>
      </c>
      <c r="E12" s="186">
        <v>94.68762174959792</v>
      </c>
    </row>
    <row r="13" spans="1:5" s="3" customFormat="1" ht="19.5" customHeight="1">
      <c r="A13" s="229" t="s">
        <v>142</v>
      </c>
      <c r="B13" s="182">
        <v>2013305</v>
      </c>
      <c r="C13" s="100">
        <v>1992417</v>
      </c>
      <c r="D13" s="100">
        <v>1909291</v>
      </c>
      <c r="E13" s="186">
        <v>94.8336690168653</v>
      </c>
    </row>
    <row r="14" spans="1:5" s="3" customFormat="1" ht="19.5" customHeight="1">
      <c r="A14" s="229" t="s">
        <v>143</v>
      </c>
      <c r="B14" s="182">
        <v>2030161</v>
      </c>
      <c r="C14" s="100">
        <v>2010024</v>
      </c>
      <c r="D14" s="100">
        <v>1929920</v>
      </c>
      <c r="E14" s="186">
        <v>95.0624113062954</v>
      </c>
    </row>
    <row r="15" spans="1:5" s="3" customFormat="1" ht="19.5" customHeight="1">
      <c r="A15" s="229" t="s">
        <v>592</v>
      </c>
      <c r="B15" s="182">
        <v>2044023</v>
      </c>
      <c r="C15" s="100">
        <v>2022801</v>
      </c>
      <c r="D15" s="100">
        <v>1944009</v>
      </c>
      <c r="E15" s="186">
        <v>95.10700222062081</v>
      </c>
    </row>
    <row r="16" spans="1:5" s="10" customFormat="1" ht="19.5" customHeight="1">
      <c r="A16" s="229" t="s">
        <v>555</v>
      </c>
      <c r="B16" s="182">
        <v>2058328</v>
      </c>
      <c r="C16" s="100">
        <v>2035666</v>
      </c>
      <c r="D16" s="100">
        <v>1959057</v>
      </c>
      <c r="E16" s="186">
        <v>95.17710491233662</v>
      </c>
    </row>
    <row r="17" spans="1:5" s="3" customFormat="1" ht="19.5" customHeight="1">
      <c r="A17" s="444" t="s">
        <v>594</v>
      </c>
      <c r="B17" s="182">
        <v>417366</v>
      </c>
      <c r="C17" s="100">
        <v>417366</v>
      </c>
      <c r="D17" s="100">
        <v>407582</v>
      </c>
      <c r="E17" s="186">
        <f>D17/B17*100</f>
        <v>97.65577454799865</v>
      </c>
    </row>
    <row r="18" spans="1:5" s="3" customFormat="1" ht="19.5" customHeight="1">
      <c r="A18" s="444" t="s">
        <v>595</v>
      </c>
      <c r="B18" s="182">
        <v>381449</v>
      </c>
      <c r="C18" s="100">
        <v>381449</v>
      </c>
      <c r="D18" s="100">
        <v>379114</v>
      </c>
      <c r="E18" s="186">
        <f>D18/B18*100</f>
        <v>99.38786050035523</v>
      </c>
    </row>
    <row r="19" spans="1:5" s="3" customFormat="1" ht="19.5" customHeight="1">
      <c r="A19" s="444" t="s">
        <v>596</v>
      </c>
      <c r="B19" s="182">
        <v>91887</v>
      </c>
      <c r="C19" s="100">
        <v>91887</v>
      </c>
      <c r="D19" s="100">
        <v>79918</v>
      </c>
      <c r="E19" s="186">
        <f aca="true" t="shared" si="0" ref="E19:E28">D19/B19*100</f>
        <v>86.97421833338774</v>
      </c>
    </row>
    <row r="20" spans="1:5" s="3" customFormat="1" ht="19.5" customHeight="1">
      <c r="A20" s="444" t="s">
        <v>597</v>
      </c>
      <c r="B20" s="182">
        <v>157200</v>
      </c>
      <c r="C20" s="100">
        <v>157200</v>
      </c>
      <c r="D20" s="100">
        <v>141570</v>
      </c>
      <c r="E20" s="186">
        <f t="shared" si="0"/>
        <v>90.05725190839695</v>
      </c>
    </row>
    <row r="21" spans="1:5" s="3" customFormat="1" ht="19.5" customHeight="1">
      <c r="A21" s="444" t="s">
        <v>598</v>
      </c>
      <c r="B21" s="182">
        <v>151354</v>
      </c>
      <c r="C21" s="100">
        <v>151354</v>
      </c>
      <c r="D21" s="100">
        <v>149715</v>
      </c>
      <c r="E21" s="186">
        <f t="shared" si="0"/>
        <v>98.91710823632015</v>
      </c>
    </row>
    <row r="22" spans="1:5" s="3" customFormat="1" ht="19.5" customHeight="1">
      <c r="A22" s="444" t="s">
        <v>599</v>
      </c>
      <c r="B22" s="182">
        <v>84531</v>
      </c>
      <c r="C22" s="100">
        <v>78353</v>
      </c>
      <c r="D22" s="100">
        <v>71427</v>
      </c>
      <c r="E22" s="186">
        <f t="shared" si="0"/>
        <v>84.49799481846897</v>
      </c>
    </row>
    <row r="23" spans="1:5" s="3" customFormat="1" ht="19.5" customHeight="1">
      <c r="A23" s="444" t="s">
        <v>600</v>
      </c>
      <c r="B23" s="182">
        <v>141998</v>
      </c>
      <c r="C23" s="100">
        <v>141998</v>
      </c>
      <c r="D23" s="100">
        <v>137542</v>
      </c>
      <c r="E23" s="186">
        <f t="shared" si="0"/>
        <v>96.86192763278356</v>
      </c>
    </row>
    <row r="24" spans="1:5" s="3" customFormat="1" ht="19.5" customHeight="1">
      <c r="A24" s="444" t="s">
        <v>601</v>
      </c>
      <c r="B24" s="182">
        <v>181431</v>
      </c>
      <c r="C24" s="100">
        <v>181431</v>
      </c>
      <c r="D24" s="100">
        <v>179555</v>
      </c>
      <c r="E24" s="186">
        <f t="shared" si="0"/>
        <v>98.96599809293892</v>
      </c>
    </row>
    <row r="25" spans="1:5" s="3" customFormat="1" ht="19.5" customHeight="1">
      <c r="A25" s="444" t="s">
        <v>602</v>
      </c>
      <c r="B25" s="182">
        <v>116211</v>
      </c>
      <c r="C25" s="100">
        <v>112210</v>
      </c>
      <c r="D25" s="100">
        <v>105737</v>
      </c>
      <c r="E25" s="186">
        <f t="shared" si="0"/>
        <v>90.98708383887927</v>
      </c>
    </row>
    <row r="26" spans="1:5" s="3" customFormat="1" ht="19.5" customHeight="1">
      <c r="A26" s="444" t="s">
        <v>603</v>
      </c>
      <c r="B26" s="182">
        <v>212328</v>
      </c>
      <c r="C26" s="100">
        <v>212328</v>
      </c>
      <c r="D26" s="100">
        <v>205528</v>
      </c>
      <c r="E26" s="186">
        <f t="shared" si="0"/>
        <v>96.79740778418297</v>
      </c>
    </row>
    <row r="27" spans="1:5" s="3" customFormat="1" ht="19.5" customHeight="1">
      <c r="A27" s="444" t="s">
        <v>604</v>
      </c>
      <c r="B27" s="182">
        <v>48058</v>
      </c>
      <c r="C27" s="100">
        <v>48058</v>
      </c>
      <c r="D27" s="100">
        <v>45150</v>
      </c>
      <c r="E27" s="186">
        <f t="shared" si="0"/>
        <v>93.94897831786592</v>
      </c>
    </row>
    <row r="28" spans="1:5" s="3" customFormat="1" ht="19.5" customHeight="1">
      <c r="A28" s="444" t="s">
        <v>605</v>
      </c>
      <c r="B28" s="182">
        <v>63602</v>
      </c>
      <c r="C28" s="100">
        <v>58122</v>
      </c>
      <c r="D28" s="100">
        <v>54019</v>
      </c>
      <c r="E28" s="186">
        <f t="shared" si="0"/>
        <v>84.93286374642307</v>
      </c>
    </row>
    <row r="29" spans="1:5" s="3" customFormat="1" ht="19.5" customHeight="1" thickBot="1">
      <c r="A29" s="445" t="s">
        <v>606</v>
      </c>
      <c r="B29" s="183">
        <v>10913</v>
      </c>
      <c r="C29" s="169">
        <v>3910</v>
      </c>
      <c r="D29" s="169">
        <v>2200</v>
      </c>
      <c r="E29" s="186">
        <f>D29/B29*100</f>
        <v>20.15944286630624</v>
      </c>
    </row>
    <row r="30" spans="1:5" s="3" customFormat="1" ht="14.25" customHeight="1">
      <c r="A30" s="410" t="s">
        <v>532</v>
      </c>
      <c r="B30" s="141"/>
      <c r="C30" s="11"/>
      <c r="D30" s="141"/>
      <c r="E30" s="141"/>
    </row>
    <row r="31" s="3" customFormat="1" ht="14.25" customHeight="1">
      <c r="A31" s="11" t="s">
        <v>31</v>
      </c>
    </row>
  </sheetData>
  <sheetProtection/>
  <mergeCells count="4">
    <mergeCell ref="A4:A6"/>
    <mergeCell ref="E4:E5"/>
    <mergeCell ref="A2:E2"/>
    <mergeCell ref="B4:D4"/>
  </mergeCells>
  <printOptions horizontalCentered="1"/>
  <pageMargins left="1.1811023622047245" right="1.1811023622047245" top="1.5748031496062993" bottom="1.5748031496062993" header="0.5118110236220472" footer="0.9055118110236221"/>
  <pageSetup firstPageNumber="188" useFirstPageNumber="1" horizontalDpi="600" verticalDpi="600" orientation="portrait" paperSize="9" r:id="rId1"/>
  <headerFooter alignWithMargins="0">
    <oddFooter>&amp;C&amp;"華康中圓體,標準"&amp;11‧&amp;"Times New Roman,標準"&amp;P&amp;"華康中圓體,標準"‧</oddFooter>
  </headerFooter>
</worksheet>
</file>

<file path=xl/worksheets/sheet18.xml><?xml version="1.0" encoding="utf-8"?>
<worksheet xmlns="http://schemas.openxmlformats.org/spreadsheetml/2006/main" xmlns:r="http://schemas.openxmlformats.org/officeDocument/2006/relationships">
  <dimension ref="A1:T34"/>
  <sheetViews>
    <sheetView showGridLines="0" zoomScale="120" zoomScaleNormal="120" zoomScalePageLayoutView="0" workbookViewId="0" topLeftCell="A1">
      <selection activeCell="A1" sqref="A1"/>
    </sheetView>
  </sheetViews>
  <sheetFormatPr defaultColWidth="9.00390625" defaultRowHeight="16.5"/>
  <cols>
    <col min="1" max="1" width="15.625" style="2" customWidth="1"/>
    <col min="2" max="2" width="5.625" style="2" customWidth="1"/>
    <col min="3" max="3" width="7.625" style="2" customWidth="1"/>
    <col min="4" max="4" width="4.625" style="2" customWidth="1"/>
    <col min="5" max="5" width="6.625" style="2" customWidth="1"/>
    <col min="6" max="6" width="4.625" style="2" customWidth="1"/>
    <col min="7" max="7" width="6.625" style="2" customWidth="1"/>
    <col min="8" max="8" width="5.00390625" style="2" customWidth="1"/>
    <col min="9" max="9" width="7.125" style="2" customWidth="1"/>
    <col min="10" max="10" width="5.00390625" style="2" customWidth="1"/>
    <col min="11" max="11" width="7.125" style="2" customWidth="1"/>
    <col min="12" max="12" width="9.00390625" style="2" customWidth="1"/>
    <col min="13" max="13" width="10.125" style="2" bestFit="1" customWidth="1"/>
    <col min="14" max="16384" width="9.00390625" style="2" customWidth="1"/>
  </cols>
  <sheetData>
    <row r="1" spans="1:11" s="1" customFormat="1" ht="18" customHeight="1">
      <c r="A1" s="11"/>
      <c r="B1" s="11"/>
      <c r="C1" s="11"/>
      <c r="K1" s="52" t="s">
        <v>558</v>
      </c>
    </row>
    <row r="2" spans="1:11" s="206" customFormat="1" ht="21.75" customHeight="1">
      <c r="A2" s="760" t="s">
        <v>942</v>
      </c>
      <c r="B2" s="760"/>
      <c r="C2" s="760"/>
      <c r="D2" s="738"/>
      <c r="E2" s="738"/>
      <c r="F2" s="738"/>
      <c r="G2" s="738"/>
      <c r="H2" s="738"/>
      <c r="I2" s="738"/>
      <c r="J2" s="738"/>
      <c r="K2" s="738"/>
    </row>
    <row r="3" spans="1:11" s="206" customFormat="1" ht="30" customHeight="1">
      <c r="A3" s="673" t="s">
        <v>215</v>
      </c>
      <c r="B3" s="673"/>
      <c r="C3" s="673"/>
      <c r="D3" s="691"/>
      <c r="E3" s="691"/>
      <c r="F3" s="691"/>
      <c r="G3" s="691"/>
      <c r="H3" s="691"/>
      <c r="I3" s="691"/>
      <c r="J3" s="691"/>
      <c r="K3" s="691"/>
    </row>
    <row r="4" spans="1:11" s="1" customFormat="1" ht="12.75" customHeight="1">
      <c r="A4" s="143"/>
      <c r="B4" s="143"/>
      <c r="C4" s="143"/>
      <c r="D4" s="143"/>
      <c r="E4" s="143"/>
      <c r="F4" s="143"/>
      <c r="H4" s="135"/>
      <c r="I4" s="135"/>
      <c r="J4" s="143"/>
      <c r="K4" s="54" t="s">
        <v>910</v>
      </c>
    </row>
    <row r="5" spans="1:11" s="1" customFormat="1" ht="12.75" customHeight="1" thickBot="1">
      <c r="A5" s="143"/>
      <c r="B5" s="143"/>
      <c r="C5" s="143"/>
      <c r="D5" s="143"/>
      <c r="E5" s="143"/>
      <c r="F5" s="143"/>
      <c r="G5" s="54"/>
      <c r="H5" s="135"/>
      <c r="I5" s="135"/>
      <c r="J5" s="143"/>
      <c r="K5" s="144" t="s">
        <v>111</v>
      </c>
    </row>
    <row r="6" spans="1:11" s="1" customFormat="1" ht="27.75" customHeight="1">
      <c r="A6" s="741" t="s">
        <v>911</v>
      </c>
      <c r="B6" s="776" t="s">
        <v>912</v>
      </c>
      <c r="C6" s="518"/>
      <c r="D6" s="147" t="s">
        <v>913</v>
      </c>
      <c r="E6" s="145"/>
      <c r="F6" s="145" t="s">
        <v>914</v>
      </c>
      <c r="G6" s="146"/>
      <c r="H6" s="147" t="s">
        <v>915</v>
      </c>
      <c r="I6" s="146"/>
      <c r="J6" s="145" t="s">
        <v>916</v>
      </c>
      <c r="K6" s="147"/>
    </row>
    <row r="7" spans="1:11" s="1" customFormat="1" ht="42" customHeight="1">
      <c r="A7" s="742"/>
      <c r="B7" s="774" t="s">
        <v>534</v>
      </c>
      <c r="C7" s="775"/>
      <c r="D7" s="769" t="s">
        <v>172</v>
      </c>
      <c r="E7" s="770"/>
      <c r="F7" s="771" t="s">
        <v>171</v>
      </c>
      <c r="G7" s="770"/>
      <c r="H7" s="769" t="s">
        <v>173</v>
      </c>
      <c r="I7" s="772"/>
      <c r="J7" s="771" t="s">
        <v>174</v>
      </c>
      <c r="K7" s="773"/>
    </row>
    <row r="8" spans="1:11" s="1" customFormat="1" ht="15" customHeight="1">
      <c r="A8" s="767" t="s">
        <v>148</v>
      </c>
      <c r="B8" s="411" t="s">
        <v>917</v>
      </c>
      <c r="C8" s="412" t="s">
        <v>918</v>
      </c>
      <c r="D8" s="316" t="s">
        <v>917</v>
      </c>
      <c r="E8" s="412" t="s">
        <v>918</v>
      </c>
      <c r="F8" s="412" t="s">
        <v>917</v>
      </c>
      <c r="G8" s="412" t="s">
        <v>918</v>
      </c>
      <c r="H8" s="412" t="s">
        <v>917</v>
      </c>
      <c r="I8" s="412" t="s">
        <v>918</v>
      </c>
      <c r="J8" s="412" t="s">
        <v>917</v>
      </c>
      <c r="K8" s="413" t="s">
        <v>918</v>
      </c>
    </row>
    <row r="9" spans="1:11" s="1" customFormat="1" ht="14.25" customHeight="1" thickBot="1">
      <c r="A9" s="768"/>
      <c r="B9" s="415" t="s">
        <v>144</v>
      </c>
      <c r="C9" s="416" t="s">
        <v>145</v>
      </c>
      <c r="D9" s="417" t="s">
        <v>11</v>
      </c>
      <c r="E9" s="418" t="s">
        <v>76</v>
      </c>
      <c r="F9" s="418" t="s">
        <v>1</v>
      </c>
      <c r="G9" s="418" t="s">
        <v>76</v>
      </c>
      <c r="H9" s="419" t="s">
        <v>12</v>
      </c>
      <c r="I9" s="419" t="s">
        <v>76</v>
      </c>
      <c r="J9" s="418" t="s">
        <v>11</v>
      </c>
      <c r="K9" s="420" t="s">
        <v>76</v>
      </c>
    </row>
    <row r="10" spans="1:11" s="1" customFormat="1" ht="12.75" customHeight="1">
      <c r="A10" s="282" t="s">
        <v>919</v>
      </c>
      <c r="B10" s="230">
        <v>50864</v>
      </c>
      <c r="C10" s="230">
        <v>37863</v>
      </c>
      <c r="D10" s="187">
        <v>429</v>
      </c>
      <c r="E10" s="187" t="s">
        <v>5</v>
      </c>
      <c r="F10" s="187">
        <v>400</v>
      </c>
      <c r="G10" s="187" t="s">
        <v>5</v>
      </c>
      <c r="H10" s="187" t="s">
        <v>5</v>
      </c>
      <c r="I10" s="187" t="s">
        <v>5</v>
      </c>
      <c r="J10" s="187" t="s">
        <v>5</v>
      </c>
      <c r="K10" s="187">
        <v>576</v>
      </c>
    </row>
    <row r="11" spans="1:11" s="1" customFormat="1" ht="12.75" customHeight="1">
      <c r="A11" s="282" t="s">
        <v>920</v>
      </c>
      <c r="B11" s="230">
        <v>51364</v>
      </c>
      <c r="C11" s="230">
        <v>37863</v>
      </c>
      <c r="D11" s="187" t="s">
        <v>5</v>
      </c>
      <c r="E11" s="187" t="s">
        <v>5</v>
      </c>
      <c r="F11" s="187">
        <v>595</v>
      </c>
      <c r="G11" s="187">
        <v>150</v>
      </c>
      <c r="H11" s="187" t="s">
        <v>5</v>
      </c>
      <c r="I11" s="187" t="s">
        <v>5</v>
      </c>
      <c r="J11" s="187" t="s">
        <v>5</v>
      </c>
      <c r="K11" s="187" t="s">
        <v>5</v>
      </c>
    </row>
    <row r="12" spans="1:11" s="148" customFormat="1" ht="12.75" customHeight="1">
      <c r="A12" s="282" t="s">
        <v>921</v>
      </c>
      <c r="B12" s="230">
        <v>46202</v>
      </c>
      <c r="C12" s="230">
        <v>78221</v>
      </c>
      <c r="D12" s="187" t="s">
        <v>5</v>
      </c>
      <c r="E12" s="187" t="s">
        <v>5</v>
      </c>
      <c r="F12" s="187">
        <v>10</v>
      </c>
      <c r="G12" s="187">
        <v>1039</v>
      </c>
      <c r="H12" s="187" t="s">
        <v>5</v>
      </c>
      <c r="I12" s="187">
        <v>2364</v>
      </c>
      <c r="J12" s="187" t="s">
        <v>5</v>
      </c>
      <c r="K12" s="187" t="s">
        <v>5</v>
      </c>
    </row>
    <row r="13" spans="1:11" s="1" customFormat="1" ht="12.75" customHeight="1">
      <c r="A13" s="282" t="s">
        <v>922</v>
      </c>
      <c r="B13" s="230">
        <v>46202</v>
      </c>
      <c r="C13" s="230">
        <v>78221</v>
      </c>
      <c r="D13" s="187" t="s">
        <v>5</v>
      </c>
      <c r="E13" s="187" t="s">
        <v>5</v>
      </c>
      <c r="F13" s="187" t="s">
        <v>5</v>
      </c>
      <c r="G13" s="187">
        <v>239</v>
      </c>
      <c r="H13" s="187" t="s">
        <v>5</v>
      </c>
      <c r="I13" s="187" t="s">
        <v>5</v>
      </c>
      <c r="J13" s="187" t="s">
        <v>5</v>
      </c>
      <c r="K13" s="187">
        <v>41</v>
      </c>
    </row>
    <row r="14" spans="1:11" s="1" customFormat="1" ht="12.75" customHeight="1">
      <c r="A14" s="282" t="s">
        <v>923</v>
      </c>
      <c r="B14" s="230">
        <v>46202</v>
      </c>
      <c r="C14" s="230">
        <v>78221</v>
      </c>
      <c r="D14" s="187" t="s">
        <v>5</v>
      </c>
      <c r="E14" s="187" t="s">
        <v>5</v>
      </c>
      <c r="F14" s="187" t="s">
        <v>5</v>
      </c>
      <c r="G14" s="187">
        <v>1987</v>
      </c>
      <c r="H14" s="187" t="s">
        <v>5</v>
      </c>
      <c r="I14" s="187" t="s">
        <v>5</v>
      </c>
      <c r="J14" s="187" t="s">
        <v>5</v>
      </c>
      <c r="K14" s="187" t="s">
        <v>5</v>
      </c>
    </row>
    <row r="15" spans="1:11" s="1" customFormat="1" ht="12.75" customHeight="1">
      <c r="A15" s="282" t="s">
        <v>924</v>
      </c>
      <c r="B15" s="230">
        <v>46604</v>
      </c>
      <c r="C15" s="230">
        <v>144356</v>
      </c>
      <c r="D15" s="187" t="s">
        <v>5</v>
      </c>
      <c r="E15" s="187">
        <v>428</v>
      </c>
      <c r="F15" s="187" t="s">
        <v>5</v>
      </c>
      <c r="G15" s="187">
        <v>2197</v>
      </c>
      <c r="H15" s="187" t="s">
        <v>5</v>
      </c>
      <c r="I15" s="187" t="s">
        <v>5</v>
      </c>
      <c r="J15" s="187" t="s">
        <v>5</v>
      </c>
      <c r="K15" s="187">
        <v>60</v>
      </c>
    </row>
    <row r="16" spans="1:11" s="1" customFormat="1" ht="12.75" customHeight="1">
      <c r="A16" s="282" t="s">
        <v>925</v>
      </c>
      <c r="B16" s="230">
        <v>45678</v>
      </c>
      <c r="C16" s="230">
        <v>144129</v>
      </c>
      <c r="D16" s="187" t="s">
        <v>5</v>
      </c>
      <c r="E16" s="187">
        <v>200</v>
      </c>
      <c r="F16" s="187">
        <v>634</v>
      </c>
      <c r="G16" s="187">
        <v>897</v>
      </c>
      <c r="H16" s="187" t="s">
        <v>5</v>
      </c>
      <c r="I16" s="187" t="s">
        <v>5</v>
      </c>
      <c r="J16" s="187" t="s">
        <v>5</v>
      </c>
      <c r="K16" s="187" t="s">
        <v>5</v>
      </c>
    </row>
    <row r="17" spans="1:11" s="1" customFormat="1" ht="12.75" customHeight="1">
      <c r="A17" s="282" t="s">
        <v>926</v>
      </c>
      <c r="B17" s="230">
        <v>45885</v>
      </c>
      <c r="C17" s="230">
        <v>144129</v>
      </c>
      <c r="D17" s="187" t="s">
        <v>5</v>
      </c>
      <c r="E17" s="187" t="s">
        <v>5</v>
      </c>
      <c r="F17" s="187" t="s">
        <v>5</v>
      </c>
      <c r="G17" s="187" t="s">
        <v>5</v>
      </c>
      <c r="H17" s="187">
        <v>207</v>
      </c>
      <c r="I17" s="187" t="s">
        <v>5</v>
      </c>
      <c r="J17" s="187" t="s">
        <v>5</v>
      </c>
      <c r="K17" s="187">
        <v>915</v>
      </c>
    </row>
    <row r="18" spans="1:11" s="1" customFormat="1" ht="12.75" customHeight="1">
      <c r="A18" s="282" t="s">
        <v>909</v>
      </c>
      <c r="B18" s="230">
        <v>46634</v>
      </c>
      <c r="C18" s="230">
        <v>144649</v>
      </c>
      <c r="D18" s="187" t="s">
        <v>5</v>
      </c>
      <c r="E18" s="187">
        <v>1550</v>
      </c>
      <c r="F18" s="187">
        <v>749</v>
      </c>
      <c r="G18" s="187">
        <v>520</v>
      </c>
      <c r="H18" s="187">
        <v>207</v>
      </c>
      <c r="I18" s="187" t="s">
        <v>5</v>
      </c>
      <c r="J18" s="187">
        <v>33</v>
      </c>
      <c r="K18" s="187">
        <v>897</v>
      </c>
    </row>
    <row r="19" spans="1:11" s="1" customFormat="1" ht="12.75" customHeight="1">
      <c r="A19" s="282" t="s">
        <v>927</v>
      </c>
      <c r="B19" s="230">
        <v>47810</v>
      </c>
      <c r="C19" s="230">
        <v>147883</v>
      </c>
      <c r="D19" s="187">
        <v>520</v>
      </c>
      <c r="E19" s="187">
        <v>3374</v>
      </c>
      <c r="F19" s="476" t="s">
        <v>2</v>
      </c>
      <c r="G19" s="476" t="s">
        <v>2</v>
      </c>
      <c r="H19" s="478">
        <v>656</v>
      </c>
      <c r="I19" s="478">
        <v>140</v>
      </c>
      <c r="J19" s="479" t="s">
        <v>2</v>
      </c>
      <c r="K19" s="187">
        <v>1007</v>
      </c>
    </row>
    <row r="20" spans="1:11" s="1" customFormat="1" ht="22.5" customHeight="1">
      <c r="A20" s="282" t="s">
        <v>928</v>
      </c>
      <c r="B20" s="230">
        <v>1880</v>
      </c>
      <c r="C20" s="476" t="s">
        <v>2</v>
      </c>
      <c r="D20" s="476" t="s">
        <v>2</v>
      </c>
      <c r="E20" s="476" t="s">
        <v>2</v>
      </c>
      <c r="F20" s="476" t="s">
        <v>2</v>
      </c>
      <c r="G20" s="476" t="s">
        <v>2</v>
      </c>
      <c r="H20" s="476" t="s">
        <v>2</v>
      </c>
      <c r="I20" s="476" t="s">
        <v>2</v>
      </c>
      <c r="J20" s="476" t="s">
        <v>2</v>
      </c>
      <c r="K20" s="476" t="s">
        <v>2</v>
      </c>
    </row>
    <row r="21" spans="1:13" s="1" customFormat="1" ht="22.5" customHeight="1">
      <c r="A21" s="282" t="s">
        <v>929</v>
      </c>
      <c r="B21" s="230">
        <v>1880</v>
      </c>
      <c r="C21" s="476" t="s">
        <v>2</v>
      </c>
      <c r="D21" s="476" t="s">
        <v>2</v>
      </c>
      <c r="E21" s="476" t="s">
        <v>2</v>
      </c>
      <c r="F21" s="476" t="s">
        <v>2</v>
      </c>
      <c r="G21" s="476" t="s">
        <v>2</v>
      </c>
      <c r="H21" s="476" t="s">
        <v>2</v>
      </c>
      <c r="I21" s="476" t="s">
        <v>2</v>
      </c>
      <c r="J21" s="476" t="s">
        <v>2</v>
      </c>
      <c r="K21" s="476" t="s">
        <v>2</v>
      </c>
      <c r="M21" s="281"/>
    </row>
    <row r="22" spans="1:11" s="1" customFormat="1" ht="22.5" customHeight="1">
      <c r="A22" s="282" t="s">
        <v>930</v>
      </c>
      <c r="B22" s="230" t="s">
        <v>5</v>
      </c>
      <c r="C22" s="476" t="s">
        <v>2</v>
      </c>
      <c r="D22" s="476" t="s">
        <v>2</v>
      </c>
      <c r="E22" s="476" t="s">
        <v>2</v>
      </c>
      <c r="F22" s="476" t="s">
        <v>2</v>
      </c>
      <c r="G22" s="476" t="s">
        <v>2</v>
      </c>
      <c r="H22" s="476" t="s">
        <v>2</v>
      </c>
      <c r="I22" s="476" t="s">
        <v>2</v>
      </c>
      <c r="J22" s="476" t="s">
        <v>2</v>
      </c>
      <c r="K22" s="476" t="s">
        <v>2</v>
      </c>
    </row>
    <row r="23" spans="1:11" s="1" customFormat="1" ht="22.5" customHeight="1">
      <c r="A23" s="282" t="s">
        <v>931</v>
      </c>
      <c r="B23" s="230">
        <v>40532</v>
      </c>
      <c r="C23" s="230">
        <v>144833</v>
      </c>
      <c r="D23" s="187">
        <v>520</v>
      </c>
      <c r="E23" s="187">
        <v>3374</v>
      </c>
      <c r="F23" s="476" t="s">
        <v>2</v>
      </c>
      <c r="G23" s="476" t="s">
        <v>2</v>
      </c>
      <c r="H23" s="476" t="s">
        <v>2</v>
      </c>
      <c r="I23" s="476" t="s">
        <v>2</v>
      </c>
      <c r="J23" s="476" t="s">
        <v>2</v>
      </c>
      <c r="K23" s="187">
        <v>804</v>
      </c>
    </row>
    <row r="24" spans="1:11" s="1" customFormat="1" ht="22.5" customHeight="1">
      <c r="A24" s="282" t="s">
        <v>932</v>
      </c>
      <c r="B24" s="230">
        <v>15233</v>
      </c>
      <c r="C24" s="230">
        <v>56549</v>
      </c>
      <c r="D24" s="187">
        <v>520</v>
      </c>
      <c r="E24" s="187">
        <v>2424</v>
      </c>
      <c r="F24" s="187" t="s">
        <v>5</v>
      </c>
      <c r="G24" s="187" t="s">
        <v>5</v>
      </c>
      <c r="H24" s="187" t="s">
        <v>5</v>
      </c>
      <c r="I24" s="476" t="s">
        <v>2</v>
      </c>
      <c r="J24" s="476" t="s">
        <v>2</v>
      </c>
      <c r="K24" s="187">
        <v>635</v>
      </c>
    </row>
    <row r="25" spans="1:11" s="1" customFormat="1" ht="22.5" customHeight="1">
      <c r="A25" s="282" t="s">
        <v>933</v>
      </c>
      <c r="B25" s="230">
        <v>12319</v>
      </c>
      <c r="C25" s="230">
        <v>21387</v>
      </c>
      <c r="D25" s="187" t="s">
        <v>2</v>
      </c>
      <c r="E25" s="187">
        <v>950</v>
      </c>
      <c r="F25" s="187" t="s">
        <v>2</v>
      </c>
      <c r="G25" s="187" t="s">
        <v>2</v>
      </c>
      <c r="H25" s="187" t="s">
        <v>2</v>
      </c>
      <c r="I25" s="187" t="s">
        <v>2</v>
      </c>
      <c r="J25" s="187" t="s">
        <v>2</v>
      </c>
      <c r="K25" s="187">
        <v>55</v>
      </c>
    </row>
    <row r="26" spans="1:11" s="1" customFormat="1" ht="22.5" customHeight="1">
      <c r="A26" s="282" t="s">
        <v>934</v>
      </c>
      <c r="B26" s="230">
        <v>9637</v>
      </c>
      <c r="C26" s="230">
        <v>11738</v>
      </c>
      <c r="D26" s="187" t="s">
        <v>2</v>
      </c>
      <c r="E26" s="187" t="s">
        <v>2</v>
      </c>
      <c r="F26" s="187" t="s">
        <v>2</v>
      </c>
      <c r="G26" s="187" t="s">
        <v>2</v>
      </c>
      <c r="H26" s="187" t="s">
        <v>2</v>
      </c>
      <c r="I26" s="187" t="s">
        <v>2</v>
      </c>
      <c r="J26" s="187" t="s">
        <v>2</v>
      </c>
      <c r="K26" s="187" t="s">
        <v>2</v>
      </c>
    </row>
    <row r="27" spans="1:11" s="1" customFormat="1" ht="22.5" customHeight="1">
      <c r="A27" s="282" t="s">
        <v>935</v>
      </c>
      <c r="B27" s="476" t="s">
        <v>2</v>
      </c>
      <c r="C27" s="230">
        <v>9672</v>
      </c>
      <c r="D27" s="187" t="s">
        <v>2</v>
      </c>
      <c r="E27" s="187" t="s">
        <v>2</v>
      </c>
      <c r="F27" s="187" t="s">
        <v>2</v>
      </c>
      <c r="G27" s="187" t="s">
        <v>2</v>
      </c>
      <c r="H27" s="187" t="s">
        <v>2</v>
      </c>
      <c r="I27" s="187" t="s">
        <v>2</v>
      </c>
      <c r="J27" s="187" t="s">
        <v>2</v>
      </c>
      <c r="K27" s="187">
        <v>37</v>
      </c>
    </row>
    <row r="28" spans="1:11" s="1" customFormat="1" ht="22.5" customHeight="1">
      <c r="A28" s="282" t="s">
        <v>936</v>
      </c>
      <c r="B28" s="476" t="s">
        <v>2</v>
      </c>
      <c r="C28" s="230">
        <v>20568</v>
      </c>
      <c r="D28" s="187" t="s">
        <v>2</v>
      </c>
      <c r="E28" s="187" t="s">
        <v>2</v>
      </c>
      <c r="F28" s="187" t="s">
        <v>2</v>
      </c>
      <c r="G28" s="187" t="s">
        <v>2</v>
      </c>
      <c r="H28" s="187" t="s">
        <v>2</v>
      </c>
      <c r="I28" s="187" t="s">
        <v>2</v>
      </c>
      <c r="J28" s="187" t="s">
        <v>2</v>
      </c>
      <c r="K28" s="187" t="s">
        <v>2</v>
      </c>
    </row>
    <row r="29" spans="1:11" s="1" customFormat="1" ht="22.5" customHeight="1">
      <c r="A29" s="282" t="s">
        <v>937</v>
      </c>
      <c r="B29" s="476" t="s">
        <v>2</v>
      </c>
      <c r="C29" s="230">
        <v>11927</v>
      </c>
      <c r="D29" s="187" t="s">
        <v>2</v>
      </c>
      <c r="E29" s="187" t="s">
        <v>2</v>
      </c>
      <c r="F29" s="187" t="s">
        <v>2</v>
      </c>
      <c r="G29" s="187" t="s">
        <v>2</v>
      </c>
      <c r="H29" s="187" t="s">
        <v>2</v>
      </c>
      <c r="I29" s="187" t="s">
        <v>2</v>
      </c>
      <c r="J29" s="187" t="s">
        <v>2</v>
      </c>
      <c r="K29" s="187">
        <v>36</v>
      </c>
    </row>
    <row r="30" spans="1:11" s="1" customFormat="1" ht="22.5" customHeight="1">
      <c r="A30" s="282" t="s">
        <v>938</v>
      </c>
      <c r="B30" s="230">
        <v>3343</v>
      </c>
      <c r="C30" s="230">
        <v>12992</v>
      </c>
      <c r="D30" s="187" t="s">
        <v>2</v>
      </c>
      <c r="E30" s="187" t="s">
        <v>2</v>
      </c>
      <c r="F30" s="187" t="s">
        <v>2</v>
      </c>
      <c r="G30" s="187" t="s">
        <v>2</v>
      </c>
      <c r="H30" s="187" t="s">
        <v>2</v>
      </c>
      <c r="I30" s="187" t="s">
        <v>2</v>
      </c>
      <c r="J30" s="187" t="s">
        <v>2</v>
      </c>
      <c r="K30" s="187">
        <v>41</v>
      </c>
    </row>
    <row r="31" spans="1:11" s="1" customFormat="1" ht="22.5" customHeight="1">
      <c r="A31" s="282" t="s">
        <v>939</v>
      </c>
      <c r="B31" s="230">
        <v>5398</v>
      </c>
      <c r="C31" s="230">
        <v>3050</v>
      </c>
      <c r="D31" s="187" t="s">
        <v>2</v>
      </c>
      <c r="E31" s="187" t="s">
        <v>2</v>
      </c>
      <c r="F31" s="187" t="s">
        <v>2</v>
      </c>
      <c r="G31" s="187" t="s">
        <v>2</v>
      </c>
      <c r="H31" s="187">
        <v>656</v>
      </c>
      <c r="I31" s="187">
        <v>140</v>
      </c>
      <c r="J31" s="187" t="s">
        <v>2</v>
      </c>
      <c r="K31" s="187">
        <v>203</v>
      </c>
    </row>
    <row r="32" spans="1:11" s="1" customFormat="1" ht="22.5" customHeight="1" thickBot="1">
      <c r="A32" s="414" t="s">
        <v>940</v>
      </c>
      <c r="B32" s="477">
        <v>5398</v>
      </c>
      <c r="C32" s="477">
        <v>3050</v>
      </c>
      <c r="D32" s="480" t="s">
        <v>2</v>
      </c>
      <c r="E32" s="480" t="s">
        <v>2</v>
      </c>
      <c r="F32" s="480" t="s">
        <v>2</v>
      </c>
      <c r="G32" s="480" t="s">
        <v>2</v>
      </c>
      <c r="H32" s="480">
        <v>656</v>
      </c>
      <c r="I32" s="480">
        <v>140</v>
      </c>
      <c r="J32" s="480" t="s">
        <v>2</v>
      </c>
      <c r="K32" s="480">
        <v>203</v>
      </c>
    </row>
    <row r="33" spans="1:11" s="1" customFormat="1" ht="12.75" customHeight="1">
      <c r="A33" s="11" t="s">
        <v>941</v>
      </c>
      <c r="B33" s="11"/>
      <c r="C33" s="11"/>
      <c r="D33" s="149"/>
      <c r="E33" s="149"/>
      <c r="F33" s="149"/>
      <c r="G33" s="149"/>
      <c r="I33" s="149"/>
      <c r="J33" s="149"/>
      <c r="K33" s="149"/>
    </row>
    <row r="34" spans="1:20" s="1" customFormat="1" ht="12.75" customHeight="1">
      <c r="A34" s="150" t="s">
        <v>34</v>
      </c>
      <c r="B34" s="150"/>
      <c r="C34" s="150"/>
      <c r="D34" s="209"/>
      <c r="E34" s="209"/>
      <c r="F34" s="209"/>
      <c r="G34" s="209"/>
      <c r="H34" s="209"/>
      <c r="I34" s="209"/>
      <c r="J34" s="209"/>
      <c r="K34" s="209"/>
      <c r="Q34" s="210"/>
      <c r="R34" s="210"/>
      <c r="S34" s="210"/>
      <c r="T34" s="210"/>
    </row>
  </sheetData>
  <sheetProtection/>
  <mergeCells count="10">
    <mergeCell ref="A8:A9"/>
    <mergeCell ref="A2:K2"/>
    <mergeCell ref="D7:E7"/>
    <mergeCell ref="F7:G7"/>
    <mergeCell ref="H7:I7"/>
    <mergeCell ref="J7:K7"/>
    <mergeCell ref="A3:K3"/>
    <mergeCell ref="B7:C7"/>
    <mergeCell ref="B6:C6"/>
    <mergeCell ref="A6:A7"/>
  </mergeCells>
  <printOptions horizontalCentered="1"/>
  <pageMargins left="1.141732283464567" right="1.141732283464567" top="1.5748031496062993" bottom="1.5748031496062993" header="0.5118110236220472" footer="0.9055118110236221"/>
  <pageSetup firstPageNumber="189" useFirstPageNumber="1" fitToHeight="0" horizontalDpi="600" verticalDpi="600" orientation="portrait" paperSize="9" r:id="rId1"/>
  <headerFooter alignWithMargins="0">
    <oddFooter>&amp;C&amp;"華康中圓體,標準"&amp;11‧&amp;"Times New Roman,標準"&amp;P&amp;"華康中圓體,標準"‧</oddFooter>
  </headerFooter>
</worksheet>
</file>

<file path=xl/worksheets/sheet19.xml><?xml version="1.0" encoding="utf-8"?>
<worksheet xmlns="http://schemas.openxmlformats.org/spreadsheetml/2006/main" xmlns:r="http://schemas.openxmlformats.org/officeDocument/2006/relationships">
  <dimension ref="A1:T21"/>
  <sheetViews>
    <sheetView showGridLines="0" zoomScale="120" zoomScaleNormal="120" workbookViewId="0" topLeftCell="A1">
      <selection activeCell="A1" sqref="A1"/>
    </sheetView>
  </sheetViews>
  <sheetFormatPr defaultColWidth="9.00390625" defaultRowHeight="16.5"/>
  <cols>
    <col min="1" max="1" width="8.125" style="151" customWidth="1"/>
    <col min="2" max="2" width="6.625" style="151" customWidth="1"/>
    <col min="3" max="3" width="7.125" style="151" customWidth="1"/>
    <col min="4" max="5" width="5.625" style="151" customWidth="1"/>
    <col min="6" max="6" width="6.625" style="151" customWidth="1"/>
    <col min="7" max="7" width="7.125" style="151" customWidth="1"/>
    <col min="8" max="8" width="6.625" style="151" customWidth="1"/>
    <col min="9" max="9" width="7.625" style="151" customWidth="1"/>
    <col min="10" max="10" width="6.625" style="151" customWidth="1"/>
    <col min="11" max="11" width="7.125" style="151" customWidth="1"/>
    <col min="12" max="12" width="9.00390625" style="151" customWidth="1"/>
    <col min="13" max="13" width="10.125" style="151" bestFit="1" customWidth="1"/>
    <col min="14" max="16384" width="9.00390625" style="151" customWidth="1"/>
  </cols>
  <sheetData>
    <row r="1" spans="1:11" s="137" customFormat="1" ht="18" customHeight="1">
      <c r="A1" s="207" t="s">
        <v>641</v>
      </c>
      <c r="K1" s="52"/>
    </row>
    <row r="2" spans="1:11" s="208" customFormat="1" ht="36" customHeight="1">
      <c r="A2" s="673" t="s">
        <v>948</v>
      </c>
      <c r="B2" s="667"/>
      <c r="C2" s="667"/>
      <c r="D2" s="667"/>
      <c r="E2" s="667"/>
      <c r="F2" s="667"/>
      <c r="G2" s="667"/>
      <c r="H2" s="691"/>
      <c r="I2" s="691"/>
      <c r="J2" s="691"/>
      <c r="K2" s="691"/>
    </row>
    <row r="3" spans="1:11" s="137" customFormat="1" ht="13.5" customHeight="1">
      <c r="A3" s="152"/>
      <c r="B3" s="152"/>
      <c r="C3" s="152"/>
      <c r="D3" s="152"/>
      <c r="E3" s="152"/>
      <c r="F3" s="152"/>
      <c r="H3" s="152"/>
      <c r="I3" s="152"/>
      <c r="J3" s="152"/>
      <c r="K3" s="153" t="s">
        <v>910</v>
      </c>
    </row>
    <row r="4" spans="1:11" s="137" customFormat="1" ht="13.5" customHeight="1" thickBot="1">
      <c r="A4" s="152"/>
      <c r="B4" s="152"/>
      <c r="C4" s="152"/>
      <c r="D4" s="152"/>
      <c r="E4" s="152"/>
      <c r="F4" s="152"/>
      <c r="G4" s="153"/>
      <c r="H4" s="152"/>
      <c r="I4" s="152"/>
      <c r="J4" s="152"/>
      <c r="K4" s="153" t="s">
        <v>32</v>
      </c>
    </row>
    <row r="5" spans="1:11" s="137" customFormat="1" ht="18" customHeight="1">
      <c r="A5" s="154"/>
      <c r="B5" s="421" t="s">
        <v>943</v>
      </c>
      <c r="C5" s="157"/>
      <c r="D5" s="157"/>
      <c r="E5" s="155"/>
      <c r="F5" s="155" t="s">
        <v>944</v>
      </c>
      <c r="G5" s="156"/>
      <c r="H5" s="157" t="s">
        <v>945</v>
      </c>
      <c r="I5" s="156"/>
      <c r="J5" s="155" t="s">
        <v>916</v>
      </c>
      <c r="K5" s="157"/>
    </row>
    <row r="6" spans="1:11" s="137" customFormat="1" ht="39.75" customHeight="1">
      <c r="A6" s="158" t="s">
        <v>946</v>
      </c>
      <c r="B6" s="780" t="s">
        <v>177</v>
      </c>
      <c r="C6" s="781"/>
      <c r="D6" s="781"/>
      <c r="E6" s="782"/>
      <c r="F6" s="783" t="s">
        <v>269</v>
      </c>
      <c r="G6" s="782"/>
      <c r="H6" s="784" t="s">
        <v>178</v>
      </c>
      <c r="I6" s="785"/>
      <c r="J6" s="783" t="s">
        <v>174</v>
      </c>
      <c r="K6" s="781"/>
    </row>
    <row r="7" spans="1:11" s="137" customFormat="1" ht="39.75" customHeight="1">
      <c r="A7" s="158"/>
      <c r="B7" s="788" t="s">
        <v>535</v>
      </c>
      <c r="C7" s="779" t="s">
        <v>536</v>
      </c>
      <c r="D7" s="786" t="s">
        <v>537</v>
      </c>
      <c r="E7" s="787"/>
      <c r="F7" s="777" t="s">
        <v>535</v>
      </c>
      <c r="G7" s="757" t="s">
        <v>536</v>
      </c>
      <c r="H7" s="777" t="s">
        <v>535</v>
      </c>
      <c r="I7" s="757" t="s">
        <v>536</v>
      </c>
      <c r="J7" s="777" t="s">
        <v>535</v>
      </c>
      <c r="K7" s="779" t="s">
        <v>536</v>
      </c>
    </row>
    <row r="8" spans="1:11" s="137" customFormat="1" ht="24.75" customHeight="1">
      <c r="A8" s="158" t="s">
        <v>33</v>
      </c>
      <c r="B8" s="789"/>
      <c r="C8" s="749"/>
      <c r="D8" s="422" t="s">
        <v>538</v>
      </c>
      <c r="E8" s="322" t="s">
        <v>539</v>
      </c>
      <c r="F8" s="778"/>
      <c r="G8" s="778"/>
      <c r="H8" s="778"/>
      <c r="I8" s="778"/>
      <c r="J8" s="778"/>
      <c r="K8" s="657"/>
    </row>
    <row r="9" spans="1:11" s="137" customFormat="1" ht="39.75" customHeight="1" thickBot="1">
      <c r="A9" s="231"/>
      <c r="B9" s="159" t="s">
        <v>35</v>
      </c>
      <c r="C9" s="275" t="s">
        <v>176</v>
      </c>
      <c r="D9" s="275" t="s">
        <v>147</v>
      </c>
      <c r="E9" s="275" t="s">
        <v>146</v>
      </c>
      <c r="F9" s="160" t="s">
        <v>35</v>
      </c>
      <c r="G9" s="275" t="s">
        <v>175</v>
      </c>
      <c r="H9" s="161" t="s">
        <v>35</v>
      </c>
      <c r="I9" s="275" t="s">
        <v>268</v>
      </c>
      <c r="J9" s="160" t="s">
        <v>35</v>
      </c>
      <c r="K9" s="276" t="s">
        <v>175</v>
      </c>
    </row>
    <row r="10" spans="1:11" s="137" customFormat="1" ht="37.5" customHeight="1">
      <c r="A10" s="102" t="s">
        <v>540</v>
      </c>
      <c r="B10" s="188" t="s">
        <v>5</v>
      </c>
      <c r="C10" s="189" t="s">
        <v>5</v>
      </c>
      <c r="D10" s="189" t="s">
        <v>2</v>
      </c>
      <c r="E10" s="52" t="s">
        <v>2</v>
      </c>
      <c r="F10" s="189">
        <v>1169</v>
      </c>
      <c r="G10" s="189" t="s">
        <v>5</v>
      </c>
      <c r="H10" s="189" t="s">
        <v>5</v>
      </c>
      <c r="I10" s="189" t="s">
        <v>5</v>
      </c>
      <c r="J10" s="189" t="s">
        <v>5</v>
      </c>
      <c r="K10" s="189" t="s">
        <v>5</v>
      </c>
    </row>
    <row r="11" spans="1:11" s="137" customFormat="1" ht="37.5" customHeight="1">
      <c r="A11" s="102" t="s">
        <v>541</v>
      </c>
      <c r="B11" s="188" t="s">
        <v>5</v>
      </c>
      <c r="C11" s="189">
        <v>526</v>
      </c>
      <c r="D11" s="189">
        <v>526</v>
      </c>
      <c r="E11" s="162">
        <v>5</v>
      </c>
      <c r="F11" s="189" t="s">
        <v>5</v>
      </c>
      <c r="G11" s="189">
        <v>2263</v>
      </c>
      <c r="H11" s="189" t="s">
        <v>5</v>
      </c>
      <c r="I11" s="189" t="s">
        <v>5</v>
      </c>
      <c r="J11" s="189" t="s">
        <v>5</v>
      </c>
      <c r="K11" s="189" t="s">
        <v>5</v>
      </c>
    </row>
    <row r="12" spans="1:11" s="162" customFormat="1" ht="37.5" customHeight="1">
      <c r="A12" s="102" t="s">
        <v>542</v>
      </c>
      <c r="B12" s="188">
        <v>500</v>
      </c>
      <c r="C12" s="189" t="s">
        <v>5</v>
      </c>
      <c r="D12" s="189" t="s">
        <v>5</v>
      </c>
      <c r="E12" s="189" t="s">
        <v>5</v>
      </c>
      <c r="F12" s="189" t="s">
        <v>5</v>
      </c>
      <c r="G12" s="189">
        <v>2263</v>
      </c>
      <c r="H12" s="189" t="s">
        <v>5</v>
      </c>
      <c r="I12" s="189" t="s">
        <v>5</v>
      </c>
      <c r="J12" s="189">
        <v>650</v>
      </c>
      <c r="K12" s="189" t="s">
        <v>5</v>
      </c>
    </row>
    <row r="13" spans="1:11" s="137" customFormat="1" ht="37.5" customHeight="1">
      <c r="A13" s="102" t="s">
        <v>543</v>
      </c>
      <c r="B13" s="188">
        <v>500</v>
      </c>
      <c r="C13" s="189" t="s">
        <v>5</v>
      </c>
      <c r="D13" s="189" t="s">
        <v>5</v>
      </c>
      <c r="E13" s="189" t="s">
        <v>5</v>
      </c>
      <c r="F13" s="189" t="s">
        <v>5</v>
      </c>
      <c r="G13" s="189" t="s">
        <v>5</v>
      </c>
      <c r="H13" s="189" t="s">
        <v>5</v>
      </c>
      <c r="I13" s="189" t="s">
        <v>5</v>
      </c>
      <c r="J13" s="189">
        <v>100</v>
      </c>
      <c r="K13" s="189" t="s">
        <v>5</v>
      </c>
    </row>
    <row r="14" spans="1:11" s="137" customFormat="1" ht="37.5" customHeight="1">
      <c r="A14" s="102" t="s">
        <v>544</v>
      </c>
      <c r="B14" s="188">
        <v>1110</v>
      </c>
      <c r="C14" s="189" t="s">
        <v>5</v>
      </c>
      <c r="D14" s="189" t="s">
        <v>5</v>
      </c>
      <c r="E14" s="189" t="s">
        <v>5</v>
      </c>
      <c r="F14" s="189" t="s">
        <v>5</v>
      </c>
      <c r="G14" s="189" t="s">
        <v>5</v>
      </c>
      <c r="H14" s="189" t="s">
        <v>5</v>
      </c>
      <c r="I14" s="189" t="s">
        <v>5</v>
      </c>
      <c r="J14" s="189" t="s">
        <v>5</v>
      </c>
      <c r="K14" s="189" t="s">
        <v>5</v>
      </c>
    </row>
    <row r="15" spans="1:11" s="137" customFormat="1" ht="37.5" customHeight="1">
      <c r="A15" s="102" t="s">
        <v>545</v>
      </c>
      <c r="B15" s="188" t="s">
        <v>5</v>
      </c>
      <c r="C15" s="189">
        <v>450</v>
      </c>
      <c r="D15" s="189" t="s">
        <v>5</v>
      </c>
      <c r="E15" s="189" t="s">
        <v>5</v>
      </c>
      <c r="F15" s="189" t="s">
        <v>5</v>
      </c>
      <c r="G15" s="189" t="s">
        <v>5</v>
      </c>
      <c r="H15" s="189" t="s">
        <v>5</v>
      </c>
      <c r="I15" s="189" t="s">
        <v>5</v>
      </c>
      <c r="J15" s="189" t="s">
        <v>5</v>
      </c>
      <c r="K15" s="189">
        <v>34</v>
      </c>
    </row>
    <row r="16" spans="1:11" s="137" customFormat="1" ht="37.5" customHeight="1">
      <c r="A16" s="102" t="s">
        <v>546</v>
      </c>
      <c r="B16" s="188" t="s">
        <v>5</v>
      </c>
      <c r="C16" s="189">
        <v>700</v>
      </c>
      <c r="D16" s="189" t="s">
        <v>5</v>
      </c>
      <c r="E16" s="189" t="s">
        <v>5</v>
      </c>
      <c r="F16" s="189" t="s">
        <v>5</v>
      </c>
      <c r="G16" s="189" t="s">
        <v>5</v>
      </c>
      <c r="H16" s="189" t="s">
        <v>5</v>
      </c>
      <c r="I16" s="189" t="s">
        <v>5</v>
      </c>
      <c r="J16" s="189" t="s">
        <v>5</v>
      </c>
      <c r="K16" s="189" t="s">
        <v>5</v>
      </c>
    </row>
    <row r="17" spans="1:11" s="137" customFormat="1" ht="37.5" customHeight="1">
      <c r="A17" s="102" t="s">
        <v>547</v>
      </c>
      <c r="B17" s="188" t="s">
        <v>5</v>
      </c>
      <c r="C17" s="189">
        <v>1047</v>
      </c>
      <c r="D17" s="189" t="s">
        <v>5</v>
      </c>
      <c r="E17" s="189" t="s">
        <v>5</v>
      </c>
      <c r="F17" s="189" t="s">
        <v>5</v>
      </c>
      <c r="G17" s="189" t="s">
        <v>5</v>
      </c>
      <c r="H17" s="189" t="s">
        <v>5</v>
      </c>
      <c r="I17" s="189" t="s">
        <v>5</v>
      </c>
      <c r="J17" s="189" t="s">
        <v>5</v>
      </c>
      <c r="K17" s="189" t="s">
        <v>2</v>
      </c>
    </row>
    <row r="18" spans="1:11" s="137" customFormat="1" ht="37.5" customHeight="1">
      <c r="A18" s="102" t="s">
        <v>947</v>
      </c>
      <c r="B18" s="188" t="s">
        <v>5</v>
      </c>
      <c r="C18" s="189">
        <v>250</v>
      </c>
      <c r="D18" s="189" t="s">
        <v>5</v>
      </c>
      <c r="E18" s="189" t="s">
        <v>5</v>
      </c>
      <c r="F18" s="189" t="s">
        <v>5</v>
      </c>
      <c r="G18" s="189" t="s">
        <v>5</v>
      </c>
      <c r="H18" s="189" t="s">
        <v>5</v>
      </c>
      <c r="I18" s="189" t="s">
        <v>5</v>
      </c>
      <c r="J18" s="189" t="s">
        <v>5</v>
      </c>
      <c r="K18" s="189" t="s">
        <v>5</v>
      </c>
    </row>
    <row r="19" spans="1:11" s="137" customFormat="1" ht="37.5" customHeight="1" thickBot="1">
      <c r="A19" s="104" t="s">
        <v>568</v>
      </c>
      <c r="B19" s="481" t="s">
        <v>5</v>
      </c>
      <c r="C19" s="482" t="s">
        <v>5</v>
      </c>
      <c r="D19" s="482" t="s">
        <v>2</v>
      </c>
      <c r="E19" s="483" t="s">
        <v>2</v>
      </c>
      <c r="F19" s="482" t="s">
        <v>5</v>
      </c>
      <c r="G19" s="482" t="s">
        <v>5</v>
      </c>
      <c r="H19" s="482" t="s">
        <v>5</v>
      </c>
      <c r="I19" s="482" t="s">
        <v>5</v>
      </c>
      <c r="J19" s="482" t="s">
        <v>5</v>
      </c>
      <c r="K19" s="482">
        <v>22</v>
      </c>
    </row>
    <row r="20" spans="1:11" s="137" customFormat="1" ht="15" customHeight="1">
      <c r="A20" s="207" t="s">
        <v>533</v>
      </c>
      <c r="B20" s="163"/>
      <c r="C20" s="163"/>
      <c r="D20" s="163"/>
      <c r="E20" s="163"/>
      <c r="F20" s="163"/>
      <c r="G20" s="163"/>
      <c r="I20" s="163"/>
      <c r="J20" s="163"/>
      <c r="K20" s="163"/>
    </row>
    <row r="21" spans="1:20" s="137" customFormat="1" ht="15" customHeight="1">
      <c r="A21" s="164" t="s">
        <v>34</v>
      </c>
      <c r="B21" s="163"/>
      <c r="C21" s="163"/>
      <c r="D21" s="163"/>
      <c r="E21" s="163"/>
      <c r="F21" s="163"/>
      <c r="G21" s="163"/>
      <c r="H21" s="163"/>
      <c r="I21" s="163"/>
      <c r="J21" s="163"/>
      <c r="K21" s="163"/>
      <c r="Q21" s="211"/>
      <c r="R21" s="211"/>
      <c r="S21" s="211"/>
      <c r="T21" s="211"/>
    </row>
  </sheetData>
  <sheetProtection/>
  <mergeCells count="14">
    <mergeCell ref="A2:K2"/>
    <mergeCell ref="B6:E6"/>
    <mergeCell ref="F6:G6"/>
    <mergeCell ref="H6:I6"/>
    <mergeCell ref="J6:K6"/>
    <mergeCell ref="D7:E7"/>
    <mergeCell ref="B7:B8"/>
    <mergeCell ref="C7:C8"/>
    <mergeCell ref="F7:F8"/>
    <mergeCell ref="G7:G8"/>
    <mergeCell ref="H7:H8"/>
    <mergeCell ref="I7:I8"/>
    <mergeCell ref="J7:J8"/>
    <mergeCell ref="K7:K8"/>
  </mergeCells>
  <printOptions horizontalCentered="1"/>
  <pageMargins left="1.1811023622047245" right="1.1811023622047245" top="1.5748031496062993" bottom="1.5748031496062993" header="0.5118110236220472" footer="0.9055118110236221"/>
  <pageSetup firstPageNumber="190" useFirstPageNumber="1" fitToHeight="0" horizontalDpi="600" verticalDpi="600" orientation="portrait" paperSize="9" r:id="rId1"/>
  <headerFooter alignWithMargins="0">
    <oddFooter>&amp;C&amp;"華康中圓體,標準"&amp;11‧&amp;"Times New Roman,標準"&amp;P&amp;"華康中圓體,標準"‧</oddFooter>
  </headerFooter>
</worksheet>
</file>

<file path=xl/worksheets/sheet2.xml><?xml version="1.0" encoding="utf-8"?>
<worksheet xmlns="http://schemas.openxmlformats.org/spreadsheetml/2006/main" xmlns:r="http://schemas.openxmlformats.org/officeDocument/2006/relationships">
  <dimension ref="A1:N33"/>
  <sheetViews>
    <sheetView showGridLines="0" zoomScale="120" zoomScaleNormal="120" workbookViewId="0" topLeftCell="A1">
      <selection activeCell="A1" sqref="A1"/>
    </sheetView>
  </sheetViews>
  <sheetFormatPr defaultColWidth="9.00390625" defaultRowHeight="16.5"/>
  <cols>
    <col min="1" max="1" width="18.625" style="119" customWidth="1"/>
    <col min="2" max="2" width="8.375" style="119" customWidth="1"/>
    <col min="3" max="3" width="9.875" style="119" customWidth="1"/>
    <col min="4" max="4" width="9.50390625" style="119" customWidth="1"/>
    <col min="5" max="6" width="9.625" style="119" customWidth="1"/>
    <col min="7" max="7" width="9.125" style="119" customWidth="1"/>
    <col min="8" max="8" width="12.125" style="119" customWidth="1"/>
    <col min="9" max="9" width="8.50390625" style="119" customWidth="1"/>
    <col min="10" max="10" width="10.125" style="119" customWidth="1"/>
    <col min="11" max="11" width="12.50390625" style="119" customWidth="1"/>
    <col min="12" max="12" width="11.375" style="119" customWidth="1"/>
    <col min="13" max="13" width="10.625" style="119" customWidth="1"/>
    <col min="14" max="14" width="9.625" style="119" customWidth="1"/>
    <col min="15" max="16384" width="9.00390625" style="119" customWidth="1"/>
  </cols>
  <sheetData>
    <row r="1" spans="1:14" s="4" customFormat="1" ht="18" customHeight="1">
      <c r="A1" s="11" t="s">
        <v>607</v>
      </c>
      <c r="E1" s="117"/>
      <c r="F1" s="117"/>
      <c r="K1" s="13"/>
      <c r="N1" s="52" t="s">
        <v>556</v>
      </c>
    </row>
    <row r="2" spans="1:14" s="105" customFormat="1" ht="24.75" customHeight="1">
      <c r="A2" s="494" t="s">
        <v>638</v>
      </c>
      <c r="B2" s="494"/>
      <c r="C2" s="494"/>
      <c r="D2" s="494"/>
      <c r="E2" s="494"/>
      <c r="F2" s="494"/>
      <c r="G2" s="494"/>
      <c r="H2" s="494" t="s">
        <v>203</v>
      </c>
      <c r="I2" s="494"/>
      <c r="J2" s="494"/>
      <c r="K2" s="494"/>
      <c r="L2" s="494"/>
      <c r="M2" s="494"/>
      <c r="N2" s="494"/>
    </row>
    <row r="3" spans="1:14" s="4" customFormat="1" ht="15" customHeight="1" thickBot="1">
      <c r="A3" s="106"/>
      <c r="B3" s="107"/>
      <c r="C3" s="107"/>
      <c r="D3" s="107"/>
      <c r="E3" s="107"/>
      <c r="G3" s="14" t="s">
        <v>608</v>
      </c>
      <c r="H3" s="107"/>
      <c r="I3" s="107"/>
      <c r="J3" s="107"/>
      <c r="N3" s="108" t="s">
        <v>576</v>
      </c>
    </row>
    <row r="4" spans="1:14" s="4" customFormat="1" ht="37.5" customHeight="1">
      <c r="A4" s="491" t="s">
        <v>625</v>
      </c>
      <c r="B4" s="323" t="s">
        <v>626</v>
      </c>
      <c r="C4" s="324" t="s">
        <v>627</v>
      </c>
      <c r="D4" s="324" t="s">
        <v>628</v>
      </c>
      <c r="E4" s="324" t="s">
        <v>629</v>
      </c>
      <c r="F4" s="517" t="s">
        <v>630</v>
      </c>
      <c r="G4" s="518"/>
      <c r="H4" s="519" t="s">
        <v>631</v>
      </c>
      <c r="I4" s="518"/>
      <c r="J4" s="325" t="s">
        <v>632</v>
      </c>
      <c r="K4" s="325" t="s">
        <v>633</v>
      </c>
      <c r="L4" s="325" t="s">
        <v>634</v>
      </c>
      <c r="M4" s="325" t="s">
        <v>635</v>
      </c>
      <c r="N4" s="326" t="s">
        <v>636</v>
      </c>
    </row>
    <row r="5" spans="1:14" s="4" customFormat="1" ht="46.5" customHeight="1" thickBot="1">
      <c r="A5" s="109" t="s">
        <v>87</v>
      </c>
      <c r="B5" s="121" t="s">
        <v>233</v>
      </c>
      <c r="C5" s="122" t="s">
        <v>234</v>
      </c>
      <c r="D5" s="122" t="s">
        <v>235</v>
      </c>
      <c r="E5" s="122" t="s">
        <v>236</v>
      </c>
      <c r="F5" s="520" t="s">
        <v>237</v>
      </c>
      <c r="G5" s="521"/>
      <c r="H5" s="522" t="s">
        <v>240</v>
      </c>
      <c r="I5" s="521"/>
      <c r="J5" s="122" t="s">
        <v>239</v>
      </c>
      <c r="K5" s="122" t="s">
        <v>241</v>
      </c>
      <c r="L5" s="122" t="s">
        <v>247</v>
      </c>
      <c r="M5" s="122" t="s">
        <v>248</v>
      </c>
      <c r="N5" s="268" t="s">
        <v>246</v>
      </c>
    </row>
    <row r="6" spans="1:14" s="4" customFormat="1" ht="17.25" customHeight="1">
      <c r="A6" s="327" t="s">
        <v>296</v>
      </c>
      <c r="B6" s="166">
        <v>813</v>
      </c>
      <c r="C6" s="27">
        <v>237</v>
      </c>
      <c r="D6" s="27">
        <v>351</v>
      </c>
      <c r="E6" s="27">
        <v>1104</v>
      </c>
      <c r="F6" s="511">
        <v>2246</v>
      </c>
      <c r="G6" s="512"/>
      <c r="H6" s="511">
        <v>405</v>
      </c>
      <c r="I6" s="513"/>
      <c r="J6" s="27">
        <v>1121</v>
      </c>
      <c r="K6" s="27">
        <v>440</v>
      </c>
      <c r="L6" s="27">
        <v>399</v>
      </c>
      <c r="M6" s="27">
        <v>105</v>
      </c>
      <c r="N6" s="27">
        <v>229</v>
      </c>
    </row>
    <row r="7" spans="1:14" s="4" customFormat="1" ht="17.25" customHeight="1" thickBot="1">
      <c r="A7" s="328" t="s">
        <v>297</v>
      </c>
      <c r="B7" s="167">
        <v>807</v>
      </c>
      <c r="C7" s="41">
        <v>235</v>
      </c>
      <c r="D7" s="41">
        <v>352</v>
      </c>
      <c r="E7" s="41">
        <v>1125</v>
      </c>
      <c r="F7" s="514">
        <v>2304</v>
      </c>
      <c r="G7" s="515"/>
      <c r="H7" s="514">
        <v>398</v>
      </c>
      <c r="I7" s="516"/>
      <c r="J7" s="41">
        <v>1144</v>
      </c>
      <c r="K7" s="41">
        <v>436</v>
      </c>
      <c r="L7" s="41">
        <v>395</v>
      </c>
      <c r="M7" s="41">
        <v>110</v>
      </c>
      <c r="N7" s="41">
        <v>231</v>
      </c>
    </row>
    <row r="8" spans="1:12" s="4" customFormat="1" ht="21" customHeight="1" thickBot="1">
      <c r="A8" s="120"/>
      <c r="B8" s="27"/>
      <c r="C8" s="27"/>
      <c r="D8" s="27"/>
      <c r="E8" s="27"/>
      <c r="F8" s="27"/>
      <c r="G8" s="27"/>
      <c r="H8" s="27"/>
      <c r="I8" s="27"/>
      <c r="J8" s="27"/>
      <c r="K8" s="27"/>
      <c r="L8" s="27"/>
    </row>
    <row r="9" spans="1:14" s="4" customFormat="1" ht="37.5" customHeight="1">
      <c r="A9" s="491" t="s">
        <v>637</v>
      </c>
      <c r="B9" s="329" t="s">
        <v>283</v>
      </c>
      <c r="C9" s="329" t="s">
        <v>284</v>
      </c>
      <c r="D9" s="329" t="s">
        <v>285</v>
      </c>
      <c r="E9" s="329" t="s">
        <v>286</v>
      </c>
      <c r="F9" s="329" t="s">
        <v>287</v>
      </c>
      <c r="G9" s="329" t="s">
        <v>288</v>
      </c>
      <c r="H9" s="330" t="s">
        <v>289</v>
      </c>
      <c r="I9" s="329" t="s">
        <v>290</v>
      </c>
      <c r="J9" s="329" t="s">
        <v>291</v>
      </c>
      <c r="K9" s="329" t="s">
        <v>292</v>
      </c>
      <c r="L9" s="329" t="s">
        <v>293</v>
      </c>
      <c r="M9" s="329" t="s">
        <v>294</v>
      </c>
      <c r="N9" s="331" t="s">
        <v>295</v>
      </c>
    </row>
    <row r="10" spans="1:14" s="4" customFormat="1" ht="19.5" customHeight="1">
      <c r="A10" s="496" t="s">
        <v>82</v>
      </c>
      <c r="B10" s="523" t="s">
        <v>232</v>
      </c>
      <c r="C10" s="525" t="s">
        <v>233</v>
      </c>
      <c r="D10" s="525" t="s">
        <v>234</v>
      </c>
      <c r="E10" s="525" t="s">
        <v>235</v>
      </c>
      <c r="F10" s="525" t="s">
        <v>236</v>
      </c>
      <c r="G10" s="525" t="s">
        <v>239</v>
      </c>
      <c r="H10" s="531" t="s">
        <v>240</v>
      </c>
      <c r="I10" s="525" t="s">
        <v>242</v>
      </c>
      <c r="J10" s="529" t="s">
        <v>238</v>
      </c>
      <c r="K10" s="533" t="s">
        <v>243</v>
      </c>
      <c r="L10" s="529" t="s">
        <v>244</v>
      </c>
      <c r="M10" s="529" t="s">
        <v>245</v>
      </c>
      <c r="N10" s="527" t="s">
        <v>249</v>
      </c>
    </row>
    <row r="11" spans="1:14" s="4" customFormat="1" ht="27" customHeight="1" thickBot="1">
      <c r="A11" s="501"/>
      <c r="B11" s="524"/>
      <c r="C11" s="526"/>
      <c r="D11" s="526"/>
      <c r="E11" s="526"/>
      <c r="F11" s="526"/>
      <c r="G11" s="526"/>
      <c r="H11" s="532"/>
      <c r="I11" s="526"/>
      <c r="J11" s="530"/>
      <c r="K11" s="530"/>
      <c r="L11" s="530"/>
      <c r="M11" s="530"/>
      <c r="N11" s="528"/>
    </row>
    <row r="12" spans="1:14" s="4" customFormat="1" ht="17.25" customHeight="1">
      <c r="A12" s="327" t="s">
        <v>639</v>
      </c>
      <c r="B12" s="448">
        <v>110</v>
      </c>
      <c r="C12" s="449">
        <v>825</v>
      </c>
      <c r="D12" s="449">
        <v>236</v>
      </c>
      <c r="E12" s="449">
        <v>353</v>
      </c>
      <c r="F12" s="449">
        <v>1184</v>
      </c>
      <c r="G12" s="449">
        <v>1158</v>
      </c>
      <c r="H12" s="449">
        <v>480</v>
      </c>
      <c r="I12" s="449">
        <v>436</v>
      </c>
      <c r="J12" s="449">
        <v>2307</v>
      </c>
      <c r="K12" s="449">
        <v>372</v>
      </c>
      <c r="L12" s="449">
        <v>35</v>
      </c>
      <c r="M12" s="449">
        <v>116</v>
      </c>
      <c r="N12" s="449">
        <v>260</v>
      </c>
    </row>
    <row r="13" spans="1:14" s="4" customFormat="1" ht="17.25" customHeight="1">
      <c r="A13" s="327" t="s">
        <v>298</v>
      </c>
      <c r="B13" s="450">
        <v>104</v>
      </c>
      <c r="C13" s="446">
        <v>816</v>
      </c>
      <c r="D13" s="446">
        <v>236</v>
      </c>
      <c r="E13" s="446">
        <v>349</v>
      </c>
      <c r="F13" s="446">
        <v>1224</v>
      </c>
      <c r="G13" s="446">
        <v>1169</v>
      </c>
      <c r="H13" s="446">
        <v>473</v>
      </c>
      <c r="I13" s="446">
        <v>438</v>
      </c>
      <c r="J13" s="446">
        <v>2310</v>
      </c>
      <c r="K13" s="446">
        <v>352</v>
      </c>
      <c r="L13" s="446">
        <v>56</v>
      </c>
      <c r="M13" s="446">
        <v>113</v>
      </c>
      <c r="N13" s="446">
        <v>250</v>
      </c>
    </row>
    <row r="14" spans="1:14" s="4" customFormat="1" ht="17.25" customHeight="1">
      <c r="A14" s="332" t="s">
        <v>299</v>
      </c>
      <c r="B14" s="450">
        <v>108</v>
      </c>
      <c r="C14" s="446">
        <v>801</v>
      </c>
      <c r="D14" s="446">
        <v>232</v>
      </c>
      <c r="E14" s="446">
        <v>342</v>
      </c>
      <c r="F14" s="446">
        <v>1208</v>
      </c>
      <c r="G14" s="446">
        <v>1107</v>
      </c>
      <c r="H14" s="446">
        <v>431</v>
      </c>
      <c r="I14" s="446">
        <v>435</v>
      </c>
      <c r="J14" s="446">
        <v>2249</v>
      </c>
      <c r="K14" s="446">
        <v>350</v>
      </c>
      <c r="L14" s="446">
        <v>54</v>
      </c>
      <c r="M14" s="446">
        <v>116</v>
      </c>
      <c r="N14" s="446">
        <v>275</v>
      </c>
    </row>
    <row r="15" spans="1:14" s="4" customFormat="1" ht="17.25" customHeight="1">
      <c r="A15" s="332" t="s">
        <v>300</v>
      </c>
      <c r="B15" s="450">
        <v>108</v>
      </c>
      <c r="C15" s="446">
        <v>810</v>
      </c>
      <c r="D15" s="446">
        <v>238</v>
      </c>
      <c r="E15" s="446">
        <v>339</v>
      </c>
      <c r="F15" s="446">
        <v>1235</v>
      </c>
      <c r="G15" s="446">
        <v>1120</v>
      </c>
      <c r="H15" s="446">
        <v>419</v>
      </c>
      <c r="I15" s="446">
        <v>455</v>
      </c>
      <c r="J15" s="446">
        <v>2300</v>
      </c>
      <c r="K15" s="446">
        <v>350</v>
      </c>
      <c r="L15" s="446">
        <v>54</v>
      </c>
      <c r="M15" s="446">
        <v>116</v>
      </c>
      <c r="N15" s="446">
        <v>275</v>
      </c>
    </row>
    <row r="16" spans="1:14" s="4" customFormat="1" ht="17.25" customHeight="1">
      <c r="A16" s="332" t="s">
        <v>142</v>
      </c>
      <c r="B16" s="450">
        <v>109</v>
      </c>
      <c r="C16" s="446">
        <v>807</v>
      </c>
      <c r="D16" s="446">
        <v>241</v>
      </c>
      <c r="E16" s="446">
        <v>345</v>
      </c>
      <c r="F16" s="446">
        <v>1306</v>
      </c>
      <c r="G16" s="446">
        <v>1099</v>
      </c>
      <c r="H16" s="446">
        <v>405</v>
      </c>
      <c r="I16" s="446">
        <v>464</v>
      </c>
      <c r="J16" s="446">
        <v>2337</v>
      </c>
      <c r="K16" s="446">
        <v>341</v>
      </c>
      <c r="L16" s="446">
        <v>55</v>
      </c>
      <c r="M16" s="446">
        <v>114</v>
      </c>
      <c r="N16" s="446">
        <v>259</v>
      </c>
    </row>
    <row r="17" spans="1:14" s="4" customFormat="1" ht="17.25" customHeight="1">
      <c r="A17" s="332" t="s">
        <v>282</v>
      </c>
      <c r="B17" s="450">
        <v>113</v>
      </c>
      <c r="C17" s="446">
        <v>835</v>
      </c>
      <c r="D17" s="446">
        <v>252</v>
      </c>
      <c r="E17" s="446">
        <v>351</v>
      </c>
      <c r="F17" s="446">
        <v>1384</v>
      </c>
      <c r="G17" s="446">
        <v>1071</v>
      </c>
      <c r="H17" s="446">
        <v>407</v>
      </c>
      <c r="I17" s="446">
        <v>462</v>
      </c>
      <c r="J17" s="446">
        <v>2409</v>
      </c>
      <c r="K17" s="446">
        <v>358</v>
      </c>
      <c r="L17" s="446">
        <v>57</v>
      </c>
      <c r="M17" s="446">
        <v>125</v>
      </c>
      <c r="N17" s="446">
        <v>276</v>
      </c>
    </row>
    <row r="18" spans="1:14" s="4" customFormat="1" ht="17.25" customHeight="1">
      <c r="A18" s="332" t="s">
        <v>592</v>
      </c>
      <c r="B18" s="450">
        <v>115</v>
      </c>
      <c r="C18" s="446">
        <v>876</v>
      </c>
      <c r="D18" s="446">
        <v>255</v>
      </c>
      <c r="E18" s="446">
        <v>347</v>
      </c>
      <c r="F18" s="446">
        <v>1482</v>
      </c>
      <c r="G18" s="446">
        <v>1003</v>
      </c>
      <c r="H18" s="446">
        <v>393</v>
      </c>
      <c r="I18" s="446">
        <v>459</v>
      </c>
      <c r="J18" s="446">
        <v>2461</v>
      </c>
      <c r="K18" s="446">
        <v>363</v>
      </c>
      <c r="L18" s="446">
        <v>59</v>
      </c>
      <c r="M18" s="446">
        <v>122</v>
      </c>
      <c r="N18" s="446">
        <v>273</v>
      </c>
    </row>
    <row r="19" spans="1:14" s="4" customFormat="1" ht="17.25" customHeight="1">
      <c r="A19" s="332" t="s">
        <v>555</v>
      </c>
      <c r="B19" s="450">
        <f aca="true" t="shared" si="0" ref="B19:N19">SUM(B20:B32)</f>
        <v>121</v>
      </c>
      <c r="C19" s="446">
        <f t="shared" si="0"/>
        <v>887</v>
      </c>
      <c r="D19" s="446">
        <f t="shared" si="0"/>
        <v>260</v>
      </c>
      <c r="E19" s="446">
        <f t="shared" si="0"/>
        <v>321</v>
      </c>
      <c r="F19" s="446">
        <f t="shared" si="0"/>
        <v>1545</v>
      </c>
      <c r="G19" s="446">
        <f t="shared" si="0"/>
        <v>973</v>
      </c>
      <c r="H19" s="446">
        <f t="shared" si="0"/>
        <v>372</v>
      </c>
      <c r="I19" s="446">
        <f t="shared" si="0"/>
        <v>454</v>
      </c>
      <c r="J19" s="446">
        <f t="shared" si="0"/>
        <v>2444</v>
      </c>
      <c r="K19" s="446">
        <f t="shared" si="0"/>
        <v>365</v>
      </c>
      <c r="L19" s="446">
        <f t="shared" si="0"/>
        <v>59</v>
      </c>
      <c r="M19" s="446">
        <f t="shared" si="0"/>
        <v>127</v>
      </c>
      <c r="N19" s="446">
        <f t="shared" si="0"/>
        <v>267</v>
      </c>
    </row>
    <row r="20" spans="1:14" s="118" customFormat="1" ht="17.25" customHeight="1">
      <c r="A20" s="436" t="s">
        <v>594</v>
      </c>
      <c r="B20" s="452">
        <v>3</v>
      </c>
      <c r="C20" s="453">
        <v>77</v>
      </c>
      <c r="D20" s="453">
        <v>5</v>
      </c>
      <c r="E20" s="453">
        <v>21</v>
      </c>
      <c r="F20" s="453">
        <v>121</v>
      </c>
      <c r="G20" s="453">
        <v>96</v>
      </c>
      <c r="H20" s="453">
        <v>50</v>
      </c>
      <c r="I20" s="453">
        <v>33</v>
      </c>
      <c r="J20" s="453">
        <v>259</v>
      </c>
      <c r="K20" s="453">
        <v>23</v>
      </c>
      <c r="L20" s="453">
        <v>4</v>
      </c>
      <c r="M20" s="453">
        <v>9</v>
      </c>
      <c r="N20" s="453">
        <v>28</v>
      </c>
    </row>
    <row r="21" spans="1:14" s="4" customFormat="1" ht="17.25" customHeight="1">
      <c r="A21" s="436" t="s">
        <v>595</v>
      </c>
      <c r="B21" s="450">
        <v>14</v>
      </c>
      <c r="C21" s="446">
        <v>90</v>
      </c>
      <c r="D21" s="446">
        <v>23</v>
      </c>
      <c r="E21" s="446">
        <v>36</v>
      </c>
      <c r="F21" s="446">
        <v>163</v>
      </c>
      <c r="G21" s="446">
        <v>141</v>
      </c>
      <c r="H21" s="446">
        <v>43</v>
      </c>
      <c r="I21" s="446">
        <v>58</v>
      </c>
      <c r="J21" s="446">
        <v>294</v>
      </c>
      <c r="K21" s="446">
        <v>38</v>
      </c>
      <c r="L21" s="446">
        <v>8</v>
      </c>
      <c r="M21" s="446">
        <v>13</v>
      </c>
      <c r="N21" s="446">
        <v>28</v>
      </c>
    </row>
    <row r="22" spans="1:14" s="4" customFormat="1" ht="17.25" customHeight="1">
      <c r="A22" s="436" t="s">
        <v>596</v>
      </c>
      <c r="B22" s="450">
        <v>0</v>
      </c>
      <c r="C22" s="446">
        <v>15</v>
      </c>
      <c r="D22" s="446">
        <v>16</v>
      </c>
      <c r="E22" s="446">
        <v>7</v>
      </c>
      <c r="F22" s="446">
        <v>20</v>
      </c>
      <c r="G22" s="446">
        <v>11</v>
      </c>
      <c r="H22" s="446">
        <v>11</v>
      </c>
      <c r="I22" s="446">
        <v>10</v>
      </c>
      <c r="J22" s="446">
        <v>47</v>
      </c>
      <c r="K22" s="446">
        <v>8</v>
      </c>
      <c r="L22" s="446">
        <v>0</v>
      </c>
      <c r="M22" s="446">
        <v>9</v>
      </c>
      <c r="N22" s="446">
        <v>6</v>
      </c>
    </row>
    <row r="23" spans="1:14" s="4" customFormat="1" ht="17.25" customHeight="1">
      <c r="A23" s="436" t="s">
        <v>597</v>
      </c>
      <c r="B23" s="450">
        <v>13</v>
      </c>
      <c r="C23" s="446">
        <v>94</v>
      </c>
      <c r="D23" s="446">
        <v>36</v>
      </c>
      <c r="E23" s="446">
        <v>32</v>
      </c>
      <c r="F23" s="446">
        <v>138</v>
      </c>
      <c r="G23" s="446">
        <v>67</v>
      </c>
      <c r="H23" s="446">
        <v>23</v>
      </c>
      <c r="I23" s="446">
        <v>35</v>
      </c>
      <c r="J23" s="446">
        <v>204</v>
      </c>
      <c r="K23" s="446">
        <v>59</v>
      </c>
      <c r="L23" s="446">
        <v>1</v>
      </c>
      <c r="M23" s="446">
        <v>8</v>
      </c>
      <c r="N23" s="446">
        <v>31</v>
      </c>
    </row>
    <row r="24" spans="1:14" s="4" customFormat="1" ht="17.25" customHeight="1">
      <c r="A24" s="436" t="s">
        <v>598</v>
      </c>
      <c r="B24" s="450">
        <v>14</v>
      </c>
      <c r="C24" s="446">
        <v>143</v>
      </c>
      <c r="D24" s="446">
        <v>38</v>
      </c>
      <c r="E24" s="446">
        <v>65</v>
      </c>
      <c r="F24" s="446">
        <v>319</v>
      </c>
      <c r="G24" s="446">
        <v>236</v>
      </c>
      <c r="H24" s="446">
        <v>55</v>
      </c>
      <c r="I24" s="446">
        <v>72</v>
      </c>
      <c r="J24" s="446">
        <v>449</v>
      </c>
      <c r="K24" s="446">
        <v>58</v>
      </c>
      <c r="L24" s="446">
        <v>12</v>
      </c>
      <c r="M24" s="446">
        <v>24</v>
      </c>
      <c r="N24" s="446">
        <v>41</v>
      </c>
    </row>
    <row r="25" spans="1:14" s="4" customFormat="1" ht="17.25" customHeight="1">
      <c r="A25" s="436" t="s">
        <v>599</v>
      </c>
      <c r="B25" s="450">
        <v>6</v>
      </c>
      <c r="C25" s="446">
        <v>33</v>
      </c>
      <c r="D25" s="446">
        <v>9</v>
      </c>
      <c r="E25" s="446">
        <v>22</v>
      </c>
      <c r="F25" s="446">
        <v>71</v>
      </c>
      <c r="G25" s="446">
        <v>25</v>
      </c>
      <c r="H25" s="446">
        <v>17</v>
      </c>
      <c r="I25" s="446">
        <v>18</v>
      </c>
      <c r="J25" s="446">
        <v>76</v>
      </c>
      <c r="K25" s="446">
        <v>18</v>
      </c>
      <c r="L25" s="446">
        <v>7</v>
      </c>
      <c r="M25" s="446">
        <v>5</v>
      </c>
      <c r="N25" s="446">
        <v>15</v>
      </c>
    </row>
    <row r="26" spans="1:14" s="4" customFormat="1" ht="17.25" customHeight="1">
      <c r="A26" s="436" t="s">
        <v>600</v>
      </c>
      <c r="B26" s="450">
        <v>17</v>
      </c>
      <c r="C26" s="446">
        <v>163</v>
      </c>
      <c r="D26" s="446">
        <v>26</v>
      </c>
      <c r="E26" s="446">
        <v>43</v>
      </c>
      <c r="F26" s="446">
        <v>235</v>
      </c>
      <c r="G26" s="446">
        <v>151</v>
      </c>
      <c r="H26" s="446">
        <v>81</v>
      </c>
      <c r="I26" s="446">
        <v>88</v>
      </c>
      <c r="J26" s="446">
        <v>346</v>
      </c>
      <c r="K26" s="446">
        <v>31</v>
      </c>
      <c r="L26" s="446">
        <v>14</v>
      </c>
      <c r="M26" s="446">
        <v>15</v>
      </c>
      <c r="N26" s="446">
        <v>49</v>
      </c>
    </row>
    <row r="27" spans="1:14" s="4" customFormat="1" ht="17.25" customHeight="1">
      <c r="A27" s="436" t="s">
        <v>601</v>
      </c>
      <c r="B27" s="450">
        <v>9</v>
      </c>
      <c r="C27" s="446">
        <v>72</v>
      </c>
      <c r="D27" s="446">
        <v>23</v>
      </c>
      <c r="E27" s="446">
        <v>15</v>
      </c>
      <c r="F27" s="446">
        <v>182</v>
      </c>
      <c r="G27" s="446">
        <v>82</v>
      </c>
      <c r="H27" s="446">
        <v>23</v>
      </c>
      <c r="I27" s="446">
        <v>38</v>
      </c>
      <c r="J27" s="446">
        <v>306</v>
      </c>
      <c r="K27" s="446">
        <v>34</v>
      </c>
      <c r="L27" s="446">
        <v>4</v>
      </c>
      <c r="M27" s="446">
        <v>14</v>
      </c>
      <c r="N27" s="446">
        <v>12</v>
      </c>
    </row>
    <row r="28" spans="1:14" s="4" customFormat="1" ht="17.25" customHeight="1">
      <c r="A28" s="436" t="s">
        <v>602</v>
      </c>
      <c r="B28" s="450">
        <v>13</v>
      </c>
      <c r="C28" s="446">
        <v>58</v>
      </c>
      <c r="D28" s="446">
        <v>22</v>
      </c>
      <c r="E28" s="446">
        <v>10</v>
      </c>
      <c r="F28" s="446">
        <v>70</v>
      </c>
      <c r="G28" s="446">
        <v>33</v>
      </c>
      <c r="H28" s="446">
        <v>19</v>
      </c>
      <c r="I28" s="446">
        <v>21</v>
      </c>
      <c r="J28" s="446">
        <v>132</v>
      </c>
      <c r="K28" s="446">
        <v>30</v>
      </c>
      <c r="L28" s="446">
        <v>1</v>
      </c>
      <c r="M28" s="446">
        <v>9</v>
      </c>
      <c r="N28" s="446">
        <v>15</v>
      </c>
    </row>
    <row r="29" spans="1:14" s="4" customFormat="1" ht="17.25" customHeight="1">
      <c r="A29" s="436" t="s">
        <v>603</v>
      </c>
      <c r="B29" s="450">
        <v>12</v>
      </c>
      <c r="C29" s="446">
        <v>67</v>
      </c>
      <c r="D29" s="446">
        <v>17</v>
      </c>
      <c r="E29" s="446">
        <v>17</v>
      </c>
      <c r="F29" s="446">
        <v>92</v>
      </c>
      <c r="G29" s="446">
        <v>88</v>
      </c>
      <c r="H29" s="446">
        <v>35</v>
      </c>
      <c r="I29" s="446">
        <v>36</v>
      </c>
      <c r="J29" s="446">
        <v>205</v>
      </c>
      <c r="K29" s="446">
        <v>26</v>
      </c>
      <c r="L29" s="446">
        <v>2</v>
      </c>
      <c r="M29" s="446">
        <v>9</v>
      </c>
      <c r="N29" s="446">
        <v>14</v>
      </c>
    </row>
    <row r="30" spans="1:14" s="4" customFormat="1" ht="17.25" customHeight="1">
      <c r="A30" s="436" t="s">
        <v>604</v>
      </c>
      <c r="B30" s="450">
        <v>7</v>
      </c>
      <c r="C30" s="446">
        <v>30</v>
      </c>
      <c r="D30" s="446">
        <v>20</v>
      </c>
      <c r="E30" s="446">
        <v>17</v>
      </c>
      <c r="F30" s="446">
        <v>61</v>
      </c>
      <c r="G30" s="446">
        <v>16</v>
      </c>
      <c r="H30" s="446">
        <v>5</v>
      </c>
      <c r="I30" s="446">
        <v>16</v>
      </c>
      <c r="J30" s="446">
        <v>59</v>
      </c>
      <c r="K30" s="446">
        <v>15</v>
      </c>
      <c r="L30" s="446">
        <v>5</v>
      </c>
      <c r="M30" s="446">
        <v>7</v>
      </c>
      <c r="N30" s="446">
        <v>17</v>
      </c>
    </row>
    <row r="31" spans="1:14" s="4" customFormat="1" ht="17.25" customHeight="1">
      <c r="A31" s="436" t="s">
        <v>605</v>
      </c>
      <c r="B31" s="450">
        <v>13</v>
      </c>
      <c r="C31" s="446">
        <v>45</v>
      </c>
      <c r="D31" s="446">
        <v>25</v>
      </c>
      <c r="E31" s="446">
        <v>36</v>
      </c>
      <c r="F31" s="446">
        <v>73</v>
      </c>
      <c r="G31" s="446">
        <v>27</v>
      </c>
      <c r="H31" s="446">
        <v>10</v>
      </c>
      <c r="I31" s="446">
        <v>29</v>
      </c>
      <c r="J31" s="446">
        <v>67</v>
      </c>
      <c r="K31" s="446">
        <v>25</v>
      </c>
      <c r="L31" s="446">
        <v>1</v>
      </c>
      <c r="M31" s="446">
        <v>5</v>
      </c>
      <c r="N31" s="446">
        <v>11</v>
      </c>
    </row>
    <row r="32" spans="1:14" s="4" customFormat="1" ht="17.25" customHeight="1" thickBot="1">
      <c r="A32" s="437" t="s">
        <v>606</v>
      </c>
      <c r="B32" s="451">
        <v>0</v>
      </c>
      <c r="C32" s="447">
        <v>0</v>
      </c>
      <c r="D32" s="447">
        <v>0</v>
      </c>
      <c r="E32" s="447">
        <v>0</v>
      </c>
      <c r="F32" s="447">
        <v>0</v>
      </c>
      <c r="G32" s="447">
        <v>0</v>
      </c>
      <c r="H32" s="447">
        <v>0</v>
      </c>
      <c r="I32" s="447">
        <v>0</v>
      </c>
      <c r="J32" s="447">
        <v>0</v>
      </c>
      <c r="K32" s="447">
        <v>0</v>
      </c>
      <c r="L32" s="447">
        <v>0</v>
      </c>
      <c r="M32" s="447">
        <v>0</v>
      </c>
      <c r="N32" s="447">
        <v>0</v>
      </c>
    </row>
    <row r="33" spans="1:12" s="4" customFormat="1" ht="15" customHeight="1">
      <c r="A33" s="127"/>
      <c r="B33" s="27"/>
      <c r="C33" s="27"/>
      <c r="D33" s="27"/>
      <c r="E33" s="27"/>
      <c r="F33" s="27"/>
      <c r="H33" s="113"/>
      <c r="I33" s="27"/>
      <c r="J33" s="27"/>
      <c r="K33" s="27"/>
      <c r="L33" s="27"/>
    </row>
  </sheetData>
  <sheetProtection/>
  <mergeCells count="24">
    <mergeCell ref="G10:G11"/>
    <mergeCell ref="N10:N11"/>
    <mergeCell ref="L10:L11"/>
    <mergeCell ref="M10:M11"/>
    <mergeCell ref="H10:H11"/>
    <mergeCell ref="I10:I11"/>
    <mergeCell ref="J10:J11"/>
    <mergeCell ref="K10:K11"/>
    <mergeCell ref="A10:A11"/>
    <mergeCell ref="B10:B11"/>
    <mergeCell ref="C10:C11"/>
    <mergeCell ref="D10:D11"/>
    <mergeCell ref="E10:E11"/>
    <mergeCell ref="F10:F11"/>
    <mergeCell ref="H2:N2"/>
    <mergeCell ref="A2:G2"/>
    <mergeCell ref="F6:G6"/>
    <mergeCell ref="H6:I6"/>
    <mergeCell ref="F7:G7"/>
    <mergeCell ref="H7:I7"/>
    <mergeCell ref="F4:G4"/>
    <mergeCell ref="H4:I4"/>
    <mergeCell ref="F5:G5"/>
    <mergeCell ref="H5:I5"/>
  </mergeCells>
  <printOptions horizontalCentered="1"/>
  <pageMargins left="1.1811023622047245" right="1.1811023622047245" top="1.5748031496062993" bottom="1.5748031496062993" header="0.5118110236220472" footer="0.9055118110236221"/>
  <pageSetup firstPageNumber="158" useFirstPageNumber="1" horizontalDpi="600" verticalDpi="600" orientation="portrait" paperSize="9" r:id="rId1"/>
  <headerFooter alignWithMargins="0">
    <oddFooter>&amp;C&amp;"華康中圓體,標準"&amp;11‧&amp;"Times New Roman,標準"&amp;P&amp;"華康中圓體,標準"‧</oddFooter>
  </headerFooter>
</worksheet>
</file>

<file path=xl/worksheets/sheet3.xml><?xml version="1.0" encoding="utf-8"?>
<worksheet xmlns="http://schemas.openxmlformats.org/spreadsheetml/2006/main" xmlns:r="http://schemas.openxmlformats.org/officeDocument/2006/relationships">
  <dimension ref="A1:U23"/>
  <sheetViews>
    <sheetView showGridLines="0" zoomScale="120" zoomScaleNormal="120" workbookViewId="0" topLeftCell="A1">
      <selection activeCell="A1" sqref="A1"/>
    </sheetView>
  </sheetViews>
  <sheetFormatPr defaultColWidth="9.00390625" defaultRowHeight="16.5"/>
  <cols>
    <col min="1" max="1" width="11.125" style="119" customWidth="1"/>
    <col min="2" max="2" width="5.625" style="119" customWidth="1"/>
    <col min="3" max="3" width="7.625" style="119" customWidth="1"/>
    <col min="4" max="4" width="6.125" style="119" customWidth="1"/>
    <col min="5" max="5" width="8.125" style="119" customWidth="1"/>
    <col min="6" max="6" width="5.625" style="119" customWidth="1"/>
    <col min="7" max="7" width="6.625" style="119" customWidth="1"/>
    <col min="8" max="8" width="5.625" style="119" customWidth="1"/>
    <col min="9" max="9" width="6.625" style="119" customWidth="1"/>
    <col min="10" max="10" width="5.625" style="119" customWidth="1"/>
    <col min="11" max="12" width="6.625" style="119" customWidth="1"/>
    <col min="13" max="13" width="8.125" style="119" customWidth="1"/>
    <col min="14" max="14" width="6.625" style="119" customWidth="1"/>
    <col min="15" max="15" width="8.125" style="119" customWidth="1"/>
    <col min="16" max="16" width="6.625" style="119" customWidth="1"/>
    <col min="17" max="17" width="8.625" style="119" customWidth="1"/>
    <col min="18" max="18" width="6.625" style="119" customWidth="1"/>
    <col min="19" max="19" width="8.625" style="119" customWidth="1"/>
    <col min="20" max="20" width="6.625" style="119" customWidth="1"/>
    <col min="21" max="21" width="8.625" style="119" customWidth="1"/>
    <col min="22" max="16384" width="9.00390625" style="119" customWidth="1"/>
  </cols>
  <sheetData>
    <row r="1" spans="1:21" s="4" customFormat="1" ht="18" customHeight="1">
      <c r="A1" s="11" t="s">
        <v>641</v>
      </c>
      <c r="Q1" s="117"/>
      <c r="R1" s="117"/>
      <c r="U1" s="52" t="s">
        <v>556</v>
      </c>
    </row>
    <row r="2" spans="1:21" s="105" customFormat="1" ht="24.75" customHeight="1">
      <c r="A2" s="494" t="s">
        <v>654</v>
      </c>
      <c r="B2" s="494"/>
      <c r="C2" s="494"/>
      <c r="D2" s="494"/>
      <c r="E2" s="494"/>
      <c r="F2" s="494"/>
      <c r="G2" s="494"/>
      <c r="H2" s="494"/>
      <c r="I2" s="494"/>
      <c r="J2" s="494"/>
      <c r="K2" s="494"/>
      <c r="L2" s="494" t="s">
        <v>205</v>
      </c>
      <c r="M2" s="494"/>
      <c r="N2" s="494"/>
      <c r="O2" s="494"/>
      <c r="P2" s="494"/>
      <c r="Q2" s="494"/>
      <c r="R2" s="494"/>
      <c r="S2" s="494"/>
      <c r="T2" s="494"/>
      <c r="U2" s="494"/>
    </row>
    <row r="3" spans="1:21" s="4" customFormat="1" ht="13.5" customHeight="1" thickBot="1">
      <c r="A3" s="106"/>
      <c r="B3" s="106"/>
      <c r="C3" s="106"/>
      <c r="D3" s="106"/>
      <c r="E3" s="106"/>
      <c r="F3" s="106"/>
      <c r="G3" s="106"/>
      <c r="H3" s="106"/>
      <c r="I3" s="13"/>
      <c r="J3" s="13"/>
      <c r="K3" s="14" t="s">
        <v>642</v>
      </c>
      <c r="L3" s="107"/>
      <c r="M3" s="107"/>
      <c r="N3" s="107"/>
      <c r="O3" s="117"/>
      <c r="P3" s="117"/>
      <c r="Q3" s="117"/>
      <c r="R3" s="117"/>
      <c r="T3" s="14"/>
      <c r="U3" s="37" t="s">
        <v>200</v>
      </c>
    </row>
    <row r="4" spans="1:21" s="4" customFormat="1" ht="27.75" customHeight="1">
      <c r="A4" s="536" t="s">
        <v>643</v>
      </c>
      <c r="B4" s="539" t="s">
        <v>644</v>
      </c>
      <c r="C4" s="540"/>
      <c r="D4" s="541" t="s">
        <v>645</v>
      </c>
      <c r="E4" s="540"/>
      <c r="F4" s="542" t="s">
        <v>646</v>
      </c>
      <c r="G4" s="540"/>
      <c r="H4" s="541" t="s">
        <v>647</v>
      </c>
      <c r="I4" s="540"/>
      <c r="J4" s="541" t="s">
        <v>648</v>
      </c>
      <c r="K4" s="540"/>
      <c r="L4" s="543" t="s">
        <v>649</v>
      </c>
      <c r="M4" s="540"/>
      <c r="N4" s="541" t="s">
        <v>650</v>
      </c>
      <c r="O4" s="540"/>
      <c r="P4" s="541" t="s">
        <v>651</v>
      </c>
      <c r="Q4" s="540"/>
      <c r="R4" s="542" t="s">
        <v>652</v>
      </c>
      <c r="S4" s="540"/>
      <c r="T4" s="541" t="s">
        <v>653</v>
      </c>
      <c r="U4" s="540"/>
    </row>
    <row r="5" spans="1:21" s="4" customFormat="1" ht="39.75" customHeight="1">
      <c r="A5" s="537"/>
      <c r="B5" s="546" t="s">
        <v>112</v>
      </c>
      <c r="C5" s="535"/>
      <c r="D5" s="534" t="s">
        <v>113</v>
      </c>
      <c r="E5" s="535"/>
      <c r="F5" s="534" t="s">
        <v>114</v>
      </c>
      <c r="G5" s="535"/>
      <c r="H5" s="534" t="s">
        <v>115</v>
      </c>
      <c r="I5" s="535"/>
      <c r="J5" s="534" t="s">
        <v>118</v>
      </c>
      <c r="K5" s="535"/>
      <c r="L5" s="547" t="s">
        <v>116</v>
      </c>
      <c r="M5" s="535"/>
      <c r="N5" s="534" t="s">
        <v>119</v>
      </c>
      <c r="O5" s="535"/>
      <c r="P5" s="534" t="s">
        <v>120</v>
      </c>
      <c r="Q5" s="535"/>
      <c r="R5" s="534" t="s">
        <v>121</v>
      </c>
      <c r="S5" s="535"/>
      <c r="T5" s="534" t="s">
        <v>122</v>
      </c>
      <c r="U5" s="535"/>
    </row>
    <row r="6" spans="1:21" s="4" customFormat="1" ht="25.5" customHeight="1">
      <c r="A6" s="537"/>
      <c r="B6" s="333" t="s">
        <v>301</v>
      </c>
      <c r="C6" s="311" t="s">
        <v>302</v>
      </c>
      <c r="D6" s="334" t="s">
        <v>301</v>
      </c>
      <c r="E6" s="311" t="s">
        <v>302</v>
      </c>
      <c r="F6" s="334" t="s">
        <v>301</v>
      </c>
      <c r="G6" s="311" t="s">
        <v>302</v>
      </c>
      <c r="H6" s="334" t="s">
        <v>301</v>
      </c>
      <c r="I6" s="311" t="s">
        <v>302</v>
      </c>
      <c r="J6" s="334" t="s">
        <v>301</v>
      </c>
      <c r="K6" s="311" t="s">
        <v>302</v>
      </c>
      <c r="L6" s="335" t="s">
        <v>301</v>
      </c>
      <c r="M6" s="311" t="s">
        <v>302</v>
      </c>
      <c r="N6" s="334" t="s">
        <v>301</v>
      </c>
      <c r="O6" s="311" t="s">
        <v>302</v>
      </c>
      <c r="P6" s="334" t="s">
        <v>301</v>
      </c>
      <c r="Q6" s="311" t="s">
        <v>302</v>
      </c>
      <c r="R6" s="334" t="s">
        <v>301</v>
      </c>
      <c r="S6" s="311" t="s">
        <v>302</v>
      </c>
      <c r="T6" s="334" t="s">
        <v>301</v>
      </c>
      <c r="U6" s="336" t="s">
        <v>302</v>
      </c>
    </row>
    <row r="7" spans="1:21" s="4" customFormat="1" ht="18" customHeight="1" thickBot="1">
      <c r="A7" s="538"/>
      <c r="B7" s="123" t="s">
        <v>198</v>
      </c>
      <c r="C7" s="111" t="s">
        <v>117</v>
      </c>
      <c r="D7" s="124" t="s">
        <v>197</v>
      </c>
      <c r="E7" s="111" t="s">
        <v>117</v>
      </c>
      <c r="F7" s="44" t="s">
        <v>197</v>
      </c>
      <c r="G7" s="111" t="s">
        <v>117</v>
      </c>
      <c r="H7" s="44" t="s">
        <v>197</v>
      </c>
      <c r="I7" s="111" t="s">
        <v>117</v>
      </c>
      <c r="J7" s="44" t="s">
        <v>197</v>
      </c>
      <c r="K7" s="111" t="s">
        <v>117</v>
      </c>
      <c r="L7" s="124" t="s">
        <v>197</v>
      </c>
      <c r="M7" s="111" t="s">
        <v>117</v>
      </c>
      <c r="N7" s="44" t="s">
        <v>197</v>
      </c>
      <c r="O7" s="111" t="s">
        <v>117</v>
      </c>
      <c r="P7" s="44" t="s">
        <v>197</v>
      </c>
      <c r="Q7" s="111" t="s">
        <v>117</v>
      </c>
      <c r="R7" s="44" t="s">
        <v>197</v>
      </c>
      <c r="S7" s="111" t="s">
        <v>117</v>
      </c>
      <c r="T7" s="44" t="s">
        <v>197</v>
      </c>
      <c r="U7" s="110" t="s">
        <v>117</v>
      </c>
    </row>
    <row r="8" spans="1:21" s="107" customFormat="1" ht="33" customHeight="1">
      <c r="A8" s="212" t="s">
        <v>316</v>
      </c>
      <c r="B8" s="166">
        <v>38685</v>
      </c>
      <c r="C8" s="27">
        <v>9631050</v>
      </c>
      <c r="D8" s="27">
        <v>67</v>
      </c>
      <c r="E8" s="27">
        <v>68518</v>
      </c>
      <c r="F8" s="27">
        <v>23</v>
      </c>
      <c r="G8" s="27">
        <v>5715</v>
      </c>
      <c r="H8" s="27">
        <v>903</v>
      </c>
      <c r="I8" s="27">
        <v>675821</v>
      </c>
      <c r="J8" s="27">
        <v>4</v>
      </c>
      <c r="K8" s="27">
        <v>3400</v>
      </c>
      <c r="L8" s="27">
        <v>3009</v>
      </c>
      <c r="M8" s="27">
        <v>1261928</v>
      </c>
      <c r="N8" s="27">
        <v>24581</v>
      </c>
      <c r="O8" s="27">
        <v>4541815</v>
      </c>
      <c r="P8" s="27">
        <v>2753</v>
      </c>
      <c r="Q8" s="27">
        <v>1224159</v>
      </c>
      <c r="R8" s="27">
        <v>1557</v>
      </c>
      <c r="S8" s="27">
        <v>399279</v>
      </c>
      <c r="T8" s="27">
        <v>149</v>
      </c>
      <c r="U8" s="27">
        <v>525559</v>
      </c>
    </row>
    <row r="9" spans="1:21" s="107" customFormat="1" ht="33" customHeight="1" thickBot="1">
      <c r="A9" s="337" t="s">
        <v>314</v>
      </c>
      <c r="B9" s="167">
        <v>40411</v>
      </c>
      <c r="C9" s="41">
        <v>10332844</v>
      </c>
      <c r="D9" s="41">
        <v>74</v>
      </c>
      <c r="E9" s="41">
        <v>71814</v>
      </c>
      <c r="F9" s="41">
        <v>24</v>
      </c>
      <c r="G9" s="41">
        <v>8983</v>
      </c>
      <c r="H9" s="41">
        <v>884</v>
      </c>
      <c r="I9" s="41">
        <v>694470</v>
      </c>
      <c r="J9" s="41">
        <v>7</v>
      </c>
      <c r="K9" s="41">
        <v>4030</v>
      </c>
      <c r="L9" s="41">
        <v>3488</v>
      </c>
      <c r="M9" s="41">
        <v>1479479</v>
      </c>
      <c r="N9" s="41">
        <v>25075</v>
      </c>
      <c r="O9" s="41">
        <v>4833681</v>
      </c>
      <c r="P9" s="41">
        <v>2967</v>
      </c>
      <c r="Q9" s="41">
        <v>1278102</v>
      </c>
      <c r="R9" s="41">
        <v>1560</v>
      </c>
      <c r="S9" s="41">
        <v>406534</v>
      </c>
      <c r="T9" s="41">
        <v>148</v>
      </c>
      <c r="U9" s="41">
        <v>525165</v>
      </c>
    </row>
    <row r="10" spans="1:21" s="107" customFormat="1" ht="24" customHeight="1" thickBot="1">
      <c r="A10" s="125"/>
      <c r="B10" s="27"/>
      <c r="C10" s="27"/>
      <c r="D10" s="27"/>
      <c r="E10" s="27"/>
      <c r="F10" s="27"/>
      <c r="G10" s="27"/>
      <c r="H10" s="27"/>
      <c r="I10" s="27"/>
      <c r="J10" s="27"/>
      <c r="K10" s="27"/>
      <c r="L10" s="27"/>
      <c r="M10" s="27"/>
      <c r="N10" s="27"/>
      <c r="O10" s="27"/>
      <c r="P10" s="27"/>
      <c r="Q10" s="27"/>
      <c r="R10" s="27"/>
      <c r="S10" s="27"/>
      <c r="T10" s="27"/>
      <c r="U10" s="27"/>
    </row>
    <row r="11" spans="1:21" s="107" customFormat="1" ht="27.75" customHeight="1">
      <c r="A11" s="536" t="s">
        <v>313</v>
      </c>
      <c r="B11" s="552" t="s">
        <v>317</v>
      </c>
      <c r="C11" s="549"/>
      <c r="D11" s="553" t="s">
        <v>303</v>
      </c>
      <c r="E11" s="545"/>
      <c r="F11" s="554" t="s">
        <v>304</v>
      </c>
      <c r="G11" s="549"/>
      <c r="H11" s="554" t="s">
        <v>305</v>
      </c>
      <c r="I11" s="549"/>
      <c r="J11" s="548" t="s">
        <v>306</v>
      </c>
      <c r="K11" s="545"/>
      <c r="L11" s="544" t="s">
        <v>307</v>
      </c>
      <c r="M11" s="545"/>
      <c r="N11" s="548" t="s">
        <v>308</v>
      </c>
      <c r="O11" s="549"/>
      <c r="P11" s="548" t="s">
        <v>309</v>
      </c>
      <c r="Q11" s="549"/>
      <c r="R11" s="548" t="s">
        <v>310</v>
      </c>
      <c r="S11" s="549"/>
      <c r="T11" s="548" t="s">
        <v>311</v>
      </c>
      <c r="U11" s="549"/>
    </row>
    <row r="12" spans="1:21" s="107" customFormat="1" ht="39.75" customHeight="1">
      <c r="A12" s="537"/>
      <c r="B12" s="546" t="s">
        <v>88</v>
      </c>
      <c r="C12" s="535"/>
      <c r="D12" s="534" t="s">
        <v>13</v>
      </c>
      <c r="E12" s="535"/>
      <c r="F12" s="534" t="s">
        <v>14</v>
      </c>
      <c r="G12" s="535"/>
      <c r="H12" s="534" t="s">
        <v>89</v>
      </c>
      <c r="I12" s="535"/>
      <c r="J12" s="534" t="s">
        <v>90</v>
      </c>
      <c r="K12" s="535"/>
      <c r="L12" s="550" t="s">
        <v>91</v>
      </c>
      <c r="M12" s="551"/>
      <c r="N12" s="547" t="s">
        <v>92</v>
      </c>
      <c r="O12" s="535"/>
      <c r="P12" s="534" t="s">
        <v>15</v>
      </c>
      <c r="Q12" s="535"/>
      <c r="R12" s="534" t="s">
        <v>93</v>
      </c>
      <c r="S12" s="535"/>
      <c r="T12" s="534" t="s">
        <v>94</v>
      </c>
      <c r="U12" s="535"/>
    </row>
    <row r="13" spans="1:21" s="107" customFormat="1" ht="25.5" customHeight="1">
      <c r="A13" s="537"/>
      <c r="B13" s="333" t="s">
        <v>301</v>
      </c>
      <c r="C13" s="311" t="s">
        <v>302</v>
      </c>
      <c r="D13" s="334" t="s">
        <v>301</v>
      </c>
      <c r="E13" s="311" t="s">
        <v>302</v>
      </c>
      <c r="F13" s="334" t="s">
        <v>301</v>
      </c>
      <c r="G13" s="311" t="s">
        <v>302</v>
      </c>
      <c r="H13" s="334" t="s">
        <v>301</v>
      </c>
      <c r="I13" s="311" t="s">
        <v>302</v>
      </c>
      <c r="J13" s="334" t="s">
        <v>301</v>
      </c>
      <c r="K13" s="311" t="s">
        <v>302</v>
      </c>
      <c r="L13" s="335" t="s">
        <v>301</v>
      </c>
      <c r="M13" s="311" t="s">
        <v>302</v>
      </c>
      <c r="N13" s="334" t="s">
        <v>301</v>
      </c>
      <c r="O13" s="311" t="s">
        <v>302</v>
      </c>
      <c r="P13" s="334" t="s">
        <v>301</v>
      </c>
      <c r="Q13" s="311" t="s">
        <v>302</v>
      </c>
      <c r="R13" s="334" t="s">
        <v>301</v>
      </c>
      <c r="S13" s="311" t="s">
        <v>302</v>
      </c>
      <c r="T13" s="334" t="s">
        <v>301</v>
      </c>
      <c r="U13" s="336" t="s">
        <v>302</v>
      </c>
    </row>
    <row r="14" spans="1:21" s="107" customFormat="1" ht="18" customHeight="1" thickBot="1">
      <c r="A14" s="538"/>
      <c r="B14" s="123" t="s">
        <v>197</v>
      </c>
      <c r="C14" s="111" t="s">
        <v>95</v>
      </c>
      <c r="D14" s="124" t="s">
        <v>197</v>
      </c>
      <c r="E14" s="111" t="s">
        <v>95</v>
      </c>
      <c r="F14" s="124" t="s">
        <v>197</v>
      </c>
      <c r="G14" s="111" t="s">
        <v>95</v>
      </c>
      <c r="H14" s="124" t="s">
        <v>197</v>
      </c>
      <c r="I14" s="111" t="s">
        <v>95</v>
      </c>
      <c r="J14" s="44" t="s">
        <v>197</v>
      </c>
      <c r="K14" s="111" t="s">
        <v>95</v>
      </c>
      <c r="L14" s="124" t="s">
        <v>197</v>
      </c>
      <c r="M14" s="111" t="s">
        <v>95</v>
      </c>
      <c r="N14" s="124" t="s">
        <v>197</v>
      </c>
      <c r="O14" s="111" t="s">
        <v>95</v>
      </c>
      <c r="P14" s="124" t="s">
        <v>197</v>
      </c>
      <c r="Q14" s="111" t="s">
        <v>95</v>
      </c>
      <c r="R14" s="124" t="s">
        <v>197</v>
      </c>
      <c r="S14" s="111" t="s">
        <v>95</v>
      </c>
      <c r="T14" s="124" t="s">
        <v>197</v>
      </c>
      <c r="U14" s="110" t="s">
        <v>95</v>
      </c>
    </row>
    <row r="15" spans="1:21" s="107" customFormat="1" ht="33" customHeight="1">
      <c r="A15" s="212" t="s">
        <v>318</v>
      </c>
      <c r="B15" s="165">
        <v>41084</v>
      </c>
      <c r="C15" s="129">
        <v>10967006</v>
      </c>
      <c r="D15" s="129">
        <v>78</v>
      </c>
      <c r="E15" s="129">
        <v>70492</v>
      </c>
      <c r="F15" s="129">
        <v>20</v>
      </c>
      <c r="G15" s="129">
        <v>8373</v>
      </c>
      <c r="H15" s="129">
        <v>885</v>
      </c>
      <c r="I15" s="129">
        <v>727038</v>
      </c>
      <c r="J15" s="129">
        <v>6</v>
      </c>
      <c r="K15" s="129">
        <v>1950</v>
      </c>
      <c r="L15" s="129">
        <v>213</v>
      </c>
      <c r="M15" s="129">
        <v>80018</v>
      </c>
      <c r="N15" s="129">
        <v>3774</v>
      </c>
      <c r="O15" s="129">
        <v>1665231</v>
      </c>
      <c r="P15" s="129">
        <v>25180</v>
      </c>
      <c r="Q15" s="129">
        <v>5106140</v>
      </c>
      <c r="R15" s="129">
        <v>1568</v>
      </c>
      <c r="S15" s="129">
        <v>421367</v>
      </c>
      <c r="T15" s="129">
        <v>3175</v>
      </c>
      <c r="U15" s="129">
        <v>1328496</v>
      </c>
    </row>
    <row r="16" spans="1:21" s="107" customFormat="1" ht="33" customHeight="1">
      <c r="A16" s="212" t="s">
        <v>319</v>
      </c>
      <c r="B16" s="166">
        <v>41615</v>
      </c>
      <c r="C16" s="27">
        <v>11125834</v>
      </c>
      <c r="D16" s="27">
        <v>88</v>
      </c>
      <c r="E16" s="27">
        <v>71834</v>
      </c>
      <c r="F16" s="27">
        <v>20</v>
      </c>
      <c r="G16" s="27">
        <v>8373</v>
      </c>
      <c r="H16" s="27">
        <v>897</v>
      </c>
      <c r="I16" s="27">
        <v>734712</v>
      </c>
      <c r="J16" s="27">
        <v>7</v>
      </c>
      <c r="K16" s="27">
        <v>3331</v>
      </c>
      <c r="L16" s="27">
        <v>237</v>
      </c>
      <c r="M16" s="27">
        <v>86623</v>
      </c>
      <c r="N16" s="27">
        <v>3972</v>
      </c>
      <c r="O16" s="27">
        <v>1775467</v>
      </c>
      <c r="P16" s="27">
        <v>25188</v>
      </c>
      <c r="Q16" s="27">
        <v>5110697</v>
      </c>
      <c r="R16" s="27">
        <v>1573</v>
      </c>
      <c r="S16" s="27">
        <v>437216</v>
      </c>
      <c r="T16" s="27">
        <v>3278</v>
      </c>
      <c r="U16" s="27">
        <v>1336822</v>
      </c>
    </row>
    <row r="17" spans="1:21" s="107" customFormat="1" ht="33" customHeight="1">
      <c r="A17" s="212" t="s">
        <v>320</v>
      </c>
      <c r="B17" s="166">
        <v>42756</v>
      </c>
      <c r="C17" s="27">
        <v>11439745</v>
      </c>
      <c r="D17" s="27">
        <v>113</v>
      </c>
      <c r="E17" s="27">
        <v>74637</v>
      </c>
      <c r="F17" s="27">
        <v>20</v>
      </c>
      <c r="G17" s="27">
        <v>8423</v>
      </c>
      <c r="H17" s="27">
        <v>905</v>
      </c>
      <c r="I17" s="27">
        <v>754935</v>
      </c>
      <c r="J17" s="27">
        <v>7</v>
      </c>
      <c r="K17" s="27">
        <v>3331</v>
      </c>
      <c r="L17" s="27">
        <v>236</v>
      </c>
      <c r="M17" s="27">
        <v>94437</v>
      </c>
      <c r="N17" s="27">
        <v>4124</v>
      </c>
      <c r="O17" s="27">
        <v>1876438</v>
      </c>
      <c r="P17" s="27">
        <v>25496</v>
      </c>
      <c r="Q17" s="27">
        <v>5269520</v>
      </c>
      <c r="R17" s="27">
        <v>1562</v>
      </c>
      <c r="S17" s="27">
        <v>433038</v>
      </c>
      <c r="T17" s="27">
        <v>3668</v>
      </c>
      <c r="U17" s="27">
        <v>1350482</v>
      </c>
    </row>
    <row r="18" spans="1:21" s="107" customFormat="1" ht="33" customHeight="1">
      <c r="A18" s="212" t="s">
        <v>321</v>
      </c>
      <c r="B18" s="166">
        <v>42843</v>
      </c>
      <c r="C18" s="27">
        <v>10882160</v>
      </c>
      <c r="D18" s="27">
        <v>129</v>
      </c>
      <c r="E18" s="27">
        <v>74752</v>
      </c>
      <c r="F18" s="27">
        <v>17</v>
      </c>
      <c r="G18" s="27">
        <v>7713</v>
      </c>
      <c r="H18" s="27">
        <v>927</v>
      </c>
      <c r="I18" s="27">
        <v>718211</v>
      </c>
      <c r="J18" s="27">
        <v>7</v>
      </c>
      <c r="K18" s="27">
        <v>3331</v>
      </c>
      <c r="L18" s="27">
        <v>235</v>
      </c>
      <c r="M18" s="27">
        <v>93131</v>
      </c>
      <c r="N18" s="27">
        <v>4265</v>
      </c>
      <c r="O18" s="27">
        <v>1963135</v>
      </c>
      <c r="P18" s="27">
        <v>25061</v>
      </c>
      <c r="Q18" s="27">
        <v>4654894</v>
      </c>
      <c r="R18" s="27">
        <v>1545</v>
      </c>
      <c r="S18" s="27">
        <v>413171</v>
      </c>
      <c r="T18" s="27">
        <v>3954</v>
      </c>
      <c r="U18" s="27">
        <v>1391447</v>
      </c>
    </row>
    <row r="19" spans="1:21" s="107" customFormat="1" ht="33" customHeight="1">
      <c r="A19" s="212" t="s">
        <v>315</v>
      </c>
      <c r="B19" s="166">
        <v>43677</v>
      </c>
      <c r="C19" s="27">
        <v>11040331</v>
      </c>
      <c r="D19" s="27">
        <v>148</v>
      </c>
      <c r="E19" s="27">
        <v>77533</v>
      </c>
      <c r="F19" s="27">
        <v>16</v>
      </c>
      <c r="G19" s="27">
        <v>4445</v>
      </c>
      <c r="H19" s="27">
        <v>983</v>
      </c>
      <c r="I19" s="27">
        <v>732602</v>
      </c>
      <c r="J19" s="27">
        <v>7</v>
      </c>
      <c r="K19" s="27">
        <v>3331</v>
      </c>
      <c r="L19" s="27">
        <v>241</v>
      </c>
      <c r="M19" s="27">
        <v>95981</v>
      </c>
      <c r="N19" s="27">
        <v>4411</v>
      </c>
      <c r="O19" s="27">
        <v>2006966</v>
      </c>
      <c r="P19" s="27">
        <v>25270</v>
      </c>
      <c r="Q19" s="27">
        <v>4656497</v>
      </c>
      <c r="R19" s="27">
        <v>1553</v>
      </c>
      <c r="S19" s="27">
        <v>397516</v>
      </c>
      <c r="T19" s="27">
        <v>4133</v>
      </c>
      <c r="U19" s="27">
        <v>1449042</v>
      </c>
    </row>
    <row r="20" spans="1:21" s="107" customFormat="1" ht="33" customHeight="1">
      <c r="A20" s="212" t="s">
        <v>129</v>
      </c>
      <c r="B20" s="166">
        <v>44765</v>
      </c>
      <c r="C20" s="27">
        <v>11391266</v>
      </c>
      <c r="D20" s="27">
        <v>174</v>
      </c>
      <c r="E20" s="27">
        <v>84205</v>
      </c>
      <c r="F20" s="27">
        <v>15</v>
      </c>
      <c r="G20" s="27">
        <v>4440</v>
      </c>
      <c r="H20" s="27">
        <v>1034</v>
      </c>
      <c r="I20" s="27">
        <v>767557</v>
      </c>
      <c r="J20" s="27">
        <v>7</v>
      </c>
      <c r="K20" s="27">
        <v>2331</v>
      </c>
      <c r="L20" s="27">
        <v>258</v>
      </c>
      <c r="M20" s="27">
        <v>100106</v>
      </c>
      <c r="N20" s="27">
        <v>4625</v>
      </c>
      <c r="O20" s="27">
        <v>2071729</v>
      </c>
      <c r="P20" s="27">
        <v>25578</v>
      </c>
      <c r="Q20" s="27">
        <v>4834539</v>
      </c>
      <c r="R20" s="27">
        <v>1551</v>
      </c>
      <c r="S20" s="27">
        <v>384966</v>
      </c>
      <c r="T20" s="27">
        <v>4353</v>
      </c>
      <c r="U20" s="27">
        <v>1497559</v>
      </c>
    </row>
    <row r="21" spans="1:21" s="107" customFormat="1" ht="33" customHeight="1">
      <c r="A21" s="212" t="s">
        <v>655</v>
      </c>
      <c r="B21" s="166">
        <v>46629</v>
      </c>
      <c r="C21" s="27">
        <v>11778583</v>
      </c>
      <c r="D21" s="27">
        <v>210</v>
      </c>
      <c r="E21" s="27">
        <v>94301</v>
      </c>
      <c r="F21" s="27">
        <v>16</v>
      </c>
      <c r="G21" s="27">
        <v>4640</v>
      </c>
      <c r="H21" s="27">
        <v>1101</v>
      </c>
      <c r="I21" s="27">
        <v>767608</v>
      </c>
      <c r="J21" s="27">
        <v>8</v>
      </c>
      <c r="K21" s="27">
        <v>2381</v>
      </c>
      <c r="L21" s="27">
        <v>260</v>
      </c>
      <c r="M21" s="27">
        <v>107742</v>
      </c>
      <c r="N21" s="27">
        <v>4933</v>
      </c>
      <c r="O21" s="27">
        <v>2165260</v>
      </c>
      <c r="P21" s="27">
        <v>25925</v>
      </c>
      <c r="Q21" s="27">
        <v>4994404</v>
      </c>
      <c r="R21" s="27">
        <v>1557</v>
      </c>
      <c r="S21" s="27">
        <v>346726</v>
      </c>
      <c r="T21" s="27">
        <v>4651</v>
      </c>
      <c r="U21" s="27">
        <v>1536230</v>
      </c>
    </row>
    <row r="22" spans="1:21" s="107" customFormat="1" ht="33" customHeight="1" thickBot="1">
      <c r="A22" s="337" t="s">
        <v>559</v>
      </c>
      <c r="B22" s="167">
        <f>D22+F22+H22+J22+L22+N22+P22+R22+T22+'5-2 續'!B22+'5-2 續'!D22+'5-2 續'!F22+'5-2 續'!H22+'5-2 續'!J22+'5-2 續'!N22+'5-2 續'!R22+'5-2 續'!T22</f>
        <v>47758</v>
      </c>
      <c r="C22" s="41">
        <v>12152378</v>
      </c>
      <c r="D22" s="41">
        <v>235</v>
      </c>
      <c r="E22" s="41">
        <v>89430</v>
      </c>
      <c r="F22" s="41">
        <v>16</v>
      </c>
      <c r="G22" s="41">
        <v>4640</v>
      </c>
      <c r="H22" s="41">
        <v>1185</v>
      </c>
      <c r="I22" s="41">
        <v>779790</v>
      </c>
      <c r="J22" s="41">
        <v>9</v>
      </c>
      <c r="K22" s="41">
        <v>2581</v>
      </c>
      <c r="L22" s="41">
        <v>267</v>
      </c>
      <c r="M22" s="41">
        <v>118611</v>
      </c>
      <c r="N22" s="41">
        <v>5247</v>
      </c>
      <c r="O22" s="41">
        <v>2249260</v>
      </c>
      <c r="P22" s="41">
        <v>26389</v>
      </c>
      <c r="Q22" s="41">
        <v>5198887</v>
      </c>
      <c r="R22" s="41">
        <v>1563</v>
      </c>
      <c r="S22" s="41">
        <v>333481</v>
      </c>
      <c r="T22" s="41">
        <v>4957</v>
      </c>
      <c r="U22" s="41">
        <v>1567394</v>
      </c>
    </row>
    <row r="23" spans="1:21" s="128" customFormat="1" ht="15" customHeight="1">
      <c r="A23" s="132" t="s">
        <v>312</v>
      </c>
      <c r="B23" s="126"/>
      <c r="C23" s="126"/>
      <c r="D23" s="126"/>
      <c r="E23" s="126"/>
      <c r="F23" s="126"/>
      <c r="G23" s="126"/>
      <c r="H23" s="126"/>
      <c r="I23" s="126"/>
      <c r="J23" s="126"/>
      <c r="K23" s="126"/>
      <c r="L23" s="127" t="s">
        <v>96</v>
      </c>
      <c r="M23" s="4"/>
      <c r="N23" s="4"/>
      <c r="O23" s="4"/>
      <c r="P23" s="4"/>
      <c r="Q23" s="4"/>
      <c r="R23" s="4"/>
      <c r="S23" s="4"/>
      <c r="T23" s="4"/>
      <c r="U23" s="4"/>
    </row>
  </sheetData>
  <sheetProtection/>
  <mergeCells count="44">
    <mergeCell ref="A11:A14"/>
    <mergeCell ref="B11:C11"/>
    <mergeCell ref="D11:E11"/>
    <mergeCell ref="F11:G11"/>
    <mergeCell ref="F12:G12"/>
    <mergeCell ref="H11:I11"/>
    <mergeCell ref="T11:U11"/>
    <mergeCell ref="T12:U12"/>
    <mergeCell ref="R11:S11"/>
    <mergeCell ref="P11:Q11"/>
    <mergeCell ref="J12:K12"/>
    <mergeCell ref="B12:C12"/>
    <mergeCell ref="D12:E12"/>
    <mergeCell ref="J11:K11"/>
    <mergeCell ref="H12:I12"/>
    <mergeCell ref="L12:M12"/>
    <mergeCell ref="P4:Q4"/>
    <mergeCell ref="R4:S4"/>
    <mergeCell ref="N12:O12"/>
    <mergeCell ref="P12:Q12"/>
    <mergeCell ref="R12:S12"/>
    <mergeCell ref="P5:Q5"/>
    <mergeCell ref="N11:O11"/>
    <mergeCell ref="N4:O4"/>
    <mergeCell ref="L11:M11"/>
    <mergeCell ref="T4:U4"/>
    <mergeCell ref="B5:C5"/>
    <mergeCell ref="D5:E5"/>
    <mergeCell ref="F5:G5"/>
    <mergeCell ref="H5:I5"/>
    <mergeCell ref="J5:K5"/>
    <mergeCell ref="L5:M5"/>
    <mergeCell ref="N5:O5"/>
    <mergeCell ref="R5:S5"/>
    <mergeCell ref="T5:U5"/>
    <mergeCell ref="A2:K2"/>
    <mergeCell ref="L2:U2"/>
    <mergeCell ref="A4:A7"/>
    <mergeCell ref="B4:C4"/>
    <mergeCell ref="D4:E4"/>
    <mergeCell ref="F4:G4"/>
    <mergeCell ref="H4:I4"/>
    <mergeCell ref="J4:K4"/>
    <mergeCell ref="L4:M4"/>
  </mergeCells>
  <printOptions horizontalCentered="1"/>
  <pageMargins left="1.1811023622047245" right="1.141732283464567" top="1.5748031496062993" bottom="1.5748031496062993" header="0.5118110236220472" footer="0.9055118110236221"/>
  <pageSetup firstPageNumber="160" useFirstPageNumber="1" horizontalDpi="600" verticalDpi="600" orientation="portrait" paperSize="9" r:id="rId2"/>
  <headerFooter alignWithMargins="0">
    <oddFooter>&amp;C&amp;"華康中圓體,標準"&amp;11‧&amp;"Times New Roman,標準"&amp;P&amp;"華康中圓體,標準"‧</oddFooter>
  </headerFooter>
  <drawing r:id="rId1"/>
</worksheet>
</file>

<file path=xl/worksheets/sheet4.xml><?xml version="1.0" encoding="utf-8"?>
<worksheet xmlns="http://schemas.openxmlformats.org/spreadsheetml/2006/main" xmlns:r="http://schemas.openxmlformats.org/officeDocument/2006/relationships">
  <dimension ref="A1:U22"/>
  <sheetViews>
    <sheetView showGridLines="0" zoomScale="120" zoomScaleNormal="120" workbookViewId="0" topLeftCell="A1">
      <selection activeCell="A1" sqref="A1"/>
    </sheetView>
  </sheetViews>
  <sheetFormatPr defaultColWidth="9.00390625" defaultRowHeight="16.5"/>
  <cols>
    <col min="1" max="1" width="10.625" style="119" customWidth="1"/>
    <col min="2" max="3" width="6.625" style="119" customWidth="1"/>
    <col min="4" max="4" width="5.625" style="119" customWidth="1"/>
    <col min="5" max="5" width="6.625" style="119" customWidth="1"/>
    <col min="6" max="6" width="5.625" style="119" customWidth="1"/>
    <col min="7" max="7" width="7.125" style="119" customWidth="1"/>
    <col min="8" max="8" width="6.125" style="119" customWidth="1"/>
    <col min="9" max="9" width="8.125" style="119" customWidth="1"/>
    <col min="10" max="10" width="5.125" style="119" customWidth="1"/>
    <col min="11" max="11" width="6.625" style="119" customWidth="1"/>
    <col min="12" max="12" width="8.625" style="119" customWidth="1"/>
    <col min="13" max="13" width="8.125" style="119" customWidth="1"/>
    <col min="14" max="14" width="6.125" style="119" customWidth="1"/>
    <col min="15" max="15" width="8.625" style="119" customWidth="1"/>
    <col min="16" max="16" width="6.625" style="119" customWidth="1"/>
    <col min="17" max="17" width="8.625" style="119" customWidth="1"/>
    <col min="18" max="18" width="6.375" style="119" customWidth="1"/>
    <col min="19" max="19" width="8.625" style="119" customWidth="1"/>
    <col min="20" max="20" width="5.75390625" style="119" customWidth="1"/>
    <col min="21" max="21" width="8.625" style="119" customWidth="1"/>
    <col min="22" max="16384" width="9.00390625" style="119" customWidth="1"/>
  </cols>
  <sheetData>
    <row r="1" spans="1:21" s="4" customFormat="1" ht="18" customHeight="1">
      <c r="A1" s="11" t="s">
        <v>656</v>
      </c>
      <c r="U1" s="52" t="s">
        <v>556</v>
      </c>
    </row>
    <row r="2" spans="1:21" s="105" customFormat="1" ht="24.75" customHeight="1">
      <c r="A2" s="494" t="s">
        <v>657</v>
      </c>
      <c r="B2" s="494"/>
      <c r="C2" s="494"/>
      <c r="D2" s="494"/>
      <c r="E2" s="494"/>
      <c r="F2" s="494"/>
      <c r="G2" s="494"/>
      <c r="H2" s="494"/>
      <c r="I2" s="494"/>
      <c r="J2" s="494"/>
      <c r="K2" s="494"/>
      <c r="L2" s="578" t="s">
        <v>323</v>
      </c>
      <c r="M2" s="494"/>
      <c r="N2" s="494"/>
      <c r="O2" s="494"/>
      <c r="P2" s="494"/>
      <c r="Q2" s="494"/>
      <c r="R2" s="494"/>
      <c r="S2" s="494"/>
      <c r="T2" s="494"/>
      <c r="U2" s="494"/>
    </row>
    <row r="3" spans="1:21" s="4" customFormat="1" ht="13.5" customHeight="1" thickBot="1">
      <c r="A3" s="106"/>
      <c r="B3" s="106"/>
      <c r="C3" s="106"/>
      <c r="D3" s="107"/>
      <c r="E3" s="107"/>
      <c r="F3" s="13"/>
      <c r="I3" s="107"/>
      <c r="J3" s="107"/>
      <c r="K3" s="14" t="s">
        <v>322</v>
      </c>
      <c r="L3" s="14"/>
      <c r="U3" s="37" t="s">
        <v>199</v>
      </c>
    </row>
    <row r="4" spans="1:21" s="4" customFormat="1" ht="30" customHeight="1">
      <c r="A4" s="536" t="s">
        <v>313</v>
      </c>
      <c r="B4" s="539" t="s">
        <v>335</v>
      </c>
      <c r="C4" s="540"/>
      <c r="D4" s="542" t="s">
        <v>336</v>
      </c>
      <c r="E4" s="543"/>
      <c r="F4" s="555"/>
      <c r="G4" s="518"/>
      <c r="H4" s="542" t="s">
        <v>337</v>
      </c>
      <c r="I4" s="543"/>
      <c r="J4" s="555"/>
      <c r="K4" s="518"/>
      <c r="L4" s="584" t="s">
        <v>338</v>
      </c>
      <c r="M4" s="584"/>
      <c r="N4" s="585"/>
      <c r="O4" s="542" t="s">
        <v>339</v>
      </c>
      <c r="P4" s="584"/>
      <c r="Q4" s="585"/>
      <c r="R4" s="542" t="s">
        <v>340</v>
      </c>
      <c r="S4" s="543"/>
      <c r="T4" s="555"/>
      <c r="U4" s="555"/>
    </row>
    <row r="5" spans="1:21" s="4" customFormat="1" ht="34.5" customHeight="1">
      <c r="A5" s="537"/>
      <c r="B5" s="546" t="s">
        <v>123</v>
      </c>
      <c r="C5" s="535"/>
      <c r="D5" s="534" t="s">
        <v>16</v>
      </c>
      <c r="E5" s="547"/>
      <c r="F5" s="556"/>
      <c r="G5" s="557"/>
      <c r="H5" s="534" t="s">
        <v>3</v>
      </c>
      <c r="I5" s="547"/>
      <c r="J5" s="556"/>
      <c r="K5" s="557"/>
      <c r="L5" s="586" t="s">
        <v>17</v>
      </c>
      <c r="M5" s="586"/>
      <c r="N5" s="587"/>
      <c r="O5" s="534" t="s">
        <v>18</v>
      </c>
      <c r="P5" s="547"/>
      <c r="Q5" s="535"/>
      <c r="R5" s="534" t="s">
        <v>4</v>
      </c>
      <c r="S5" s="547"/>
      <c r="T5" s="556"/>
      <c r="U5" s="556"/>
    </row>
    <row r="6" spans="1:21" s="4" customFormat="1" ht="31.5" customHeight="1">
      <c r="A6" s="537"/>
      <c r="B6" s="333" t="s">
        <v>301</v>
      </c>
      <c r="C6" s="311" t="s">
        <v>302</v>
      </c>
      <c r="D6" s="573" t="s">
        <v>301</v>
      </c>
      <c r="E6" s="574"/>
      <c r="F6" s="575" t="s">
        <v>302</v>
      </c>
      <c r="G6" s="574"/>
      <c r="H6" s="573" t="s">
        <v>301</v>
      </c>
      <c r="I6" s="588"/>
      <c r="J6" s="589" t="s">
        <v>302</v>
      </c>
      <c r="K6" s="574"/>
      <c r="L6" s="340" t="s">
        <v>301</v>
      </c>
      <c r="M6" s="589" t="s">
        <v>302</v>
      </c>
      <c r="N6" s="590"/>
      <c r="O6" s="338" t="s">
        <v>301</v>
      </c>
      <c r="P6" s="589" t="s">
        <v>302</v>
      </c>
      <c r="Q6" s="574"/>
      <c r="R6" s="580" t="s">
        <v>301</v>
      </c>
      <c r="S6" s="581"/>
      <c r="T6" s="582" t="s">
        <v>302</v>
      </c>
      <c r="U6" s="583"/>
    </row>
    <row r="7" spans="1:21" s="4" customFormat="1" ht="21" customHeight="1" thickBot="1">
      <c r="A7" s="538"/>
      <c r="B7" s="123" t="s">
        <v>197</v>
      </c>
      <c r="C7" s="111" t="s">
        <v>117</v>
      </c>
      <c r="D7" s="562" t="s">
        <v>198</v>
      </c>
      <c r="E7" s="563"/>
      <c r="F7" s="562" t="s">
        <v>117</v>
      </c>
      <c r="G7" s="563"/>
      <c r="H7" s="562" t="s">
        <v>198</v>
      </c>
      <c r="I7" s="568"/>
      <c r="J7" s="562" t="s">
        <v>117</v>
      </c>
      <c r="K7" s="563"/>
      <c r="L7" s="124" t="s">
        <v>197</v>
      </c>
      <c r="M7" s="564" t="s">
        <v>117</v>
      </c>
      <c r="N7" s="565"/>
      <c r="O7" s="39" t="s">
        <v>197</v>
      </c>
      <c r="P7" s="562" t="s">
        <v>117</v>
      </c>
      <c r="Q7" s="563"/>
      <c r="R7" s="562" t="s">
        <v>198</v>
      </c>
      <c r="S7" s="563"/>
      <c r="T7" s="562" t="s">
        <v>117</v>
      </c>
      <c r="U7" s="568"/>
    </row>
    <row r="8" spans="1:21" s="107" customFormat="1" ht="31.5" customHeight="1">
      <c r="A8" s="212" t="s">
        <v>316</v>
      </c>
      <c r="B8" s="166">
        <v>496</v>
      </c>
      <c r="C8" s="27">
        <v>146667</v>
      </c>
      <c r="E8" s="27">
        <v>957</v>
      </c>
      <c r="G8" s="27">
        <v>160902</v>
      </c>
      <c r="I8" s="27">
        <v>6</v>
      </c>
      <c r="K8" s="27">
        <v>1000</v>
      </c>
      <c r="L8" s="27" t="s">
        <v>81</v>
      </c>
      <c r="N8" s="27" t="s">
        <v>81</v>
      </c>
      <c r="O8" s="27">
        <v>957</v>
      </c>
      <c r="Q8" s="27">
        <v>189949</v>
      </c>
      <c r="S8" s="27">
        <v>3223</v>
      </c>
      <c r="U8" s="27">
        <v>426338</v>
      </c>
    </row>
    <row r="9" spans="1:21" s="107" customFormat="1" ht="31.5" customHeight="1" thickBot="1">
      <c r="A9" s="337" t="s">
        <v>314</v>
      </c>
      <c r="B9" s="167">
        <v>519</v>
      </c>
      <c r="C9" s="41">
        <v>155541</v>
      </c>
      <c r="D9" s="106"/>
      <c r="E9" s="41">
        <v>996</v>
      </c>
      <c r="F9" s="106"/>
      <c r="G9" s="41">
        <v>182110</v>
      </c>
      <c r="H9" s="106"/>
      <c r="I9" s="41">
        <v>6</v>
      </c>
      <c r="J9" s="106"/>
      <c r="K9" s="41">
        <v>1000</v>
      </c>
      <c r="L9" s="41" t="s">
        <v>81</v>
      </c>
      <c r="M9" s="106"/>
      <c r="N9" s="41" t="s">
        <v>81</v>
      </c>
      <c r="O9" s="41">
        <v>1276</v>
      </c>
      <c r="P9" s="106"/>
      <c r="Q9" s="41">
        <v>202736</v>
      </c>
      <c r="R9" s="106"/>
      <c r="S9" s="41">
        <v>3387</v>
      </c>
      <c r="T9" s="106"/>
      <c r="U9" s="41">
        <v>489199</v>
      </c>
    </row>
    <row r="10" spans="1:21" s="107" customFormat="1" ht="24" customHeight="1" thickBot="1">
      <c r="A10" s="125"/>
      <c r="B10" s="27"/>
      <c r="C10" s="27"/>
      <c r="D10" s="27"/>
      <c r="E10" s="27"/>
      <c r="F10" s="27"/>
      <c r="G10" s="27"/>
      <c r="H10" s="27"/>
      <c r="I10" s="27"/>
      <c r="J10" s="27"/>
      <c r="K10" s="27"/>
      <c r="L10" s="129"/>
      <c r="M10" s="27"/>
      <c r="R10" s="4"/>
      <c r="S10" s="4"/>
      <c r="T10" s="4"/>
      <c r="U10" s="4"/>
    </row>
    <row r="11" spans="1:21" s="107" customFormat="1" ht="30" customHeight="1">
      <c r="A11" s="536" t="s">
        <v>313</v>
      </c>
      <c r="B11" s="552" t="s">
        <v>324</v>
      </c>
      <c r="C11" s="549"/>
      <c r="D11" s="548" t="s">
        <v>325</v>
      </c>
      <c r="E11" s="545"/>
      <c r="F11" s="548" t="s">
        <v>326</v>
      </c>
      <c r="G11" s="549"/>
      <c r="H11" s="548" t="s">
        <v>327</v>
      </c>
      <c r="I11" s="549"/>
      <c r="J11" s="548" t="s">
        <v>328</v>
      </c>
      <c r="K11" s="549"/>
      <c r="L11" s="544" t="s">
        <v>329</v>
      </c>
      <c r="M11" s="571"/>
      <c r="N11" s="548" t="s">
        <v>330</v>
      </c>
      <c r="O11" s="571"/>
      <c r="P11" s="548" t="s">
        <v>331</v>
      </c>
      <c r="Q11" s="571"/>
      <c r="R11" s="548" t="s">
        <v>332</v>
      </c>
      <c r="S11" s="518"/>
      <c r="T11" s="548" t="s">
        <v>333</v>
      </c>
      <c r="U11" s="579"/>
    </row>
    <row r="12" spans="1:21" s="107" customFormat="1" ht="45" customHeight="1">
      <c r="A12" s="537"/>
      <c r="B12" s="558" t="s">
        <v>97</v>
      </c>
      <c r="C12" s="559"/>
      <c r="D12" s="534" t="s">
        <v>98</v>
      </c>
      <c r="E12" s="535"/>
      <c r="F12" s="560" t="s">
        <v>99</v>
      </c>
      <c r="G12" s="559"/>
      <c r="H12" s="566" t="s">
        <v>100</v>
      </c>
      <c r="I12" s="567"/>
      <c r="J12" s="572" t="s">
        <v>101</v>
      </c>
      <c r="K12" s="557"/>
      <c r="L12" s="561" t="s">
        <v>102</v>
      </c>
      <c r="M12" s="557"/>
      <c r="N12" s="572" t="s">
        <v>103</v>
      </c>
      <c r="O12" s="557"/>
      <c r="P12" s="534" t="s">
        <v>104</v>
      </c>
      <c r="Q12" s="535"/>
      <c r="R12" s="569" t="s">
        <v>105</v>
      </c>
      <c r="S12" s="570"/>
      <c r="T12" s="576" t="s">
        <v>106</v>
      </c>
      <c r="U12" s="577"/>
    </row>
    <row r="13" spans="1:21" s="107" customFormat="1" ht="31.5" customHeight="1">
      <c r="A13" s="537"/>
      <c r="B13" s="333" t="s">
        <v>301</v>
      </c>
      <c r="C13" s="125" t="s">
        <v>302</v>
      </c>
      <c r="D13" s="341" t="s">
        <v>301</v>
      </c>
      <c r="E13" s="312" t="s">
        <v>302</v>
      </c>
      <c r="F13" s="335" t="s">
        <v>301</v>
      </c>
      <c r="G13" s="125" t="s">
        <v>302</v>
      </c>
      <c r="H13" s="341" t="s">
        <v>301</v>
      </c>
      <c r="I13" s="312" t="s">
        <v>302</v>
      </c>
      <c r="J13" s="334" t="s">
        <v>301</v>
      </c>
      <c r="K13" s="311" t="s">
        <v>302</v>
      </c>
      <c r="L13" s="340" t="s">
        <v>301</v>
      </c>
      <c r="M13" s="312" t="s">
        <v>302</v>
      </c>
      <c r="N13" s="335" t="s">
        <v>301</v>
      </c>
      <c r="O13" s="125" t="s">
        <v>302</v>
      </c>
      <c r="P13" s="341" t="s">
        <v>301</v>
      </c>
      <c r="Q13" s="312" t="s">
        <v>302</v>
      </c>
      <c r="R13" s="335" t="s">
        <v>301</v>
      </c>
      <c r="S13" s="125" t="s">
        <v>302</v>
      </c>
      <c r="T13" s="341" t="s">
        <v>301</v>
      </c>
      <c r="U13" s="339" t="s">
        <v>302</v>
      </c>
    </row>
    <row r="14" spans="1:21" s="107" customFormat="1" ht="21.75" customHeight="1" thickBot="1">
      <c r="A14" s="538"/>
      <c r="B14" s="123" t="s">
        <v>197</v>
      </c>
      <c r="C14" s="130" t="s">
        <v>95</v>
      </c>
      <c r="D14" s="44" t="s">
        <v>197</v>
      </c>
      <c r="E14" s="111" t="s">
        <v>95</v>
      </c>
      <c r="F14" s="124" t="s">
        <v>197</v>
      </c>
      <c r="G14" s="130" t="s">
        <v>95</v>
      </c>
      <c r="H14" s="44" t="s">
        <v>197</v>
      </c>
      <c r="I14" s="111" t="s">
        <v>95</v>
      </c>
      <c r="J14" s="44" t="s">
        <v>197</v>
      </c>
      <c r="K14" s="111" t="s">
        <v>95</v>
      </c>
      <c r="L14" s="124" t="s">
        <v>197</v>
      </c>
      <c r="M14" s="111" t="s">
        <v>95</v>
      </c>
      <c r="N14" s="124" t="s">
        <v>197</v>
      </c>
      <c r="O14" s="130" t="s">
        <v>95</v>
      </c>
      <c r="P14" s="44" t="s">
        <v>197</v>
      </c>
      <c r="Q14" s="111" t="s">
        <v>95</v>
      </c>
      <c r="R14" s="124" t="s">
        <v>197</v>
      </c>
      <c r="S14" s="130" t="s">
        <v>95</v>
      </c>
      <c r="T14" s="44" t="s">
        <v>197</v>
      </c>
      <c r="U14" s="130" t="s">
        <v>95</v>
      </c>
    </row>
    <row r="15" spans="1:21" s="107" customFormat="1" ht="31.5" customHeight="1">
      <c r="A15" s="212" t="s">
        <v>318</v>
      </c>
      <c r="B15" s="165">
        <v>340</v>
      </c>
      <c r="C15" s="129">
        <v>91804</v>
      </c>
      <c r="D15" s="129">
        <v>171</v>
      </c>
      <c r="E15" s="129">
        <v>546105</v>
      </c>
      <c r="F15" s="129">
        <v>121</v>
      </c>
      <c r="G15" s="129">
        <v>70828</v>
      </c>
      <c r="H15" s="129">
        <v>857</v>
      </c>
      <c r="I15" s="129">
        <v>171944</v>
      </c>
      <c r="J15" s="129">
        <v>1223</v>
      </c>
      <c r="K15" s="129">
        <v>328041</v>
      </c>
      <c r="L15" s="129" t="s">
        <v>81</v>
      </c>
      <c r="M15" s="129" t="s">
        <v>81</v>
      </c>
      <c r="N15" s="129">
        <v>7</v>
      </c>
      <c r="O15" s="129">
        <v>1010</v>
      </c>
      <c r="P15" s="129" t="s">
        <v>81</v>
      </c>
      <c r="Q15" s="129" t="s">
        <v>81</v>
      </c>
      <c r="R15" s="129">
        <v>956</v>
      </c>
      <c r="S15" s="129">
        <v>116034</v>
      </c>
      <c r="T15" s="129">
        <v>2510</v>
      </c>
      <c r="U15" s="129">
        <v>232135</v>
      </c>
    </row>
    <row r="16" spans="1:21" s="107" customFormat="1" ht="31.5" customHeight="1">
      <c r="A16" s="212" t="s">
        <v>319</v>
      </c>
      <c r="B16" s="166">
        <v>341</v>
      </c>
      <c r="C16" s="27">
        <v>91586</v>
      </c>
      <c r="D16" s="27">
        <v>168</v>
      </c>
      <c r="E16" s="27">
        <v>552660</v>
      </c>
      <c r="F16" s="27">
        <v>127</v>
      </c>
      <c r="G16" s="27">
        <v>68851</v>
      </c>
      <c r="H16" s="27">
        <v>866</v>
      </c>
      <c r="I16" s="27">
        <v>162294</v>
      </c>
      <c r="J16" s="27">
        <v>1262</v>
      </c>
      <c r="K16" s="27">
        <v>334480</v>
      </c>
      <c r="L16" s="27" t="s">
        <v>81</v>
      </c>
      <c r="M16" s="27" t="s">
        <v>81</v>
      </c>
      <c r="N16" s="27">
        <v>7</v>
      </c>
      <c r="O16" s="27">
        <v>1050</v>
      </c>
      <c r="P16" s="27" t="s">
        <v>81</v>
      </c>
      <c r="Q16" s="27" t="s">
        <v>81</v>
      </c>
      <c r="R16" s="27">
        <v>1008</v>
      </c>
      <c r="S16" s="27">
        <v>112637</v>
      </c>
      <c r="T16" s="27">
        <v>2576</v>
      </c>
      <c r="U16" s="27">
        <v>237201</v>
      </c>
    </row>
    <row r="17" spans="1:21" s="107" customFormat="1" ht="31.5" customHeight="1">
      <c r="A17" s="212" t="s">
        <v>320</v>
      </c>
      <c r="B17" s="166">
        <v>339</v>
      </c>
      <c r="C17" s="27">
        <v>93205</v>
      </c>
      <c r="D17" s="27">
        <v>170</v>
      </c>
      <c r="E17" s="27">
        <v>554210</v>
      </c>
      <c r="F17" s="27">
        <v>143</v>
      </c>
      <c r="G17" s="27">
        <v>39625</v>
      </c>
      <c r="H17" s="27">
        <v>893</v>
      </c>
      <c r="I17" s="27">
        <v>167862</v>
      </c>
      <c r="J17" s="27">
        <v>1282</v>
      </c>
      <c r="K17" s="27">
        <v>344622</v>
      </c>
      <c r="L17" s="27" t="s">
        <v>81</v>
      </c>
      <c r="M17" s="27" t="s">
        <v>81</v>
      </c>
      <c r="N17" s="27">
        <v>9</v>
      </c>
      <c r="O17" s="27">
        <v>1350</v>
      </c>
      <c r="P17" s="27" t="s">
        <v>81</v>
      </c>
      <c r="Q17" s="27" t="s">
        <v>81</v>
      </c>
      <c r="R17" s="27">
        <v>1022</v>
      </c>
      <c r="S17" s="27">
        <v>110885</v>
      </c>
      <c r="T17" s="27">
        <v>2767</v>
      </c>
      <c r="U17" s="27">
        <v>262745</v>
      </c>
    </row>
    <row r="18" spans="1:21" s="107" customFormat="1" ht="31.5" customHeight="1">
      <c r="A18" s="212" t="s">
        <v>334</v>
      </c>
      <c r="B18" s="166">
        <v>313</v>
      </c>
      <c r="C18" s="27">
        <v>82587</v>
      </c>
      <c r="D18" s="27">
        <v>168</v>
      </c>
      <c r="E18" s="27">
        <v>554350</v>
      </c>
      <c r="F18" s="27">
        <v>146</v>
      </c>
      <c r="G18" s="27">
        <v>41938</v>
      </c>
      <c r="H18" s="27">
        <v>852</v>
      </c>
      <c r="I18" s="27">
        <v>158262</v>
      </c>
      <c r="J18" s="27">
        <v>1235</v>
      </c>
      <c r="K18" s="27">
        <v>312141</v>
      </c>
      <c r="L18" s="27" t="s">
        <v>81</v>
      </c>
      <c r="M18" s="27" t="s">
        <v>81</v>
      </c>
      <c r="N18" s="27">
        <v>14</v>
      </c>
      <c r="O18" s="27">
        <v>1940</v>
      </c>
      <c r="P18" s="27" t="s">
        <v>81</v>
      </c>
      <c r="Q18" s="27" t="s">
        <v>81</v>
      </c>
      <c r="R18" s="27">
        <v>1017</v>
      </c>
      <c r="S18" s="27">
        <v>114869</v>
      </c>
      <c r="T18" s="27">
        <v>2958</v>
      </c>
      <c r="U18" s="27">
        <v>296288</v>
      </c>
    </row>
    <row r="19" spans="1:21" s="107" customFormat="1" ht="31.5" customHeight="1">
      <c r="A19" s="212" t="s">
        <v>315</v>
      </c>
      <c r="B19" s="166">
        <v>284</v>
      </c>
      <c r="C19" s="27">
        <v>78892</v>
      </c>
      <c r="D19" s="27">
        <v>165</v>
      </c>
      <c r="E19" s="27">
        <v>543150</v>
      </c>
      <c r="F19" s="27">
        <v>160</v>
      </c>
      <c r="G19" s="27">
        <v>44625</v>
      </c>
      <c r="H19" s="27">
        <v>882</v>
      </c>
      <c r="I19" s="27">
        <v>176482</v>
      </c>
      <c r="J19" s="27">
        <v>1263</v>
      </c>
      <c r="K19" s="27">
        <v>330387</v>
      </c>
      <c r="L19" s="27" t="s">
        <v>5</v>
      </c>
      <c r="M19" s="27" t="s">
        <v>5</v>
      </c>
      <c r="N19" s="27">
        <v>14</v>
      </c>
      <c r="O19" s="27">
        <v>2150</v>
      </c>
      <c r="P19" s="27" t="s">
        <v>5</v>
      </c>
      <c r="Q19" s="27" t="s">
        <v>5</v>
      </c>
      <c r="R19" s="27">
        <v>985</v>
      </c>
      <c r="S19" s="27">
        <v>107792</v>
      </c>
      <c r="T19" s="27">
        <v>3162</v>
      </c>
      <c r="U19" s="27">
        <v>332940</v>
      </c>
    </row>
    <row r="20" spans="1:21" s="107" customFormat="1" ht="31.5" customHeight="1">
      <c r="A20" s="212" t="s">
        <v>129</v>
      </c>
      <c r="B20" s="166">
        <v>310</v>
      </c>
      <c r="C20" s="27">
        <v>86680</v>
      </c>
      <c r="D20" s="27">
        <v>168</v>
      </c>
      <c r="E20" s="27">
        <v>513350</v>
      </c>
      <c r="F20" s="27">
        <v>186</v>
      </c>
      <c r="G20" s="27">
        <v>58735</v>
      </c>
      <c r="H20" s="27">
        <v>918</v>
      </c>
      <c r="I20" s="27">
        <v>182435</v>
      </c>
      <c r="J20" s="27">
        <v>1319</v>
      </c>
      <c r="K20" s="27">
        <v>336563</v>
      </c>
      <c r="L20" s="27" t="s">
        <v>5</v>
      </c>
      <c r="M20" s="27" t="s">
        <v>5</v>
      </c>
      <c r="N20" s="27">
        <v>17</v>
      </c>
      <c r="O20" s="27">
        <v>2400</v>
      </c>
      <c r="P20" s="27" t="s">
        <v>5</v>
      </c>
      <c r="Q20" s="27" t="s">
        <v>5</v>
      </c>
      <c r="R20" s="27">
        <v>1010</v>
      </c>
      <c r="S20" s="27">
        <v>109439</v>
      </c>
      <c r="T20" s="27">
        <v>3242</v>
      </c>
      <c r="U20" s="27">
        <v>354232</v>
      </c>
    </row>
    <row r="21" spans="1:21" s="107" customFormat="1" ht="31.5" customHeight="1">
      <c r="A21" s="212" t="s">
        <v>640</v>
      </c>
      <c r="B21" s="166">
        <v>305</v>
      </c>
      <c r="C21" s="27">
        <v>88387</v>
      </c>
      <c r="D21" s="27">
        <v>167</v>
      </c>
      <c r="E21" s="27">
        <v>513338</v>
      </c>
      <c r="F21" s="27">
        <v>224</v>
      </c>
      <c r="G21" s="27">
        <v>72141</v>
      </c>
      <c r="H21" s="27">
        <v>976</v>
      </c>
      <c r="I21" s="27">
        <v>203556</v>
      </c>
      <c r="J21" s="27">
        <v>1390</v>
      </c>
      <c r="K21" s="27">
        <v>354175</v>
      </c>
      <c r="L21" s="27" t="s">
        <v>5</v>
      </c>
      <c r="M21" s="27" t="s">
        <v>5</v>
      </c>
      <c r="N21" s="27">
        <v>18</v>
      </c>
      <c r="O21" s="27">
        <v>2230</v>
      </c>
      <c r="P21" s="27" t="s">
        <v>5</v>
      </c>
      <c r="Q21" s="27" t="s">
        <v>5</v>
      </c>
      <c r="R21" s="27">
        <v>1571</v>
      </c>
      <c r="S21" s="27">
        <v>159193</v>
      </c>
      <c r="T21" s="27">
        <v>3317</v>
      </c>
      <c r="U21" s="27">
        <v>366273</v>
      </c>
    </row>
    <row r="22" spans="1:21" s="107" customFormat="1" ht="31.5" customHeight="1" thickBot="1">
      <c r="A22" s="337" t="s">
        <v>559</v>
      </c>
      <c r="B22" s="167">
        <v>318</v>
      </c>
      <c r="C22" s="41">
        <v>94158</v>
      </c>
      <c r="D22" s="41">
        <v>175</v>
      </c>
      <c r="E22" s="41">
        <v>516118</v>
      </c>
      <c r="F22" s="41">
        <v>238</v>
      </c>
      <c r="G22" s="41">
        <v>93907</v>
      </c>
      <c r="H22" s="41">
        <v>1016</v>
      </c>
      <c r="I22" s="41">
        <v>224249</v>
      </c>
      <c r="J22" s="41">
        <v>1443</v>
      </c>
      <c r="K22" s="41">
        <v>363840</v>
      </c>
      <c r="L22" s="41" t="s">
        <v>5</v>
      </c>
      <c r="M22" s="41" t="s">
        <v>5</v>
      </c>
      <c r="N22" s="41">
        <v>19</v>
      </c>
      <c r="O22" s="41">
        <v>2381</v>
      </c>
      <c r="P22" s="41" t="s">
        <v>5</v>
      </c>
      <c r="Q22" s="41" t="s">
        <v>5</v>
      </c>
      <c r="R22" s="41">
        <v>1284</v>
      </c>
      <c r="S22" s="41">
        <v>137252</v>
      </c>
      <c r="T22" s="41">
        <v>3397</v>
      </c>
      <c r="U22" s="41">
        <v>376399</v>
      </c>
    </row>
  </sheetData>
  <sheetProtection/>
  <mergeCells count="52">
    <mergeCell ref="A2:K2"/>
    <mergeCell ref="O4:Q4"/>
    <mergeCell ref="O5:Q5"/>
    <mergeCell ref="L4:N4"/>
    <mergeCell ref="L5:N5"/>
    <mergeCell ref="A4:A7"/>
    <mergeCell ref="H6:I6"/>
    <mergeCell ref="J6:K6"/>
    <mergeCell ref="P6:Q6"/>
    <mergeCell ref="M6:N6"/>
    <mergeCell ref="T12:U12"/>
    <mergeCell ref="L2:U2"/>
    <mergeCell ref="P11:Q11"/>
    <mergeCell ref="R11:S11"/>
    <mergeCell ref="T11:U11"/>
    <mergeCell ref="T7:U7"/>
    <mergeCell ref="R6:S6"/>
    <mergeCell ref="T6:U6"/>
    <mergeCell ref="R7:S7"/>
    <mergeCell ref="P7:Q7"/>
    <mergeCell ref="R12:S12"/>
    <mergeCell ref="L11:M11"/>
    <mergeCell ref="N11:O11"/>
    <mergeCell ref="N12:O12"/>
    <mergeCell ref="P12:Q12"/>
    <mergeCell ref="D6:E6"/>
    <mergeCell ref="F6:G6"/>
    <mergeCell ref="D7:E7"/>
    <mergeCell ref="F7:G7"/>
    <mergeCell ref="J12:K12"/>
    <mergeCell ref="L12:M12"/>
    <mergeCell ref="J7:K7"/>
    <mergeCell ref="H11:I11"/>
    <mergeCell ref="J11:K11"/>
    <mergeCell ref="M7:N7"/>
    <mergeCell ref="H12:I12"/>
    <mergeCell ref="H7:I7"/>
    <mergeCell ref="A11:A14"/>
    <mergeCell ref="B11:C11"/>
    <mergeCell ref="D11:E11"/>
    <mergeCell ref="F11:G11"/>
    <mergeCell ref="B12:C12"/>
    <mergeCell ref="D12:E12"/>
    <mergeCell ref="F12:G12"/>
    <mergeCell ref="R4:U4"/>
    <mergeCell ref="B5:C5"/>
    <mergeCell ref="D5:G5"/>
    <mergeCell ref="H5:K5"/>
    <mergeCell ref="R5:U5"/>
    <mergeCell ref="H4:K4"/>
    <mergeCell ref="B4:C4"/>
    <mergeCell ref="D4:G4"/>
  </mergeCells>
  <printOptions horizontalCentered="1"/>
  <pageMargins left="1.141732283464567" right="1.141732283464567" top="1.5748031496062993" bottom="1.5748031496062993" header="0.5118110236220472" footer="0.9055118110236221"/>
  <pageSetup firstPageNumber="162" useFirstPageNumber="1" horizontalDpi="600" verticalDpi="600" orientation="portrait" paperSize="9" r:id="rId2"/>
  <headerFooter alignWithMargins="0">
    <oddFooter>&amp;C&amp;"華康中圓體,標準"&amp;11‧&amp;"Times New Roman,標準"&amp;P&amp;"華康中圓體,標準"‧</oddFooter>
  </headerFooter>
  <drawing r:id="rId1"/>
</worksheet>
</file>

<file path=xl/worksheets/sheet5.xml><?xml version="1.0" encoding="utf-8"?>
<worksheet xmlns="http://schemas.openxmlformats.org/spreadsheetml/2006/main" xmlns:r="http://schemas.openxmlformats.org/officeDocument/2006/relationships">
  <dimension ref="A1:Q24"/>
  <sheetViews>
    <sheetView showGridLines="0" zoomScale="120" zoomScaleNormal="120" workbookViewId="0" topLeftCell="A1">
      <selection activeCell="A1" sqref="A1"/>
    </sheetView>
  </sheetViews>
  <sheetFormatPr defaultColWidth="9.00390625" defaultRowHeight="16.5"/>
  <cols>
    <col min="1" max="1" width="10.625" style="119" customWidth="1"/>
    <col min="2" max="2" width="6.625" style="119" customWidth="1"/>
    <col min="3" max="3" width="14.625" style="119" customWidth="1"/>
    <col min="4" max="4" width="6.625" style="119" customWidth="1"/>
    <col min="5" max="5" width="7.625" style="119" customWidth="1"/>
    <col min="6" max="6" width="6.625" style="119" customWidth="1"/>
    <col min="7" max="7" width="7.625" style="119" customWidth="1"/>
    <col min="8" max="8" width="6.625" style="119" customWidth="1"/>
    <col min="9" max="9" width="7.625" style="119" customWidth="1"/>
    <col min="10" max="10" width="6.125" style="119" customWidth="1"/>
    <col min="11" max="11" width="7.625" style="119" customWidth="1"/>
    <col min="12" max="12" width="6.125" style="119" customWidth="1"/>
    <col min="13" max="13" width="11.125" style="119" customWidth="1"/>
    <col min="14" max="14" width="6.125" style="119" customWidth="1"/>
    <col min="15" max="15" width="11.125" style="119" customWidth="1"/>
    <col min="16" max="17" width="13.125" style="119" customWidth="1"/>
    <col min="18" max="16384" width="9.00390625" style="119" customWidth="1"/>
  </cols>
  <sheetData>
    <row r="1" spans="1:17" s="4" customFormat="1" ht="18" customHeight="1">
      <c r="A1" s="11" t="s">
        <v>641</v>
      </c>
      <c r="Q1" s="52" t="s">
        <v>557</v>
      </c>
    </row>
    <row r="2" spans="1:17" s="33" customFormat="1" ht="36.75" customHeight="1">
      <c r="A2" s="594" t="s">
        <v>676</v>
      </c>
      <c r="B2" s="594"/>
      <c r="C2" s="594"/>
      <c r="D2" s="594"/>
      <c r="E2" s="594"/>
      <c r="F2" s="594"/>
      <c r="G2" s="594"/>
      <c r="H2" s="594"/>
      <c r="I2" s="594"/>
      <c r="J2" s="595" t="s">
        <v>218</v>
      </c>
      <c r="K2" s="595"/>
      <c r="L2" s="595"/>
      <c r="M2" s="595"/>
      <c r="N2" s="595"/>
      <c r="O2" s="595"/>
      <c r="P2" s="595"/>
      <c r="Q2" s="595"/>
    </row>
    <row r="3" spans="1:17" s="6" customFormat="1" ht="15" customHeight="1" thickBot="1">
      <c r="A3" s="34"/>
      <c r="B3" s="35"/>
      <c r="C3" s="35"/>
      <c r="D3" s="35"/>
      <c r="E3" s="35"/>
      <c r="F3" s="36"/>
      <c r="H3" s="131"/>
      <c r="I3" s="14" t="s">
        <v>666</v>
      </c>
      <c r="N3" s="14"/>
      <c r="Q3" s="37" t="s">
        <v>201</v>
      </c>
    </row>
    <row r="4" spans="1:17" s="6" customFormat="1" ht="27.75" customHeight="1">
      <c r="A4" s="591" t="s">
        <v>643</v>
      </c>
      <c r="B4" s="596" t="s">
        <v>667</v>
      </c>
      <c r="C4" s="597"/>
      <c r="D4" s="598" t="s">
        <v>668</v>
      </c>
      <c r="E4" s="597"/>
      <c r="F4" s="598" t="s">
        <v>669</v>
      </c>
      <c r="G4" s="599"/>
      <c r="H4" s="598" t="s">
        <v>670</v>
      </c>
      <c r="I4" s="597"/>
      <c r="J4" s="600" t="s">
        <v>671</v>
      </c>
      <c r="K4" s="597"/>
      <c r="L4" s="584" t="s">
        <v>672</v>
      </c>
      <c r="M4" s="540"/>
      <c r="N4" s="542" t="s">
        <v>673</v>
      </c>
      <c r="O4" s="603"/>
      <c r="P4" s="347" t="s">
        <v>674</v>
      </c>
      <c r="Q4" s="348" t="s">
        <v>675</v>
      </c>
    </row>
    <row r="5" spans="1:17" s="6" customFormat="1" ht="45" customHeight="1">
      <c r="A5" s="592"/>
      <c r="B5" s="604" t="s">
        <v>88</v>
      </c>
      <c r="C5" s="602"/>
      <c r="D5" s="601" t="s">
        <v>44</v>
      </c>
      <c r="E5" s="602"/>
      <c r="F5" s="601" t="s">
        <v>160</v>
      </c>
      <c r="G5" s="602"/>
      <c r="H5" s="601" t="s">
        <v>45</v>
      </c>
      <c r="I5" s="602"/>
      <c r="J5" s="606" t="s">
        <v>46</v>
      </c>
      <c r="K5" s="602"/>
      <c r="L5" s="547" t="s">
        <v>131</v>
      </c>
      <c r="M5" s="535"/>
      <c r="N5" s="534" t="s">
        <v>132</v>
      </c>
      <c r="O5" s="605"/>
      <c r="P5" s="270" t="s">
        <v>256</v>
      </c>
      <c r="Q5" s="269" t="s">
        <v>130</v>
      </c>
    </row>
    <row r="6" spans="1:17" s="6" customFormat="1" ht="27.75" customHeight="1">
      <c r="A6" s="592"/>
      <c r="B6" s="349" t="s">
        <v>301</v>
      </c>
      <c r="C6" s="342" t="s">
        <v>348</v>
      </c>
      <c r="D6" s="342" t="s">
        <v>343</v>
      </c>
      <c r="E6" s="342" t="s">
        <v>344</v>
      </c>
      <c r="F6" s="342" t="s">
        <v>343</v>
      </c>
      <c r="G6" s="342" t="s">
        <v>344</v>
      </c>
      <c r="H6" s="342" t="s">
        <v>343</v>
      </c>
      <c r="I6" s="342" t="s">
        <v>344</v>
      </c>
      <c r="J6" s="350" t="s">
        <v>343</v>
      </c>
      <c r="K6" s="342" t="s">
        <v>344</v>
      </c>
      <c r="L6" s="350" t="s">
        <v>343</v>
      </c>
      <c r="M6" s="342" t="s">
        <v>659</v>
      </c>
      <c r="N6" s="342" t="s">
        <v>343</v>
      </c>
      <c r="O6" s="343" t="s">
        <v>345</v>
      </c>
      <c r="P6" s="350" t="s">
        <v>343</v>
      </c>
      <c r="Q6" s="351" t="s">
        <v>343</v>
      </c>
    </row>
    <row r="7" spans="1:17" s="6" customFormat="1" ht="39.75" customHeight="1" thickBot="1">
      <c r="A7" s="593"/>
      <c r="B7" s="352" t="s">
        <v>198</v>
      </c>
      <c r="C7" s="345" t="s">
        <v>349</v>
      </c>
      <c r="D7" s="345" t="s">
        <v>198</v>
      </c>
      <c r="E7" s="345" t="s">
        <v>341</v>
      </c>
      <c r="F7" s="345" t="s">
        <v>198</v>
      </c>
      <c r="G7" s="345" t="s">
        <v>341</v>
      </c>
      <c r="H7" s="345" t="s">
        <v>198</v>
      </c>
      <c r="I7" s="345" t="s">
        <v>341</v>
      </c>
      <c r="J7" s="353" t="s">
        <v>198</v>
      </c>
      <c r="K7" s="345" t="s">
        <v>341</v>
      </c>
      <c r="L7" s="353" t="s">
        <v>198</v>
      </c>
      <c r="M7" s="345" t="s">
        <v>342</v>
      </c>
      <c r="N7" s="345" t="s">
        <v>198</v>
      </c>
      <c r="O7" s="346" t="s">
        <v>342</v>
      </c>
      <c r="P7" s="354" t="s">
        <v>198</v>
      </c>
      <c r="Q7" s="344" t="s">
        <v>198</v>
      </c>
    </row>
    <row r="8" spans="1:17" s="28" customFormat="1" ht="40.5" customHeight="1">
      <c r="A8" s="212" t="s">
        <v>661</v>
      </c>
      <c r="B8" s="166">
        <v>44543</v>
      </c>
      <c r="C8" s="27">
        <v>1036723</v>
      </c>
      <c r="D8" s="27">
        <v>1</v>
      </c>
      <c r="E8" s="27">
        <v>25</v>
      </c>
      <c r="F8" s="27" t="s">
        <v>5</v>
      </c>
      <c r="G8" s="27" t="s">
        <v>5</v>
      </c>
      <c r="H8" s="27">
        <v>32791</v>
      </c>
      <c r="I8" s="27">
        <v>146690</v>
      </c>
      <c r="J8" s="27">
        <v>11677</v>
      </c>
      <c r="K8" s="27">
        <v>889175</v>
      </c>
      <c r="L8" s="27">
        <v>74</v>
      </c>
      <c r="M8" s="27">
        <v>833</v>
      </c>
      <c r="N8" s="27" t="s">
        <v>5</v>
      </c>
      <c r="O8" s="27" t="s">
        <v>5</v>
      </c>
      <c r="P8" s="27">
        <v>53</v>
      </c>
      <c r="Q8" s="27" t="s">
        <v>5</v>
      </c>
    </row>
    <row r="9" spans="1:17" s="28" customFormat="1" ht="40.5" customHeight="1">
      <c r="A9" s="212" t="s">
        <v>662</v>
      </c>
      <c r="B9" s="166">
        <v>46110</v>
      </c>
      <c r="C9" s="27">
        <v>1114773</v>
      </c>
      <c r="D9" s="27">
        <v>1</v>
      </c>
      <c r="E9" s="27">
        <v>28</v>
      </c>
      <c r="F9" s="27" t="s">
        <v>5</v>
      </c>
      <c r="G9" s="27" t="s">
        <v>5</v>
      </c>
      <c r="H9" s="27">
        <v>34147</v>
      </c>
      <c r="I9" s="27">
        <v>151329</v>
      </c>
      <c r="J9" s="27">
        <v>11873</v>
      </c>
      <c r="K9" s="27">
        <v>962354</v>
      </c>
      <c r="L9" s="27">
        <v>89</v>
      </c>
      <c r="M9" s="27">
        <v>1061</v>
      </c>
      <c r="N9" s="27" t="s">
        <v>5</v>
      </c>
      <c r="O9" s="27" t="s">
        <v>5</v>
      </c>
      <c r="P9" s="27">
        <v>61</v>
      </c>
      <c r="Q9" s="27" t="s">
        <v>5</v>
      </c>
    </row>
    <row r="10" spans="1:17" s="28" customFormat="1" ht="40.5" customHeight="1">
      <c r="A10" s="212" t="s">
        <v>658</v>
      </c>
      <c r="B10" s="166">
        <v>45312</v>
      </c>
      <c r="C10" s="27">
        <v>1127186</v>
      </c>
      <c r="D10" s="27">
        <v>1</v>
      </c>
      <c r="E10" s="27">
        <v>28</v>
      </c>
      <c r="F10" s="27" t="s">
        <v>5</v>
      </c>
      <c r="G10" s="27" t="s">
        <v>5</v>
      </c>
      <c r="H10" s="27">
        <v>33671</v>
      </c>
      <c r="I10" s="27">
        <v>150341</v>
      </c>
      <c r="J10" s="27">
        <v>11548</v>
      </c>
      <c r="K10" s="27">
        <v>975718</v>
      </c>
      <c r="L10" s="27">
        <v>92</v>
      </c>
      <c r="M10" s="27">
        <v>1098</v>
      </c>
      <c r="N10" s="27" t="s">
        <v>5</v>
      </c>
      <c r="O10" s="27" t="s">
        <v>5</v>
      </c>
      <c r="P10" s="27">
        <v>73</v>
      </c>
      <c r="Q10" s="27" t="s">
        <v>5</v>
      </c>
    </row>
    <row r="11" spans="1:17" s="28" customFormat="1" ht="40.5" customHeight="1">
      <c r="A11" s="212" t="s">
        <v>663</v>
      </c>
      <c r="B11" s="166">
        <v>45187</v>
      </c>
      <c r="C11" s="27">
        <v>1202273</v>
      </c>
      <c r="D11" s="27">
        <v>1</v>
      </c>
      <c r="E11" s="27">
        <v>28</v>
      </c>
      <c r="F11" s="27" t="s">
        <v>5</v>
      </c>
      <c r="G11" s="27" t="s">
        <v>5</v>
      </c>
      <c r="H11" s="27">
        <v>33564</v>
      </c>
      <c r="I11" s="27">
        <v>151302</v>
      </c>
      <c r="J11" s="27">
        <v>11518</v>
      </c>
      <c r="K11" s="27">
        <v>1049882</v>
      </c>
      <c r="L11" s="27">
        <v>104</v>
      </c>
      <c r="M11" s="27">
        <v>1061</v>
      </c>
      <c r="N11" s="27" t="s">
        <v>5</v>
      </c>
      <c r="O11" s="27" t="s">
        <v>5</v>
      </c>
      <c r="P11" s="27">
        <v>77</v>
      </c>
      <c r="Q11" s="27" t="s">
        <v>5</v>
      </c>
    </row>
    <row r="12" spans="1:17" s="28" customFormat="1" ht="40.5" customHeight="1">
      <c r="A12" s="212" t="s">
        <v>664</v>
      </c>
      <c r="B12" s="166">
        <v>45758</v>
      </c>
      <c r="C12" s="27">
        <v>1269249</v>
      </c>
      <c r="D12" s="27">
        <v>1</v>
      </c>
      <c r="E12" s="27">
        <v>80</v>
      </c>
      <c r="F12" s="27" t="s">
        <v>5</v>
      </c>
      <c r="G12" s="27" t="s">
        <v>5</v>
      </c>
      <c r="H12" s="27">
        <v>34108</v>
      </c>
      <c r="I12" s="27">
        <v>154527</v>
      </c>
      <c r="J12" s="27">
        <v>11544</v>
      </c>
      <c r="K12" s="27">
        <v>1113602</v>
      </c>
      <c r="L12" s="27">
        <v>105</v>
      </c>
      <c r="M12" s="27">
        <v>1039</v>
      </c>
      <c r="N12" s="27" t="s">
        <v>5</v>
      </c>
      <c r="O12" s="27" t="s">
        <v>5</v>
      </c>
      <c r="P12" s="27">
        <v>95</v>
      </c>
      <c r="Q12" s="27" t="s">
        <v>5</v>
      </c>
    </row>
    <row r="13" spans="1:17" s="28" customFormat="1" ht="40.5" customHeight="1">
      <c r="A13" s="212" t="s">
        <v>665</v>
      </c>
      <c r="B13" s="166">
        <v>47237</v>
      </c>
      <c r="C13" s="27">
        <v>1271025</v>
      </c>
      <c r="D13" s="27">
        <v>1</v>
      </c>
      <c r="E13" s="27">
        <v>80</v>
      </c>
      <c r="F13" s="27" t="s">
        <v>5</v>
      </c>
      <c r="G13" s="27" t="s">
        <v>5</v>
      </c>
      <c r="H13" s="27">
        <v>35461</v>
      </c>
      <c r="I13" s="27">
        <v>160615</v>
      </c>
      <c r="J13" s="27">
        <v>11664</v>
      </c>
      <c r="K13" s="27">
        <v>1108981</v>
      </c>
      <c r="L13" s="27">
        <v>111</v>
      </c>
      <c r="M13" s="27">
        <v>1349</v>
      </c>
      <c r="N13" s="27" t="s">
        <v>5</v>
      </c>
      <c r="O13" s="27" t="s">
        <v>5</v>
      </c>
      <c r="P13" s="27">
        <v>99</v>
      </c>
      <c r="Q13" s="35" t="s">
        <v>5</v>
      </c>
    </row>
    <row r="14" spans="1:17" s="28" customFormat="1" ht="40.5" customHeight="1">
      <c r="A14" s="212" t="s">
        <v>315</v>
      </c>
      <c r="B14" s="166">
        <v>47839</v>
      </c>
      <c r="C14" s="27">
        <v>1420157</v>
      </c>
      <c r="D14" s="27">
        <v>1</v>
      </c>
      <c r="E14" s="27">
        <v>80</v>
      </c>
      <c r="F14" s="27" t="s">
        <v>5</v>
      </c>
      <c r="G14" s="27" t="s">
        <v>5</v>
      </c>
      <c r="H14" s="27">
        <v>36104</v>
      </c>
      <c r="I14" s="27">
        <v>165132</v>
      </c>
      <c r="J14" s="27">
        <v>11614</v>
      </c>
      <c r="K14" s="27">
        <v>1252768</v>
      </c>
      <c r="L14" s="27">
        <v>119</v>
      </c>
      <c r="M14" s="27">
        <v>2176</v>
      </c>
      <c r="N14" s="27">
        <v>1</v>
      </c>
      <c r="O14" s="27">
        <v>1</v>
      </c>
      <c r="P14" s="27">
        <v>112</v>
      </c>
      <c r="Q14" s="35">
        <v>1</v>
      </c>
    </row>
    <row r="15" spans="1:17" s="28" customFormat="1" ht="40.5" customHeight="1">
      <c r="A15" s="212" t="s">
        <v>129</v>
      </c>
      <c r="B15" s="166">
        <v>48514</v>
      </c>
      <c r="C15" s="27">
        <v>1524445</v>
      </c>
      <c r="D15" s="27">
        <v>1</v>
      </c>
      <c r="E15" s="27">
        <v>80</v>
      </c>
      <c r="F15" s="27" t="s">
        <v>5</v>
      </c>
      <c r="G15" s="27" t="s">
        <v>5</v>
      </c>
      <c r="H15" s="27">
        <v>36815</v>
      </c>
      <c r="I15" s="27">
        <v>170318</v>
      </c>
      <c r="J15" s="27">
        <v>11573</v>
      </c>
      <c r="K15" s="27">
        <v>1352586</v>
      </c>
      <c r="L15" s="27">
        <v>124</v>
      </c>
      <c r="M15" s="27">
        <v>1460</v>
      </c>
      <c r="N15" s="27">
        <v>1</v>
      </c>
      <c r="O15" s="27">
        <v>1</v>
      </c>
      <c r="P15" s="27">
        <v>121</v>
      </c>
      <c r="Q15" s="35">
        <v>8</v>
      </c>
    </row>
    <row r="16" spans="1:17" s="28" customFormat="1" ht="40.5" customHeight="1">
      <c r="A16" s="212" t="s">
        <v>640</v>
      </c>
      <c r="B16" s="166">
        <v>50323</v>
      </c>
      <c r="C16" s="27">
        <v>1606618</v>
      </c>
      <c r="D16" s="27">
        <v>1</v>
      </c>
      <c r="E16" s="27">
        <v>80</v>
      </c>
      <c r="F16" s="27" t="s">
        <v>5</v>
      </c>
      <c r="G16" s="27" t="s">
        <v>5</v>
      </c>
      <c r="H16" s="27">
        <v>38408</v>
      </c>
      <c r="I16" s="27">
        <v>180814</v>
      </c>
      <c r="J16" s="27">
        <v>11764</v>
      </c>
      <c r="K16" s="27">
        <v>1424004</v>
      </c>
      <c r="L16" s="27">
        <v>149</v>
      </c>
      <c r="M16" s="27">
        <v>1720</v>
      </c>
      <c r="N16" s="27">
        <v>1</v>
      </c>
      <c r="O16" s="27">
        <v>1</v>
      </c>
      <c r="P16" s="27">
        <v>135</v>
      </c>
      <c r="Q16" s="35">
        <v>14</v>
      </c>
    </row>
    <row r="17" spans="1:17" s="28" customFormat="1" ht="40.5" customHeight="1" thickBot="1">
      <c r="A17" s="337" t="s">
        <v>559</v>
      </c>
      <c r="B17" s="167">
        <v>52155</v>
      </c>
      <c r="C17" s="41">
        <v>1392364.478379</v>
      </c>
      <c r="D17" s="41">
        <v>1</v>
      </c>
      <c r="E17" s="41">
        <v>80</v>
      </c>
      <c r="F17" s="41" t="s">
        <v>5</v>
      </c>
      <c r="G17" s="41" t="s">
        <v>5</v>
      </c>
      <c r="H17" s="41">
        <v>39983</v>
      </c>
      <c r="I17" s="41">
        <v>189704.94681</v>
      </c>
      <c r="J17" s="41">
        <v>12002</v>
      </c>
      <c r="K17" s="41">
        <v>1199304.841828</v>
      </c>
      <c r="L17" s="41">
        <v>168</v>
      </c>
      <c r="M17" s="41">
        <v>3273.889741</v>
      </c>
      <c r="N17" s="41">
        <v>1</v>
      </c>
      <c r="O17" s="41">
        <v>0.8</v>
      </c>
      <c r="P17" s="41">
        <v>137</v>
      </c>
      <c r="Q17" s="441">
        <v>15</v>
      </c>
    </row>
    <row r="18" spans="1:10" s="127" customFormat="1" ht="15.75" customHeight="1">
      <c r="A18" s="132" t="s">
        <v>346</v>
      </c>
      <c r="B18" s="113"/>
      <c r="C18" s="113"/>
      <c r="D18" s="113"/>
      <c r="E18" s="113"/>
      <c r="F18" s="113"/>
      <c r="G18" s="113"/>
      <c r="I18" s="113"/>
      <c r="J18" s="31" t="s">
        <v>0</v>
      </c>
    </row>
    <row r="19" spans="1:11" s="4" customFormat="1" ht="15.75" customHeight="1">
      <c r="A19" s="356" t="s">
        <v>347</v>
      </c>
      <c r="B19" s="355"/>
      <c r="C19" s="355"/>
      <c r="D19" s="355"/>
      <c r="E19" s="355"/>
      <c r="F19" s="355"/>
      <c r="G19" s="355"/>
      <c r="H19" s="355"/>
      <c r="I19" s="355"/>
      <c r="J19" s="127" t="s">
        <v>261</v>
      </c>
      <c r="K19" s="355"/>
    </row>
    <row r="20" spans="1:9" s="4" customFormat="1" ht="15" customHeight="1">
      <c r="A20" s="132"/>
      <c r="B20" s="27"/>
      <c r="C20" s="27"/>
      <c r="D20" s="27"/>
      <c r="E20" s="27"/>
      <c r="F20" s="27"/>
      <c r="G20" s="27"/>
      <c r="H20" s="127"/>
      <c r="I20" s="27"/>
    </row>
    <row r="24" spans="3:11" ht="11.25">
      <c r="C24" s="271"/>
      <c r="K24" s="271"/>
    </row>
  </sheetData>
  <sheetProtection/>
  <mergeCells count="17">
    <mergeCell ref="N4:O4"/>
    <mergeCell ref="L4:M4"/>
    <mergeCell ref="B5:C5"/>
    <mergeCell ref="N5:O5"/>
    <mergeCell ref="F5:G5"/>
    <mergeCell ref="H5:I5"/>
    <mergeCell ref="J5:K5"/>
    <mergeCell ref="A4:A7"/>
    <mergeCell ref="A2:I2"/>
    <mergeCell ref="J2:Q2"/>
    <mergeCell ref="B4:C4"/>
    <mergeCell ref="D4:E4"/>
    <mergeCell ref="F4:G4"/>
    <mergeCell ref="L5:M5"/>
    <mergeCell ref="H4:I4"/>
    <mergeCell ref="J4:K4"/>
    <mergeCell ref="D5:E5"/>
  </mergeCells>
  <printOptions horizontalCentered="1"/>
  <pageMargins left="1.1811023622047245" right="1.1811023622047245" top="1.5748031496062993" bottom="1.5748031496062993" header="0.5118110236220472" footer="0.9055118110236221"/>
  <pageSetup firstPageNumber="164" useFirstPageNumber="1" horizontalDpi="600" verticalDpi="600" orientation="portrait" paperSize="9" r:id="rId1"/>
  <headerFooter alignWithMargins="0">
    <oddFooter>&amp;C&amp;"華康中圓體,標準"&amp;11‧&amp;"Times New Roman,標準"&amp;P&amp;"華康中圓體,標準"‧</oddFooter>
  </headerFooter>
</worksheet>
</file>

<file path=xl/worksheets/sheet6.xml><?xml version="1.0" encoding="utf-8"?>
<worksheet xmlns="http://schemas.openxmlformats.org/spreadsheetml/2006/main" xmlns:r="http://schemas.openxmlformats.org/officeDocument/2006/relationships">
  <dimension ref="A1:Y26"/>
  <sheetViews>
    <sheetView showGridLines="0" zoomScale="120" zoomScaleNormal="120" workbookViewId="0" topLeftCell="A1">
      <selection activeCell="A1" sqref="A1"/>
    </sheetView>
  </sheetViews>
  <sheetFormatPr defaultColWidth="9.00390625" defaultRowHeight="16.5"/>
  <cols>
    <col min="1" max="1" width="10.125" style="5" customWidth="1"/>
    <col min="2" max="2" width="5.625" style="5" customWidth="1"/>
    <col min="3" max="3" width="2.625" style="5" customWidth="1"/>
    <col min="4" max="4" width="4.625" style="5" customWidth="1"/>
    <col min="5" max="5" width="5.625" style="5" customWidth="1"/>
    <col min="6" max="6" width="7.625" style="5" customWidth="1"/>
    <col min="7" max="7" width="5.625" style="5" customWidth="1"/>
    <col min="8" max="8" width="7.125" style="5" customWidth="1"/>
    <col min="9" max="9" width="5.625" style="5" customWidth="1"/>
    <col min="10" max="10" width="7.625" style="5" customWidth="1"/>
    <col min="11" max="11" width="5.625" style="5" customWidth="1"/>
    <col min="12" max="12" width="7.125" style="5" customWidth="1"/>
    <col min="13" max="13" width="4.875" style="5" customWidth="1"/>
    <col min="14" max="14" width="7.625" style="5" customWidth="1"/>
    <col min="15" max="15" width="4.875" style="5" customWidth="1"/>
    <col min="16" max="16" width="7.625" style="5" customWidth="1"/>
    <col min="17" max="17" width="4.875" style="5" customWidth="1"/>
    <col min="18" max="18" width="7.625" style="5" customWidth="1"/>
    <col min="19" max="19" width="4.875" style="5" customWidth="1"/>
    <col min="20" max="20" width="7.625" style="5" customWidth="1"/>
    <col min="21" max="21" width="4.875" style="5" customWidth="1"/>
    <col min="22" max="22" width="7.625" style="5" customWidth="1"/>
    <col min="23" max="23" width="4.875" style="5" customWidth="1"/>
    <col min="24" max="24" width="7.625" style="5" customWidth="1"/>
    <col min="25" max="16384" width="9.00390625" style="5" customWidth="1"/>
  </cols>
  <sheetData>
    <row r="1" spans="1:24" s="4" customFormat="1" ht="18" customHeight="1">
      <c r="A1" s="11" t="s">
        <v>607</v>
      </c>
      <c r="V1" s="13"/>
      <c r="W1" s="13"/>
      <c r="X1" s="52" t="s">
        <v>556</v>
      </c>
    </row>
    <row r="2" spans="1:24" s="33" customFormat="1" ht="24.75" customHeight="1">
      <c r="A2" s="594" t="s">
        <v>702</v>
      </c>
      <c r="B2" s="594"/>
      <c r="C2" s="594"/>
      <c r="D2" s="594"/>
      <c r="E2" s="594"/>
      <c r="F2" s="594"/>
      <c r="G2" s="594"/>
      <c r="H2" s="594"/>
      <c r="I2" s="594"/>
      <c r="J2" s="594"/>
      <c r="K2" s="594"/>
      <c r="L2" s="594"/>
      <c r="M2" s="594" t="s">
        <v>206</v>
      </c>
      <c r="N2" s="594"/>
      <c r="O2" s="594"/>
      <c r="P2" s="594"/>
      <c r="Q2" s="594"/>
      <c r="R2" s="594"/>
      <c r="S2" s="594"/>
      <c r="T2" s="594"/>
      <c r="U2" s="594"/>
      <c r="V2" s="594"/>
      <c r="W2" s="594"/>
      <c r="X2" s="594"/>
    </row>
    <row r="3" spans="1:24" s="18" customFormat="1" ht="15" customHeight="1" thickBot="1">
      <c r="A3" s="15"/>
      <c r="B3" s="16"/>
      <c r="C3" s="16"/>
      <c r="D3" s="16"/>
      <c r="E3" s="16"/>
      <c r="F3" s="16"/>
      <c r="G3" s="16"/>
      <c r="H3" s="16"/>
      <c r="I3" s="16"/>
      <c r="J3" s="17"/>
      <c r="K3" s="17"/>
      <c r="L3" s="14" t="s">
        <v>660</v>
      </c>
      <c r="W3" s="19"/>
      <c r="X3" s="37" t="s">
        <v>201</v>
      </c>
    </row>
    <row r="4" spans="1:24" s="6" customFormat="1" ht="30" customHeight="1">
      <c r="A4" s="619" t="s">
        <v>678</v>
      </c>
      <c r="B4" s="623" t="s">
        <v>679</v>
      </c>
      <c r="C4" s="624"/>
      <c r="D4" s="625"/>
      <c r="E4" s="609" t="s">
        <v>680</v>
      </c>
      <c r="F4" s="610"/>
      <c r="G4" s="609" t="s">
        <v>681</v>
      </c>
      <c r="H4" s="610"/>
      <c r="I4" s="609" t="s">
        <v>682</v>
      </c>
      <c r="J4" s="610"/>
      <c r="K4" s="609" t="s">
        <v>683</v>
      </c>
      <c r="L4" s="610"/>
      <c r="M4" s="628" t="s">
        <v>684</v>
      </c>
      <c r="N4" s="610"/>
      <c r="O4" s="609" t="s">
        <v>685</v>
      </c>
      <c r="P4" s="610"/>
      <c r="Q4" s="609" t="s">
        <v>686</v>
      </c>
      <c r="R4" s="610"/>
      <c r="S4" s="609" t="s">
        <v>687</v>
      </c>
      <c r="T4" s="610"/>
      <c r="U4" s="609" t="s">
        <v>688</v>
      </c>
      <c r="V4" s="610"/>
      <c r="W4" s="609" t="s">
        <v>689</v>
      </c>
      <c r="X4" s="610"/>
    </row>
    <row r="5" spans="1:24" s="20" customFormat="1" ht="39.75" customHeight="1">
      <c r="A5" s="620"/>
      <c r="B5" s="631" t="s">
        <v>112</v>
      </c>
      <c r="C5" s="632"/>
      <c r="D5" s="633"/>
      <c r="E5" s="626" t="s">
        <v>113</v>
      </c>
      <c r="F5" s="627"/>
      <c r="G5" s="626" t="s">
        <v>114</v>
      </c>
      <c r="H5" s="627"/>
      <c r="I5" s="626" t="s">
        <v>115</v>
      </c>
      <c r="J5" s="627"/>
      <c r="K5" s="626" t="s">
        <v>118</v>
      </c>
      <c r="L5" s="627"/>
      <c r="M5" s="635" t="s">
        <v>116</v>
      </c>
      <c r="N5" s="627"/>
      <c r="O5" s="626" t="s">
        <v>119</v>
      </c>
      <c r="P5" s="627"/>
      <c r="Q5" s="626" t="s">
        <v>120</v>
      </c>
      <c r="R5" s="627"/>
      <c r="S5" s="626" t="s">
        <v>121</v>
      </c>
      <c r="T5" s="627"/>
      <c r="U5" s="626" t="s">
        <v>122</v>
      </c>
      <c r="V5" s="627"/>
      <c r="W5" s="626" t="s">
        <v>123</v>
      </c>
      <c r="X5" s="634"/>
    </row>
    <row r="6" spans="1:24" s="6" customFormat="1" ht="24.75" customHeight="1">
      <c r="A6" s="621"/>
      <c r="B6" s="357" t="s">
        <v>690</v>
      </c>
      <c r="C6" s="613" t="s">
        <v>691</v>
      </c>
      <c r="D6" s="614"/>
      <c r="E6" s="359" t="s">
        <v>690</v>
      </c>
      <c r="F6" s="359" t="s">
        <v>691</v>
      </c>
      <c r="G6" s="359" t="s">
        <v>690</v>
      </c>
      <c r="H6" s="359" t="s">
        <v>691</v>
      </c>
      <c r="I6" s="359" t="s">
        <v>690</v>
      </c>
      <c r="J6" s="359" t="s">
        <v>691</v>
      </c>
      <c r="K6" s="359" t="s">
        <v>690</v>
      </c>
      <c r="L6" s="359" t="s">
        <v>691</v>
      </c>
      <c r="M6" s="360" t="s">
        <v>690</v>
      </c>
      <c r="N6" s="359" t="s">
        <v>691</v>
      </c>
      <c r="O6" s="359" t="s">
        <v>690</v>
      </c>
      <c r="P6" s="359" t="s">
        <v>691</v>
      </c>
      <c r="Q6" s="359" t="s">
        <v>690</v>
      </c>
      <c r="R6" s="359" t="s">
        <v>691</v>
      </c>
      <c r="S6" s="359" t="s">
        <v>690</v>
      </c>
      <c r="T6" s="359" t="s">
        <v>691</v>
      </c>
      <c r="U6" s="359" t="s">
        <v>690</v>
      </c>
      <c r="V6" s="359" t="s">
        <v>691</v>
      </c>
      <c r="W6" s="359" t="s">
        <v>690</v>
      </c>
      <c r="X6" s="359" t="s">
        <v>691</v>
      </c>
    </row>
    <row r="7" spans="1:24" s="6" customFormat="1" ht="19.5" customHeight="1" thickBot="1">
      <c r="A7" s="622"/>
      <c r="B7" s="21" t="s">
        <v>198</v>
      </c>
      <c r="C7" s="615" t="s">
        <v>74</v>
      </c>
      <c r="D7" s="616"/>
      <c r="E7" s="23" t="s">
        <v>197</v>
      </c>
      <c r="F7" s="22" t="s">
        <v>74</v>
      </c>
      <c r="G7" s="23" t="s">
        <v>197</v>
      </c>
      <c r="H7" s="22" t="s">
        <v>74</v>
      </c>
      <c r="I7" s="23" t="s">
        <v>197</v>
      </c>
      <c r="J7" s="22" t="s">
        <v>74</v>
      </c>
      <c r="K7" s="23" t="s">
        <v>197</v>
      </c>
      <c r="L7" s="22" t="s">
        <v>74</v>
      </c>
      <c r="M7" s="24" t="s">
        <v>197</v>
      </c>
      <c r="N7" s="22" t="s">
        <v>74</v>
      </c>
      <c r="O7" s="23" t="s">
        <v>197</v>
      </c>
      <c r="P7" s="22" t="s">
        <v>74</v>
      </c>
      <c r="Q7" s="23" t="s">
        <v>197</v>
      </c>
      <c r="R7" s="22" t="s">
        <v>74</v>
      </c>
      <c r="S7" s="23" t="s">
        <v>197</v>
      </c>
      <c r="T7" s="22" t="s">
        <v>74</v>
      </c>
      <c r="U7" s="23" t="s">
        <v>197</v>
      </c>
      <c r="V7" s="22" t="s">
        <v>74</v>
      </c>
      <c r="W7" s="23" t="s">
        <v>197</v>
      </c>
      <c r="X7" s="22" t="s">
        <v>74</v>
      </c>
    </row>
    <row r="8" spans="1:24" s="26" customFormat="1" ht="31.5" customHeight="1">
      <c r="A8" s="361" t="s">
        <v>692</v>
      </c>
      <c r="B8" s="195">
        <v>44543</v>
      </c>
      <c r="C8" s="611">
        <v>1036723</v>
      </c>
      <c r="D8" s="612"/>
      <c r="E8" s="197">
        <v>304</v>
      </c>
      <c r="F8" s="197">
        <v>9593</v>
      </c>
      <c r="G8" s="197">
        <v>210</v>
      </c>
      <c r="H8" s="197">
        <v>3036</v>
      </c>
      <c r="I8" s="197">
        <v>15683</v>
      </c>
      <c r="J8" s="197">
        <v>705665</v>
      </c>
      <c r="K8" s="197">
        <v>118</v>
      </c>
      <c r="L8" s="197">
        <v>21078</v>
      </c>
      <c r="M8" s="197">
        <v>7019</v>
      </c>
      <c r="N8" s="197">
        <v>61593</v>
      </c>
      <c r="O8" s="197">
        <v>9837</v>
      </c>
      <c r="P8" s="197">
        <v>56277</v>
      </c>
      <c r="Q8" s="197">
        <v>360</v>
      </c>
      <c r="R8" s="197">
        <v>2295</v>
      </c>
      <c r="S8" s="197">
        <v>1161</v>
      </c>
      <c r="T8" s="197">
        <v>35985</v>
      </c>
      <c r="U8" s="197">
        <v>498</v>
      </c>
      <c r="V8" s="197">
        <v>12253</v>
      </c>
      <c r="W8" s="197">
        <v>1574</v>
      </c>
      <c r="X8" s="197">
        <v>20783</v>
      </c>
    </row>
    <row r="9" spans="1:24" s="25" customFormat="1" ht="31.5" customHeight="1" thickBot="1">
      <c r="A9" s="362" t="s">
        <v>693</v>
      </c>
      <c r="B9" s="198">
        <v>46110</v>
      </c>
      <c r="C9" s="607">
        <v>1114773</v>
      </c>
      <c r="D9" s="608"/>
      <c r="E9" s="199">
        <v>298</v>
      </c>
      <c r="F9" s="199">
        <v>9860</v>
      </c>
      <c r="G9" s="199">
        <v>204</v>
      </c>
      <c r="H9" s="199">
        <v>2908</v>
      </c>
      <c r="I9" s="199">
        <v>15245</v>
      </c>
      <c r="J9" s="199">
        <v>746672</v>
      </c>
      <c r="K9" s="199">
        <v>134</v>
      </c>
      <c r="L9" s="199">
        <v>15522</v>
      </c>
      <c r="M9" s="199">
        <v>6975</v>
      </c>
      <c r="N9" s="199">
        <v>61948</v>
      </c>
      <c r="O9" s="199">
        <v>10277</v>
      </c>
      <c r="P9" s="199">
        <v>67349</v>
      </c>
      <c r="Q9" s="199">
        <v>348</v>
      </c>
      <c r="R9" s="199">
        <v>2241</v>
      </c>
      <c r="S9" s="199">
        <v>1500</v>
      </c>
      <c r="T9" s="199">
        <v>44287</v>
      </c>
      <c r="U9" s="199">
        <v>535</v>
      </c>
      <c r="V9" s="199">
        <v>13834</v>
      </c>
      <c r="W9" s="199">
        <v>1527</v>
      </c>
      <c r="X9" s="199">
        <v>24827</v>
      </c>
    </row>
    <row r="10" spans="1:24" s="28" customFormat="1" ht="24.75" customHeight="1" thickBot="1">
      <c r="A10" s="133"/>
      <c r="B10" s="27"/>
      <c r="C10" s="27"/>
      <c r="D10" s="27"/>
      <c r="E10" s="27"/>
      <c r="F10" s="27"/>
      <c r="G10" s="27"/>
      <c r="H10" s="27"/>
      <c r="I10" s="27"/>
      <c r="J10" s="27"/>
      <c r="K10" s="27"/>
      <c r="L10" s="27"/>
      <c r="M10" s="27"/>
      <c r="N10" s="27"/>
      <c r="O10" s="27"/>
      <c r="P10" s="27"/>
      <c r="Q10" s="27"/>
      <c r="R10" s="27"/>
      <c r="S10" s="27"/>
      <c r="T10" s="27"/>
      <c r="U10" s="27"/>
      <c r="V10" s="27"/>
      <c r="W10" s="27"/>
      <c r="X10" s="27"/>
    </row>
    <row r="11" spans="1:24" s="25" customFormat="1" ht="30" customHeight="1">
      <c r="A11" s="619" t="s">
        <v>678</v>
      </c>
      <c r="B11" s="623" t="s">
        <v>679</v>
      </c>
      <c r="C11" s="624"/>
      <c r="D11" s="625"/>
      <c r="E11" s="640" t="s">
        <v>694</v>
      </c>
      <c r="F11" s="630"/>
      <c r="G11" s="629" t="s">
        <v>695</v>
      </c>
      <c r="H11" s="630"/>
      <c r="I11" s="629" t="s">
        <v>696</v>
      </c>
      <c r="J11" s="630"/>
      <c r="K11" s="640" t="s">
        <v>697</v>
      </c>
      <c r="L11" s="630"/>
      <c r="M11" s="637" t="s">
        <v>698</v>
      </c>
      <c r="N11" s="638"/>
      <c r="O11" s="639" t="s">
        <v>699</v>
      </c>
      <c r="P11" s="630"/>
      <c r="Q11" s="609" t="s">
        <v>685</v>
      </c>
      <c r="R11" s="630"/>
      <c r="S11" s="609" t="s">
        <v>700</v>
      </c>
      <c r="T11" s="630"/>
      <c r="U11" s="609" t="s">
        <v>686</v>
      </c>
      <c r="V11" s="630"/>
      <c r="W11" s="609" t="s">
        <v>701</v>
      </c>
      <c r="X11" s="630"/>
    </row>
    <row r="12" spans="1:24" s="25" customFormat="1" ht="39.75" customHeight="1">
      <c r="A12" s="620"/>
      <c r="B12" s="631" t="s">
        <v>47</v>
      </c>
      <c r="C12" s="632"/>
      <c r="D12" s="633"/>
      <c r="E12" s="641" t="s">
        <v>48</v>
      </c>
      <c r="F12" s="627"/>
      <c r="G12" s="636" t="s">
        <v>49</v>
      </c>
      <c r="H12" s="627"/>
      <c r="I12" s="636" t="s">
        <v>50</v>
      </c>
      <c r="J12" s="627"/>
      <c r="K12" s="641" t="s">
        <v>51</v>
      </c>
      <c r="L12" s="627"/>
      <c r="M12" s="635" t="s">
        <v>52</v>
      </c>
      <c r="N12" s="646"/>
      <c r="O12" s="647" t="s">
        <v>53</v>
      </c>
      <c r="P12" s="627"/>
      <c r="Q12" s="645" t="s">
        <v>54</v>
      </c>
      <c r="R12" s="627"/>
      <c r="S12" s="645" t="s">
        <v>55</v>
      </c>
      <c r="T12" s="627"/>
      <c r="U12" s="645" t="s">
        <v>56</v>
      </c>
      <c r="V12" s="627"/>
      <c r="W12" s="645" t="s">
        <v>57</v>
      </c>
      <c r="X12" s="627"/>
    </row>
    <row r="13" spans="1:24" s="25" customFormat="1" ht="24.75" customHeight="1">
      <c r="A13" s="621"/>
      <c r="B13" s="357" t="s">
        <v>350</v>
      </c>
      <c r="C13" s="613" t="s">
        <v>351</v>
      </c>
      <c r="D13" s="614"/>
      <c r="E13" s="359" t="s">
        <v>350</v>
      </c>
      <c r="F13" s="359" t="s">
        <v>351</v>
      </c>
      <c r="G13" s="359" t="s">
        <v>350</v>
      </c>
      <c r="H13" s="358" t="s">
        <v>351</v>
      </c>
      <c r="I13" s="359" t="s">
        <v>350</v>
      </c>
      <c r="J13" s="359" t="s">
        <v>351</v>
      </c>
      <c r="K13" s="359" t="s">
        <v>350</v>
      </c>
      <c r="L13" s="359" t="s">
        <v>351</v>
      </c>
      <c r="M13" s="360" t="s">
        <v>350</v>
      </c>
      <c r="N13" s="359" t="s">
        <v>351</v>
      </c>
      <c r="O13" s="360" t="s">
        <v>352</v>
      </c>
      <c r="P13" s="358" t="s">
        <v>353</v>
      </c>
      <c r="Q13" s="359" t="s">
        <v>350</v>
      </c>
      <c r="R13" s="359" t="s">
        <v>351</v>
      </c>
      <c r="S13" s="359" t="s">
        <v>350</v>
      </c>
      <c r="T13" s="359" t="s">
        <v>351</v>
      </c>
      <c r="U13" s="359" t="s">
        <v>350</v>
      </c>
      <c r="V13" s="359" t="s">
        <v>351</v>
      </c>
      <c r="W13" s="359" t="s">
        <v>350</v>
      </c>
      <c r="X13" s="359" t="s">
        <v>351</v>
      </c>
    </row>
    <row r="14" spans="1:24" s="25" customFormat="1" ht="19.5" customHeight="1" thickBot="1">
      <c r="A14" s="622"/>
      <c r="B14" s="21" t="s">
        <v>197</v>
      </c>
      <c r="C14" s="615" t="s">
        <v>58</v>
      </c>
      <c r="D14" s="616"/>
      <c r="E14" s="23" t="s">
        <v>197</v>
      </c>
      <c r="F14" s="22" t="s">
        <v>58</v>
      </c>
      <c r="G14" s="23" t="s">
        <v>197</v>
      </c>
      <c r="H14" s="29" t="s">
        <v>58</v>
      </c>
      <c r="I14" s="23" t="s">
        <v>197</v>
      </c>
      <c r="J14" s="22" t="s">
        <v>58</v>
      </c>
      <c r="K14" s="23" t="s">
        <v>197</v>
      </c>
      <c r="L14" s="22" t="s">
        <v>58</v>
      </c>
      <c r="M14" s="24" t="s">
        <v>197</v>
      </c>
      <c r="N14" s="22" t="s">
        <v>58</v>
      </c>
      <c r="O14" s="24" t="s">
        <v>197</v>
      </c>
      <c r="P14" s="29" t="s">
        <v>58</v>
      </c>
      <c r="Q14" s="23" t="s">
        <v>197</v>
      </c>
      <c r="R14" s="22" t="s">
        <v>58</v>
      </c>
      <c r="S14" s="23" t="s">
        <v>197</v>
      </c>
      <c r="T14" s="22" t="s">
        <v>58</v>
      </c>
      <c r="U14" s="23" t="s">
        <v>197</v>
      </c>
      <c r="V14" s="22" t="s">
        <v>58</v>
      </c>
      <c r="W14" s="23" t="s">
        <v>197</v>
      </c>
      <c r="X14" s="22" t="s">
        <v>58</v>
      </c>
    </row>
    <row r="15" spans="1:24" s="28" customFormat="1" ht="31.5" customHeight="1">
      <c r="A15" s="361" t="s">
        <v>354</v>
      </c>
      <c r="B15" s="200">
        <v>45312</v>
      </c>
      <c r="C15" s="617">
        <v>1127186</v>
      </c>
      <c r="D15" s="618"/>
      <c r="E15" s="196">
        <v>296</v>
      </c>
      <c r="F15" s="196">
        <v>5002</v>
      </c>
      <c r="G15" s="196">
        <v>163</v>
      </c>
      <c r="H15" s="196">
        <v>2524</v>
      </c>
      <c r="I15" s="196">
        <v>16647</v>
      </c>
      <c r="J15" s="196">
        <v>772936</v>
      </c>
      <c r="K15" s="196">
        <v>80</v>
      </c>
      <c r="L15" s="201">
        <v>16962</v>
      </c>
      <c r="M15" s="196">
        <v>400</v>
      </c>
      <c r="N15" s="196">
        <v>3899</v>
      </c>
      <c r="O15" s="196">
        <v>7230</v>
      </c>
      <c r="P15" s="196">
        <v>57642</v>
      </c>
      <c r="Q15" s="196">
        <v>7766</v>
      </c>
      <c r="R15" s="196">
        <v>46026</v>
      </c>
      <c r="S15" s="196">
        <v>1022</v>
      </c>
      <c r="T15" s="196">
        <v>80927</v>
      </c>
      <c r="U15" s="196">
        <v>240</v>
      </c>
      <c r="V15" s="196">
        <v>1965</v>
      </c>
      <c r="W15" s="196">
        <v>1009</v>
      </c>
      <c r="X15" s="202">
        <v>6304</v>
      </c>
    </row>
    <row r="16" spans="1:24" s="28" customFormat="1" ht="31.5" customHeight="1">
      <c r="A16" s="361" t="s">
        <v>355</v>
      </c>
      <c r="B16" s="195">
        <v>45187</v>
      </c>
      <c r="C16" s="611">
        <v>1202273</v>
      </c>
      <c r="D16" s="612"/>
      <c r="E16" s="197">
        <v>308</v>
      </c>
      <c r="F16" s="197">
        <v>5560</v>
      </c>
      <c r="G16" s="197">
        <v>156</v>
      </c>
      <c r="H16" s="197">
        <v>2558</v>
      </c>
      <c r="I16" s="197">
        <v>16442</v>
      </c>
      <c r="J16" s="197">
        <v>841274</v>
      </c>
      <c r="K16" s="197">
        <v>81</v>
      </c>
      <c r="L16" s="203">
        <v>17115</v>
      </c>
      <c r="M16" s="197">
        <v>414</v>
      </c>
      <c r="N16" s="197">
        <v>4194</v>
      </c>
      <c r="O16" s="197">
        <v>7207</v>
      </c>
      <c r="P16" s="197">
        <v>59953</v>
      </c>
      <c r="Q16" s="197">
        <v>7522</v>
      </c>
      <c r="R16" s="197">
        <v>46694</v>
      </c>
      <c r="S16" s="197">
        <v>1004</v>
      </c>
      <c r="T16" s="197">
        <v>82665</v>
      </c>
      <c r="U16" s="197">
        <v>237</v>
      </c>
      <c r="V16" s="197">
        <v>2197</v>
      </c>
      <c r="W16" s="197">
        <v>990</v>
      </c>
      <c r="X16" s="204">
        <v>6350</v>
      </c>
    </row>
    <row r="17" spans="1:24" s="28" customFormat="1" ht="31.5" customHeight="1">
      <c r="A17" s="361" t="s">
        <v>356</v>
      </c>
      <c r="B17" s="195">
        <v>45758</v>
      </c>
      <c r="C17" s="611">
        <v>1269249</v>
      </c>
      <c r="D17" s="612"/>
      <c r="E17" s="197">
        <v>339</v>
      </c>
      <c r="F17" s="197">
        <v>5813</v>
      </c>
      <c r="G17" s="197">
        <v>160</v>
      </c>
      <c r="H17" s="197">
        <v>2697</v>
      </c>
      <c r="I17" s="197">
        <v>16370</v>
      </c>
      <c r="J17" s="197">
        <v>919500</v>
      </c>
      <c r="K17" s="197">
        <v>95</v>
      </c>
      <c r="L17" s="203">
        <v>18425</v>
      </c>
      <c r="M17" s="197">
        <v>410</v>
      </c>
      <c r="N17" s="197">
        <v>4718</v>
      </c>
      <c r="O17" s="197">
        <v>7355</v>
      </c>
      <c r="P17" s="197">
        <v>61440</v>
      </c>
      <c r="Q17" s="197">
        <v>7467</v>
      </c>
      <c r="R17" s="197">
        <v>42979</v>
      </c>
      <c r="S17" s="197">
        <v>1022</v>
      </c>
      <c r="T17" s="197">
        <v>69874</v>
      </c>
      <c r="U17" s="197">
        <v>237</v>
      </c>
      <c r="V17" s="197">
        <v>2262</v>
      </c>
      <c r="W17" s="197">
        <v>1038</v>
      </c>
      <c r="X17" s="204">
        <v>7877</v>
      </c>
    </row>
    <row r="18" spans="1:24" s="28" customFormat="1" ht="31.5" customHeight="1">
      <c r="A18" s="361" t="s">
        <v>357</v>
      </c>
      <c r="B18" s="195">
        <v>47237</v>
      </c>
      <c r="C18" s="611">
        <v>1271025</v>
      </c>
      <c r="D18" s="612"/>
      <c r="E18" s="197">
        <v>416</v>
      </c>
      <c r="F18" s="197">
        <v>9016</v>
      </c>
      <c r="G18" s="197">
        <v>172</v>
      </c>
      <c r="H18" s="197">
        <v>2962</v>
      </c>
      <c r="I18" s="197">
        <v>16874</v>
      </c>
      <c r="J18" s="197">
        <v>864451</v>
      </c>
      <c r="K18" s="197">
        <v>108</v>
      </c>
      <c r="L18" s="203">
        <v>21354</v>
      </c>
      <c r="M18" s="197">
        <v>426</v>
      </c>
      <c r="N18" s="197">
        <v>5041</v>
      </c>
      <c r="O18" s="197">
        <v>7764</v>
      </c>
      <c r="P18" s="197">
        <v>63698</v>
      </c>
      <c r="Q18" s="197">
        <v>7603</v>
      </c>
      <c r="R18" s="197">
        <v>43116</v>
      </c>
      <c r="S18" s="197">
        <v>1043</v>
      </c>
      <c r="T18" s="197">
        <v>118754</v>
      </c>
      <c r="U18" s="197">
        <v>245</v>
      </c>
      <c r="V18" s="197">
        <v>2388</v>
      </c>
      <c r="W18" s="197">
        <v>1109</v>
      </c>
      <c r="X18" s="204">
        <v>8092</v>
      </c>
    </row>
    <row r="19" spans="1:24" s="28" customFormat="1" ht="31.5" customHeight="1">
      <c r="A19" s="361" t="s">
        <v>358</v>
      </c>
      <c r="B19" s="195">
        <v>47839</v>
      </c>
      <c r="C19" s="611">
        <v>1420157</v>
      </c>
      <c r="D19" s="612"/>
      <c r="E19" s="197">
        <v>491</v>
      </c>
      <c r="F19" s="197">
        <v>9622</v>
      </c>
      <c r="G19" s="197">
        <v>177</v>
      </c>
      <c r="H19" s="197">
        <v>3059</v>
      </c>
      <c r="I19" s="197">
        <v>17151</v>
      </c>
      <c r="J19" s="197">
        <v>991906</v>
      </c>
      <c r="K19" s="197">
        <v>118</v>
      </c>
      <c r="L19" s="203">
        <v>18120</v>
      </c>
      <c r="M19" s="197">
        <v>428</v>
      </c>
      <c r="N19" s="197">
        <v>5016</v>
      </c>
      <c r="O19" s="197">
        <v>7922</v>
      </c>
      <c r="P19" s="197">
        <v>64898</v>
      </c>
      <c r="Q19" s="197">
        <v>7501</v>
      </c>
      <c r="R19" s="197">
        <v>43000</v>
      </c>
      <c r="S19" s="197">
        <v>1044</v>
      </c>
      <c r="T19" s="197">
        <v>139880</v>
      </c>
      <c r="U19" s="197">
        <v>238</v>
      </c>
      <c r="V19" s="197">
        <v>1974</v>
      </c>
      <c r="W19" s="197">
        <v>1159</v>
      </c>
      <c r="X19" s="204">
        <v>8666</v>
      </c>
    </row>
    <row r="20" spans="1:24" s="28" customFormat="1" ht="31.5" customHeight="1">
      <c r="A20" s="361" t="s">
        <v>359</v>
      </c>
      <c r="B20" s="195">
        <v>48514</v>
      </c>
      <c r="C20" s="611">
        <v>1524445</v>
      </c>
      <c r="D20" s="644"/>
      <c r="E20" s="197">
        <v>559</v>
      </c>
      <c r="F20" s="197">
        <v>10871</v>
      </c>
      <c r="G20" s="197">
        <v>197</v>
      </c>
      <c r="H20" s="197">
        <v>3576</v>
      </c>
      <c r="I20" s="197">
        <v>17382</v>
      </c>
      <c r="J20" s="197">
        <v>1078096</v>
      </c>
      <c r="K20" s="197">
        <v>136</v>
      </c>
      <c r="L20" s="203">
        <v>20462</v>
      </c>
      <c r="M20" s="197">
        <v>455</v>
      </c>
      <c r="N20" s="197">
        <v>5751</v>
      </c>
      <c r="O20" s="197">
        <v>8205</v>
      </c>
      <c r="P20" s="197">
        <v>66953</v>
      </c>
      <c r="Q20" s="197">
        <v>7407</v>
      </c>
      <c r="R20" s="197">
        <v>42599</v>
      </c>
      <c r="S20" s="197">
        <v>1049</v>
      </c>
      <c r="T20" s="197">
        <v>147308</v>
      </c>
      <c r="U20" s="197">
        <v>245</v>
      </c>
      <c r="V20" s="197">
        <v>2078</v>
      </c>
      <c r="W20" s="197">
        <v>1188</v>
      </c>
      <c r="X20" s="204">
        <v>8478</v>
      </c>
    </row>
    <row r="21" spans="1:24" s="28" customFormat="1" ht="31.5" customHeight="1">
      <c r="A21" s="361" t="s">
        <v>677</v>
      </c>
      <c r="B21" s="195">
        <v>50323</v>
      </c>
      <c r="C21" s="642">
        <v>1606618.4992890006</v>
      </c>
      <c r="D21" s="643"/>
      <c r="E21" s="197">
        <v>628</v>
      </c>
      <c r="F21" s="197">
        <v>11933.994574</v>
      </c>
      <c r="G21" s="197">
        <v>225</v>
      </c>
      <c r="H21" s="197">
        <v>3769.02319</v>
      </c>
      <c r="I21" s="197">
        <v>17880</v>
      </c>
      <c r="J21" s="197">
        <v>1146511.702649</v>
      </c>
      <c r="K21" s="197">
        <v>167</v>
      </c>
      <c r="L21" s="203">
        <v>21433.22958</v>
      </c>
      <c r="M21" s="197">
        <v>468</v>
      </c>
      <c r="N21" s="197">
        <v>5926.14189</v>
      </c>
      <c r="O21" s="197">
        <v>8662</v>
      </c>
      <c r="P21" s="197">
        <v>69351.58064</v>
      </c>
      <c r="Q21" s="197">
        <v>7513</v>
      </c>
      <c r="R21" s="197">
        <v>43455.136572</v>
      </c>
      <c r="S21" s="197">
        <v>1077</v>
      </c>
      <c r="T21" s="197">
        <v>148070.30883</v>
      </c>
      <c r="U21" s="197">
        <v>265</v>
      </c>
      <c r="V21" s="197">
        <v>2120.313888</v>
      </c>
      <c r="W21" s="197">
        <v>1221</v>
      </c>
      <c r="X21" s="204">
        <v>9762.602895</v>
      </c>
    </row>
    <row r="22" spans="1:25" s="28" customFormat="1" ht="31.5" customHeight="1" thickBot="1">
      <c r="A22" s="362" t="s">
        <v>560</v>
      </c>
      <c r="B22" s="198">
        <f>E22+G22+I22+K22+M22+O22+Q22+S22+U22+W22+'5-4 續'!B22+'5-4 續'!D22+'5-4 續'!F22+'5-4 續'!H22+'5-4 續'!J22+'5-4 續'!L22+'5-4 續'!N22+'5-4 續'!P22+'5-4 續'!R22+'5-4 續'!T22</f>
        <v>52155</v>
      </c>
      <c r="C22" s="607">
        <f>F22+H22+J22+L22+N22+P22+R22+T22+V22+X22+'5-4 續'!C22+'5-4 續'!E22+'5-4 續'!G22+'5-4 續'!I22+'5-4 續'!K22+'5-4 續'!M22+'5-4 續'!O22+'5-4 續'!Q22+'5-4 續'!S22+'5-4 續'!U22</f>
        <v>1392364.4783789997</v>
      </c>
      <c r="D22" s="608"/>
      <c r="E22" s="199">
        <v>698</v>
      </c>
      <c r="F22" s="199">
        <v>13318.807064</v>
      </c>
      <c r="G22" s="199">
        <v>246</v>
      </c>
      <c r="H22" s="199">
        <v>4503.09762</v>
      </c>
      <c r="I22" s="199">
        <v>18407</v>
      </c>
      <c r="J22" s="199">
        <v>896247.507974</v>
      </c>
      <c r="K22" s="199">
        <v>187</v>
      </c>
      <c r="L22" s="438">
        <v>33615.07925</v>
      </c>
      <c r="M22" s="199">
        <v>475</v>
      </c>
      <c r="N22" s="199">
        <v>6692.0453</v>
      </c>
      <c r="O22" s="199">
        <v>9148</v>
      </c>
      <c r="P22" s="199">
        <v>72089.302012</v>
      </c>
      <c r="Q22" s="199">
        <v>7594</v>
      </c>
      <c r="R22" s="199">
        <v>45088.445226</v>
      </c>
      <c r="S22" s="199">
        <v>1103</v>
      </c>
      <c r="T22" s="199">
        <v>150612.93364</v>
      </c>
      <c r="U22" s="199">
        <v>285</v>
      </c>
      <c r="V22" s="199">
        <v>2226.573888</v>
      </c>
      <c r="W22" s="199">
        <v>1241</v>
      </c>
      <c r="X22" s="439">
        <v>9779.744275</v>
      </c>
      <c r="Y22" s="228"/>
    </row>
    <row r="23" spans="1:24" s="32" customFormat="1" ht="15" customHeight="1">
      <c r="A23" s="363" t="s">
        <v>360</v>
      </c>
      <c r="B23" s="30"/>
      <c r="C23" s="30"/>
      <c r="D23" s="30"/>
      <c r="E23" s="30"/>
      <c r="F23" s="30"/>
      <c r="G23" s="30"/>
      <c r="H23" s="30"/>
      <c r="I23" s="30"/>
      <c r="J23" s="30"/>
      <c r="K23" s="30"/>
      <c r="L23" s="18"/>
      <c r="M23" s="31" t="s">
        <v>59</v>
      </c>
      <c r="N23" s="18"/>
      <c r="O23" s="18"/>
      <c r="P23" s="18"/>
      <c r="Q23" s="18"/>
      <c r="R23" s="18"/>
      <c r="S23" s="18"/>
      <c r="T23" s="18"/>
      <c r="U23" s="18"/>
      <c r="V23" s="18"/>
      <c r="W23" s="18"/>
      <c r="X23" s="18"/>
    </row>
    <row r="24" ht="12.75">
      <c r="J24" s="442"/>
    </row>
    <row r="26" ht="12.75">
      <c r="A26" s="443" t="s">
        <v>569</v>
      </c>
    </row>
  </sheetData>
  <sheetProtection/>
  <mergeCells count="62">
    <mergeCell ref="C21:D21"/>
    <mergeCell ref="C20:D20"/>
    <mergeCell ref="S11:T11"/>
    <mergeCell ref="W12:X12"/>
    <mergeCell ref="K12:L12"/>
    <mergeCell ref="M12:N12"/>
    <mergeCell ref="O12:P12"/>
    <mergeCell ref="Q12:R12"/>
    <mergeCell ref="S12:T12"/>
    <mergeCell ref="U12:V12"/>
    <mergeCell ref="W11:X11"/>
    <mergeCell ref="K11:L11"/>
    <mergeCell ref="A11:A14"/>
    <mergeCell ref="B11:D11"/>
    <mergeCell ref="E11:F11"/>
    <mergeCell ref="G11:H11"/>
    <mergeCell ref="B12:D12"/>
    <mergeCell ref="E12:F12"/>
    <mergeCell ref="G12:H12"/>
    <mergeCell ref="C14:D14"/>
    <mergeCell ref="W5:X5"/>
    <mergeCell ref="K5:L5"/>
    <mergeCell ref="M5:N5"/>
    <mergeCell ref="O5:P5"/>
    <mergeCell ref="Q5:R5"/>
    <mergeCell ref="I12:J12"/>
    <mergeCell ref="M11:N11"/>
    <mergeCell ref="O11:P11"/>
    <mergeCell ref="U11:V11"/>
    <mergeCell ref="Q11:R11"/>
    <mergeCell ref="I11:J11"/>
    <mergeCell ref="B5:D5"/>
    <mergeCell ref="E5:F5"/>
    <mergeCell ref="G5:H5"/>
    <mergeCell ref="I5:J5"/>
    <mergeCell ref="S5:T5"/>
    <mergeCell ref="U5:V5"/>
    <mergeCell ref="M4:N4"/>
    <mergeCell ref="O4:P4"/>
    <mergeCell ref="Q4:R4"/>
    <mergeCell ref="S4:T4"/>
    <mergeCell ref="U4:V4"/>
    <mergeCell ref="W4:X4"/>
    <mergeCell ref="C15:D15"/>
    <mergeCell ref="C16:D16"/>
    <mergeCell ref="A2:L2"/>
    <mergeCell ref="M2:X2"/>
    <mergeCell ref="A4:A7"/>
    <mergeCell ref="B4:D4"/>
    <mergeCell ref="E4:F4"/>
    <mergeCell ref="G4:H4"/>
    <mergeCell ref="I4:J4"/>
    <mergeCell ref="C22:D22"/>
    <mergeCell ref="K4:L4"/>
    <mergeCell ref="C17:D17"/>
    <mergeCell ref="C18:D18"/>
    <mergeCell ref="C19:D19"/>
    <mergeCell ref="C6:D6"/>
    <mergeCell ref="C7:D7"/>
    <mergeCell ref="C8:D8"/>
    <mergeCell ref="C9:D9"/>
    <mergeCell ref="C13:D13"/>
  </mergeCells>
  <printOptions horizontalCentered="1"/>
  <pageMargins left="1.1811023622047245" right="1.1811023622047245" top="1.5748031496062993" bottom="1.5748031496062993" header="0.5118110236220472" footer="0.9055118110236221"/>
  <pageSetup firstPageNumber="166" useFirstPageNumber="1" horizontalDpi="600" verticalDpi="600" orientation="portrait" paperSize="9" r:id="rId2"/>
  <headerFooter alignWithMargins="0">
    <oddFooter>&amp;C&amp;"華康中圓體,標準"&amp;11‧&amp;"Times New Roman,標準"&amp;P&amp;"華康中圓體,標準"‧</oddFooter>
  </headerFooter>
  <drawing r:id="rId1"/>
</worksheet>
</file>

<file path=xl/worksheets/sheet7.xml><?xml version="1.0" encoding="utf-8"?>
<worksheet xmlns="http://schemas.openxmlformats.org/spreadsheetml/2006/main" xmlns:r="http://schemas.openxmlformats.org/officeDocument/2006/relationships">
  <dimension ref="A1:U22"/>
  <sheetViews>
    <sheetView showGridLines="0" zoomScale="120" zoomScaleNormal="120" workbookViewId="0" topLeftCell="A1">
      <selection activeCell="A1" sqref="A1"/>
    </sheetView>
  </sheetViews>
  <sheetFormatPr defaultColWidth="9.00390625" defaultRowHeight="16.5"/>
  <cols>
    <col min="1" max="1" width="11.125" style="5" customWidth="1"/>
    <col min="2" max="2" width="8.125" style="5" customWidth="1"/>
    <col min="3" max="3" width="9.625" style="5" customWidth="1"/>
    <col min="4" max="4" width="7.125" style="5" customWidth="1"/>
    <col min="5" max="5" width="8.125" style="5" customWidth="1"/>
    <col min="6" max="6" width="7.125" style="5" customWidth="1"/>
    <col min="7" max="7" width="8.625" style="5" customWidth="1"/>
    <col min="8" max="8" width="7.125" style="5" customWidth="1"/>
    <col min="9" max="9" width="7.875" style="5" customWidth="1"/>
    <col min="10" max="10" width="6.125" style="5" customWidth="1"/>
    <col min="11" max="11" width="9.625" style="5" customWidth="1"/>
    <col min="12" max="14" width="5.625" style="5" customWidth="1"/>
    <col min="15" max="15" width="6.625" style="5" customWidth="1"/>
    <col min="16" max="16" width="5.625" style="5" customWidth="1"/>
    <col min="17" max="17" width="6.625" style="5" customWidth="1"/>
    <col min="18" max="18" width="5.625" style="5" customWidth="1"/>
    <col min="19" max="19" width="6.125" style="5" customWidth="1"/>
    <col min="20" max="21" width="5.625" style="5" customWidth="1"/>
    <col min="22" max="16384" width="9.00390625" style="5" customWidth="1"/>
  </cols>
  <sheetData>
    <row r="1" spans="1:21" s="4" customFormat="1" ht="18" customHeight="1">
      <c r="A1" s="11" t="s">
        <v>641</v>
      </c>
      <c r="U1" s="52" t="s">
        <v>556</v>
      </c>
    </row>
    <row r="2" spans="1:21" s="33" customFormat="1" ht="34.5" customHeight="1">
      <c r="A2" s="595" t="s">
        <v>710</v>
      </c>
      <c r="B2" s="595"/>
      <c r="C2" s="595"/>
      <c r="D2" s="595"/>
      <c r="E2" s="595"/>
      <c r="F2" s="595"/>
      <c r="G2" s="595"/>
      <c r="H2" s="595"/>
      <c r="I2" s="595"/>
      <c r="J2" s="595" t="s">
        <v>219</v>
      </c>
      <c r="K2" s="594"/>
      <c r="L2" s="594"/>
      <c r="M2" s="594"/>
      <c r="N2" s="594"/>
      <c r="O2" s="594"/>
      <c r="P2" s="594"/>
      <c r="Q2" s="594"/>
      <c r="R2" s="594"/>
      <c r="S2" s="594"/>
      <c r="T2" s="594"/>
      <c r="U2" s="594"/>
    </row>
    <row r="3" spans="1:21" s="6" customFormat="1" ht="15" customHeight="1" thickBot="1">
      <c r="A3" s="34"/>
      <c r="B3" s="35"/>
      <c r="C3" s="35"/>
      <c r="D3" s="35"/>
      <c r="E3" s="36"/>
      <c r="F3" s="36"/>
      <c r="I3" s="14" t="s">
        <v>666</v>
      </c>
      <c r="U3" s="37" t="s">
        <v>201</v>
      </c>
    </row>
    <row r="4" spans="1:21" s="6" customFormat="1" ht="21.75" customHeight="1">
      <c r="A4" s="591" t="s">
        <v>643</v>
      </c>
      <c r="B4" s="539" t="s">
        <v>703</v>
      </c>
      <c r="C4" s="571"/>
      <c r="D4" s="542" t="s">
        <v>704</v>
      </c>
      <c r="E4" s="571"/>
      <c r="F4" s="542" t="s">
        <v>705</v>
      </c>
      <c r="G4" s="649"/>
      <c r="H4" s="555"/>
      <c r="I4" s="518"/>
      <c r="J4" s="584" t="s">
        <v>706</v>
      </c>
      <c r="K4" s="649"/>
      <c r="L4" s="555"/>
      <c r="M4" s="518"/>
      <c r="N4" s="541" t="s">
        <v>707</v>
      </c>
      <c r="O4" s="555"/>
      <c r="P4" s="555"/>
      <c r="Q4" s="518"/>
      <c r="R4" s="541" t="s">
        <v>708</v>
      </c>
      <c r="S4" s="555"/>
      <c r="T4" s="555"/>
      <c r="U4" s="555"/>
    </row>
    <row r="5" spans="1:21" s="20" customFormat="1" ht="34.5" customHeight="1">
      <c r="A5" s="592"/>
      <c r="B5" s="655" t="s">
        <v>60</v>
      </c>
      <c r="C5" s="559"/>
      <c r="D5" s="656" t="s">
        <v>61</v>
      </c>
      <c r="E5" s="559"/>
      <c r="F5" s="656" t="s">
        <v>62</v>
      </c>
      <c r="G5" s="651"/>
      <c r="H5" s="651"/>
      <c r="I5" s="559"/>
      <c r="J5" s="651" t="s">
        <v>63</v>
      </c>
      <c r="K5" s="651"/>
      <c r="L5" s="651"/>
      <c r="M5" s="559"/>
      <c r="N5" s="657" t="s">
        <v>64</v>
      </c>
      <c r="O5" s="583"/>
      <c r="P5" s="658"/>
      <c r="Q5" s="581"/>
      <c r="R5" s="657" t="s">
        <v>65</v>
      </c>
      <c r="S5" s="583"/>
      <c r="T5" s="658"/>
      <c r="U5" s="658"/>
    </row>
    <row r="6" spans="1:21" s="6" customFormat="1" ht="21.75" customHeight="1">
      <c r="A6" s="653"/>
      <c r="B6" s="364" t="s">
        <v>301</v>
      </c>
      <c r="C6" s="338" t="s">
        <v>344</v>
      </c>
      <c r="D6" s="341" t="s">
        <v>301</v>
      </c>
      <c r="E6" s="338" t="s">
        <v>344</v>
      </c>
      <c r="F6" s="573" t="s">
        <v>301</v>
      </c>
      <c r="G6" s="574"/>
      <c r="H6" s="573" t="s">
        <v>344</v>
      </c>
      <c r="I6" s="574"/>
      <c r="J6" s="650" t="s">
        <v>301</v>
      </c>
      <c r="K6" s="574"/>
      <c r="L6" s="573" t="s">
        <v>344</v>
      </c>
      <c r="M6" s="574"/>
      <c r="N6" s="573" t="s">
        <v>301</v>
      </c>
      <c r="O6" s="574"/>
      <c r="P6" s="573" t="s">
        <v>344</v>
      </c>
      <c r="Q6" s="574"/>
      <c r="R6" s="573" t="s">
        <v>301</v>
      </c>
      <c r="S6" s="574"/>
      <c r="T6" s="573" t="s">
        <v>344</v>
      </c>
      <c r="U6" s="588"/>
    </row>
    <row r="7" spans="1:21" s="6" customFormat="1" ht="21.75" customHeight="1" thickBot="1">
      <c r="A7" s="654"/>
      <c r="B7" s="38" t="s">
        <v>221</v>
      </c>
      <c r="C7" s="39" t="s">
        <v>66</v>
      </c>
      <c r="D7" s="40" t="s">
        <v>221</v>
      </c>
      <c r="E7" s="39" t="s">
        <v>66</v>
      </c>
      <c r="F7" s="652" t="s">
        <v>221</v>
      </c>
      <c r="G7" s="563"/>
      <c r="H7" s="562" t="s">
        <v>66</v>
      </c>
      <c r="I7" s="563"/>
      <c r="J7" s="648" t="s">
        <v>222</v>
      </c>
      <c r="K7" s="563"/>
      <c r="L7" s="562" t="s">
        <v>66</v>
      </c>
      <c r="M7" s="563"/>
      <c r="N7" s="652" t="s">
        <v>221</v>
      </c>
      <c r="O7" s="563"/>
      <c r="P7" s="562" t="s">
        <v>66</v>
      </c>
      <c r="Q7" s="563"/>
      <c r="R7" s="652" t="s">
        <v>222</v>
      </c>
      <c r="S7" s="563"/>
      <c r="T7" s="562" t="s">
        <v>66</v>
      </c>
      <c r="U7" s="568"/>
    </row>
    <row r="8" spans="1:21" s="6" customFormat="1" ht="33" customHeight="1">
      <c r="A8" s="365" t="s">
        <v>361</v>
      </c>
      <c r="B8" s="166">
        <v>2874</v>
      </c>
      <c r="C8" s="27">
        <v>54379</v>
      </c>
      <c r="D8" s="27">
        <v>10</v>
      </c>
      <c r="E8" s="27">
        <v>35</v>
      </c>
      <c r="F8" s="27"/>
      <c r="G8" s="27" t="s">
        <v>81</v>
      </c>
      <c r="H8" s="27"/>
      <c r="I8" s="27" t="s">
        <v>81</v>
      </c>
      <c r="J8" s="27"/>
      <c r="K8" s="27">
        <v>216</v>
      </c>
      <c r="L8" s="27"/>
      <c r="M8" s="27">
        <v>4870</v>
      </c>
      <c r="N8" s="27"/>
      <c r="O8" s="27">
        <v>1672</v>
      </c>
      <c r="P8" s="27"/>
      <c r="Q8" s="27">
        <v>21322</v>
      </c>
      <c r="R8" s="27"/>
      <c r="S8" s="27">
        <v>3007</v>
      </c>
      <c r="T8" s="27"/>
      <c r="U8" s="27">
        <v>27559</v>
      </c>
    </row>
    <row r="9" spans="1:21" s="28" customFormat="1" ht="33" customHeight="1" thickBot="1">
      <c r="A9" s="366" t="s">
        <v>362</v>
      </c>
      <c r="B9" s="167">
        <v>3048</v>
      </c>
      <c r="C9" s="41">
        <v>63463</v>
      </c>
      <c r="D9" s="41">
        <v>15</v>
      </c>
      <c r="E9" s="41">
        <v>49</v>
      </c>
      <c r="F9" s="41"/>
      <c r="G9" s="41">
        <v>10</v>
      </c>
      <c r="H9" s="41"/>
      <c r="I9" s="41">
        <v>76</v>
      </c>
      <c r="J9" s="41"/>
      <c r="K9" s="41">
        <v>218</v>
      </c>
      <c r="L9" s="41"/>
      <c r="M9" s="41">
        <v>5229</v>
      </c>
      <c r="N9" s="41"/>
      <c r="O9" s="41">
        <v>1677</v>
      </c>
      <c r="P9" s="41"/>
      <c r="Q9" s="41">
        <v>18695</v>
      </c>
      <c r="R9" s="41"/>
      <c r="S9" s="41">
        <v>4099</v>
      </c>
      <c r="T9" s="41"/>
      <c r="U9" s="41">
        <v>37812</v>
      </c>
    </row>
    <row r="10" s="28" customFormat="1" ht="24.75" customHeight="1" thickBot="1"/>
    <row r="11" spans="1:21" s="28" customFormat="1" ht="31.5" customHeight="1">
      <c r="A11" s="591" t="s">
        <v>313</v>
      </c>
      <c r="B11" s="659" t="s">
        <v>363</v>
      </c>
      <c r="C11" s="571"/>
      <c r="D11" s="660" t="s">
        <v>326</v>
      </c>
      <c r="E11" s="571"/>
      <c r="F11" s="660" t="s">
        <v>327</v>
      </c>
      <c r="G11" s="571"/>
      <c r="H11" s="660" t="s">
        <v>67</v>
      </c>
      <c r="I11" s="571"/>
      <c r="J11" s="666" t="s">
        <v>364</v>
      </c>
      <c r="K11" s="571"/>
      <c r="L11" s="660" t="s">
        <v>330</v>
      </c>
      <c r="M11" s="571"/>
      <c r="N11" s="660" t="s">
        <v>331</v>
      </c>
      <c r="O11" s="571"/>
      <c r="P11" s="660" t="s">
        <v>332</v>
      </c>
      <c r="Q11" s="571"/>
      <c r="R11" s="660" t="s">
        <v>333</v>
      </c>
      <c r="S11" s="571"/>
      <c r="T11" s="660" t="s">
        <v>365</v>
      </c>
      <c r="U11" s="649"/>
    </row>
    <row r="12" spans="1:21" s="28" customFormat="1" ht="42.75" customHeight="1">
      <c r="A12" s="653"/>
      <c r="B12" s="655" t="s">
        <v>98</v>
      </c>
      <c r="C12" s="559"/>
      <c r="D12" s="656" t="s">
        <v>99</v>
      </c>
      <c r="E12" s="559"/>
      <c r="F12" s="656" t="s">
        <v>100</v>
      </c>
      <c r="G12" s="559"/>
      <c r="H12" s="656" t="s">
        <v>68</v>
      </c>
      <c r="I12" s="559"/>
      <c r="J12" s="651" t="s">
        <v>220</v>
      </c>
      <c r="K12" s="559"/>
      <c r="L12" s="665" t="s">
        <v>69</v>
      </c>
      <c r="M12" s="559"/>
      <c r="N12" s="656" t="s">
        <v>70</v>
      </c>
      <c r="O12" s="559"/>
      <c r="P12" s="656" t="s">
        <v>105</v>
      </c>
      <c r="Q12" s="559"/>
      <c r="R12" s="656" t="s">
        <v>71</v>
      </c>
      <c r="S12" s="559"/>
      <c r="T12" s="656" t="s">
        <v>72</v>
      </c>
      <c r="U12" s="651"/>
    </row>
    <row r="13" spans="1:21" s="28" customFormat="1" ht="21.75" customHeight="1">
      <c r="A13" s="653"/>
      <c r="B13" s="661" t="s">
        <v>366</v>
      </c>
      <c r="C13" s="663" t="s">
        <v>367</v>
      </c>
      <c r="D13" s="341" t="s">
        <v>301</v>
      </c>
      <c r="E13" s="338" t="s">
        <v>344</v>
      </c>
      <c r="F13" s="341" t="s">
        <v>301</v>
      </c>
      <c r="G13" s="338" t="s">
        <v>344</v>
      </c>
      <c r="H13" s="341" t="s">
        <v>301</v>
      </c>
      <c r="I13" s="341" t="s">
        <v>344</v>
      </c>
      <c r="J13" s="340" t="s">
        <v>301</v>
      </c>
      <c r="K13" s="338" t="s">
        <v>344</v>
      </c>
      <c r="L13" s="341" t="s">
        <v>301</v>
      </c>
      <c r="M13" s="338" t="s">
        <v>344</v>
      </c>
      <c r="N13" s="341" t="s">
        <v>301</v>
      </c>
      <c r="O13" s="338" t="s">
        <v>344</v>
      </c>
      <c r="P13" s="341" t="s">
        <v>301</v>
      </c>
      <c r="Q13" s="338" t="s">
        <v>344</v>
      </c>
      <c r="R13" s="341" t="s">
        <v>301</v>
      </c>
      <c r="S13" s="338" t="s">
        <v>344</v>
      </c>
      <c r="T13" s="341" t="s">
        <v>301</v>
      </c>
      <c r="U13" s="338" t="s">
        <v>344</v>
      </c>
    </row>
    <row r="14" spans="1:21" s="28" customFormat="1" ht="21.75" customHeight="1" thickBot="1">
      <c r="A14" s="654"/>
      <c r="B14" s="662"/>
      <c r="C14" s="664"/>
      <c r="D14" s="40" t="s">
        <v>221</v>
      </c>
      <c r="E14" s="39" t="s">
        <v>95</v>
      </c>
      <c r="F14" s="40" t="s">
        <v>221</v>
      </c>
      <c r="G14" s="39" t="s">
        <v>95</v>
      </c>
      <c r="H14" s="40" t="s">
        <v>221</v>
      </c>
      <c r="I14" s="44" t="s">
        <v>95</v>
      </c>
      <c r="J14" s="43" t="s">
        <v>221</v>
      </c>
      <c r="K14" s="39" t="s">
        <v>95</v>
      </c>
      <c r="L14" s="40" t="s">
        <v>221</v>
      </c>
      <c r="M14" s="39" t="s">
        <v>95</v>
      </c>
      <c r="N14" s="40" t="s">
        <v>221</v>
      </c>
      <c r="O14" s="39" t="s">
        <v>95</v>
      </c>
      <c r="P14" s="40" t="s">
        <v>221</v>
      </c>
      <c r="Q14" s="39" t="s">
        <v>95</v>
      </c>
      <c r="R14" s="40" t="s">
        <v>221</v>
      </c>
      <c r="S14" s="39" t="s">
        <v>95</v>
      </c>
      <c r="T14" s="40" t="s">
        <v>222</v>
      </c>
      <c r="U14" s="39" t="s">
        <v>95</v>
      </c>
    </row>
    <row r="15" spans="1:21" s="28" customFormat="1" ht="33" customHeight="1">
      <c r="A15" s="365" t="s">
        <v>368</v>
      </c>
      <c r="B15" s="165">
        <v>1059</v>
      </c>
      <c r="C15" s="129">
        <v>15813</v>
      </c>
      <c r="D15" s="129">
        <v>1860</v>
      </c>
      <c r="E15" s="129">
        <v>42662</v>
      </c>
      <c r="F15" s="129">
        <v>2252</v>
      </c>
      <c r="G15" s="129">
        <v>33053</v>
      </c>
      <c r="H15" s="129">
        <v>927</v>
      </c>
      <c r="I15" s="129">
        <v>8927</v>
      </c>
      <c r="J15" s="129" t="s">
        <v>81</v>
      </c>
      <c r="K15" s="129" t="s">
        <v>81</v>
      </c>
      <c r="L15" s="129">
        <v>16</v>
      </c>
      <c r="M15" s="129">
        <v>71</v>
      </c>
      <c r="N15" s="129">
        <v>3</v>
      </c>
      <c r="O15" s="129">
        <v>25</v>
      </c>
      <c r="P15" s="129">
        <v>64</v>
      </c>
      <c r="Q15" s="129">
        <v>5157</v>
      </c>
      <c r="R15" s="129">
        <v>705</v>
      </c>
      <c r="S15" s="129">
        <v>5092</v>
      </c>
      <c r="T15" s="129">
        <v>3573</v>
      </c>
      <c r="U15" s="129">
        <v>22198</v>
      </c>
    </row>
    <row r="16" spans="1:21" s="28" customFormat="1" ht="33" customHeight="1">
      <c r="A16" s="365" t="s">
        <v>369</v>
      </c>
      <c r="B16" s="166">
        <v>1118</v>
      </c>
      <c r="C16" s="27">
        <v>16751</v>
      </c>
      <c r="D16" s="27">
        <v>1831</v>
      </c>
      <c r="E16" s="27">
        <v>42088</v>
      </c>
      <c r="F16" s="27">
        <v>2277</v>
      </c>
      <c r="G16" s="27">
        <v>35459</v>
      </c>
      <c r="H16" s="27">
        <v>956</v>
      </c>
      <c r="I16" s="27">
        <v>9137</v>
      </c>
      <c r="J16" s="27" t="s">
        <v>81</v>
      </c>
      <c r="K16" s="27" t="s">
        <v>81</v>
      </c>
      <c r="L16" s="27">
        <v>15</v>
      </c>
      <c r="M16" s="27">
        <v>71</v>
      </c>
      <c r="N16" s="27">
        <v>3</v>
      </c>
      <c r="O16" s="27">
        <v>25</v>
      </c>
      <c r="P16" s="27">
        <v>66</v>
      </c>
      <c r="Q16" s="27">
        <v>1227</v>
      </c>
      <c r="R16" s="27">
        <v>705</v>
      </c>
      <c r="S16" s="27">
        <v>5218</v>
      </c>
      <c r="T16" s="27">
        <v>3855</v>
      </c>
      <c r="U16" s="27">
        <v>23739</v>
      </c>
    </row>
    <row r="17" spans="1:21" s="28" customFormat="1" ht="33" customHeight="1">
      <c r="A17" s="365" t="s">
        <v>370</v>
      </c>
      <c r="B17" s="166">
        <v>1161</v>
      </c>
      <c r="C17" s="27">
        <v>19342</v>
      </c>
      <c r="D17" s="27">
        <v>1822</v>
      </c>
      <c r="E17" s="27">
        <v>41314</v>
      </c>
      <c r="F17" s="27">
        <v>2341</v>
      </c>
      <c r="G17" s="27">
        <v>30956</v>
      </c>
      <c r="H17" s="27">
        <v>1006</v>
      </c>
      <c r="I17" s="27">
        <v>9780</v>
      </c>
      <c r="J17" s="27" t="s">
        <v>81</v>
      </c>
      <c r="K17" s="27" t="s">
        <v>81</v>
      </c>
      <c r="L17" s="27">
        <v>18</v>
      </c>
      <c r="M17" s="27">
        <v>69</v>
      </c>
      <c r="N17" s="27">
        <v>3</v>
      </c>
      <c r="O17" s="27">
        <v>25</v>
      </c>
      <c r="P17" s="27">
        <v>97</v>
      </c>
      <c r="Q17" s="27">
        <v>1430</v>
      </c>
      <c r="R17" s="27">
        <v>723</v>
      </c>
      <c r="S17" s="27">
        <v>5306</v>
      </c>
      <c r="T17" s="27">
        <v>4094</v>
      </c>
      <c r="U17" s="27">
        <v>25442</v>
      </c>
    </row>
    <row r="18" spans="1:21" s="28" customFormat="1" ht="33" customHeight="1">
      <c r="A18" s="365" t="s">
        <v>371</v>
      </c>
      <c r="B18" s="166">
        <v>1260</v>
      </c>
      <c r="C18" s="27">
        <v>21960</v>
      </c>
      <c r="D18" s="27">
        <v>1950</v>
      </c>
      <c r="E18" s="27">
        <v>40563</v>
      </c>
      <c r="F18" s="27">
        <v>2515</v>
      </c>
      <c r="G18" s="27">
        <v>27213</v>
      </c>
      <c r="H18" s="27">
        <v>1120</v>
      </c>
      <c r="I18" s="27">
        <v>10205</v>
      </c>
      <c r="J18" s="27" t="s">
        <v>81</v>
      </c>
      <c r="K18" s="27" t="s">
        <v>81</v>
      </c>
      <c r="L18" s="27">
        <v>19</v>
      </c>
      <c r="M18" s="27">
        <v>74</v>
      </c>
      <c r="N18" s="27">
        <v>3</v>
      </c>
      <c r="O18" s="27">
        <v>25</v>
      </c>
      <c r="P18" s="27">
        <v>171</v>
      </c>
      <c r="Q18" s="27">
        <v>3157</v>
      </c>
      <c r="R18" s="27">
        <v>791</v>
      </c>
      <c r="S18" s="27">
        <v>4703</v>
      </c>
      <c r="T18" s="27">
        <v>3648</v>
      </c>
      <c r="U18" s="27">
        <v>24253</v>
      </c>
    </row>
    <row r="19" spans="1:21" s="28" customFormat="1" ht="33" customHeight="1">
      <c r="A19" s="365" t="s">
        <v>372</v>
      </c>
      <c r="B19" s="166">
        <v>1374</v>
      </c>
      <c r="C19" s="27">
        <v>24039</v>
      </c>
      <c r="D19" s="27">
        <v>2034</v>
      </c>
      <c r="E19" s="27">
        <v>41705</v>
      </c>
      <c r="F19" s="27">
        <v>2664</v>
      </c>
      <c r="G19" s="27" t="s">
        <v>73</v>
      </c>
      <c r="H19" s="27">
        <v>1184</v>
      </c>
      <c r="I19" s="27">
        <v>10830</v>
      </c>
      <c r="J19" s="27" t="s">
        <v>81</v>
      </c>
      <c r="K19" s="27" t="s">
        <v>81</v>
      </c>
      <c r="L19" s="27">
        <v>21</v>
      </c>
      <c r="M19" s="27">
        <v>81</v>
      </c>
      <c r="N19" s="27">
        <v>3</v>
      </c>
      <c r="O19" s="27">
        <v>25</v>
      </c>
      <c r="P19" s="27">
        <v>206</v>
      </c>
      <c r="Q19" s="27">
        <v>3325</v>
      </c>
      <c r="R19" s="27">
        <v>824</v>
      </c>
      <c r="S19" s="27">
        <v>4808</v>
      </c>
      <c r="T19" s="27">
        <v>3300</v>
      </c>
      <c r="U19" s="27">
        <v>21230</v>
      </c>
    </row>
    <row r="20" spans="1:21" s="28" customFormat="1" ht="33" customHeight="1">
      <c r="A20" s="365" t="s">
        <v>373</v>
      </c>
      <c r="B20" s="185">
        <v>1438</v>
      </c>
      <c r="C20" s="61">
        <v>27802</v>
      </c>
      <c r="D20" s="61">
        <v>2159</v>
      </c>
      <c r="E20" s="61">
        <v>42975</v>
      </c>
      <c r="F20" s="61">
        <v>2791</v>
      </c>
      <c r="G20" s="61">
        <v>27795</v>
      </c>
      <c r="H20" s="61">
        <v>1243</v>
      </c>
      <c r="I20" s="61">
        <v>11094</v>
      </c>
      <c r="J20" s="27">
        <v>4</v>
      </c>
      <c r="K20" s="27">
        <v>1</v>
      </c>
      <c r="L20" s="61">
        <v>21</v>
      </c>
      <c r="M20" s="61">
        <v>81</v>
      </c>
      <c r="N20" s="61">
        <v>3</v>
      </c>
      <c r="O20" s="61">
        <v>25</v>
      </c>
      <c r="P20" s="61">
        <v>206</v>
      </c>
      <c r="Q20" s="61">
        <v>4255</v>
      </c>
      <c r="R20" s="61">
        <v>864</v>
      </c>
      <c r="S20" s="61">
        <v>4541</v>
      </c>
      <c r="T20" s="61">
        <v>2962</v>
      </c>
      <c r="U20" s="61">
        <v>19704</v>
      </c>
    </row>
    <row r="21" spans="1:21" s="28" customFormat="1" ht="33" customHeight="1">
      <c r="A21" s="365" t="s">
        <v>709</v>
      </c>
      <c r="B21" s="185">
        <v>1578</v>
      </c>
      <c r="C21" s="61">
        <v>30074.306802</v>
      </c>
      <c r="D21" s="61">
        <v>2455</v>
      </c>
      <c r="E21" s="61">
        <v>45473.114924</v>
      </c>
      <c r="F21" s="61">
        <v>3018</v>
      </c>
      <c r="G21" s="61">
        <v>29034.514397</v>
      </c>
      <c r="H21" s="61">
        <v>1311</v>
      </c>
      <c r="I21" s="61">
        <v>11606.538688</v>
      </c>
      <c r="J21" s="27">
        <v>14</v>
      </c>
      <c r="K21" s="27">
        <v>9.06</v>
      </c>
      <c r="L21" s="61">
        <v>25</v>
      </c>
      <c r="M21" s="61">
        <v>118.266</v>
      </c>
      <c r="N21" s="61">
        <v>3</v>
      </c>
      <c r="O21" s="61">
        <v>25</v>
      </c>
      <c r="P21" s="61">
        <v>213</v>
      </c>
      <c r="Q21" s="61">
        <v>4391.54518</v>
      </c>
      <c r="R21" s="61">
        <v>868</v>
      </c>
      <c r="S21" s="61">
        <v>4467.990746</v>
      </c>
      <c r="T21" s="61">
        <v>2732</v>
      </c>
      <c r="U21" s="61">
        <v>19084.127844</v>
      </c>
    </row>
    <row r="22" spans="1:21" s="28" customFormat="1" ht="33" customHeight="1" thickBot="1">
      <c r="A22" s="366" t="s">
        <v>561</v>
      </c>
      <c r="B22" s="440">
        <v>1785</v>
      </c>
      <c r="C22" s="184">
        <v>33668.127068</v>
      </c>
      <c r="D22" s="184">
        <v>2631</v>
      </c>
      <c r="E22" s="184">
        <v>48364.775682</v>
      </c>
      <c r="F22" s="184">
        <v>3244</v>
      </c>
      <c r="G22" s="184">
        <v>36593.892065</v>
      </c>
      <c r="H22" s="184">
        <v>1375</v>
      </c>
      <c r="I22" s="184">
        <v>11626.328688</v>
      </c>
      <c r="J22" s="41">
        <v>14</v>
      </c>
      <c r="K22" s="41">
        <v>12.4</v>
      </c>
      <c r="L22" s="184">
        <v>27</v>
      </c>
      <c r="M22" s="184">
        <v>115.066</v>
      </c>
      <c r="N22" s="184">
        <v>3</v>
      </c>
      <c r="O22" s="184">
        <v>25</v>
      </c>
      <c r="P22" s="184">
        <v>225</v>
      </c>
      <c r="Q22" s="184">
        <v>4679.262957</v>
      </c>
      <c r="R22" s="184">
        <v>932</v>
      </c>
      <c r="S22" s="184">
        <v>4628.541826</v>
      </c>
      <c r="T22" s="184">
        <v>2535</v>
      </c>
      <c r="U22" s="184">
        <v>18477.547844</v>
      </c>
    </row>
    <row r="23" s="42" customFormat="1" ht="12.75" customHeight="1"/>
  </sheetData>
  <sheetProtection/>
  <mergeCells count="54">
    <mergeCell ref="J2:U2"/>
    <mergeCell ref="A2:I2"/>
    <mergeCell ref="P12:Q12"/>
    <mergeCell ref="R12:S12"/>
    <mergeCell ref="T12:U12"/>
    <mergeCell ref="T11:U11"/>
    <mergeCell ref="N12:O12"/>
    <mergeCell ref="H11:I11"/>
    <mergeCell ref="J11:K11"/>
    <mergeCell ref="L11:M11"/>
    <mergeCell ref="R11:S11"/>
    <mergeCell ref="B12:C12"/>
    <mergeCell ref="D12:E12"/>
    <mergeCell ref="F12:G12"/>
    <mergeCell ref="H12:I12"/>
    <mergeCell ref="J12:K12"/>
    <mergeCell ref="L12:M12"/>
    <mergeCell ref="N11:O11"/>
    <mergeCell ref="N7:O7"/>
    <mergeCell ref="P7:Q7"/>
    <mergeCell ref="A11:A14"/>
    <mergeCell ref="B11:C11"/>
    <mergeCell ref="D11:E11"/>
    <mergeCell ref="F11:G11"/>
    <mergeCell ref="B13:B14"/>
    <mergeCell ref="C13:C14"/>
    <mergeCell ref="P11:Q11"/>
    <mergeCell ref="H7:I7"/>
    <mergeCell ref="N4:Q4"/>
    <mergeCell ref="R4:U4"/>
    <mergeCell ref="N5:Q5"/>
    <mergeCell ref="R5:U5"/>
    <mergeCell ref="R6:S6"/>
    <mergeCell ref="T6:U6"/>
    <mergeCell ref="N6:O6"/>
    <mergeCell ref="P6:Q6"/>
    <mergeCell ref="R7:S7"/>
    <mergeCell ref="T7:U7"/>
    <mergeCell ref="A4:A7"/>
    <mergeCell ref="B4:C4"/>
    <mergeCell ref="D4:E4"/>
    <mergeCell ref="F4:I4"/>
    <mergeCell ref="B5:C5"/>
    <mergeCell ref="D5:E5"/>
    <mergeCell ref="F5:I5"/>
    <mergeCell ref="F7:G7"/>
    <mergeCell ref="J7:K7"/>
    <mergeCell ref="L7:M7"/>
    <mergeCell ref="J4:M4"/>
    <mergeCell ref="F6:G6"/>
    <mergeCell ref="H6:I6"/>
    <mergeCell ref="J6:K6"/>
    <mergeCell ref="L6:M6"/>
    <mergeCell ref="J5:M5"/>
  </mergeCells>
  <printOptions horizontalCentered="1"/>
  <pageMargins left="1.1811023622047245" right="1.1811023622047245" top="1.5748031496062993" bottom="1.5748031496062993" header="0.5118110236220472" footer="0.9055118110236221"/>
  <pageSetup firstPageNumber="168" useFirstPageNumber="1" horizontalDpi="600" verticalDpi="600" orientation="portrait" paperSize="9" r:id="rId1"/>
  <headerFooter alignWithMargins="0">
    <oddFooter>&amp;C&amp;"華康中圓體,標準"&amp;11‧&amp;"Times New Roman,標準"&amp;P&amp;"華康中圓體,標準"‧</oddFooter>
  </headerFooter>
</worksheet>
</file>

<file path=xl/worksheets/sheet8.xml><?xml version="1.0" encoding="utf-8"?>
<worksheet xmlns="http://schemas.openxmlformats.org/spreadsheetml/2006/main" xmlns:r="http://schemas.openxmlformats.org/officeDocument/2006/relationships">
  <dimension ref="A1:J53"/>
  <sheetViews>
    <sheetView showGridLines="0" zoomScale="120" zoomScaleNormal="120" workbookViewId="0" topLeftCell="A1">
      <selection activeCell="A1" sqref="A1"/>
    </sheetView>
  </sheetViews>
  <sheetFormatPr defaultColWidth="9.00390625" defaultRowHeight="16.5"/>
  <cols>
    <col min="1" max="1" width="0.5" style="50" customWidth="1"/>
    <col min="2" max="2" width="59.625" style="50" customWidth="1"/>
    <col min="3" max="3" width="0.74609375" style="50" customWidth="1"/>
    <col min="4" max="4" width="14.125" style="50" customWidth="1"/>
    <col min="5" max="5" width="16.625" style="50" customWidth="1"/>
    <col min="6" max="6" width="21.125" style="50" customWidth="1"/>
    <col min="7" max="8" width="18.625" style="50" customWidth="1"/>
    <col min="9" max="9" width="9.00390625" style="50" customWidth="1"/>
    <col min="10" max="10" width="9.875" style="50" bestFit="1" customWidth="1"/>
    <col min="11" max="16384" width="9.00390625" style="50" customWidth="1"/>
  </cols>
  <sheetData>
    <row r="1" spans="1:8" s="51" customFormat="1" ht="15" customHeight="1">
      <c r="A1" s="137" t="s">
        <v>719</v>
      </c>
      <c r="H1" s="52" t="s">
        <v>556</v>
      </c>
    </row>
    <row r="2" spans="1:8" s="53" customFormat="1" ht="19.5" customHeight="1">
      <c r="A2" s="667" t="s">
        <v>773</v>
      </c>
      <c r="B2" s="667"/>
      <c r="C2" s="667"/>
      <c r="D2" s="667"/>
      <c r="E2" s="673" t="s">
        <v>207</v>
      </c>
      <c r="F2" s="673"/>
      <c r="G2" s="673"/>
      <c r="H2" s="673"/>
    </row>
    <row r="3" spans="1:8" s="292" customFormat="1" ht="7.5" customHeight="1" thickBot="1">
      <c r="A3" s="237"/>
      <c r="B3" s="236"/>
      <c r="C3" s="236"/>
      <c r="D3" s="49"/>
      <c r="G3" s="309"/>
      <c r="H3" s="309"/>
    </row>
    <row r="4" spans="2:8" s="292" customFormat="1" ht="24" customHeight="1">
      <c r="B4" s="668" t="s">
        <v>720</v>
      </c>
      <c r="C4" s="235"/>
      <c r="D4" s="674" t="s">
        <v>721</v>
      </c>
      <c r="E4" s="677" t="s">
        <v>722</v>
      </c>
      <c r="F4" s="678"/>
      <c r="G4" s="671" t="s">
        <v>723</v>
      </c>
      <c r="H4" s="672"/>
    </row>
    <row r="5" spans="2:8" s="292" customFormat="1" ht="21.75" customHeight="1">
      <c r="B5" s="669"/>
      <c r="C5" s="236"/>
      <c r="D5" s="675"/>
      <c r="E5" s="367" t="s">
        <v>724</v>
      </c>
      <c r="F5" s="368" t="s">
        <v>725</v>
      </c>
      <c r="G5" s="369" t="s">
        <v>726</v>
      </c>
      <c r="H5" s="317" t="s">
        <v>727</v>
      </c>
    </row>
    <row r="6" spans="1:8" s="292" customFormat="1" ht="13.5" customHeight="1" thickBot="1">
      <c r="A6" s="237"/>
      <c r="B6" s="670"/>
      <c r="C6" s="237"/>
      <c r="D6" s="676"/>
      <c r="E6" s="238" t="s">
        <v>40</v>
      </c>
      <c r="F6" s="238" t="s">
        <v>41</v>
      </c>
      <c r="G6" s="239" t="s">
        <v>42</v>
      </c>
      <c r="H6" s="240" t="s">
        <v>43</v>
      </c>
    </row>
    <row r="7" spans="2:8" s="292" customFormat="1" ht="11.25" customHeight="1">
      <c r="B7" s="370" t="s">
        <v>711</v>
      </c>
      <c r="C7" s="294"/>
      <c r="D7" s="232">
        <v>322.9</v>
      </c>
      <c r="E7" s="233">
        <v>1855293</v>
      </c>
      <c r="F7" s="233">
        <v>1329620</v>
      </c>
      <c r="G7" s="234">
        <v>5745.72003716321</v>
      </c>
      <c r="H7" s="234">
        <v>4117.745432022299</v>
      </c>
    </row>
    <row r="8" spans="2:8" s="292" customFormat="1" ht="11.25" customHeight="1">
      <c r="B8" s="370" t="s">
        <v>712</v>
      </c>
      <c r="C8" s="294"/>
      <c r="D8" s="232">
        <v>322.9</v>
      </c>
      <c r="E8" s="233">
        <v>1855293</v>
      </c>
      <c r="F8" s="233">
        <v>1349825</v>
      </c>
      <c r="G8" s="234">
        <v>5745.720037163208</v>
      </c>
      <c r="H8" s="234">
        <v>4180.318984205636</v>
      </c>
    </row>
    <row r="9" spans="2:8" s="292" customFormat="1" ht="11.25" customHeight="1">
      <c r="B9" s="370" t="s">
        <v>713</v>
      </c>
      <c r="C9" s="294"/>
      <c r="D9" s="232">
        <v>323.26</v>
      </c>
      <c r="E9" s="233">
        <v>1855293</v>
      </c>
      <c r="F9" s="233" t="s">
        <v>728</v>
      </c>
      <c r="G9" s="234">
        <v>5739.32</v>
      </c>
      <c r="H9" s="234" t="s">
        <v>729</v>
      </c>
    </row>
    <row r="10" spans="2:8" s="292" customFormat="1" ht="11.25" customHeight="1">
      <c r="B10" s="370" t="s">
        <v>714</v>
      </c>
      <c r="C10" s="294"/>
      <c r="D10" s="232">
        <v>323.31</v>
      </c>
      <c r="E10" s="233" t="s">
        <v>730</v>
      </c>
      <c r="F10" s="233" t="s">
        <v>731</v>
      </c>
      <c r="G10" s="234" t="s">
        <v>732</v>
      </c>
      <c r="H10" s="234" t="s">
        <v>733</v>
      </c>
    </row>
    <row r="11" spans="2:8" s="292" customFormat="1" ht="11.25" customHeight="1">
      <c r="B11" s="370" t="s">
        <v>715</v>
      </c>
      <c r="C11" s="294"/>
      <c r="D11" s="232">
        <v>324.42</v>
      </c>
      <c r="E11" s="233">
        <v>1869400</v>
      </c>
      <c r="F11" s="233">
        <v>1457166</v>
      </c>
      <c r="G11" s="234">
        <v>5762.23</v>
      </c>
      <c r="H11" s="234">
        <v>4491.56</v>
      </c>
    </row>
    <row r="12" spans="2:8" s="292" customFormat="1" ht="11.25" customHeight="1">
      <c r="B12" s="370" t="s">
        <v>716</v>
      </c>
      <c r="C12" s="294"/>
      <c r="D12" s="232" t="s">
        <v>734</v>
      </c>
      <c r="E12" s="233">
        <v>1869400</v>
      </c>
      <c r="F12" s="233">
        <v>1465977</v>
      </c>
      <c r="G12" s="234">
        <v>5762.17</v>
      </c>
      <c r="H12" s="234">
        <v>4518.67</v>
      </c>
    </row>
    <row r="13" spans="2:8" s="292" customFormat="1" ht="11.25" customHeight="1">
      <c r="B13" s="370" t="s">
        <v>717</v>
      </c>
      <c r="C13" s="294"/>
      <c r="D13" s="232" t="s">
        <v>735</v>
      </c>
      <c r="E13" s="233">
        <v>1869400</v>
      </c>
      <c r="F13" s="233">
        <v>1484756</v>
      </c>
      <c r="G13" s="234">
        <v>5761.72</v>
      </c>
      <c r="H13" s="234">
        <v>4576.2</v>
      </c>
    </row>
    <row r="14" spans="2:8" s="292" customFormat="1" ht="11.25" customHeight="1">
      <c r="B14" s="370" t="s">
        <v>718</v>
      </c>
      <c r="C14" s="294"/>
      <c r="D14" s="232">
        <v>324.37</v>
      </c>
      <c r="E14" s="233">
        <v>1850400</v>
      </c>
      <c r="F14" s="233">
        <v>1516385</v>
      </c>
      <c r="G14" s="234" t="s">
        <v>736</v>
      </c>
      <c r="H14" s="234" t="s">
        <v>737</v>
      </c>
    </row>
    <row r="15" spans="2:8" s="292" customFormat="1" ht="11.25" customHeight="1">
      <c r="B15" s="370" t="s">
        <v>774</v>
      </c>
      <c r="C15" s="294"/>
      <c r="D15" s="232">
        <v>323.68</v>
      </c>
      <c r="E15" s="233">
        <v>1850400</v>
      </c>
      <c r="F15" s="233">
        <v>1521533</v>
      </c>
      <c r="G15" s="234">
        <v>5716.67</v>
      </c>
      <c r="H15" s="234">
        <v>4700.66</v>
      </c>
    </row>
    <row r="16" spans="2:10" s="257" customFormat="1" ht="11.25" customHeight="1">
      <c r="B16" s="370" t="s">
        <v>775</v>
      </c>
      <c r="C16" s="294"/>
      <c r="D16" s="232">
        <v>323.71</v>
      </c>
      <c r="E16" s="233">
        <v>1850400</v>
      </c>
      <c r="F16" s="233">
        <f>SUM(F17:F49)</f>
        <v>1530256</v>
      </c>
      <c r="G16" s="234">
        <v>5716.17</v>
      </c>
      <c r="H16" s="234">
        <v>4727.19</v>
      </c>
      <c r="J16" s="457"/>
    </row>
    <row r="17" spans="2:10" s="292" customFormat="1" ht="11.25" customHeight="1">
      <c r="B17" s="310" t="s">
        <v>738</v>
      </c>
      <c r="C17" s="294"/>
      <c r="D17" s="232">
        <v>22.71</v>
      </c>
      <c r="E17" s="233">
        <v>30000</v>
      </c>
      <c r="F17" s="233">
        <v>51158</v>
      </c>
      <c r="G17" s="234">
        <v>1321.18</v>
      </c>
      <c r="H17" s="234">
        <v>2252.96</v>
      </c>
      <c r="I17" s="257"/>
      <c r="J17" s="457"/>
    </row>
    <row r="18" spans="2:10" s="292" customFormat="1" ht="11.25" customHeight="1">
      <c r="B18" s="310" t="s">
        <v>739</v>
      </c>
      <c r="C18" s="294"/>
      <c r="D18" s="232">
        <v>21.69</v>
      </c>
      <c r="E18" s="233">
        <v>300000</v>
      </c>
      <c r="F18" s="233">
        <v>307987</v>
      </c>
      <c r="G18" s="234">
        <v>13828.9</v>
      </c>
      <c r="H18" s="234">
        <v>14197.07</v>
      </c>
      <c r="I18" s="257"/>
      <c r="J18" s="457"/>
    </row>
    <row r="19" spans="2:10" s="292" customFormat="1" ht="11.25" customHeight="1">
      <c r="B19" s="310" t="s">
        <v>740</v>
      </c>
      <c r="C19" s="294"/>
      <c r="D19" s="232">
        <v>12.5</v>
      </c>
      <c r="E19" s="233">
        <v>120000</v>
      </c>
      <c r="F19" s="233">
        <v>112262</v>
      </c>
      <c r="G19" s="234">
        <v>9597.39</v>
      </c>
      <c r="H19" s="234">
        <v>8978.52</v>
      </c>
      <c r="I19" s="257"/>
      <c r="J19" s="457"/>
    </row>
    <row r="20" spans="2:10" s="292" customFormat="1" ht="21.75" customHeight="1">
      <c r="B20" s="370" t="s">
        <v>741</v>
      </c>
      <c r="C20" s="294"/>
      <c r="D20" s="232">
        <v>4.66</v>
      </c>
      <c r="E20" s="233">
        <v>25000</v>
      </c>
      <c r="F20" s="233">
        <v>20924</v>
      </c>
      <c r="G20" s="234">
        <v>5361.82</v>
      </c>
      <c r="H20" s="234">
        <v>4487.62</v>
      </c>
      <c r="I20" s="257"/>
      <c r="J20" s="457"/>
    </row>
    <row r="21" spans="2:10" s="292" customFormat="1" ht="11.25" customHeight="1">
      <c r="B21" s="310" t="s">
        <v>274</v>
      </c>
      <c r="C21" s="294"/>
      <c r="D21" s="232">
        <v>11.23</v>
      </c>
      <c r="E21" s="233">
        <v>200000</v>
      </c>
      <c r="F21" s="233">
        <v>183364</v>
      </c>
      <c r="G21" s="234">
        <v>17815.63</v>
      </c>
      <c r="H21" s="234">
        <v>16333.72</v>
      </c>
      <c r="I21" s="257"/>
      <c r="J21" s="457"/>
    </row>
    <row r="22" spans="2:10" s="292" customFormat="1" ht="11.25" customHeight="1">
      <c r="B22" s="370" t="s">
        <v>742</v>
      </c>
      <c r="C22" s="294"/>
      <c r="D22" s="232">
        <v>13.89</v>
      </c>
      <c r="E22" s="233">
        <v>84000</v>
      </c>
      <c r="F22" s="233">
        <v>125139</v>
      </c>
      <c r="G22" s="234">
        <v>6045.47</v>
      </c>
      <c r="H22" s="234">
        <v>9006.24</v>
      </c>
      <c r="I22" s="257"/>
      <c r="J22" s="457"/>
    </row>
    <row r="23" spans="2:10" s="292" customFormat="1" ht="11.25" customHeight="1">
      <c r="B23" s="310" t="s">
        <v>743</v>
      </c>
      <c r="C23" s="294"/>
      <c r="D23" s="232">
        <v>2.4</v>
      </c>
      <c r="E23" s="233">
        <v>26000</v>
      </c>
      <c r="F23" s="233">
        <v>22422</v>
      </c>
      <c r="G23" s="234">
        <v>10833.33</v>
      </c>
      <c r="H23" s="234">
        <v>9342.5</v>
      </c>
      <c r="I23" s="257"/>
      <c r="J23" s="457"/>
    </row>
    <row r="24" spans="2:10" s="292" customFormat="1" ht="11.25" customHeight="1">
      <c r="B24" s="310" t="s">
        <v>744</v>
      </c>
      <c r="C24" s="294"/>
      <c r="D24" s="232">
        <v>4.44</v>
      </c>
      <c r="E24" s="233">
        <v>42000</v>
      </c>
      <c r="F24" s="233">
        <v>33173</v>
      </c>
      <c r="G24" s="234">
        <v>9467.56</v>
      </c>
      <c r="H24" s="234">
        <v>7477.8</v>
      </c>
      <c r="I24" s="257"/>
      <c r="J24" s="457"/>
    </row>
    <row r="25" spans="2:10" s="292" customFormat="1" ht="11.25" customHeight="1">
      <c r="B25" s="310" t="s">
        <v>745</v>
      </c>
      <c r="C25" s="294"/>
      <c r="D25" s="232">
        <v>14.16</v>
      </c>
      <c r="E25" s="233">
        <v>135000</v>
      </c>
      <c r="F25" s="233">
        <v>105163</v>
      </c>
      <c r="G25" s="234">
        <v>9535.92</v>
      </c>
      <c r="H25" s="234">
        <v>7428.34</v>
      </c>
      <c r="I25" s="257"/>
      <c r="J25" s="457"/>
    </row>
    <row r="26" spans="2:10" s="292" customFormat="1" ht="11.25" customHeight="1">
      <c r="B26" s="310" t="s">
        <v>746</v>
      </c>
      <c r="C26" s="294"/>
      <c r="D26" s="232">
        <v>5.83</v>
      </c>
      <c r="E26" s="233">
        <v>8000</v>
      </c>
      <c r="F26" s="233">
        <v>10242</v>
      </c>
      <c r="G26" s="234">
        <v>1372.1</v>
      </c>
      <c r="H26" s="234">
        <v>1756.62</v>
      </c>
      <c r="I26" s="257"/>
      <c r="J26" s="457"/>
    </row>
    <row r="27" spans="2:10" s="292" customFormat="1" ht="11.25" customHeight="1">
      <c r="B27" s="310" t="s">
        <v>747</v>
      </c>
      <c r="C27" s="294"/>
      <c r="D27" s="232">
        <v>3.02</v>
      </c>
      <c r="E27" s="233">
        <v>15000</v>
      </c>
      <c r="F27" s="233">
        <v>12817</v>
      </c>
      <c r="G27" s="234">
        <v>4967.71</v>
      </c>
      <c r="H27" s="234">
        <v>4244.74</v>
      </c>
      <c r="I27" s="257"/>
      <c r="J27" s="457"/>
    </row>
    <row r="28" spans="2:10" s="292" customFormat="1" ht="11.25" customHeight="1">
      <c r="B28" s="310" t="s">
        <v>748</v>
      </c>
      <c r="C28" s="294"/>
      <c r="D28" s="232">
        <v>5.1</v>
      </c>
      <c r="E28" s="233">
        <v>28000</v>
      </c>
      <c r="F28" s="233">
        <v>11154</v>
      </c>
      <c r="G28" s="234">
        <v>5490.2</v>
      </c>
      <c r="H28" s="234">
        <v>2187.06</v>
      </c>
      <c r="I28" s="257"/>
      <c r="J28" s="457"/>
    </row>
    <row r="29" spans="2:10" s="292" customFormat="1" ht="11.25" customHeight="1">
      <c r="B29" s="310" t="s">
        <v>749</v>
      </c>
      <c r="C29" s="294"/>
      <c r="D29" s="232">
        <v>2.79</v>
      </c>
      <c r="E29" s="233">
        <v>18000</v>
      </c>
      <c r="F29" s="233">
        <v>7275</v>
      </c>
      <c r="G29" s="234">
        <v>6450.69</v>
      </c>
      <c r="H29" s="234">
        <v>2607.15</v>
      </c>
      <c r="I29" s="257"/>
      <c r="J29" s="457"/>
    </row>
    <row r="30" spans="2:10" s="292" customFormat="1" ht="11.25" customHeight="1">
      <c r="B30" s="310" t="s">
        <v>750</v>
      </c>
      <c r="C30" s="294"/>
      <c r="D30" s="232">
        <v>4.59</v>
      </c>
      <c r="E30" s="233">
        <v>50000</v>
      </c>
      <c r="F30" s="233">
        <v>60211</v>
      </c>
      <c r="G30" s="234">
        <v>10905.13</v>
      </c>
      <c r="H30" s="234">
        <v>13132.17</v>
      </c>
      <c r="I30" s="257"/>
      <c r="J30" s="457"/>
    </row>
    <row r="31" spans="2:10" s="292" customFormat="1" ht="11.25" customHeight="1">
      <c r="B31" s="310" t="s">
        <v>751</v>
      </c>
      <c r="C31" s="294"/>
      <c r="D31" s="232">
        <v>73.78</v>
      </c>
      <c r="E31" s="233">
        <v>200000</v>
      </c>
      <c r="F31" s="233">
        <v>54301</v>
      </c>
      <c r="G31" s="234">
        <v>2710.73</v>
      </c>
      <c r="H31" s="234">
        <v>735.98</v>
      </c>
      <c r="I31" s="257"/>
      <c r="J31" s="457"/>
    </row>
    <row r="32" spans="2:10" s="292" customFormat="1" ht="11.25" customHeight="1">
      <c r="B32" s="310" t="s">
        <v>752</v>
      </c>
      <c r="C32" s="294"/>
      <c r="D32" s="232">
        <v>4.09</v>
      </c>
      <c r="E32" s="233">
        <v>80000</v>
      </c>
      <c r="F32" s="233">
        <v>69551</v>
      </c>
      <c r="G32" s="234">
        <v>19547</v>
      </c>
      <c r="H32" s="234">
        <v>16993.92</v>
      </c>
      <c r="I32" s="257"/>
      <c r="J32" s="457"/>
    </row>
    <row r="33" spans="2:10" s="292" customFormat="1" ht="11.25" customHeight="1">
      <c r="B33" s="310" t="s">
        <v>753</v>
      </c>
      <c r="C33" s="294"/>
      <c r="D33" s="232">
        <v>1.61</v>
      </c>
      <c r="E33" s="233">
        <v>6500</v>
      </c>
      <c r="F33" s="233">
        <v>7370</v>
      </c>
      <c r="G33" s="234">
        <v>4044.05</v>
      </c>
      <c r="H33" s="234">
        <v>4585.33</v>
      </c>
      <c r="I33" s="257"/>
      <c r="J33" s="457"/>
    </row>
    <row r="34" spans="2:10" s="292" customFormat="1" ht="11.25" customHeight="1">
      <c r="B34" s="310" t="s">
        <v>754</v>
      </c>
      <c r="C34" s="294"/>
      <c r="D34" s="232">
        <v>3.41</v>
      </c>
      <c r="E34" s="233">
        <v>30000</v>
      </c>
      <c r="F34" s="233">
        <v>25553</v>
      </c>
      <c r="G34" s="234">
        <v>8789.15</v>
      </c>
      <c r="H34" s="234">
        <v>7486.3</v>
      </c>
      <c r="I34" s="257"/>
      <c r="J34" s="457"/>
    </row>
    <row r="35" spans="2:10" s="292" customFormat="1" ht="11.25" customHeight="1">
      <c r="B35" s="310" t="s">
        <v>755</v>
      </c>
      <c r="C35" s="294"/>
      <c r="D35" s="232">
        <v>1.8</v>
      </c>
      <c r="E35" s="233">
        <v>9500</v>
      </c>
      <c r="F35" s="233">
        <v>8215</v>
      </c>
      <c r="G35" s="234">
        <v>5277.78</v>
      </c>
      <c r="H35" s="234">
        <v>4563.89</v>
      </c>
      <c r="I35" s="257"/>
      <c r="J35" s="457"/>
    </row>
    <row r="36" spans="2:10" s="292" customFormat="1" ht="11.25" customHeight="1">
      <c r="B36" s="310" t="s">
        <v>756</v>
      </c>
      <c r="C36" s="294"/>
      <c r="D36" s="232">
        <v>1.9</v>
      </c>
      <c r="E36" s="233">
        <v>11000</v>
      </c>
      <c r="F36" s="233">
        <v>3666</v>
      </c>
      <c r="G36" s="234">
        <v>5780.35</v>
      </c>
      <c r="H36" s="234">
        <v>1926.43</v>
      </c>
      <c r="I36" s="257"/>
      <c r="J36" s="457"/>
    </row>
    <row r="37" spans="2:10" s="292" customFormat="1" ht="11.25" customHeight="1">
      <c r="B37" s="370" t="s">
        <v>757</v>
      </c>
      <c r="C37" s="294"/>
      <c r="D37" s="232">
        <v>1.87</v>
      </c>
      <c r="E37" s="233">
        <v>6000</v>
      </c>
      <c r="F37" s="233">
        <v>6118</v>
      </c>
      <c r="G37" s="234">
        <v>3210.79</v>
      </c>
      <c r="H37" s="234">
        <v>3273.93</v>
      </c>
      <c r="I37" s="257"/>
      <c r="J37" s="457"/>
    </row>
    <row r="38" spans="2:10" s="292" customFormat="1" ht="11.25" customHeight="1">
      <c r="B38" s="370" t="s">
        <v>758</v>
      </c>
      <c r="C38" s="294"/>
      <c r="D38" s="232">
        <v>5.04</v>
      </c>
      <c r="E38" s="233">
        <v>63000</v>
      </c>
      <c r="F38" s="233">
        <v>8792</v>
      </c>
      <c r="G38" s="234">
        <v>12500</v>
      </c>
      <c r="H38" s="234">
        <v>1744.44</v>
      </c>
      <c r="I38" s="257"/>
      <c r="J38" s="457"/>
    </row>
    <row r="39" spans="2:10" s="292" customFormat="1" ht="11.25" customHeight="1">
      <c r="B39" s="370" t="s">
        <v>759</v>
      </c>
      <c r="C39" s="294"/>
      <c r="D39" s="232">
        <v>0.77</v>
      </c>
      <c r="E39" s="233">
        <v>1500</v>
      </c>
      <c r="F39" s="233">
        <v>1537</v>
      </c>
      <c r="G39" s="234">
        <v>1958.48</v>
      </c>
      <c r="H39" s="234">
        <v>2006.79</v>
      </c>
      <c r="I39" s="257"/>
      <c r="J39" s="457"/>
    </row>
    <row r="40" spans="2:10" s="292" customFormat="1" ht="11.25" customHeight="1">
      <c r="B40" s="370" t="s">
        <v>760</v>
      </c>
      <c r="C40" s="294"/>
      <c r="D40" s="232">
        <v>9.4</v>
      </c>
      <c r="E40" s="233">
        <v>12000</v>
      </c>
      <c r="F40" s="233">
        <v>11403</v>
      </c>
      <c r="G40" s="234">
        <v>1276.46</v>
      </c>
      <c r="H40" s="234">
        <v>1212.96</v>
      </c>
      <c r="I40" s="257"/>
      <c r="J40" s="457"/>
    </row>
    <row r="41" spans="2:10" s="292" customFormat="1" ht="11.25" customHeight="1">
      <c r="B41" s="370" t="s">
        <v>761</v>
      </c>
      <c r="C41" s="294"/>
      <c r="D41" s="232">
        <v>32.49</v>
      </c>
      <c r="E41" s="233">
        <v>4000</v>
      </c>
      <c r="F41" s="233">
        <v>3604</v>
      </c>
      <c r="G41" s="234">
        <v>123.11</v>
      </c>
      <c r="H41" s="234">
        <v>110.93</v>
      </c>
      <c r="I41" s="257"/>
      <c r="J41" s="457"/>
    </row>
    <row r="42" spans="2:10" s="292" customFormat="1" ht="11.25" customHeight="1">
      <c r="B42" s="370" t="s">
        <v>762</v>
      </c>
      <c r="C42" s="294"/>
      <c r="D42" s="232">
        <v>32.53</v>
      </c>
      <c r="E42" s="233">
        <v>150000</v>
      </c>
      <c r="F42" s="233">
        <v>165380</v>
      </c>
      <c r="G42" s="234">
        <v>4610.67</v>
      </c>
      <c r="H42" s="234">
        <v>5083.42</v>
      </c>
      <c r="I42" s="257"/>
      <c r="J42" s="457"/>
    </row>
    <row r="43" spans="2:10" s="292" customFormat="1" ht="11.25" customHeight="1">
      <c r="B43" s="370" t="s">
        <v>763</v>
      </c>
      <c r="C43" s="294"/>
      <c r="D43" s="232">
        <v>1.94</v>
      </c>
      <c r="E43" s="233">
        <v>1600</v>
      </c>
      <c r="F43" s="233">
        <v>1920</v>
      </c>
      <c r="G43" s="234">
        <v>822.79</v>
      </c>
      <c r="H43" s="234">
        <v>987.35</v>
      </c>
      <c r="I43" s="257"/>
      <c r="J43" s="457"/>
    </row>
    <row r="44" spans="2:10" s="292" customFormat="1" ht="11.25" customHeight="1">
      <c r="B44" s="370" t="s">
        <v>764</v>
      </c>
      <c r="C44" s="294"/>
      <c r="D44" s="232">
        <v>0.75</v>
      </c>
      <c r="E44" s="233">
        <v>10800</v>
      </c>
      <c r="F44" s="233">
        <v>9818</v>
      </c>
      <c r="G44" s="234">
        <v>14352.16</v>
      </c>
      <c r="H44" s="234">
        <v>13047.18</v>
      </c>
      <c r="I44" s="257"/>
      <c r="J44" s="457"/>
    </row>
    <row r="45" spans="2:10" s="292" customFormat="1" ht="11.25" customHeight="1">
      <c r="B45" s="370" t="s">
        <v>765</v>
      </c>
      <c r="C45" s="294"/>
      <c r="D45" s="232">
        <v>3.99</v>
      </c>
      <c r="E45" s="233">
        <v>32000</v>
      </c>
      <c r="F45" s="233">
        <v>23176</v>
      </c>
      <c r="G45" s="234">
        <v>8018.04</v>
      </c>
      <c r="H45" s="234">
        <v>5807.07</v>
      </c>
      <c r="I45" s="257"/>
      <c r="J45" s="457"/>
    </row>
    <row r="46" spans="2:10" s="292" customFormat="1" ht="11.25" customHeight="1">
      <c r="B46" s="370" t="s">
        <v>766</v>
      </c>
      <c r="C46" s="294"/>
      <c r="D46" s="232">
        <v>1.84</v>
      </c>
      <c r="E46" s="233">
        <v>1500</v>
      </c>
      <c r="F46" s="233">
        <v>1354</v>
      </c>
      <c r="G46" s="234">
        <v>814.29</v>
      </c>
      <c r="H46" s="234">
        <v>735.03</v>
      </c>
      <c r="I46" s="257"/>
      <c r="J46" s="457"/>
    </row>
    <row r="47" spans="2:10" s="292" customFormat="1" ht="11.25" customHeight="1">
      <c r="B47" s="370" t="s">
        <v>767</v>
      </c>
      <c r="C47" s="294"/>
      <c r="D47" s="232">
        <v>10</v>
      </c>
      <c r="E47" s="233">
        <v>63000</v>
      </c>
      <c r="F47" s="233">
        <v>50740</v>
      </c>
      <c r="G47" s="234">
        <v>6299.56</v>
      </c>
      <c r="H47" s="234">
        <v>5073.64</v>
      </c>
      <c r="I47" s="257"/>
      <c r="J47" s="457"/>
    </row>
    <row r="48" spans="2:10" s="292" customFormat="1" ht="21.75" customHeight="1">
      <c r="B48" s="370" t="s">
        <v>768</v>
      </c>
      <c r="C48" s="294"/>
      <c r="D48" s="232">
        <v>2.43</v>
      </c>
      <c r="E48" s="233">
        <v>27000</v>
      </c>
      <c r="F48" s="233">
        <v>5310</v>
      </c>
      <c r="G48" s="234">
        <v>11131.73</v>
      </c>
      <c r="H48" s="234">
        <v>2189.24</v>
      </c>
      <c r="I48" s="257"/>
      <c r="J48" s="457"/>
    </row>
    <row r="49" spans="1:10" s="292" customFormat="1" ht="11.25" customHeight="1" thickBot="1">
      <c r="A49" s="237"/>
      <c r="B49" s="253" t="s">
        <v>769</v>
      </c>
      <c r="C49" s="295"/>
      <c r="D49" s="454">
        <v>5.06</v>
      </c>
      <c r="E49" s="455">
        <v>60000</v>
      </c>
      <c r="F49" s="455">
        <v>9157</v>
      </c>
      <c r="G49" s="456">
        <v>11869.44</v>
      </c>
      <c r="H49" s="456">
        <v>1811.47</v>
      </c>
      <c r="I49" s="257"/>
      <c r="J49" s="457"/>
    </row>
    <row r="50" spans="1:8" ht="9.75" customHeight="1">
      <c r="A50" s="255" t="s">
        <v>770</v>
      </c>
      <c r="B50" s="255"/>
      <c r="C50" s="255"/>
      <c r="D50" s="233"/>
      <c r="E50" s="278" t="s">
        <v>571</v>
      </c>
      <c r="H50" s="233"/>
    </row>
    <row r="51" spans="1:5" ht="9.75" customHeight="1">
      <c r="A51" s="255" t="s">
        <v>771</v>
      </c>
      <c r="B51" s="255"/>
      <c r="E51" s="278" t="s">
        <v>562</v>
      </c>
    </row>
    <row r="52" spans="1:5" ht="9.75" customHeight="1">
      <c r="A52" s="255" t="s">
        <v>772</v>
      </c>
      <c r="E52" s="278" t="s">
        <v>266</v>
      </c>
    </row>
    <row r="53" spans="4:5" ht="9.75" customHeight="1">
      <c r="D53" s="277"/>
      <c r="E53" s="278" t="s">
        <v>267</v>
      </c>
    </row>
  </sheetData>
  <sheetProtection/>
  <mergeCells count="6">
    <mergeCell ref="A2:D2"/>
    <mergeCell ref="B4:B6"/>
    <mergeCell ref="G4:H4"/>
    <mergeCell ref="E2:H2"/>
    <mergeCell ref="D4:D6"/>
    <mergeCell ref="E4:F4"/>
  </mergeCells>
  <printOptions horizontalCentered="1"/>
  <pageMargins left="1.1811023622047245" right="1.1811023622047245" top="1.5748031496062993" bottom="1.4960629921259843" header="0.5118110236220472" footer="0.9055118110236221"/>
  <pageSetup firstPageNumber="170" useFirstPageNumber="1" horizontalDpi="600" verticalDpi="600" orientation="portrait" paperSize="9" r:id="rId1"/>
  <headerFooter alignWithMargins="0">
    <oddFooter>&amp;C&amp;"華康中圓體,標準"&amp;11‧&amp;"Times New Roman,標準"&amp;P&amp;"華康中圓體,標準"‧</oddFooter>
  </headerFooter>
</worksheet>
</file>

<file path=xl/worksheets/sheet9.xml><?xml version="1.0" encoding="utf-8"?>
<worksheet xmlns="http://schemas.openxmlformats.org/spreadsheetml/2006/main" xmlns:r="http://schemas.openxmlformats.org/officeDocument/2006/relationships">
  <dimension ref="A1:T63"/>
  <sheetViews>
    <sheetView showGridLines="0" zoomScale="115" zoomScaleNormal="115" zoomScalePageLayoutView="0" workbookViewId="0" topLeftCell="A1">
      <selection activeCell="A1" sqref="A1"/>
    </sheetView>
  </sheetViews>
  <sheetFormatPr defaultColWidth="9.00390625" defaultRowHeight="16.5"/>
  <cols>
    <col min="1" max="1" width="47.125" style="65" customWidth="1"/>
    <col min="2" max="2" width="7.125" style="65" customWidth="1"/>
    <col min="3" max="3" width="6.625" style="65" customWidth="1"/>
    <col min="4" max="5" width="7.625" style="65" customWidth="1"/>
    <col min="6" max="6" width="5.625" style="65" customWidth="1"/>
    <col min="7" max="7" width="7.125" style="65" customWidth="1"/>
    <col min="8" max="8" width="6.875" style="65" customWidth="1"/>
    <col min="9" max="9" width="5.625" style="65" customWidth="1"/>
    <col min="10" max="10" width="7.125" style="65" customWidth="1"/>
    <col min="11" max="11" width="6.75390625" style="65" customWidth="1"/>
    <col min="12" max="12" width="5.625" style="65" customWidth="1"/>
    <col min="13" max="13" width="7.125" style="65" customWidth="1"/>
    <col min="14" max="14" width="4.125" style="65" customWidth="1"/>
    <col min="15" max="15" width="8.125" style="65" customWidth="1"/>
    <col min="16" max="16" width="4.125" style="65" customWidth="1"/>
    <col min="17" max="17" width="7.625" style="65" customWidth="1"/>
    <col min="18" max="18" width="12.625" style="65" customWidth="1"/>
    <col min="19" max="16384" width="9.00390625" style="65" customWidth="1"/>
  </cols>
  <sheetData>
    <row r="1" spans="1:17" s="3" customFormat="1" ht="12" customHeight="1">
      <c r="A1" s="11" t="s">
        <v>641</v>
      </c>
      <c r="Q1" s="52" t="s">
        <v>556</v>
      </c>
    </row>
    <row r="2" spans="1:18" s="68" customFormat="1" ht="21" customHeight="1">
      <c r="A2" s="691" t="s">
        <v>787</v>
      </c>
      <c r="B2" s="691"/>
      <c r="C2" s="691"/>
      <c r="D2" s="691"/>
      <c r="E2" s="691"/>
      <c r="F2" s="692" t="s">
        <v>208</v>
      </c>
      <c r="G2" s="692"/>
      <c r="H2" s="692"/>
      <c r="I2" s="692"/>
      <c r="J2" s="692"/>
      <c r="K2" s="692"/>
      <c r="L2" s="692"/>
      <c r="M2" s="692"/>
      <c r="N2" s="692"/>
      <c r="O2" s="692"/>
      <c r="P2" s="692"/>
      <c r="Q2" s="692"/>
      <c r="R2" s="80"/>
    </row>
    <row r="3" spans="1:18" s="3" customFormat="1" ht="2.25" customHeight="1" thickBot="1">
      <c r="A3" s="45"/>
      <c r="B3" s="45"/>
      <c r="C3" s="45"/>
      <c r="D3" s="45"/>
      <c r="E3" s="45"/>
      <c r="F3" s="45"/>
      <c r="G3" s="45"/>
      <c r="H3" s="45"/>
      <c r="I3" s="45"/>
      <c r="J3" s="45"/>
      <c r="K3" s="45"/>
      <c r="L3" s="45"/>
      <c r="M3" s="46"/>
      <c r="N3" s="46"/>
      <c r="O3" s="46"/>
      <c r="P3" s="46"/>
      <c r="Q3" s="46"/>
      <c r="R3" s="54"/>
    </row>
    <row r="4" spans="1:18" s="301" customFormat="1" ht="11.25" customHeight="1">
      <c r="A4" s="243"/>
      <c r="B4" s="696" t="s">
        <v>776</v>
      </c>
      <c r="C4" s="694"/>
      <c r="D4" s="694"/>
      <c r="E4" s="694"/>
      <c r="F4" s="694" t="s">
        <v>777</v>
      </c>
      <c r="G4" s="694"/>
      <c r="H4" s="694"/>
      <c r="I4" s="694"/>
      <c r="J4" s="694"/>
      <c r="K4" s="694"/>
      <c r="L4" s="694"/>
      <c r="M4" s="695"/>
      <c r="N4" s="693" t="s">
        <v>778</v>
      </c>
      <c r="O4" s="694"/>
      <c r="P4" s="694"/>
      <c r="Q4" s="695"/>
      <c r="R4" s="300"/>
    </row>
    <row r="5" spans="1:18" s="301" customFormat="1" ht="21.75" customHeight="1">
      <c r="A5" s="241" t="s">
        <v>779</v>
      </c>
      <c r="B5" s="690" t="s">
        <v>780</v>
      </c>
      <c r="C5" s="684"/>
      <c r="D5" s="685"/>
      <c r="E5" s="371" t="s">
        <v>781</v>
      </c>
      <c r="F5" s="684" t="s">
        <v>36</v>
      </c>
      <c r="G5" s="685"/>
      <c r="H5" s="302"/>
      <c r="I5" s="699" t="s">
        <v>782</v>
      </c>
      <c r="J5" s="700"/>
      <c r="K5" s="697" t="s">
        <v>783</v>
      </c>
      <c r="L5" s="684"/>
      <c r="M5" s="685"/>
      <c r="N5" s="697" t="s">
        <v>784</v>
      </c>
      <c r="O5" s="685"/>
      <c r="P5" s="697" t="s">
        <v>785</v>
      </c>
      <c r="Q5" s="685"/>
      <c r="R5" s="300"/>
    </row>
    <row r="6" spans="1:18" s="301" customFormat="1" ht="19.5" customHeight="1">
      <c r="A6" s="241" t="s">
        <v>162</v>
      </c>
      <c r="B6" s="688" t="s">
        <v>374</v>
      </c>
      <c r="C6" s="680" t="s">
        <v>375</v>
      </c>
      <c r="D6" s="682" t="s">
        <v>376</v>
      </c>
      <c r="E6" s="680" t="s">
        <v>374</v>
      </c>
      <c r="F6" s="686" t="s">
        <v>375</v>
      </c>
      <c r="G6" s="680" t="s">
        <v>376</v>
      </c>
      <c r="H6" s="686" t="s">
        <v>374</v>
      </c>
      <c r="I6" s="680" t="s">
        <v>375</v>
      </c>
      <c r="J6" s="682" t="s">
        <v>376</v>
      </c>
      <c r="K6" s="680" t="s">
        <v>374</v>
      </c>
      <c r="L6" s="680" t="s">
        <v>375</v>
      </c>
      <c r="M6" s="680" t="s">
        <v>376</v>
      </c>
      <c r="N6" s="680" t="s">
        <v>377</v>
      </c>
      <c r="O6" s="680" t="s">
        <v>378</v>
      </c>
      <c r="P6" s="686" t="s">
        <v>377</v>
      </c>
      <c r="Q6" s="680" t="s">
        <v>378</v>
      </c>
      <c r="R6" s="303"/>
    </row>
    <row r="7" spans="1:20" s="301" customFormat="1" ht="10.5" customHeight="1" thickBot="1">
      <c r="A7" s="242"/>
      <c r="B7" s="698"/>
      <c r="C7" s="681"/>
      <c r="D7" s="683"/>
      <c r="E7" s="681"/>
      <c r="F7" s="687"/>
      <c r="G7" s="681"/>
      <c r="H7" s="687"/>
      <c r="I7" s="681"/>
      <c r="J7" s="683"/>
      <c r="K7" s="681"/>
      <c r="L7" s="681"/>
      <c r="M7" s="681"/>
      <c r="N7" s="681"/>
      <c r="O7" s="701"/>
      <c r="P7" s="687"/>
      <c r="Q7" s="701"/>
      <c r="R7" s="303"/>
      <c r="T7" s="304"/>
    </row>
    <row r="8" spans="1:20" s="63" customFormat="1" ht="9.75" customHeight="1">
      <c r="A8" s="372" t="s">
        <v>379</v>
      </c>
      <c r="B8" s="170">
        <v>163129</v>
      </c>
      <c r="C8" s="171">
        <v>12412</v>
      </c>
      <c r="D8" s="171">
        <v>1301310</v>
      </c>
      <c r="E8" s="171">
        <v>2070</v>
      </c>
      <c r="F8" s="62" t="s">
        <v>5</v>
      </c>
      <c r="G8" s="171">
        <v>26223</v>
      </c>
      <c r="H8" s="62" t="s">
        <v>5</v>
      </c>
      <c r="I8" s="62" t="s">
        <v>5</v>
      </c>
      <c r="J8" s="62" t="s">
        <v>5</v>
      </c>
      <c r="K8" s="62" t="s">
        <v>5</v>
      </c>
      <c r="L8" s="62" t="s">
        <v>5</v>
      </c>
      <c r="M8" s="62" t="s">
        <v>5</v>
      </c>
      <c r="N8" s="171">
        <v>1</v>
      </c>
      <c r="O8" s="171">
        <v>63</v>
      </c>
      <c r="P8" s="171">
        <v>1</v>
      </c>
      <c r="Q8" s="172">
        <v>636.48</v>
      </c>
      <c r="R8" s="64"/>
      <c r="T8" s="64"/>
    </row>
    <row r="9" spans="1:20" s="63" customFormat="1" ht="9.75" customHeight="1">
      <c r="A9" s="372" t="s">
        <v>380</v>
      </c>
      <c r="B9" s="170">
        <v>45017</v>
      </c>
      <c r="C9" s="171">
        <v>44654</v>
      </c>
      <c r="D9" s="171">
        <v>446953.4</v>
      </c>
      <c r="E9" s="62">
        <v>10913.9</v>
      </c>
      <c r="F9" s="62" t="s">
        <v>5</v>
      </c>
      <c r="G9" s="62">
        <v>25000</v>
      </c>
      <c r="H9" s="62" t="s">
        <v>5</v>
      </c>
      <c r="I9" s="62" t="s">
        <v>5</v>
      </c>
      <c r="J9" s="62" t="s">
        <v>5</v>
      </c>
      <c r="K9" s="62" t="s">
        <v>5</v>
      </c>
      <c r="L9" s="62" t="s">
        <v>5</v>
      </c>
      <c r="M9" s="62" t="s">
        <v>5</v>
      </c>
      <c r="N9" s="171">
        <v>8</v>
      </c>
      <c r="O9" s="171">
        <v>6037.4</v>
      </c>
      <c r="P9" s="171" t="s">
        <v>5</v>
      </c>
      <c r="Q9" s="172" t="s">
        <v>5</v>
      </c>
      <c r="R9" s="64"/>
      <c r="T9" s="64"/>
    </row>
    <row r="10" spans="1:20" s="63" customFormat="1" ht="9.75" customHeight="1">
      <c r="A10" s="372" t="s">
        <v>381</v>
      </c>
      <c r="B10" s="173">
        <v>33092</v>
      </c>
      <c r="C10" s="62">
        <v>3000</v>
      </c>
      <c r="D10" s="62">
        <v>475443</v>
      </c>
      <c r="E10" s="62" t="s">
        <v>5</v>
      </c>
      <c r="F10" s="171">
        <v>10766</v>
      </c>
      <c r="G10" s="62">
        <v>3440</v>
      </c>
      <c r="H10" s="62" t="s">
        <v>5</v>
      </c>
      <c r="I10" s="62" t="s">
        <v>5</v>
      </c>
      <c r="J10" s="62" t="s">
        <v>5</v>
      </c>
      <c r="K10" s="62" t="s">
        <v>5</v>
      </c>
      <c r="L10" s="62" t="s">
        <v>5</v>
      </c>
      <c r="M10" s="62" t="s">
        <v>5</v>
      </c>
      <c r="N10" s="62" t="s">
        <v>5</v>
      </c>
      <c r="O10" s="62" t="s">
        <v>5</v>
      </c>
      <c r="P10" s="62" t="s">
        <v>5</v>
      </c>
      <c r="Q10" s="193" t="s">
        <v>5</v>
      </c>
      <c r="R10" s="64"/>
      <c r="T10" s="64"/>
    </row>
    <row r="11" spans="1:20" s="63" customFormat="1" ht="9.75" customHeight="1" thickBot="1">
      <c r="A11" s="373" t="s">
        <v>382</v>
      </c>
      <c r="B11" s="174">
        <v>149218</v>
      </c>
      <c r="C11" s="175">
        <v>21221</v>
      </c>
      <c r="D11" s="175">
        <v>365571</v>
      </c>
      <c r="E11" s="175" t="s">
        <v>5</v>
      </c>
      <c r="F11" s="175" t="s">
        <v>5</v>
      </c>
      <c r="G11" s="175" t="s">
        <v>5</v>
      </c>
      <c r="H11" s="175" t="s">
        <v>5</v>
      </c>
      <c r="I11" s="175" t="s">
        <v>5</v>
      </c>
      <c r="J11" s="175" t="s">
        <v>5</v>
      </c>
      <c r="K11" s="175" t="s">
        <v>5</v>
      </c>
      <c r="L11" s="175" t="s">
        <v>5</v>
      </c>
      <c r="M11" s="175" t="s">
        <v>5</v>
      </c>
      <c r="N11" s="175">
        <v>2</v>
      </c>
      <c r="O11" s="175">
        <v>40</v>
      </c>
      <c r="P11" s="175" t="s">
        <v>5</v>
      </c>
      <c r="Q11" s="205" t="s">
        <v>5</v>
      </c>
      <c r="R11" s="64"/>
      <c r="T11" s="64"/>
    </row>
    <row r="12" spans="1:17" s="64" customFormat="1" ht="0.75" customHeight="1">
      <c r="A12" s="69"/>
      <c r="B12" s="58"/>
      <c r="C12" s="58"/>
      <c r="D12" s="58"/>
      <c r="E12" s="58"/>
      <c r="F12" s="58"/>
      <c r="G12" s="58"/>
      <c r="H12" s="58"/>
      <c r="I12" s="58"/>
      <c r="J12" s="58"/>
      <c r="K12" s="58"/>
      <c r="L12" s="58"/>
      <c r="M12" s="58"/>
      <c r="N12" s="58"/>
      <c r="O12" s="58"/>
      <c r="P12" s="58"/>
      <c r="Q12" s="59"/>
    </row>
    <row r="13" spans="1:17" s="63" customFormat="1" ht="3.75" customHeight="1" thickBot="1">
      <c r="A13" s="70"/>
      <c r="F13" s="64"/>
      <c r="G13" s="64"/>
      <c r="H13" s="64"/>
      <c r="I13" s="64"/>
      <c r="J13" s="64"/>
      <c r="K13" s="64"/>
      <c r="L13" s="64"/>
      <c r="M13" s="64"/>
      <c r="Q13" s="64"/>
    </row>
    <row r="14" spans="1:18" s="301" customFormat="1" ht="10.5" customHeight="1">
      <c r="A14" s="243"/>
      <c r="B14" s="696" t="s">
        <v>383</v>
      </c>
      <c r="C14" s="694"/>
      <c r="D14" s="694"/>
      <c r="E14" s="694"/>
      <c r="F14" s="694" t="s">
        <v>163</v>
      </c>
      <c r="G14" s="694"/>
      <c r="H14" s="694"/>
      <c r="I14" s="694"/>
      <c r="J14" s="694"/>
      <c r="K14" s="694"/>
      <c r="L14" s="694"/>
      <c r="M14" s="695"/>
      <c r="N14" s="693" t="s">
        <v>384</v>
      </c>
      <c r="O14" s="694"/>
      <c r="P14" s="694"/>
      <c r="Q14" s="695"/>
      <c r="R14" s="300"/>
    </row>
    <row r="15" spans="1:20" s="301" customFormat="1" ht="21" customHeight="1">
      <c r="A15" s="241" t="s">
        <v>385</v>
      </c>
      <c r="B15" s="690" t="s">
        <v>386</v>
      </c>
      <c r="C15" s="684"/>
      <c r="D15" s="685"/>
      <c r="E15" s="371" t="s">
        <v>387</v>
      </c>
      <c r="F15" s="684" t="s">
        <v>36</v>
      </c>
      <c r="G15" s="685"/>
      <c r="H15" s="302"/>
      <c r="I15" s="699" t="s">
        <v>388</v>
      </c>
      <c r="J15" s="700"/>
      <c r="K15" s="697" t="s">
        <v>389</v>
      </c>
      <c r="L15" s="684"/>
      <c r="M15" s="685"/>
      <c r="N15" s="697" t="s">
        <v>390</v>
      </c>
      <c r="O15" s="685"/>
      <c r="P15" s="697" t="s">
        <v>391</v>
      </c>
      <c r="Q15" s="685"/>
      <c r="R15" s="300"/>
      <c r="T15" s="304"/>
    </row>
    <row r="16" spans="1:18" s="301" customFormat="1" ht="21.75" customHeight="1">
      <c r="A16" s="241" t="s">
        <v>161</v>
      </c>
      <c r="B16" s="688" t="s">
        <v>374</v>
      </c>
      <c r="C16" s="680" t="s">
        <v>375</v>
      </c>
      <c r="D16" s="682" t="s">
        <v>376</v>
      </c>
      <c r="E16" s="680" t="s">
        <v>374</v>
      </c>
      <c r="F16" s="686" t="s">
        <v>375</v>
      </c>
      <c r="G16" s="680" t="s">
        <v>376</v>
      </c>
      <c r="H16" s="686" t="s">
        <v>374</v>
      </c>
      <c r="I16" s="680" t="s">
        <v>375</v>
      </c>
      <c r="J16" s="682" t="s">
        <v>376</v>
      </c>
      <c r="K16" s="680" t="s">
        <v>374</v>
      </c>
      <c r="L16" s="680" t="s">
        <v>375</v>
      </c>
      <c r="M16" s="680" t="s">
        <v>376</v>
      </c>
      <c r="N16" s="680" t="s">
        <v>377</v>
      </c>
      <c r="O16" s="680" t="s">
        <v>378</v>
      </c>
      <c r="P16" s="686" t="s">
        <v>377</v>
      </c>
      <c r="Q16" s="680" t="s">
        <v>378</v>
      </c>
      <c r="R16" s="303"/>
    </row>
    <row r="17" spans="1:18" s="301" customFormat="1" ht="10.5" customHeight="1" thickBot="1">
      <c r="A17" s="242"/>
      <c r="B17" s="689"/>
      <c r="C17" s="702"/>
      <c r="D17" s="703"/>
      <c r="E17" s="702"/>
      <c r="F17" s="704"/>
      <c r="G17" s="702"/>
      <c r="H17" s="704"/>
      <c r="I17" s="702"/>
      <c r="J17" s="703"/>
      <c r="K17" s="702"/>
      <c r="L17" s="702"/>
      <c r="M17" s="702"/>
      <c r="N17" s="681"/>
      <c r="O17" s="701"/>
      <c r="P17" s="687"/>
      <c r="Q17" s="701"/>
      <c r="R17" s="303"/>
    </row>
    <row r="18" spans="1:18" s="63" customFormat="1" ht="9.75" customHeight="1">
      <c r="A18" s="372" t="s">
        <v>392</v>
      </c>
      <c r="B18" s="176">
        <v>39112</v>
      </c>
      <c r="C18" s="177">
        <v>6248</v>
      </c>
      <c r="D18" s="177">
        <v>322262</v>
      </c>
      <c r="E18" s="177" t="s">
        <v>5</v>
      </c>
      <c r="F18" s="177">
        <v>2281</v>
      </c>
      <c r="G18" s="177">
        <v>158</v>
      </c>
      <c r="H18" s="177" t="s">
        <v>5</v>
      </c>
      <c r="I18" s="177" t="s">
        <v>5</v>
      </c>
      <c r="J18" s="177" t="s">
        <v>5</v>
      </c>
      <c r="K18" s="177" t="s">
        <v>5</v>
      </c>
      <c r="L18" s="177" t="s">
        <v>5</v>
      </c>
      <c r="M18" s="177" t="s">
        <v>5</v>
      </c>
      <c r="N18" s="177" t="s">
        <v>5</v>
      </c>
      <c r="O18" s="177" t="s">
        <v>5</v>
      </c>
      <c r="P18" s="177" t="s">
        <v>5</v>
      </c>
      <c r="Q18" s="177" t="s">
        <v>5</v>
      </c>
      <c r="R18" s="64"/>
    </row>
    <row r="19" spans="1:18" s="63" customFormat="1" ht="9.75" customHeight="1">
      <c r="A19" s="372" t="s">
        <v>393</v>
      </c>
      <c r="B19" s="173">
        <v>378909.61</v>
      </c>
      <c r="C19" s="62">
        <v>3787</v>
      </c>
      <c r="D19" s="62">
        <v>235140</v>
      </c>
      <c r="E19" s="62" t="s">
        <v>5</v>
      </c>
      <c r="F19" s="62">
        <v>2385</v>
      </c>
      <c r="G19" s="62">
        <v>2816</v>
      </c>
      <c r="H19" s="62" t="s">
        <v>5</v>
      </c>
      <c r="I19" s="62" t="s">
        <v>5</v>
      </c>
      <c r="J19" s="62" t="s">
        <v>5</v>
      </c>
      <c r="K19" s="62" t="s">
        <v>5</v>
      </c>
      <c r="L19" s="62" t="s">
        <v>5</v>
      </c>
      <c r="M19" s="62" t="s">
        <v>5</v>
      </c>
      <c r="N19" s="62">
        <v>6</v>
      </c>
      <c r="O19" s="62">
        <v>760.08</v>
      </c>
      <c r="P19" s="62" t="s">
        <v>5</v>
      </c>
      <c r="Q19" s="62" t="s">
        <v>5</v>
      </c>
      <c r="R19" s="64"/>
    </row>
    <row r="20" spans="1:18" s="63" customFormat="1" ht="9.75" customHeight="1">
      <c r="A20" s="372" t="s">
        <v>394</v>
      </c>
      <c r="B20" s="173">
        <v>24999</v>
      </c>
      <c r="C20" s="62">
        <v>47150.1</v>
      </c>
      <c r="D20" s="62">
        <v>262355.7</v>
      </c>
      <c r="E20" s="62" t="s">
        <v>5</v>
      </c>
      <c r="F20" s="62" t="s">
        <v>5</v>
      </c>
      <c r="G20" s="62">
        <v>5017</v>
      </c>
      <c r="H20" s="62" t="s">
        <v>5</v>
      </c>
      <c r="I20" s="62" t="s">
        <v>5</v>
      </c>
      <c r="J20" s="62" t="s">
        <v>5</v>
      </c>
      <c r="K20" s="62" t="s">
        <v>5</v>
      </c>
      <c r="L20" s="62" t="s">
        <v>5</v>
      </c>
      <c r="M20" s="62" t="s">
        <v>5</v>
      </c>
      <c r="N20" s="62">
        <v>1</v>
      </c>
      <c r="O20" s="62">
        <v>86.4</v>
      </c>
      <c r="P20" s="62">
        <v>1</v>
      </c>
      <c r="Q20" s="62">
        <v>405</v>
      </c>
      <c r="R20" s="64"/>
    </row>
    <row r="21" spans="1:18" s="63" customFormat="1" ht="9.75" customHeight="1">
      <c r="A21" s="372" t="s">
        <v>395</v>
      </c>
      <c r="B21" s="173">
        <v>25732</v>
      </c>
      <c r="C21" s="62">
        <v>6149</v>
      </c>
      <c r="D21" s="62">
        <v>689738</v>
      </c>
      <c r="E21" s="171" t="s">
        <v>949</v>
      </c>
      <c r="F21" s="62" t="s">
        <v>5</v>
      </c>
      <c r="G21" s="62">
        <v>1389</v>
      </c>
      <c r="H21" s="62" t="s">
        <v>5</v>
      </c>
      <c r="I21" s="62" t="s">
        <v>5</v>
      </c>
      <c r="J21" s="62" t="s">
        <v>5</v>
      </c>
      <c r="K21" s="62" t="s">
        <v>5</v>
      </c>
      <c r="L21" s="62" t="s">
        <v>5</v>
      </c>
      <c r="M21" s="62" t="s">
        <v>5</v>
      </c>
      <c r="N21" s="62">
        <v>4</v>
      </c>
      <c r="O21" s="62">
        <v>238.08</v>
      </c>
      <c r="P21" s="62" t="s">
        <v>5</v>
      </c>
      <c r="Q21" s="62" t="s">
        <v>5</v>
      </c>
      <c r="R21" s="64"/>
    </row>
    <row r="22" spans="1:18" s="63" customFormat="1" ht="9.75" customHeight="1">
      <c r="A22" s="372" t="s">
        <v>786</v>
      </c>
      <c r="B22" s="173">
        <v>2003</v>
      </c>
      <c r="C22" s="62">
        <v>1407</v>
      </c>
      <c r="D22" s="62">
        <v>688834</v>
      </c>
      <c r="E22" s="62" t="s">
        <v>5</v>
      </c>
      <c r="F22" s="62" t="s">
        <v>5</v>
      </c>
      <c r="G22" s="62">
        <v>156</v>
      </c>
      <c r="H22" s="62" t="s">
        <v>5</v>
      </c>
      <c r="I22" s="62" t="s">
        <v>5</v>
      </c>
      <c r="J22" s="62" t="s">
        <v>5</v>
      </c>
      <c r="K22" s="62" t="s">
        <v>5</v>
      </c>
      <c r="L22" s="62" t="s">
        <v>5</v>
      </c>
      <c r="M22" s="62" t="s">
        <v>5</v>
      </c>
      <c r="N22" s="62" t="s">
        <v>5</v>
      </c>
      <c r="O22" s="62" t="s">
        <v>5</v>
      </c>
      <c r="P22" s="62" t="s">
        <v>5</v>
      </c>
      <c r="Q22" s="62" t="s">
        <v>5</v>
      </c>
      <c r="R22" s="64"/>
    </row>
    <row r="23" spans="1:20" s="63" customFormat="1" ht="9.75" customHeight="1">
      <c r="A23" s="372" t="s">
        <v>563</v>
      </c>
      <c r="B23" s="173">
        <f>SUM(B24:B56)</f>
        <v>27593</v>
      </c>
      <c r="C23" s="62" t="s">
        <v>5</v>
      </c>
      <c r="D23" s="62">
        <f>SUM(D24:D56)</f>
        <v>1088121</v>
      </c>
      <c r="E23" s="62" t="s">
        <v>5</v>
      </c>
      <c r="F23" s="62" t="s">
        <v>5</v>
      </c>
      <c r="G23" s="62" t="s">
        <v>5</v>
      </c>
      <c r="H23" s="62" t="s">
        <v>5</v>
      </c>
      <c r="I23" s="62" t="s">
        <v>5</v>
      </c>
      <c r="J23" s="62" t="s">
        <v>5</v>
      </c>
      <c r="K23" s="62" t="s">
        <v>5</v>
      </c>
      <c r="L23" s="62" t="s">
        <v>5</v>
      </c>
      <c r="M23" s="62" t="s">
        <v>5</v>
      </c>
      <c r="N23" s="62" t="s">
        <v>5</v>
      </c>
      <c r="O23" s="62" t="s">
        <v>5</v>
      </c>
      <c r="P23" s="62" t="s">
        <v>5</v>
      </c>
      <c r="Q23" s="62" t="s">
        <v>5</v>
      </c>
      <c r="R23" s="58"/>
      <c r="T23" s="64"/>
    </row>
    <row r="24" spans="1:19" s="63" customFormat="1" ht="9.75" customHeight="1">
      <c r="A24" s="306" t="s">
        <v>396</v>
      </c>
      <c r="B24" s="173" t="s">
        <v>5</v>
      </c>
      <c r="C24" s="62" t="s">
        <v>5</v>
      </c>
      <c r="D24" s="62">
        <v>35000</v>
      </c>
      <c r="E24" s="62" t="s">
        <v>5</v>
      </c>
      <c r="F24" s="62" t="s">
        <v>5</v>
      </c>
      <c r="G24" s="62" t="s">
        <v>5</v>
      </c>
      <c r="H24" s="62" t="s">
        <v>5</v>
      </c>
      <c r="I24" s="62" t="s">
        <v>5</v>
      </c>
      <c r="J24" s="62" t="s">
        <v>5</v>
      </c>
      <c r="K24" s="62" t="s">
        <v>5</v>
      </c>
      <c r="L24" s="62" t="s">
        <v>5</v>
      </c>
      <c r="M24" s="62" t="s">
        <v>5</v>
      </c>
      <c r="N24" s="62" t="s">
        <v>5</v>
      </c>
      <c r="O24" s="62" t="s">
        <v>5</v>
      </c>
      <c r="P24" s="62" t="s">
        <v>5</v>
      </c>
      <c r="Q24" s="62" t="s">
        <v>5</v>
      </c>
      <c r="R24" s="64"/>
      <c r="S24" s="64"/>
    </row>
    <row r="25" spans="1:18" s="63" customFormat="1" ht="9.75" customHeight="1">
      <c r="A25" s="306" t="s">
        <v>397</v>
      </c>
      <c r="B25" s="173" t="s">
        <v>5</v>
      </c>
      <c r="C25" s="62" t="s">
        <v>5</v>
      </c>
      <c r="D25" s="62">
        <v>50428</v>
      </c>
      <c r="E25" s="62" t="s">
        <v>5</v>
      </c>
      <c r="F25" s="62" t="s">
        <v>5</v>
      </c>
      <c r="G25" s="62" t="s">
        <v>5</v>
      </c>
      <c r="H25" s="62" t="s">
        <v>5</v>
      </c>
      <c r="I25" s="62" t="s">
        <v>5</v>
      </c>
      <c r="J25" s="62" t="s">
        <v>5</v>
      </c>
      <c r="K25" s="62" t="s">
        <v>5</v>
      </c>
      <c r="L25" s="62" t="s">
        <v>5</v>
      </c>
      <c r="M25" s="62" t="s">
        <v>5</v>
      </c>
      <c r="N25" s="62" t="s">
        <v>5</v>
      </c>
      <c r="O25" s="62" t="s">
        <v>5</v>
      </c>
      <c r="P25" s="62" t="s">
        <v>5</v>
      </c>
      <c r="Q25" s="62" t="s">
        <v>5</v>
      </c>
      <c r="R25" s="64"/>
    </row>
    <row r="26" spans="1:18" s="63" customFormat="1" ht="9.75" customHeight="1">
      <c r="A26" s="306" t="s">
        <v>398</v>
      </c>
      <c r="B26" s="173">
        <v>14280</v>
      </c>
      <c r="C26" s="62" t="s">
        <v>5</v>
      </c>
      <c r="D26" s="62">
        <v>33000</v>
      </c>
      <c r="E26" s="62" t="s">
        <v>5</v>
      </c>
      <c r="F26" s="62" t="s">
        <v>5</v>
      </c>
      <c r="G26" s="62" t="s">
        <v>5</v>
      </c>
      <c r="H26" s="62" t="s">
        <v>5</v>
      </c>
      <c r="I26" s="62" t="s">
        <v>5</v>
      </c>
      <c r="J26" s="62" t="s">
        <v>5</v>
      </c>
      <c r="K26" s="62" t="s">
        <v>5</v>
      </c>
      <c r="L26" s="62" t="s">
        <v>5</v>
      </c>
      <c r="M26" s="62" t="s">
        <v>5</v>
      </c>
      <c r="N26" s="62" t="s">
        <v>5</v>
      </c>
      <c r="O26" s="62" t="s">
        <v>5</v>
      </c>
      <c r="P26" s="62" t="s">
        <v>5</v>
      </c>
      <c r="Q26" s="62" t="s">
        <v>5</v>
      </c>
      <c r="R26" s="64"/>
    </row>
    <row r="27" spans="1:18" s="63" customFormat="1" ht="19.5" customHeight="1">
      <c r="A27" s="372" t="s">
        <v>399</v>
      </c>
      <c r="B27" s="173" t="s">
        <v>2</v>
      </c>
      <c r="C27" s="62" t="s">
        <v>5</v>
      </c>
      <c r="D27" s="62" t="s">
        <v>5</v>
      </c>
      <c r="E27" s="62" t="s">
        <v>5</v>
      </c>
      <c r="F27" s="62" t="s">
        <v>5</v>
      </c>
      <c r="G27" s="62" t="s">
        <v>5</v>
      </c>
      <c r="H27" s="62" t="s">
        <v>5</v>
      </c>
      <c r="I27" s="62" t="s">
        <v>5</v>
      </c>
      <c r="J27" s="62" t="s">
        <v>5</v>
      </c>
      <c r="K27" s="62" t="s">
        <v>5</v>
      </c>
      <c r="L27" s="62" t="s">
        <v>5</v>
      </c>
      <c r="M27" s="62" t="s">
        <v>5</v>
      </c>
      <c r="N27" s="62" t="s">
        <v>5</v>
      </c>
      <c r="O27" s="62" t="s">
        <v>5</v>
      </c>
      <c r="P27" s="62" t="s">
        <v>5</v>
      </c>
      <c r="Q27" s="62" t="s">
        <v>5</v>
      </c>
      <c r="R27" s="64"/>
    </row>
    <row r="28" spans="1:18" s="63" customFormat="1" ht="9.75" customHeight="1">
      <c r="A28" s="305" t="s">
        <v>272</v>
      </c>
      <c r="B28" s="173" t="s">
        <v>2</v>
      </c>
      <c r="C28" s="62" t="s">
        <v>5</v>
      </c>
      <c r="D28" s="62">
        <v>322992</v>
      </c>
      <c r="E28" s="62" t="s">
        <v>5</v>
      </c>
      <c r="F28" s="62" t="s">
        <v>5</v>
      </c>
      <c r="G28" s="62" t="s">
        <v>5</v>
      </c>
      <c r="H28" s="62" t="s">
        <v>5</v>
      </c>
      <c r="I28" s="62" t="s">
        <v>5</v>
      </c>
      <c r="J28" s="62" t="s">
        <v>5</v>
      </c>
      <c r="K28" s="62" t="s">
        <v>5</v>
      </c>
      <c r="L28" s="62" t="s">
        <v>5</v>
      </c>
      <c r="M28" s="62" t="s">
        <v>5</v>
      </c>
      <c r="N28" s="62" t="s">
        <v>5</v>
      </c>
      <c r="O28" s="62" t="s">
        <v>5</v>
      </c>
      <c r="P28" s="62" t="s">
        <v>5</v>
      </c>
      <c r="Q28" s="62" t="s">
        <v>5</v>
      </c>
      <c r="R28" s="64"/>
    </row>
    <row r="29" spans="1:18" s="63" customFormat="1" ht="19.5" customHeight="1">
      <c r="A29" s="372" t="s">
        <v>400</v>
      </c>
      <c r="B29" s="173" t="s">
        <v>2</v>
      </c>
      <c r="C29" s="62" t="s">
        <v>5</v>
      </c>
      <c r="D29" s="62" t="s">
        <v>2</v>
      </c>
      <c r="E29" s="62" t="s">
        <v>5</v>
      </c>
      <c r="F29" s="62" t="s">
        <v>5</v>
      </c>
      <c r="G29" s="62" t="s">
        <v>5</v>
      </c>
      <c r="H29" s="62" t="s">
        <v>5</v>
      </c>
      <c r="I29" s="62" t="s">
        <v>5</v>
      </c>
      <c r="J29" s="62" t="s">
        <v>5</v>
      </c>
      <c r="K29" s="62" t="s">
        <v>5</v>
      </c>
      <c r="L29" s="62" t="s">
        <v>5</v>
      </c>
      <c r="M29" s="62" t="s">
        <v>5</v>
      </c>
      <c r="N29" s="62" t="s">
        <v>5</v>
      </c>
      <c r="O29" s="62" t="s">
        <v>5</v>
      </c>
      <c r="P29" s="62" t="s">
        <v>5</v>
      </c>
      <c r="Q29" s="62" t="s">
        <v>5</v>
      </c>
      <c r="R29" s="64"/>
    </row>
    <row r="30" spans="1:18" s="63" customFormat="1" ht="9.75" customHeight="1">
      <c r="A30" s="306" t="s">
        <v>401</v>
      </c>
      <c r="B30" s="173" t="s">
        <v>5</v>
      </c>
      <c r="C30" s="62" t="s">
        <v>5</v>
      </c>
      <c r="D30" s="62">
        <v>3721</v>
      </c>
      <c r="E30" s="62" t="s">
        <v>5</v>
      </c>
      <c r="F30" s="62" t="s">
        <v>5</v>
      </c>
      <c r="G30" s="62" t="s">
        <v>5</v>
      </c>
      <c r="H30" s="62" t="s">
        <v>5</v>
      </c>
      <c r="I30" s="62" t="s">
        <v>5</v>
      </c>
      <c r="J30" s="62" t="s">
        <v>5</v>
      </c>
      <c r="K30" s="62" t="s">
        <v>5</v>
      </c>
      <c r="L30" s="62" t="s">
        <v>5</v>
      </c>
      <c r="M30" s="62" t="s">
        <v>5</v>
      </c>
      <c r="N30" s="62" t="s">
        <v>5</v>
      </c>
      <c r="O30" s="62" t="s">
        <v>5</v>
      </c>
      <c r="P30" s="62" t="s">
        <v>5</v>
      </c>
      <c r="Q30" s="62" t="s">
        <v>5</v>
      </c>
      <c r="R30" s="64"/>
    </row>
    <row r="31" spans="1:18" s="63" customFormat="1" ht="9.75" customHeight="1">
      <c r="A31" s="306" t="s">
        <v>402</v>
      </c>
      <c r="B31" s="173" t="s">
        <v>5</v>
      </c>
      <c r="C31" s="62" t="s">
        <v>5</v>
      </c>
      <c r="D31" s="62">
        <v>1854</v>
      </c>
      <c r="E31" s="62" t="s">
        <v>5</v>
      </c>
      <c r="F31" s="62" t="s">
        <v>5</v>
      </c>
      <c r="G31" s="62" t="s">
        <v>5</v>
      </c>
      <c r="H31" s="62" t="s">
        <v>5</v>
      </c>
      <c r="I31" s="62" t="s">
        <v>5</v>
      </c>
      <c r="J31" s="62" t="s">
        <v>5</v>
      </c>
      <c r="K31" s="62" t="s">
        <v>5</v>
      </c>
      <c r="L31" s="62" t="s">
        <v>5</v>
      </c>
      <c r="M31" s="62" t="s">
        <v>5</v>
      </c>
      <c r="N31" s="62" t="s">
        <v>5</v>
      </c>
      <c r="O31" s="62" t="s">
        <v>5</v>
      </c>
      <c r="P31" s="62" t="s">
        <v>5</v>
      </c>
      <c r="Q31" s="62" t="s">
        <v>5</v>
      </c>
      <c r="R31" s="64"/>
    </row>
    <row r="32" spans="1:18" s="63" customFormat="1" ht="9.75" customHeight="1">
      <c r="A32" s="306" t="s">
        <v>403</v>
      </c>
      <c r="B32" s="173">
        <v>12547</v>
      </c>
      <c r="C32" s="62" t="s">
        <v>5</v>
      </c>
      <c r="D32" s="62">
        <v>13300</v>
      </c>
      <c r="E32" s="62" t="s">
        <v>5</v>
      </c>
      <c r="F32" s="62" t="s">
        <v>5</v>
      </c>
      <c r="G32" s="62" t="s">
        <v>5</v>
      </c>
      <c r="H32" s="62" t="s">
        <v>5</v>
      </c>
      <c r="I32" s="62" t="s">
        <v>5</v>
      </c>
      <c r="J32" s="62" t="s">
        <v>5</v>
      </c>
      <c r="K32" s="62" t="s">
        <v>5</v>
      </c>
      <c r="L32" s="62" t="s">
        <v>5</v>
      </c>
      <c r="M32" s="62" t="s">
        <v>5</v>
      </c>
      <c r="N32" s="62" t="s">
        <v>5</v>
      </c>
      <c r="O32" s="62" t="s">
        <v>5</v>
      </c>
      <c r="P32" s="62" t="s">
        <v>5</v>
      </c>
      <c r="Q32" s="62" t="s">
        <v>5</v>
      </c>
      <c r="R32" s="64"/>
    </row>
    <row r="33" spans="1:18" s="63" customFormat="1" ht="9.75" customHeight="1">
      <c r="A33" s="306" t="s">
        <v>404</v>
      </c>
      <c r="B33" s="173" t="s">
        <v>5</v>
      </c>
      <c r="C33" s="62" t="s">
        <v>5</v>
      </c>
      <c r="D33" s="62" t="s">
        <v>5</v>
      </c>
      <c r="E33" s="62" t="s">
        <v>5</v>
      </c>
      <c r="F33" s="62" t="s">
        <v>5</v>
      </c>
      <c r="G33" s="62" t="s">
        <v>5</v>
      </c>
      <c r="H33" s="62" t="s">
        <v>5</v>
      </c>
      <c r="I33" s="62" t="s">
        <v>5</v>
      </c>
      <c r="J33" s="62" t="s">
        <v>5</v>
      </c>
      <c r="K33" s="62" t="s">
        <v>5</v>
      </c>
      <c r="L33" s="62" t="s">
        <v>5</v>
      </c>
      <c r="M33" s="62" t="s">
        <v>5</v>
      </c>
      <c r="N33" s="62" t="s">
        <v>5</v>
      </c>
      <c r="O33" s="62" t="s">
        <v>5</v>
      </c>
      <c r="P33" s="62" t="s">
        <v>5</v>
      </c>
      <c r="Q33" s="62" t="s">
        <v>5</v>
      </c>
      <c r="R33" s="64"/>
    </row>
    <row r="34" spans="1:18" s="63" customFormat="1" ht="9.75" customHeight="1">
      <c r="A34" s="306" t="s">
        <v>405</v>
      </c>
      <c r="B34" s="173" t="s">
        <v>5</v>
      </c>
      <c r="C34" s="62" t="s">
        <v>5</v>
      </c>
      <c r="D34" s="62">
        <v>3698</v>
      </c>
      <c r="E34" s="62" t="s">
        <v>5</v>
      </c>
      <c r="F34" s="62" t="s">
        <v>5</v>
      </c>
      <c r="G34" s="62" t="s">
        <v>5</v>
      </c>
      <c r="H34" s="62" t="s">
        <v>5</v>
      </c>
      <c r="I34" s="62" t="s">
        <v>5</v>
      </c>
      <c r="J34" s="62" t="s">
        <v>5</v>
      </c>
      <c r="K34" s="62" t="s">
        <v>5</v>
      </c>
      <c r="L34" s="62" t="s">
        <v>5</v>
      </c>
      <c r="M34" s="62" t="s">
        <v>5</v>
      </c>
      <c r="N34" s="62" t="s">
        <v>5</v>
      </c>
      <c r="O34" s="62" t="s">
        <v>5</v>
      </c>
      <c r="P34" s="62" t="s">
        <v>5</v>
      </c>
      <c r="Q34" s="62" t="s">
        <v>5</v>
      </c>
      <c r="R34" s="64"/>
    </row>
    <row r="35" spans="1:18" s="63" customFormat="1" ht="9.75" customHeight="1">
      <c r="A35" s="306" t="s">
        <v>406</v>
      </c>
      <c r="B35" s="173" t="s">
        <v>5</v>
      </c>
      <c r="C35" s="62" t="s">
        <v>5</v>
      </c>
      <c r="D35" s="62">
        <v>55728</v>
      </c>
      <c r="E35" s="62" t="s">
        <v>5</v>
      </c>
      <c r="F35" s="62" t="s">
        <v>5</v>
      </c>
      <c r="G35" s="62" t="s">
        <v>5</v>
      </c>
      <c r="H35" s="62" t="s">
        <v>5</v>
      </c>
      <c r="I35" s="62" t="s">
        <v>5</v>
      </c>
      <c r="J35" s="62" t="s">
        <v>5</v>
      </c>
      <c r="K35" s="62" t="s">
        <v>5</v>
      </c>
      <c r="L35" s="62" t="s">
        <v>5</v>
      </c>
      <c r="M35" s="62" t="s">
        <v>5</v>
      </c>
      <c r="N35" s="62" t="s">
        <v>5</v>
      </c>
      <c r="O35" s="62" t="s">
        <v>5</v>
      </c>
      <c r="P35" s="62" t="s">
        <v>5</v>
      </c>
      <c r="Q35" s="62" t="s">
        <v>5</v>
      </c>
      <c r="R35" s="64"/>
    </row>
    <row r="36" spans="1:18" s="63" customFormat="1" ht="9.75" customHeight="1">
      <c r="A36" s="306" t="s">
        <v>407</v>
      </c>
      <c r="B36" s="173" t="s">
        <v>5</v>
      </c>
      <c r="C36" s="62" t="s">
        <v>5</v>
      </c>
      <c r="D36" s="62" t="s">
        <v>5</v>
      </c>
      <c r="E36" s="62" t="s">
        <v>5</v>
      </c>
      <c r="F36" s="62" t="s">
        <v>5</v>
      </c>
      <c r="G36" s="62" t="s">
        <v>5</v>
      </c>
      <c r="H36" s="62" t="s">
        <v>5</v>
      </c>
      <c r="I36" s="62" t="s">
        <v>5</v>
      </c>
      <c r="J36" s="62" t="s">
        <v>5</v>
      </c>
      <c r="K36" s="62" t="s">
        <v>5</v>
      </c>
      <c r="L36" s="62" t="s">
        <v>5</v>
      </c>
      <c r="M36" s="62" t="s">
        <v>5</v>
      </c>
      <c r="N36" s="62" t="s">
        <v>5</v>
      </c>
      <c r="O36" s="62" t="s">
        <v>5</v>
      </c>
      <c r="P36" s="62" t="s">
        <v>5</v>
      </c>
      <c r="Q36" s="62" t="s">
        <v>5</v>
      </c>
      <c r="R36" s="64"/>
    </row>
    <row r="37" spans="1:18" s="63" customFormat="1" ht="9.75" customHeight="1">
      <c r="A37" s="306" t="s">
        <v>408</v>
      </c>
      <c r="B37" s="173" t="s">
        <v>5</v>
      </c>
      <c r="C37" s="62" t="s">
        <v>5</v>
      </c>
      <c r="D37" s="62">
        <v>69596</v>
      </c>
      <c r="E37" s="62" t="s">
        <v>5</v>
      </c>
      <c r="F37" s="62" t="s">
        <v>5</v>
      </c>
      <c r="G37" s="62" t="s">
        <v>5</v>
      </c>
      <c r="H37" s="62" t="s">
        <v>5</v>
      </c>
      <c r="I37" s="62" t="s">
        <v>5</v>
      </c>
      <c r="J37" s="62" t="s">
        <v>5</v>
      </c>
      <c r="K37" s="62" t="s">
        <v>5</v>
      </c>
      <c r="L37" s="62" t="s">
        <v>5</v>
      </c>
      <c r="M37" s="62" t="s">
        <v>5</v>
      </c>
      <c r="N37" s="62" t="s">
        <v>5</v>
      </c>
      <c r="O37" s="62" t="s">
        <v>5</v>
      </c>
      <c r="P37" s="62" t="s">
        <v>5</v>
      </c>
      <c r="Q37" s="62" t="s">
        <v>5</v>
      </c>
      <c r="R37" s="64"/>
    </row>
    <row r="38" spans="1:18" s="63" customFormat="1" ht="9.75" customHeight="1">
      <c r="A38" s="306" t="s">
        <v>409</v>
      </c>
      <c r="B38" s="173" t="s">
        <v>5</v>
      </c>
      <c r="C38" s="62" t="s">
        <v>5</v>
      </c>
      <c r="D38" s="62">
        <v>207978</v>
      </c>
      <c r="E38" s="62" t="s">
        <v>5</v>
      </c>
      <c r="F38" s="62" t="s">
        <v>5</v>
      </c>
      <c r="G38" s="62" t="s">
        <v>5</v>
      </c>
      <c r="H38" s="62" t="s">
        <v>5</v>
      </c>
      <c r="I38" s="62" t="s">
        <v>5</v>
      </c>
      <c r="J38" s="62" t="s">
        <v>5</v>
      </c>
      <c r="K38" s="62" t="s">
        <v>5</v>
      </c>
      <c r="L38" s="62" t="s">
        <v>5</v>
      </c>
      <c r="M38" s="62" t="s">
        <v>5</v>
      </c>
      <c r="N38" s="62" t="s">
        <v>5</v>
      </c>
      <c r="O38" s="62" t="s">
        <v>5</v>
      </c>
      <c r="P38" s="62" t="s">
        <v>5</v>
      </c>
      <c r="Q38" s="62" t="s">
        <v>5</v>
      </c>
      <c r="R38" s="64"/>
    </row>
    <row r="39" spans="1:18" s="63" customFormat="1" ht="9.75" customHeight="1">
      <c r="A39" s="306" t="s">
        <v>410</v>
      </c>
      <c r="B39" s="173" t="s">
        <v>5</v>
      </c>
      <c r="C39" s="62" t="s">
        <v>5</v>
      </c>
      <c r="D39" s="62" t="s">
        <v>5</v>
      </c>
      <c r="E39" s="62" t="s">
        <v>5</v>
      </c>
      <c r="F39" s="62" t="s">
        <v>5</v>
      </c>
      <c r="G39" s="62" t="s">
        <v>5</v>
      </c>
      <c r="H39" s="62" t="s">
        <v>5</v>
      </c>
      <c r="I39" s="62" t="s">
        <v>5</v>
      </c>
      <c r="J39" s="62" t="s">
        <v>5</v>
      </c>
      <c r="K39" s="62" t="s">
        <v>5</v>
      </c>
      <c r="L39" s="62" t="s">
        <v>5</v>
      </c>
      <c r="M39" s="62" t="s">
        <v>5</v>
      </c>
      <c r="N39" s="62" t="s">
        <v>5</v>
      </c>
      <c r="O39" s="62" t="s">
        <v>5</v>
      </c>
      <c r="P39" s="62" t="s">
        <v>5</v>
      </c>
      <c r="Q39" s="62" t="s">
        <v>5</v>
      </c>
      <c r="R39" s="64"/>
    </row>
    <row r="40" spans="1:18" s="63" customFormat="1" ht="9.75" customHeight="1">
      <c r="A40" s="306" t="s">
        <v>411</v>
      </c>
      <c r="B40" s="173" t="s">
        <v>5</v>
      </c>
      <c r="C40" s="62" t="s">
        <v>5</v>
      </c>
      <c r="D40" s="62" t="s">
        <v>5</v>
      </c>
      <c r="E40" s="62" t="s">
        <v>5</v>
      </c>
      <c r="F40" s="62" t="s">
        <v>5</v>
      </c>
      <c r="G40" s="62" t="s">
        <v>5</v>
      </c>
      <c r="H40" s="62" t="s">
        <v>5</v>
      </c>
      <c r="I40" s="62" t="s">
        <v>5</v>
      </c>
      <c r="J40" s="62" t="s">
        <v>5</v>
      </c>
      <c r="K40" s="62" t="s">
        <v>5</v>
      </c>
      <c r="L40" s="62" t="s">
        <v>5</v>
      </c>
      <c r="M40" s="62" t="s">
        <v>5</v>
      </c>
      <c r="N40" s="62" t="s">
        <v>5</v>
      </c>
      <c r="O40" s="62" t="s">
        <v>5</v>
      </c>
      <c r="P40" s="62" t="s">
        <v>5</v>
      </c>
      <c r="Q40" s="62" t="s">
        <v>5</v>
      </c>
      <c r="R40" s="64"/>
    </row>
    <row r="41" spans="1:18" s="63" customFormat="1" ht="9.75" customHeight="1">
      <c r="A41" s="306" t="s">
        <v>412</v>
      </c>
      <c r="B41" s="173" t="s">
        <v>5</v>
      </c>
      <c r="C41" s="62" t="s">
        <v>5</v>
      </c>
      <c r="D41" s="62">
        <v>16500</v>
      </c>
      <c r="E41" s="62" t="s">
        <v>5</v>
      </c>
      <c r="F41" s="62" t="s">
        <v>5</v>
      </c>
      <c r="G41" s="62" t="s">
        <v>5</v>
      </c>
      <c r="H41" s="62" t="s">
        <v>5</v>
      </c>
      <c r="I41" s="62" t="s">
        <v>5</v>
      </c>
      <c r="J41" s="62" t="s">
        <v>5</v>
      </c>
      <c r="K41" s="62" t="s">
        <v>5</v>
      </c>
      <c r="L41" s="62" t="s">
        <v>5</v>
      </c>
      <c r="M41" s="62" t="s">
        <v>5</v>
      </c>
      <c r="N41" s="62" t="s">
        <v>5</v>
      </c>
      <c r="O41" s="62" t="s">
        <v>5</v>
      </c>
      <c r="P41" s="62" t="s">
        <v>5</v>
      </c>
      <c r="Q41" s="62" t="s">
        <v>5</v>
      </c>
      <c r="R41" s="64"/>
    </row>
    <row r="42" spans="1:18" s="63" customFormat="1" ht="9.75" customHeight="1">
      <c r="A42" s="306" t="s">
        <v>413</v>
      </c>
      <c r="B42" s="173" t="s">
        <v>5</v>
      </c>
      <c r="C42" s="62" t="s">
        <v>5</v>
      </c>
      <c r="D42" s="62" t="s">
        <v>5</v>
      </c>
      <c r="E42" s="62" t="s">
        <v>5</v>
      </c>
      <c r="F42" s="62" t="s">
        <v>5</v>
      </c>
      <c r="G42" s="62" t="s">
        <v>5</v>
      </c>
      <c r="H42" s="62" t="s">
        <v>5</v>
      </c>
      <c r="I42" s="62" t="s">
        <v>5</v>
      </c>
      <c r="J42" s="62" t="s">
        <v>5</v>
      </c>
      <c r="K42" s="62" t="s">
        <v>5</v>
      </c>
      <c r="L42" s="62" t="s">
        <v>5</v>
      </c>
      <c r="M42" s="62" t="s">
        <v>5</v>
      </c>
      <c r="N42" s="62" t="s">
        <v>5</v>
      </c>
      <c r="O42" s="62" t="s">
        <v>5</v>
      </c>
      <c r="P42" s="62" t="s">
        <v>5</v>
      </c>
      <c r="Q42" s="62" t="s">
        <v>5</v>
      </c>
      <c r="R42" s="64"/>
    </row>
    <row r="43" spans="1:19" s="63" customFormat="1" ht="9.75" customHeight="1">
      <c r="A43" s="306" t="s">
        <v>414</v>
      </c>
      <c r="B43" s="173">
        <v>514</v>
      </c>
      <c r="C43" s="62" t="s">
        <v>5</v>
      </c>
      <c r="D43" s="62" t="s">
        <v>5</v>
      </c>
      <c r="E43" s="62" t="s">
        <v>5</v>
      </c>
      <c r="F43" s="62" t="s">
        <v>5</v>
      </c>
      <c r="G43" s="62" t="s">
        <v>5</v>
      </c>
      <c r="H43" s="62" t="s">
        <v>5</v>
      </c>
      <c r="I43" s="62" t="s">
        <v>5</v>
      </c>
      <c r="J43" s="62" t="s">
        <v>5</v>
      </c>
      <c r="K43" s="62" t="s">
        <v>5</v>
      </c>
      <c r="L43" s="62" t="s">
        <v>5</v>
      </c>
      <c r="M43" s="62" t="s">
        <v>5</v>
      </c>
      <c r="N43" s="62" t="s">
        <v>5</v>
      </c>
      <c r="O43" s="62" t="s">
        <v>5</v>
      </c>
      <c r="P43" s="62" t="s">
        <v>5</v>
      </c>
      <c r="Q43" s="62" t="s">
        <v>5</v>
      </c>
      <c r="R43" s="64"/>
      <c r="S43" s="64"/>
    </row>
    <row r="44" spans="1:19" s="63" customFormat="1" ht="9.75" customHeight="1">
      <c r="A44" s="306" t="s">
        <v>415</v>
      </c>
      <c r="B44" s="173" t="s">
        <v>5</v>
      </c>
      <c r="C44" s="62" t="s">
        <v>5</v>
      </c>
      <c r="D44" s="62" t="s">
        <v>5</v>
      </c>
      <c r="E44" s="62" t="s">
        <v>5</v>
      </c>
      <c r="F44" s="62" t="s">
        <v>5</v>
      </c>
      <c r="G44" s="62" t="s">
        <v>5</v>
      </c>
      <c r="H44" s="62" t="s">
        <v>5</v>
      </c>
      <c r="I44" s="62" t="s">
        <v>5</v>
      </c>
      <c r="J44" s="62" t="s">
        <v>5</v>
      </c>
      <c r="K44" s="62" t="s">
        <v>5</v>
      </c>
      <c r="L44" s="62" t="s">
        <v>5</v>
      </c>
      <c r="M44" s="62" t="s">
        <v>5</v>
      </c>
      <c r="N44" s="62" t="s">
        <v>5</v>
      </c>
      <c r="O44" s="62" t="s">
        <v>5</v>
      </c>
      <c r="P44" s="62" t="s">
        <v>5</v>
      </c>
      <c r="Q44" s="62" t="s">
        <v>5</v>
      </c>
      <c r="R44" s="64"/>
      <c r="S44" s="64"/>
    </row>
    <row r="45" spans="1:19" s="63" customFormat="1" ht="9.75" customHeight="1">
      <c r="A45" s="306" t="s">
        <v>416</v>
      </c>
      <c r="B45" s="173">
        <v>252</v>
      </c>
      <c r="C45" s="62" t="s">
        <v>5</v>
      </c>
      <c r="D45" s="62">
        <v>8317</v>
      </c>
      <c r="E45" s="62" t="s">
        <v>5</v>
      </c>
      <c r="F45" s="62" t="s">
        <v>5</v>
      </c>
      <c r="G45" s="62" t="s">
        <v>5</v>
      </c>
      <c r="H45" s="62" t="s">
        <v>5</v>
      </c>
      <c r="I45" s="62" t="s">
        <v>5</v>
      </c>
      <c r="J45" s="62" t="s">
        <v>5</v>
      </c>
      <c r="K45" s="62" t="s">
        <v>5</v>
      </c>
      <c r="L45" s="62" t="s">
        <v>5</v>
      </c>
      <c r="M45" s="62" t="s">
        <v>5</v>
      </c>
      <c r="N45" s="62" t="s">
        <v>5</v>
      </c>
      <c r="O45" s="62" t="s">
        <v>5</v>
      </c>
      <c r="P45" s="62" t="s">
        <v>5</v>
      </c>
      <c r="Q45" s="62" t="s">
        <v>5</v>
      </c>
      <c r="R45" s="64"/>
      <c r="S45" s="64"/>
    </row>
    <row r="46" spans="1:19" s="63" customFormat="1" ht="9.75" customHeight="1">
      <c r="A46" s="306" t="s">
        <v>417</v>
      </c>
      <c r="B46" s="173" t="s">
        <v>5</v>
      </c>
      <c r="C46" s="62" t="s">
        <v>5</v>
      </c>
      <c r="D46" s="62" t="s">
        <v>5</v>
      </c>
      <c r="E46" s="62" t="s">
        <v>5</v>
      </c>
      <c r="F46" s="62" t="s">
        <v>5</v>
      </c>
      <c r="G46" s="62" t="s">
        <v>5</v>
      </c>
      <c r="H46" s="62" t="s">
        <v>5</v>
      </c>
      <c r="I46" s="62" t="s">
        <v>5</v>
      </c>
      <c r="J46" s="62" t="s">
        <v>5</v>
      </c>
      <c r="K46" s="62" t="s">
        <v>5</v>
      </c>
      <c r="L46" s="62" t="s">
        <v>5</v>
      </c>
      <c r="M46" s="62" t="s">
        <v>5</v>
      </c>
      <c r="N46" s="62" t="s">
        <v>5</v>
      </c>
      <c r="O46" s="62" t="s">
        <v>5</v>
      </c>
      <c r="P46" s="62" t="s">
        <v>5</v>
      </c>
      <c r="Q46" s="62" t="s">
        <v>5</v>
      </c>
      <c r="R46" s="64"/>
      <c r="S46" s="64"/>
    </row>
    <row r="47" spans="1:19" s="63" customFormat="1" ht="9.75" customHeight="1">
      <c r="A47" s="306" t="s">
        <v>418</v>
      </c>
      <c r="B47" s="173" t="s">
        <v>5</v>
      </c>
      <c r="C47" s="62" t="s">
        <v>5</v>
      </c>
      <c r="D47" s="62">
        <v>8138</v>
      </c>
      <c r="E47" s="62" t="s">
        <v>5</v>
      </c>
      <c r="F47" s="62" t="s">
        <v>5</v>
      </c>
      <c r="G47" s="62" t="s">
        <v>5</v>
      </c>
      <c r="H47" s="62" t="s">
        <v>5</v>
      </c>
      <c r="I47" s="62" t="s">
        <v>5</v>
      </c>
      <c r="J47" s="62" t="s">
        <v>5</v>
      </c>
      <c r="K47" s="62" t="s">
        <v>5</v>
      </c>
      <c r="L47" s="62" t="s">
        <v>5</v>
      </c>
      <c r="M47" s="62" t="s">
        <v>5</v>
      </c>
      <c r="N47" s="62" t="s">
        <v>5</v>
      </c>
      <c r="O47" s="62" t="s">
        <v>5</v>
      </c>
      <c r="P47" s="62" t="s">
        <v>5</v>
      </c>
      <c r="Q47" s="62" t="s">
        <v>5</v>
      </c>
      <c r="R47" s="64"/>
      <c r="S47" s="64"/>
    </row>
    <row r="48" spans="1:19" s="63" customFormat="1" ht="9.75" customHeight="1">
      <c r="A48" s="306" t="s">
        <v>419</v>
      </c>
      <c r="B48" s="173" t="s">
        <v>5</v>
      </c>
      <c r="C48" s="62" t="s">
        <v>5</v>
      </c>
      <c r="D48" s="62" t="s">
        <v>5</v>
      </c>
      <c r="E48" s="62" t="s">
        <v>5</v>
      </c>
      <c r="F48" s="62" t="s">
        <v>5</v>
      </c>
      <c r="G48" s="62" t="s">
        <v>5</v>
      </c>
      <c r="H48" s="62" t="s">
        <v>5</v>
      </c>
      <c r="I48" s="62" t="s">
        <v>5</v>
      </c>
      <c r="J48" s="62" t="s">
        <v>5</v>
      </c>
      <c r="K48" s="62" t="s">
        <v>5</v>
      </c>
      <c r="L48" s="62" t="s">
        <v>5</v>
      </c>
      <c r="M48" s="62" t="s">
        <v>5</v>
      </c>
      <c r="N48" s="62" t="s">
        <v>5</v>
      </c>
      <c r="O48" s="62" t="s">
        <v>5</v>
      </c>
      <c r="P48" s="62" t="s">
        <v>5</v>
      </c>
      <c r="Q48" s="62" t="s">
        <v>5</v>
      </c>
      <c r="R48" s="64"/>
      <c r="S48" s="64"/>
    </row>
    <row r="49" spans="1:19" s="63" customFormat="1" ht="9.75" customHeight="1">
      <c r="A49" s="306" t="s">
        <v>273</v>
      </c>
      <c r="B49" s="173" t="s">
        <v>5</v>
      </c>
      <c r="C49" s="62" t="s">
        <v>5</v>
      </c>
      <c r="D49" s="62">
        <v>139045</v>
      </c>
      <c r="E49" s="62" t="s">
        <v>5</v>
      </c>
      <c r="F49" s="62" t="s">
        <v>5</v>
      </c>
      <c r="G49" s="62" t="s">
        <v>5</v>
      </c>
      <c r="H49" s="62" t="s">
        <v>5</v>
      </c>
      <c r="I49" s="62" t="s">
        <v>5</v>
      </c>
      <c r="J49" s="62" t="s">
        <v>5</v>
      </c>
      <c r="K49" s="62" t="s">
        <v>5</v>
      </c>
      <c r="L49" s="62" t="s">
        <v>5</v>
      </c>
      <c r="M49" s="62" t="s">
        <v>5</v>
      </c>
      <c r="N49" s="62" t="s">
        <v>5</v>
      </c>
      <c r="O49" s="62" t="s">
        <v>5</v>
      </c>
      <c r="P49" s="62" t="s">
        <v>5</v>
      </c>
      <c r="Q49" s="62" t="s">
        <v>5</v>
      </c>
      <c r="R49" s="64"/>
      <c r="S49" s="64"/>
    </row>
    <row r="50" spans="1:19" s="63" customFormat="1" ht="9.75" customHeight="1">
      <c r="A50" s="306" t="s">
        <v>420</v>
      </c>
      <c r="B50" s="173" t="s">
        <v>5</v>
      </c>
      <c r="C50" s="62" t="s">
        <v>5</v>
      </c>
      <c r="D50" s="62" t="s">
        <v>5</v>
      </c>
      <c r="E50" s="62" t="s">
        <v>5</v>
      </c>
      <c r="F50" s="62" t="s">
        <v>5</v>
      </c>
      <c r="G50" s="62" t="s">
        <v>5</v>
      </c>
      <c r="H50" s="62" t="s">
        <v>5</v>
      </c>
      <c r="I50" s="62" t="s">
        <v>5</v>
      </c>
      <c r="J50" s="62" t="s">
        <v>5</v>
      </c>
      <c r="K50" s="62" t="s">
        <v>5</v>
      </c>
      <c r="L50" s="62" t="s">
        <v>5</v>
      </c>
      <c r="M50" s="62" t="s">
        <v>5</v>
      </c>
      <c r="N50" s="62" t="s">
        <v>5</v>
      </c>
      <c r="O50" s="62" t="s">
        <v>5</v>
      </c>
      <c r="P50" s="62" t="s">
        <v>5</v>
      </c>
      <c r="Q50" s="62" t="s">
        <v>5</v>
      </c>
      <c r="R50" s="64"/>
      <c r="S50" s="64"/>
    </row>
    <row r="51" spans="1:19" s="63" customFormat="1" ht="9.75" customHeight="1">
      <c r="A51" s="306" t="s">
        <v>421</v>
      </c>
      <c r="B51" s="173" t="s">
        <v>5</v>
      </c>
      <c r="C51" s="62" t="s">
        <v>5</v>
      </c>
      <c r="D51" s="62">
        <v>48562</v>
      </c>
      <c r="E51" s="62" t="s">
        <v>5</v>
      </c>
      <c r="F51" s="62" t="s">
        <v>5</v>
      </c>
      <c r="G51" s="62" t="s">
        <v>5</v>
      </c>
      <c r="H51" s="62" t="s">
        <v>5</v>
      </c>
      <c r="I51" s="62" t="s">
        <v>5</v>
      </c>
      <c r="J51" s="62" t="s">
        <v>5</v>
      </c>
      <c r="K51" s="62" t="s">
        <v>5</v>
      </c>
      <c r="L51" s="62" t="s">
        <v>5</v>
      </c>
      <c r="M51" s="62" t="s">
        <v>5</v>
      </c>
      <c r="N51" s="62" t="s">
        <v>5</v>
      </c>
      <c r="O51" s="62" t="s">
        <v>5</v>
      </c>
      <c r="P51" s="62" t="s">
        <v>5</v>
      </c>
      <c r="Q51" s="62" t="s">
        <v>5</v>
      </c>
      <c r="R51" s="64"/>
      <c r="S51" s="64"/>
    </row>
    <row r="52" spans="1:19" s="63" customFormat="1" ht="9.75" customHeight="1">
      <c r="A52" s="306" t="s">
        <v>422</v>
      </c>
      <c r="B52" s="173" t="s">
        <v>5</v>
      </c>
      <c r="C52" s="62" t="s">
        <v>5</v>
      </c>
      <c r="D52" s="62">
        <v>20192</v>
      </c>
      <c r="E52" s="62" t="s">
        <v>5</v>
      </c>
      <c r="F52" s="62" t="s">
        <v>5</v>
      </c>
      <c r="G52" s="62" t="s">
        <v>5</v>
      </c>
      <c r="H52" s="62" t="s">
        <v>5</v>
      </c>
      <c r="I52" s="62" t="s">
        <v>5</v>
      </c>
      <c r="J52" s="62" t="s">
        <v>5</v>
      </c>
      <c r="K52" s="62" t="s">
        <v>5</v>
      </c>
      <c r="L52" s="62" t="s">
        <v>5</v>
      </c>
      <c r="M52" s="62" t="s">
        <v>5</v>
      </c>
      <c r="N52" s="62" t="s">
        <v>5</v>
      </c>
      <c r="O52" s="62" t="s">
        <v>5</v>
      </c>
      <c r="P52" s="62" t="s">
        <v>5</v>
      </c>
      <c r="Q52" s="62" t="s">
        <v>5</v>
      </c>
      <c r="R52" s="64"/>
      <c r="S52" s="64"/>
    </row>
    <row r="53" spans="1:19" s="63" customFormat="1" ht="9.75" customHeight="1">
      <c r="A53" s="306" t="s">
        <v>423</v>
      </c>
      <c r="B53" s="173" t="s">
        <v>5</v>
      </c>
      <c r="C53" s="62" t="s">
        <v>5</v>
      </c>
      <c r="D53" s="62" t="s">
        <v>5</v>
      </c>
      <c r="E53" s="62" t="s">
        <v>5</v>
      </c>
      <c r="F53" s="62" t="s">
        <v>5</v>
      </c>
      <c r="G53" s="62" t="s">
        <v>5</v>
      </c>
      <c r="H53" s="62" t="s">
        <v>5</v>
      </c>
      <c r="I53" s="62" t="s">
        <v>5</v>
      </c>
      <c r="J53" s="62" t="s">
        <v>5</v>
      </c>
      <c r="K53" s="62" t="s">
        <v>5</v>
      </c>
      <c r="L53" s="62" t="s">
        <v>5</v>
      </c>
      <c r="M53" s="62" t="s">
        <v>5</v>
      </c>
      <c r="N53" s="62" t="s">
        <v>5</v>
      </c>
      <c r="O53" s="62" t="s">
        <v>5</v>
      </c>
      <c r="P53" s="62" t="s">
        <v>5</v>
      </c>
      <c r="Q53" s="62" t="s">
        <v>5</v>
      </c>
      <c r="R53" s="64"/>
      <c r="S53" s="64"/>
    </row>
    <row r="54" spans="1:19" s="63" customFormat="1" ht="9.75" customHeight="1">
      <c r="A54" s="306" t="s">
        <v>424</v>
      </c>
      <c r="B54" s="173" t="s">
        <v>5</v>
      </c>
      <c r="C54" s="62" t="s">
        <v>5</v>
      </c>
      <c r="D54" s="62">
        <v>50072</v>
      </c>
      <c r="E54" s="62" t="s">
        <v>5</v>
      </c>
      <c r="F54" s="62" t="s">
        <v>5</v>
      </c>
      <c r="G54" s="62" t="s">
        <v>5</v>
      </c>
      <c r="H54" s="62" t="s">
        <v>5</v>
      </c>
      <c r="I54" s="62" t="s">
        <v>5</v>
      </c>
      <c r="J54" s="62" t="s">
        <v>5</v>
      </c>
      <c r="K54" s="62" t="s">
        <v>5</v>
      </c>
      <c r="L54" s="62" t="s">
        <v>5</v>
      </c>
      <c r="M54" s="62" t="s">
        <v>5</v>
      </c>
      <c r="N54" s="62" t="s">
        <v>5</v>
      </c>
      <c r="O54" s="62" t="s">
        <v>5</v>
      </c>
      <c r="P54" s="62" t="s">
        <v>5</v>
      </c>
      <c r="Q54" s="62" t="s">
        <v>5</v>
      </c>
      <c r="R54" s="64"/>
      <c r="S54" s="64"/>
    </row>
    <row r="55" spans="1:19" s="63" customFormat="1" ht="19.5" customHeight="1">
      <c r="A55" s="372" t="s">
        <v>425</v>
      </c>
      <c r="B55" s="173" t="s">
        <v>5</v>
      </c>
      <c r="C55" s="62" t="s">
        <v>5</v>
      </c>
      <c r="D55" s="62" t="s">
        <v>5</v>
      </c>
      <c r="E55" s="62" t="s">
        <v>5</v>
      </c>
      <c r="F55" s="62" t="s">
        <v>5</v>
      </c>
      <c r="G55" s="62" t="s">
        <v>5</v>
      </c>
      <c r="H55" s="62" t="s">
        <v>5</v>
      </c>
      <c r="I55" s="62" t="s">
        <v>5</v>
      </c>
      <c r="J55" s="62" t="s">
        <v>5</v>
      </c>
      <c r="K55" s="62" t="s">
        <v>5</v>
      </c>
      <c r="L55" s="62" t="s">
        <v>5</v>
      </c>
      <c r="M55" s="62" t="s">
        <v>5</v>
      </c>
      <c r="N55" s="62" t="s">
        <v>5</v>
      </c>
      <c r="O55" s="62" t="s">
        <v>5</v>
      </c>
      <c r="P55" s="62" t="s">
        <v>5</v>
      </c>
      <c r="Q55" s="62" t="s">
        <v>5</v>
      </c>
      <c r="R55" s="64"/>
      <c r="S55" s="64"/>
    </row>
    <row r="56" spans="1:20" s="63" customFormat="1" ht="10.5" customHeight="1" thickBot="1">
      <c r="A56" s="374" t="s">
        <v>426</v>
      </c>
      <c r="B56" s="174" t="s">
        <v>5</v>
      </c>
      <c r="C56" s="175" t="s">
        <v>5</v>
      </c>
      <c r="D56" s="175" t="s">
        <v>5</v>
      </c>
      <c r="E56" s="175" t="s">
        <v>5</v>
      </c>
      <c r="F56" s="175" t="s">
        <v>5</v>
      </c>
      <c r="G56" s="175" t="s">
        <v>5</v>
      </c>
      <c r="H56" s="175" t="s">
        <v>5</v>
      </c>
      <c r="I56" s="175" t="s">
        <v>5</v>
      </c>
      <c r="J56" s="175" t="s">
        <v>5</v>
      </c>
      <c r="K56" s="175" t="s">
        <v>5</v>
      </c>
      <c r="L56" s="175" t="s">
        <v>5</v>
      </c>
      <c r="M56" s="175" t="s">
        <v>5</v>
      </c>
      <c r="N56" s="175" t="s">
        <v>5</v>
      </c>
      <c r="O56" s="175" t="s">
        <v>5</v>
      </c>
      <c r="P56" s="175" t="s">
        <v>5</v>
      </c>
      <c r="Q56" s="175" t="s">
        <v>5</v>
      </c>
      <c r="R56" s="64"/>
      <c r="S56" s="64"/>
      <c r="T56" s="64"/>
    </row>
    <row r="57" spans="1:20" s="308" customFormat="1" ht="9.75" customHeight="1">
      <c r="A57" s="12" t="s">
        <v>427</v>
      </c>
      <c r="B57" s="12"/>
      <c r="C57" s="12"/>
      <c r="D57" s="307"/>
      <c r="E57" s="307"/>
      <c r="F57" s="308" t="s">
        <v>573</v>
      </c>
      <c r="G57" s="307"/>
      <c r="H57" s="307"/>
      <c r="I57" s="63"/>
      <c r="J57" s="307"/>
      <c r="K57" s="63"/>
      <c r="L57" s="307"/>
      <c r="M57" s="307"/>
      <c r="N57" s="307"/>
      <c r="O57" s="63"/>
      <c r="P57" s="63"/>
      <c r="Q57" s="64"/>
      <c r="R57" s="64"/>
      <c r="T57" s="12"/>
    </row>
    <row r="58" spans="1:17" s="63" customFormat="1" ht="9.75" customHeight="1">
      <c r="A58" s="12" t="s">
        <v>548</v>
      </c>
      <c r="F58" s="308" t="s">
        <v>259</v>
      </c>
      <c r="Q58" s="64"/>
    </row>
    <row r="59" spans="1:6" s="63" customFormat="1" ht="9.75" customHeight="1">
      <c r="A59" s="679" t="s">
        <v>549</v>
      </c>
      <c r="B59" s="679"/>
      <c r="C59" s="679"/>
      <c r="F59" s="308" t="s">
        <v>550</v>
      </c>
    </row>
    <row r="63" ht="11.25">
      <c r="A63" s="66"/>
    </row>
  </sheetData>
  <sheetProtection/>
  <mergeCells count="53">
    <mergeCell ref="B14:E14"/>
    <mergeCell ref="F14:M14"/>
    <mergeCell ref="P16:P17"/>
    <mergeCell ref="Q16:Q17"/>
    <mergeCell ref="J16:J17"/>
    <mergeCell ref="K16:K17"/>
    <mergeCell ref="N16:N17"/>
    <mergeCell ref="O16:O17"/>
    <mergeCell ref="L16:L17"/>
    <mergeCell ref="M16:M17"/>
    <mergeCell ref="C16:C17"/>
    <mergeCell ref="D16:D17"/>
    <mergeCell ref="E16:E17"/>
    <mergeCell ref="H16:H17"/>
    <mergeCell ref="I16:I17"/>
    <mergeCell ref="F16:F17"/>
    <mergeCell ref="G16:G17"/>
    <mergeCell ref="E6:E7"/>
    <mergeCell ref="B5:D5"/>
    <mergeCell ref="P15:Q15"/>
    <mergeCell ref="N6:N7"/>
    <mergeCell ref="O6:O7"/>
    <mergeCell ref="P6:P7"/>
    <mergeCell ref="Q6:Q7"/>
    <mergeCell ref="N14:Q14"/>
    <mergeCell ref="N15:O15"/>
    <mergeCell ref="N5:O5"/>
    <mergeCell ref="G6:G7"/>
    <mergeCell ref="I15:J15"/>
    <mergeCell ref="K15:M15"/>
    <mergeCell ref="I6:I7"/>
    <mergeCell ref="I5:J5"/>
    <mergeCell ref="K5:M5"/>
    <mergeCell ref="A2:E2"/>
    <mergeCell ref="F2:Q2"/>
    <mergeCell ref="N4:Q4"/>
    <mergeCell ref="F4:M4"/>
    <mergeCell ref="B4:E4"/>
    <mergeCell ref="H6:H7"/>
    <mergeCell ref="K6:K7"/>
    <mergeCell ref="P5:Q5"/>
    <mergeCell ref="F5:G5"/>
    <mergeCell ref="B6:B7"/>
    <mergeCell ref="A59:C59"/>
    <mergeCell ref="C6:C7"/>
    <mergeCell ref="L6:L7"/>
    <mergeCell ref="M6:M7"/>
    <mergeCell ref="J6:J7"/>
    <mergeCell ref="F15:G15"/>
    <mergeCell ref="F6:F7"/>
    <mergeCell ref="B16:B17"/>
    <mergeCell ref="B15:D15"/>
    <mergeCell ref="D6:D7"/>
  </mergeCells>
  <printOptions horizontalCentered="1"/>
  <pageMargins left="1.141732283464567" right="1.141732283464567" top="1.535433070866142" bottom="1.4960629921259843" header="0.5118110236220472" footer="0.9055118110236221"/>
  <pageSetup firstPageNumber="172" useFirstPageNumber="1" horizontalDpi="600" verticalDpi="600" orientation="portrait" paperSize="9" r:id="rId1"/>
  <headerFooter alignWithMargins="0">
    <oddFooter>&amp;C&amp;"華康中圓體,標準"&amp;11‧&amp;"Times New Roman,標準"&amp;P&amp;"華康中圓體,標準"‧</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175042</dc:creator>
  <cp:keywords/>
  <dc:description/>
  <cp:lastModifiedBy>Rose</cp:lastModifiedBy>
  <cp:lastPrinted>2015-12-09T07:13:30Z</cp:lastPrinted>
  <dcterms:created xsi:type="dcterms:W3CDTF">2011-07-25T09:44:06Z</dcterms:created>
  <dcterms:modified xsi:type="dcterms:W3CDTF">2015-12-09T07:25:44Z</dcterms:modified>
  <cp:category/>
  <cp:version/>
  <cp:contentType/>
  <cp:contentStatus/>
</cp:coreProperties>
</file>