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930" windowWidth="7890" windowHeight="4455" tabRatio="523" activeTab="0"/>
  </bookViews>
  <sheets>
    <sheet name="8-1" sheetId="1" r:id="rId1"/>
    <sheet name="8-1_1" sheetId="2" r:id="rId2"/>
    <sheet name="8-1_2" sheetId="3" r:id="rId3"/>
    <sheet name="8-1_3" sheetId="4" r:id="rId4"/>
    <sheet name="8-2" sheetId="5" r:id="rId5"/>
    <sheet name="8-2_1" sheetId="6" r:id="rId6"/>
    <sheet name="8-2_2" sheetId="7" r:id="rId7"/>
    <sheet name="8-2_3" sheetId="8" r:id="rId8"/>
    <sheet name="8-3" sheetId="9" r:id="rId9"/>
    <sheet name="8-4" sheetId="10" r:id="rId10"/>
    <sheet name="8-4_1" sheetId="11" r:id="rId11"/>
    <sheet name="8-5" sheetId="12" r:id="rId12"/>
    <sheet name="8-6" sheetId="13" r:id="rId13"/>
    <sheet name="8-7" sheetId="14" r:id="rId14"/>
    <sheet name="8-7_1" sheetId="15" r:id="rId15"/>
    <sheet name="8-8" sheetId="16" r:id="rId16"/>
    <sheet name="8-8_1" sheetId="17" r:id="rId17"/>
    <sheet name="8-9" sheetId="18" r:id="rId18"/>
    <sheet name="8-10" sheetId="19" r:id="rId19"/>
    <sheet name="8-11" sheetId="20" r:id="rId20"/>
    <sheet name="8-12" sheetId="21" r:id="rId21"/>
    <sheet name="摘要圖表" sheetId="22" state="hidden" r:id="rId22"/>
  </sheets>
  <definedNames>
    <definedName name="_xlnm.Print_Area" localSheetId="18">'8-10'!$A$1:$AB$26</definedName>
    <definedName name="_xlnm.Print_Area" localSheetId="19">'8-11'!$A$1:$L$32</definedName>
    <definedName name="_xlnm.Print_Area" localSheetId="20">'8-12'!$A$1:$T$21</definedName>
    <definedName name="_xlnm.Print_Area" localSheetId="9">'8-4'!$A$1:$P$35</definedName>
    <definedName name="_xlnm.Print_Area" localSheetId="11">'8-5'!$A$1:$L$29</definedName>
    <definedName name="_xlnm.Print_Area" localSheetId="12">'8-6'!$A$1:$S$18</definedName>
    <definedName name="_xlnm.Print_Area" localSheetId="13">'8-7'!$A$1:$K$17</definedName>
    <definedName name="_xlnm.Print_Area" localSheetId="14">'8-7_1'!$A$1:$J$16</definedName>
    <definedName name="_xlnm.Print_Area" localSheetId="15">'8-8'!$A$1:$P$18</definedName>
    <definedName name="_xlnm.Print_Area" localSheetId="16">'8-8_1'!$A$1:$P$16</definedName>
    <definedName name="_xlnm.Print_Area" localSheetId="17">'8-9'!$A$1:$AB$23</definedName>
  </definedNames>
  <calcPr fullCalcOnLoad="1"/>
</workbook>
</file>

<file path=xl/sharedStrings.xml><?xml version="1.0" encoding="utf-8"?>
<sst xmlns="http://schemas.openxmlformats.org/spreadsheetml/2006/main" count="1732" uniqueCount="732">
  <si>
    <t>年度</t>
  </si>
  <si>
    <t>高中</t>
  </si>
  <si>
    <t>高職</t>
  </si>
  <si>
    <t>人數</t>
  </si>
  <si>
    <t>大學</t>
  </si>
  <si>
    <t>專科</t>
  </si>
  <si>
    <t>班級數</t>
  </si>
  <si>
    <t>Education and Culture</t>
  </si>
  <si>
    <t>Source : Dept. of Statistics, M.O.E.</t>
  </si>
  <si>
    <t>Note : 1. Figures for the National Central University, Chung Yuan Christian University, Chang Gung University, and Kainan University only include statistics for</t>
  </si>
  <si>
    <t xml:space="preserve">              four-year colleges, whereas figures for all other universities include statistics for four-year colleges as well as two-year colleges. Kainan Institute of</t>
  </si>
  <si>
    <t xml:space="preserve">              Technology, Lunghwa Institute of Technology, Vanung Institute of Technology, and Ching Yun Institute of Technology were converted into Kainan</t>
  </si>
  <si>
    <t xml:space="preserve">              University, Lunghwa University of Science and Technology, and Vanung University, respectively, in 2006, the National College of Physical Education</t>
  </si>
  <si>
    <t xml:space="preserve">              and Sports was converted into the National Taiwan Sport University in the 2008 academic year. Ching Yun University and Nanya Institute of Technology</t>
  </si>
  <si>
    <t xml:space="preserve">              was converted into Chien Hsin University of Science and Technology Taoyuan Innovation Institute of Technology, respectively, in 2012.</t>
  </si>
  <si>
    <t xml:space="preserve">          2. The number of "Teachers" includes teaching assistants. </t>
  </si>
  <si>
    <t xml:space="preserve">          3. Figures in the form exclude students enrolled in a military or police academy. </t>
  </si>
  <si>
    <t>Table 8-1. Summary of Higher Education in the County</t>
  </si>
  <si>
    <t>Education and Culture</t>
  </si>
  <si>
    <t>-</t>
  </si>
  <si>
    <t>Education and Culture</t>
  </si>
  <si>
    <t>No. of Teachers and Staffs
(Persons)</t>
  </si>
  <si>
    <t>-</t>
  </si>
  <si>
    <t>-</t>
  </si>
  <si>
    <t xml:space="preserve">Note : 1. The number of "Teachers" includes teaching assistants. </t>
  </si>
  <si>
    <t>No. of Students
(Persons)</t>
  </si>
  <si>
    <r>
      <rPr>
        <sz val="8"/>
        <color indexed="8"/>
        <rFont val="華康中黑體"/>
        <family val="3"/>
      </rPr>
      <t>說明：</t>
    </r>
    <r>
      <rPr>
        <sz val="8"/>
        <color indexed="8"/>
        <rFont val="Arial Narrow"/>
        <family val="2"/>
      </rPr>
      <t>1.</t>
    </r>
    <r>
      <rPr>
        <sz val="8"/>
        <color indexed="8"/>
        <rFont val="華康中黑體"/>
        <family val="3"/>
      </rPr>
      <t>附設普通科之高級職業學校，其校數、教職員人數均不列入本表。</t>
    </r>
  </si>
  <si>
    <t>-</t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</si>
  <si>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</si>
  <si>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</si>
  <si>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合計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</si>
  <si>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 xml:space="preserve">三年級
</t>
    </r>
    <r>
      <rPr>
        <sz val="8"/>
        <rFont val="Arial Narrow"/>
        <family val="2"/>
      </rPr>
      <t>3rd Year</t>
    </r>
  </si>
  <si>
    <r>
      <rPr>
        <sz val="8"/>
        <rFont val="華康粗圓體"/>
        <family val="3"/>
      </rPr>
      <t xml:space="preserve">二年級
</t>
    </r>
    <r>
      <rPr>
        <sz val="8"/>
        <rFont val="Arial Narrow"/>
        <family val="2"/>
      </rPr>
      <t>2nd Year</t>
    </r>
  </si>
  <si>
    <r>
      <rPr>
        <sz val="8"/>
        <rFont val="華康粗圓體"/>
        <family val="3"/>
      </rPr>
      <t xml:space="preserve">一年級
</t>
    </r>
    <r>
      <rPr>
        <sz val="8"/>
        <rFont val="Arial Narrow"/>
        <family val="2"/>
      </rPr>
      <t>1st Year</t>
    </r>
  </si>
  <si>
    <r>
      <rPr>
        <sz val="8"/>
        <rFont val="華康粗圓體"/>
        <family val="3"/>
      </rPr>
      <t>延修生</t>
    </r>
    <r>
      <rPr>
        <sz val="8"/>
        <rFont val="Arial Narrow"/>
        <family val="2"/>
      </rPr>
      <t xml:space="preserve"> 
Deferred</t>
    </r>
  </si>
  <si>
    <r>
      <rPr>
        <sz val="8"/>
        <rFont val="華康粗圓體"/>
        <family val="3"/>
      </rPr>
      <t>三年級</t>
    </r>
    <r>
      <rPr>
        <sz val="8"/>
        <rFont val="Arial Narrow"/>
        <family val="2"/>
      </rPr>
      <t xml:space="preserve"> 
3rd Year</t>
    </r>
  </si>
  <si>
    <r>
      <rPr>
        <sz val="8"/>
        <rFont val="華康粗圓體"/>
        <family val="3"/>
      </rPr>
      <t>二年級</t>
    </r>
    <r>
      <rPr>
        <sz val="8"/>
        <rFont val="Arial Narrow"/>
        <family val="2"/>
      </rPr>
      <t xml:space="preserve"> 
2nd Year</t>
    </r>
  </si>
  <si>
    <r>
      <rPr>
        <sz val="8"/>
        <rFont val="華康粗圓體"/>
        <family val="3"/>
      </rPr>
      <t>一年級</t>
    </r>
    <r>
      <rPr>
        <sz val="8"/>
        <rFont val="Arial Narrow"/>
        <family val="2"/>
      </rPr>
      <t xml:space="preserve"> 
1st Year</t>
    </r>
  </si>
  <si>
    <t>Education and Culture</t>
  </si>
  <si>
    <t>-</t>
  </si>
  <si>
    <t>Education and Culture</t>
  </si>
  <si>
    <t>Education and Culture</t>
  </si>
  <si>
    <t>Table 8-3. Summary of Junior High Schools in the County</t>
  </si>
  <si>
    <t>-</t>
  </si>
  <si>
    <t>Source : Dept. of Statistics, M.O.E.</t>
  </si>
  <si>
    <t>Source : Dept. of Statistics, M.O.E.</t>
  </si>
  <si>
    <t>Education and Culture</t>
  </si>
  <si>
    <t>No. of Students   (Persons)</t>
  </si>
  <si>
    <t>…</t>
  </si>
  <si>
    <t>…</t>
  </si>
  <si>
    <t>Source : Dept. of Statistics, M.O.E.</t>
  </si>
  <si>
    <t>Table 8-6. Summary of Supplementary Schools at All Levels in the County</t>
  </si>
  <si>
    <t>Education and Culture</t>
  </si>
  <si>
    <t>Source : Dept. of Statistics, M.O.E.</t>
  </si>
  <si>
    <t>Education and Culture</t>
  </si>
  <si>
    <t>-</t>
  </si>
  <si>
    <t>Table 8-8. Summary of Elementary and Junior High School Dropouts</t>
  </si>
  <si>
    <t>Note : Dropout rate means the percentage the dropouts take among all students.</t>
  </si>
  <si>
    <t>Education and Culture</t>
  </si>
  <si>
    <t>…</t>
  </si>
  <si>
    <t>Education and Culture</t>
  </si>
  <si>
    <t>Table 8-9. Junior High School Students' Eyesight Tests</t>
  </si>
  <si>
    <t>Public</t>
  </si>
  <si>
    <t>…</t>
  </si>
  <si>
    <t>84.37</t>
  </si>
  <si>
    <t>82.91</t>
  </si>
  <si>
    <t>86.20</t>
  </si>
  <si>
    <t>84.57</t>
  </si>
  <si>
    <t>82.59</t>
  </si>
  <si>
    <t>86.99</t>
  </si>
  <si>
    <t>79.12</t>
  </si>
  <si>
    <t>76.92</t>
  </si>
  <si>
    <t>81.89</t>
  </si>
  <si>
    <t>85.77</t>
  </si>
  <si>
    <t>84.09</t>
  </si>
  <si>
    <t>87.80</t>
  </si>
  <si>
    <t>89.20</t>
  </si>
  <si>
    <t>87.30</t>
  </si>
  <si>
    <t>91.46</t>
  </si>
  <si>
    <t>Source : Dept. of Statistics, M.O.E.</t>
  </si>
  <si>
    <t>Note : Students who score 0.9 or better for both eyes on a visual acuity test are considered to have normal vision, whereas</t>
  </si>
  <si>
    <t xml:space="preserve">           those who score 0.9 or worse for any one eye are considered to have subnormal vision. </t>
  </si>
  <si>
    <t>Table 8-10. Primary School Students' Eyesight Tests</t>
  </si>
  <si>
    <t>Public</t>
  </si>
  <si>
    <t>51.97</t>
  </si>
  <si>
    <t>52.04</t>
  </si>
  <si>
    <t>51.87</t>
  </si>
  <si>
    <t>54.71</t>
  </si>
  <si>
    <t>58.15</t>
  </si>
  <si>
    <t>50.30</t>
  </si>
  <si>
    <t>36.07</t>
  </si>
  <si>
    <t>43.41</t>
  </si>
  <si>
    <t>27.83</t>
  </si>
  <si>
    <t>51.45</t>
  </si>
  <si>
    <t>50.00</t>
  </si>
  <si>
    <t>53.15</t>
  </si>
  <si>
    <t>55.98</t>
  </si>
  <si>
    <t>56.10</t>
  </si>
  <si>
    <t>55.81</t>
  </si>
  <si>
    <t>63.35</t>
  </si>
  <si>
    <t>71.43</t>
  </si>
  <si>
    <t>52.86</t>
  </si>
  <si>
    <t>69.62</t>
  </si>
  <si>
    <t>65.98</t>
  </si>
  <si>
    <t>75.41</t>
  </si>
  <si>
    <t>63.89</t>
  </si>
  <si>
    <t>73.75</t>
  </si>
  <si>
    <t>51.56</t>
  </si>
  <si>
    <t>Note : Students who score 0.9 or better for both eyes on a visual acuity test are considered to have normal vision, whereas</t>
  </si>
  <si>
    <t xml:space="preserve">           those who score 0.9 or worse for any one eye are considered to have subnormal vision. </t>
  </si>
  <si>
    <t>Education and Culture</t>
  </si>
  <si>
    <t>Table 8-11. Public Library Statistics</t>
  </si>
  <si>
    <t>…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</si>
  <si>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</si>
  <si>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</si>
  <si>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</si>
  <si>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</si>
  <si>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</si>
  <si>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</si>
  <si>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</si>
  <si>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</si>
  <si>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</si>
  <si>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</si>
  <si>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2013</t>
    </r>
  </si>
  <si>
    <t>Education and Culture</t>
  </si>
  <si>
    <r>
      <rPr>
        <sz val="8"/>
        <color indexed="8"/>
        <rFont val="華康中黑體"/>
        <family val="3"/>
      </rPr>
      <t>　　　</t>
    </r>
    <r>
      <rPr>
        <sz val="8"/>
        <color indexed="8"/>
        <rFont val="Arial Narrow"/>
        <family val="2"/>
      </rPr>
      <t>2.</t>
    </r>
    <r>
      <rPr>
        <sz val="8"/>
        <color indexed="8"/>
        <rFont val="華康中黑體"/>
        <family val="3"/>
      </rPr>
      <t>本表班級、學生、畢業生等資料含高職附設之高中生資料暨綜合高中部學生。</t>
    </r>
  </si>
  <si>
    <t xml:space="preserve">Table 8-7. Summary of Short-term Busiban </t>
  </si>
  <si>
    <t>No. of Teachers and Staffs (Persons)</t>
  </si>
  <si>
    <t>University</t>
  </si>
  <si>
    <t>University</t>
  </si>
  <si>
    <t>Junior College</t>
  </si>
  <si>
    <t>Senior High School</t>
  </si>
  <si>
    <t>Vocational School</t>
  </si>
  <si>
    <t>Table 8-2. Summary of Senior High and Vocational Schools in the County</t>
  </si>
  <si>
    <t>Table 8-4. Summary of Elementary Schools in the County</t>
  </si>
  <si>
    <t>Source : Dept. of Statistics, M.O.E.</t>
  </si>
  <si>
    <t>Source : Dept. of Statistics, M.O.E. and Cultural Affairs Bureau, Taoyuan County Gov.</t>
  </si>
  <si>
    <t>-</t>
  </si>
  <si>
    <t>-</t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</si>
  <si>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</si>
  <si>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t>Categories for Skills and Arts</t>
  </si>
  <si>
    <t xml:space="preserve">Note : 1. Statistics of branches are included in the schools to which they belong. No. of Schools exclude figures from branches. </t>
  </si>
  <si>
    <t>Source : Dept. of General Planning, M.O.C.</t>
  </si>
  <si>
    <t>No. of Activities</t>
  </si>
  <si>
    <r>
      <t xml:space="preserve">  </t>
    </r>
    <r>
      <rPr>
        <sz val="8.5"/>
        <rFont val="華康粗圓體"/>
        <family val="3"/>
      </rPr>
      <t xml:space="preserve">長庚科技大學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Chang Gung University of Science and Technology</t>
    </r>
  </si>
  <si>
    <t>Source : Dept. of Statistics, M.O.E.</t>
  </si>
  <si>
    <t>Source : Dept. of Statistics, M.O.E. and Education Bureau, Taoyuan County Gov.</t>
  </si>
  <si>
    <t>Kindergartens</t>
  </si>
  <si>
    <t>Preschools</t>
  </si>
  <si>
    <r>
      <rPr>
        <sz val="8"/>
        <rFont val="華康粗圓體"/>
        <family val="3"/>
      </rPr>
      <t xml:space="preserve">學年度及設立別
</t>
    </r>
    <r>
      <rPr>
        <sz val="8"/>
        <rFont val="Arial Narrow"/>
        <family val="2"/>
      </rPr>
      <t>SY, District &amp; Founder</t>
    </r>
  </si>
  <si>
    <t>No. of Book Collections (End of Year)</t>
  </si>
  <si>
    <t>Table 8-4. Summary of Elementary Schools in the County (Cont.)</t>
  </si>
  <si>
    <t>Table 8-7. Summary of Short-term Busiban (Cont.)</t>
  </si>
  <si>
    <t>Table 8-8. Summary of Elementary and Junior High School Dropouts (Cont.)</t>
  </si>
  <si>
    <t>Table 8-1. Summary of Higher Education in the County (Cont. 1)</t>
  </si>
  <si>
    <t>Table 8-1. Summary of Higher Education in the County (Cont. 2)</t>
  </si>
  <si>
    <t>Table 8-1. Summary of Higher Education in the County (Cont. 3 End)</t>
  </si>
  <si>
    <t>Table 8-5. Summary of Preschool (Kindergartens) in the County</t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</si>
  <si>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</si>
  <si>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 xml:space="preserve">學年度及學校別
</t>
    </r>
    <r>
      <rPr>
        <sz val="9"/>
        <rFont val="Arial Narrow"/>
        <family val="2"/>
      </rPr>
      <t>SY &amp; School</t>
    </r>
  </si>
  <si>
    <r>
      <rPr>
        <sz val="9"/>
        <rFont val="華康粗圓體"/>
        <family val="3"/>
      </rPr>
      <t>教職員數
（人）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</si>
  <si>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</si>
  <si>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教師
</t>
    </r>
    <r>
      <rPr>
        <sz val="9"/>
        <rFont val="Arial Narrow"/>
        <family val="2"/>
      </rPr>
      <t>Teachers</t>
    </r>
  </si>
  <si>
    <r>
      <rPr>
        <sz val="9"/>
        <rFont val="華康粗圓體"/>
        <family val="3"/>
      </rPr>
      <t xml:space="preserve">職員
</t>
    </r>
    <r>
      <rPr>
        <sz val="9"/>
        <rFont val="Arial Narrow"/>
        <family val="2"/>
      </rPr>
      <t>Staffs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</si>
  <si>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Sub-total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</si>
  <si>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</si>
  <si>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</si>
  <si>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93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</si>
  <si>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94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</si>
  <si>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95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</si>
  <si>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96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</si>
  <si>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97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</si>
  <si>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98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</si>
  <si>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 99 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</si>
  <si>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</si>
  <si>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</si>
  <si>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2013</t>
    </r>
  </si>
  <si>
    <r>
      <rPr>
        <sz val="8"/>
        <rFont val="華康中黑體"/>
        <family val="3"/>
      </rPr>
      <t>資料來源：教育部統計處。</t>
    </r>
  </si>
  <si>
    <r>
      <rPr>
        <sz val="11"/>
        <rFont val="華康粗圓體"/>
        <family val="3"/>
      </rPr>
      <t>大學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</si>
  <si>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</si>
  <si>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教師
</t>
    </r>
    <r>
      <rPr>
        <sz val="8.5"/>
        <rFont val="Arial Narrow"/>
        <family val="2"/>
      </rPr>
      <t>Teachers</t>
    </r>
  </si>
  <si>
    <r>
      <rPr>
        <sz val="8.5"/>
        <rFont val="華康粗圓體"/>
        <family val="3"/>
      </rPr>
      <t xml:space="preserve">職員
</t>
    </r>
    <r>
      <rPr>
        <sz val="8.5"/>
        <rFont val="Arial Narrow"/>
        <family val="2"/>
      </rPr>
      <t>Staffs</t>
    </r>
  </si>
  <si>
    <r>
      <rPr>
        <sz val="8.5"/>
        <rFont val="華康粗圓體"/>
        <family val="3"/>
      </rPr>
      <t>大學部</t>
    </r>
    <r>
      <rPr>
        <sz val="8.5"/>
        <rFont val="Arial Narrow"/>
        <family val="2"/>
      </rPr>
      <t xml:space="preserve">  Universities</t>
    </r>
  </si>
  <si>
    <r>
      <rPr>
        <sz val="8.5"/>
        <rFont val="華康粗圓體"/>
        <family val="3"/>
      </rPr>
      <t xml:space="preserve">計
</t>
    </r>
    <r>
      <rPr>
        <sz val="8.5"/>
        <rFont val="Arial Narrow"/>
        <family val="2"/>
      </rPr>
      <t>Sub-total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</si>
  <si>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</si>
  <si>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</si>
  <si>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93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</si>
  <si>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94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</si>
  <si>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95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</si>
  <si>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96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</si>
  <si>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97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</si>
  <si>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98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</si>
  <si>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 99 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</si>
  <si>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100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</si>
  <si>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101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</si>
  <si>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 102  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 2013</t>
    </r>
  </si>
  <si>
    <r>
      <t xml:space="preserve">  </t>
    </r>
    <r>
      <rPr>
        <sz val="8.5"/>
        <rFont val="華康粗圓體"/>
        <family val="3"/>
      </rPr>
      <t xml:space="preserve">國立中央大學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 xml:space="preserve">National Central University </t>
    </r>
  </si>
  <si>
    <r>
      <t xml:space="preserve">  </t>
    </r>
    <r>
      <rPr>
        <sz val="8.5"/>
        <rFont val="華康粗圓體"/>
        <family val="3"/>
      </rPr>
      <t xml:space="preserve">國立體育大學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National Taiwan Sport University</t>
    </r>
  </si>
  <si>
    <r>
      <t xml:space="preserve">  </t>
    </r>
    <r>
      <rPr>
        <sz val="8.5"/>
        <rFont val="華康粗圓體"/>
        <family val="3"/>
      </rPr>
      <t xml:space="preserve">中原大學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 xml:space="preserve">Chung Yuan Christian University </t>
    </r>
  </si>
  <si>
    <r>
      <t xml:space="preserve">  </t>
    </r>
    <r>
      <rPr>
        <sz val="8.5"/>
        <rFont val="華康粗圓體"/>
        <family val="3"/>
      </rPr>
      <t xml:space="preserve">長庚大學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 xml:space="preserve">Chang Gung University </t>
    </r>
  </si>
  <si>
    <r>
      <t xml:space="preserve">  </t>
    </r>
    <r>
      <rPr>
        <sz val="8.5"/>
        <rFont val="華康粗圓體"/>
        <family val="3"/>
      </rPr>
      <t xml:space="preserve">元智大學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 xml:space="preserve">Yuan Ze University </t>
    </r>
  </si>
  <si>
    <r>
      <t xml:space="preserve">  </t>
    </r>
    <r>
      <rPr>
        <sz val="8.5"/>
        <rFont val="華康粗圓體"/>
        <family val="3"/>
      </rPr>
      <t xml:space="preserve">龍華科技大學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Lunghwa University of Science and Technology</t>
    </r>
  </si>
  <si>
    <r>
      <t xml:space="preserve">  </t>
    </r>
    <r>
      <rPr>
        <sz val="8.5"/>
        <rFont val="華康粗圓體"/>
        <family val="3"/>
      </rPr>
      <t xml:space="preserve">健行科技大學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Chien Hsin University of Science and Technology</t>
    </r>
  </si>
  <si>
    <r>
      <t xml:space="preserve">  </t>
    </r>
    <r>
      <rPr>
        <sz val="8.5"/>
        <rFont val="華康粗圓體"/>
        <family val="3"/>
      </rPr>
      <t xml:space="preserve">萬能科技大學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 xml:space="preserve">Vanung University </t>
    </r>
  </si>
  <si>
    <r>
      <t xml:space="preserve">  </t>
    </r>
    <r>
      <rPr>
        <sz val="8.5"/>
        <rFont val="華康粗圓體"/>
        <family val="3"/>
      </rPr>
      <t xml:space="preserve">開南大學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Kainan University</t>
    </r>
  </si>
  <si>
    <r>
      <t xml:space="preserve">  </t>
    </r>
    <r>
      <rPr>
        <sz val="8.5"/>
        <rFont val="華康粗圓體"/>
        <family val="3"/>
      </rPr>
      <t xml:space="preserve">桃園創新技術學院
</t>
    </r>
    <r>
      <rPr>
        <sz val="8.5"/>
        <rFont val="Arial Narrow"/>
        <family val="2"/>
      </rPr>
      <t xml:space="preserve">  </t>
    </r>
    <r>
      <rPr>
        <sz val="8"/>
        <rFont val="Arial Narrow"/>
        <family val="2"/>
      </rPr>
      <t>Taoyuan Innovation Institute of Technology</t>
    </r>
  </si>
  <si>
    <t>No. of Departments
(Departments)</t>
  </si>
  <si>
    <t>Graduate Schools</t>
  </si>
  <si>
    <t>Universities &amp; Colleges</t>
  </si>
  <si>
    <r>
      <rPr>
        <sz val="7"/>
        <rFont val="華康中黑體"/>
        <family val="3"/>
      </rPr>
      <t>資料來源：教育部統計處。</t>
    </r>
  </si>
  <si>
    <r>
      <rPr>
        <sz val="8.5"/>
        <rFont val="華康粗圓體"/>
        <family val="3"/>
      </rPr>
      <t xml:space="preserve">學年度及學校別
</t>
    </r>
    <r>
      <rPr>
        <sz val="8.5"/>
        <rFont val="Arial Narrow"/>
        <family val="2"/>
      </rPr>
      <t>SY &amp; School</t>
    </r>
  </si>
  <si>
    <r>
      <rPr>
        <sz val="8.5"/>
        <rFont val="華康粗圓體"/>
        <family val="3"/>
      </rPr>
      <t>系所數
（個）</t>
    </r>
  </si>
  <si>
    <r>
      <rPr>
        <sz val="8.5"/>
        <rFont val="華康粗圓體"/>
        <family val="3"/>
      </rPr>
      <t>大學校院</t>
    </r>
  </si>
  <si>
    <r>
      <rPr>
        <sz val="8.5"/>
        <rFont val="華康粗圓體"/>
        <family val="3"/>
      </rPr>
      <t>研究所</t>
    </r>
  </si>
  <si>
    <r>
      <rPr>
        <sz val="8.5"/>
        <rFont val="華康粗圓體"/>
        <family val="3"/>
      </rPr>
      <t xml:space="preserve">計
</t>
    </r>
    <r>
      <rPr>
        <sz val="8"/>
        <rFont val="Arial Narrow"/>
        <family val="2"/>
      </rPr>
      <t>Sub-total</t>
    </r>
  </si>
  <si>
    <r>
      <rPr>
        <sz val="8.5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</si>
  <si>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</si>
  <si>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rPr>
        <sz val="7"/>
        <rFont val="華康中黑體"/>
        <family val="3"/>
      </rPr>
      <t>說　　明：</t>
    </r>
    <r>
      <rPr>
        <sz val="7"/>
        <rFont val="Arial Narrow"/>
        <family val="2"/>
      </rPr>
      <t>1.</t>
    </r>
    <r>
      <rPr>
        <sz val="7"/>
        <rFont val="華康中黑體"/>
        <family val="3"/>
      </rPr>
      <t>國立中央大學、中原大學、長庚大學、開南大學為大學四年制之資料，其餘學校均包括大學四年制及大學二年</t>
    </r>
  </si>
  <si>
    <r>
      <rPr>
        <sz val="7"/>
        <rFont val="華康中黑體"/>
        <family val="3"/>
      </rPr>
      <t>　　　　　</t>
    </r>
    <r>
      <rPr>
        <sz val="7"/>
        <rFont val="Arial Narrow"/>
        <family val="2"/>
      </rPr>
      <t xml:space="preserve">   </t>
    </r>
    <r>
      <rPr>
        <sz val="7"/>
        <rFont val="華康中黑體"/>
        <family val="3"/>
      </rPr>
      <t>制之資料。自</t>
    </r>
    <r>
      <rPr>
        <sz val="7"/>
        <rFont val="Arial Narrow"/>
        <family val="2"/>
      </rPr>
      <t>95</t>
    </r>
    <r>
      <rPr>
        <sz val="7"/>
        <rFont val="華康中黑體"/>
        <family val="3"/>
      </rPr>
      <t>學年度起開南管理學院及龍華、萬能改制為大學，自</t>
    </r>
    <r>
      <rPr>
        <sz val="7"/>
        <rFont val="Arial Narrow"/>
        <family val="2"/>
      </rPr>
      <t>97</t>
    </r>
    <r>
      <rPr>
        <sz val="7"/>
        <rFont val="華康中黑體"/>
        <family val="3"/>
      </rPr>
      <t>學年度起國立體育學院改制為大學，</t>
    </r>
    <r>
      <rPr>
        <sz val="7"/>
        <rFont val="Arial Narrow"/>
        <family val="2"/>
      </rPr>
      <t>101</t>
    </r>
  </si>
  <si>
    <r>
      <rPr>
        <sz val="7"/>
        <rFont val="華康中黑體"/>
        <family val="3"/>
      </rPr>
      <t>　　　　　</t>
    </r>
    <r>
      <rPr>
        <sz val="7"/>
        <rFont val="Arial Narrow"/>
        <family val="2"/>
      </rPr>
      <t xml:space="preserve">   </t>
    </r>
    <r>
      <rPr>
        <sz val="7"/>
        <rFont val="華康中黑體"/>
        <family val="3"/>
      </rPr>
      <t>年清雲技術學院恢復校名為健行科技大學，南亞技術學院更名為桃園創新技術學院。</t>
    </r>
  </si>
  <si>
    <r>
      <rPr>
        <sz val="7"/>
        <rFont val="華康中黑體"/>
        <family val="3"/>
      </rPr>
      <t>　　　　　</t>
    </r>
    <r>
      <rPr>
        <sz val="7"/>
        <rFont val="Arial Narrow"/>
        <family val="2"/>
      </rPr>
      <t>2.</t>
    </r>
    <r>
      <rPr>
        <sz val="7"/>
        <rFont val="華康中黑體"/>
        <family val="3"/>
      </rPr>
      <t>教師人數包括助教。</t>
    </r>
  </si>
  <si>
    <r>
      <rPr>
        <sz val="7"/>
        <rFont val="華康中黑體"/>
        <family val="3"/>
      </rPr>
      <t>　　　　　</t>
    </r>
    <r>
      <rPr>
        <sz val="7"/>
        <rFont val="Arial Narrow"/>
        <family val="2"/>
      </rPr>
      <t>3.</t>
    </r>
    <r>
      <rPr>
        <sz val="7"/>
        <rFont val="華康中黑體"/>
        <family val="3"/>
      </rPr>
      <t>不包括本縣各軍警學校資料。</t>
    </r>
  </si>
  <si>
    <r>
      <rPr>
        <sz val="9"/>
        <rFont val="華康粗圓體"/>
        <family val="3"/>
      </rPr>
      <t>學生數
（人）</t>
    </r>
  </si>
  <si>
    <r>
      <t xml:space="preserve">  </t>
    </r>
    <r>
      <rPr>
        <sz val="9"/>
        <rFont val="華康粗圓體"/>
        <family val="3"/>
      </rPr>
      <t xml:space="preserve">國立中央大學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 xml:space="preserve">National Central University </t>
    </r>
  </si>
  <si>
    <r>
      <t xml:space="preserve">  </t>
    </r>
    <r>
      <rPr>
        <sz val="9"/>
        <rFont val="華康粗圓體"/>
        <family val="3"/>
      </rPr>
      <t xml:space="preserve">長庚科技大學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Chang Gung University of Science and Technology</t>
    </r>
  </si>
  <si>
    <r>
      <rPr>
        <sz val="8.5"/>
        <rFont val="華康粗圓體"/>
        <family val="3"/>
      </rPr>
      <t>研究所</t>
    </r>
    <r>
      <rPr>
        <sz val="8.5"/>
        <rFont val="Arial Narrow"/>
        <family val="2"/>
      </rPr>
      <t xml:space="preserve">  Graduate Schools</t>
    </r>
  </si>
  <si>
    <t>學生數（人）</t>
  </si>
  <si>
    <t xml:space="preserve"> No. of Students (Persons)</t>
  </si>
  <si>
    <t>教職員數（人）</t>
  </si>
  <si>
    <t>No. of Teachers and Staffs (Persons)</t>
  </si>
  <si>
    <r>
      <rPr>
        <sz val="8.5"/>
        <rFont val="華康粗圓體"/>
        <family val="3"/>
      </rPr>
      <t>學生數（人）</t>
    </r>
    <r>
      <rPr>
        <sz val="8.5"/>
        <rFont val="Arial Narrow"/>
        <family val="2"/>
      </rPr>
      <t xml:space="preserve"> </t>
    </r>
    <r>
      <rPr>
        <sz val="8.5"/>
        <rFont val="Arial Narrow"/>
        <family val="2"/>
      </rPr>
      <t>No. of Students (Persons)</t>
    </r>
  </si>
  <si>
    <r>
      <rPr>
        <sz val="8.5"/>
        <rFont val="華康粗圓體"/>
        <family val="3"/>
      </rPr>
      <t xml:space="preserve">班級數（班）
</t>
    </r>
    <r>
      <rPr>
        <sz val="8.5"/>
        <rFont val="Arial Narrow"/>
        <family val="2"/>
      </rPr>
      <t>No. of Classes (Classes)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</si>
  <si>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
Total</t>
    </r>
  </si>
  <si>
    <r>
      <rPr>
        <sz val="8.5"/>
        <rFont val="華康粗圓體"/>
        <family val="3"/>
      </rPr>
      <t>一年級</t>
    </r>
    <r>
      <rPr>
        <sz val="8.5"/>
        <rFont val="Arial Narrow"/>
        <family val="2"/>
      </rPr>
      <t xml:space="preserve">
1st Year</t>
    </r>
  </si>
  <si>
    <r>
      <rPr>
        <sz val="8.5"/>
        <rFont val="華康粗圓體"/>
        <family val="3"/>
      </rPr>
      <t>二年級</t>
    </r>
    <r>
      <rPr>
        <sz val="8.5"/>
        <rFont val="Arial Narrow"/>
        <family val="2"/>
      </rPr>
      <t xml:space="preserve">
2nd Year</t>
    </r>
  </si>
  <si>
    <r>
      <rPr>
        <sz val="8.5"/>
        <rFont val="華康粗圓體"/>
        <family val="3"/>
      </rPr>
      <t>三年級</t>
    </r>
    <r>
      <rPr>
        <sz val="8.5"/>
        <rFont val="Arial Narrow"/>
        <family val="2"/>
      </rPr>
      <t xml:space="preserve">
3rd Year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</si>
  <si>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
Total</t>
    </r>
  </si>
  <si>
    <r>
      <rPr>
        <sz val="8.5"/>
        <rFont val="華康粗圓體"/>
        <family val="3"/>
      </rPr>
      <t>四年級</t>
    </r>
    <r>
      <rPr>
        <sz val="8.5"/>
        <rFont val="Arial Narrow"/>
        <family val="2"/>
      </rPr>
      <t xml:space="preserve">
4th Year</t>
    </r>
  </si>
  <si>
    <r>
      <rPr>
        <sz val="8.5"/>
        <rFont val="華康粗圓體"/>
        <family val="3"/>
      </rPr>
      <t>五年級</t>
    </r>
    <r>
      <rPr>
        <sz val="8.5"/>
        <rFont val="Arial Narrow"/>
        <family val="2"/>
      </rPr>
      <t xml:space="preserve">
5th Year</t>
    </r>
  </si>
  <si>
    <r>
      <rPr>
        <sz val="8.5"/>
        <rFont val="華康粗圓體"/>
        <family val="3"/>
      </rPr>
      <t>六年級</t>
    </r>
    <r>
      <rPr>
        <sz val="8.5"/>
        <rFont val="Arial Narrow"/>
        <family val="2"/>
      </rPr>
      <t xml:space="preserve">
6th Year</t>
    </r>
  </si>
  <si>
    <r>
      <rPr>
        <sz val="8.5"/>
        <rFont val="華康粗圓體"/>
        <family val="3"/>
      </rPr>
      <t>七年級</t>
    </r>
    <r>
      <rPr>
        <sz val="8.5"/>
        <rFont val="Arial Narrow"/>
        <family val="2"/>
      </rPr>
      <t xml:space="preserve">
7th Year</t>
    </r>
  </si>
  <si>
    <r>
      <rPr>
        <sz val="8.5"/>
        <rFont val="華康粗圓體"/>
        <family val="3"/>
      </rPr>
      <t>延修生</t>
    </r>
    <r>
      <rPr>
        <sz val="8.5"/>
        <rFont val="Arial Narrow"/>
        <family val="2"/>
      </rPr>
      <t xml:space="preserve">
Deferred</t>
    </r>
  </si>
  <si>
    <r>
      <rPr>
        <sz val="8.5"/>
        <rFont val="華康粗圓體"/>
        <family val="3"/>
      </rPr>
      <t>碩士班</t>
    </r>
    <r>
      <rPr>
        <sz val="8.5"/>
        <rFont val="Arial Narrow"/>
        <family val="2"/>
      </rPr>
      <t xml:space="preserve">
Master Program</t>
    </r>
  </si>
  <si>
    <r>
      <rPr>
        <sz val="8.5"/>
        <rFont val="華康粗圓體"/>
        <family val="3"/>
      </rPr>
      <t>博士班</t>
    </r>
    <r>
      <rPr>
        <sz val="8.5"/>
        <rFont val="Arial Narrow"/>
        <family val="2"/>
      </rPr>
      <t xml:space="preserve">
Ph.D. Program</t>
    </r>
  </si>
  <si>
    <r>
      <t xml:space="preserve">  </t>
    </r>
    <r>
      <rPr>
        <sz val="9"/>
        <rFont val="華康粗圓體"/>
        <family val="3"/>
      </rPr>
      <t xml:space="preserve">國立體育大學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National Taiwan Sport University</t>
    </r>
  </si>
  <si>
    <r>
      <t xml:space="preserve">  </t>
    </r>
    <r>
      <rPr>
        <sz val="9"/>
        <rFont val="華康粗圓體"/>
        <family val="3"/>
      </rPr>
      <t xml:space="preserve">中原大學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 xml:space="preserve">Chung Yuan Christian University </t>
    </r>
  </si>
  <si>
    <r>
      <t xml:space="preserve">  </t>
    </r>
    <r>
      <rPr>
        <sz val="9"/>
        <rFont val="華康粗圓體"/>
        <family val="3"/>
      </rPr>
      <t xml:space="preserve">長庚大學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 xml:space="preserve">Chang Gung University </t>
    </r>
  </si>
  <si>
    <r>
      <t xml:space="preserve">  </t>
    </r>
    <r>
      <rPr>
        <sz val="9"/>
        <rFont val="華康粗圓體"/>
        <family val="3"/>
      </rPr>
      <t xml:space="preserve">元智大學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 xml:space="preserve">Yuan Ze University </t>
    </r>
  </si>
  <si>
    <r>
      <t xml:space="preserve">  </t>
    </r>
    <r>
      <rPr>
        <sz val="9"/>
        <rFont val="華康粗圓體"/>
        <family val="3"/>
      </rPr>
      <t xml:space="preserve">龍華科技大學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Lunghwa University of Science and Technology</t>
    </r>
  </si>
  <si>
    <r>
      <t xml:space="preserve">  </t>
    </r>
    <r>
      <rPr>
        <sz val="9"/>
        <rFont val="華康粗圓體"/>
        <family val="3"/>
      </rPr>
      <t xml:space="preserve">健行科技大學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Chien Hsin University of Science and Technology</t>
    </r>
  </si>
  <si>
    <r>
      <t xml:space="preserve">  </t>
    </r>
    <r>
      <rPr>
        <sz val="9"/>
        <rFont val="華康粗圓體"/>
        <family val="3"/>
      </rPr>
      <t xml:space="preserve">萬能科技大學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 xml:space="preserve">Vanung University </t>
    </r>
  </si>
  <si>
    <r>
      <t xml:space="preserve">  </t>
    </r>
    <r>
      <rPr>
        <sz val="9"/>
        <rFont val="華康粗圓體"/>
        <family val="3"/>
      </rPr>
      <t xml:space="preserve">開南大學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Kainan University</t>
    </r>
  </si>
  <si>
    <r>
      <t xml:space="preserve">  </t>
    </r>
    <r>
      <rPr>
        <sz val="9"/>
        <rFont val="華康粗圓體"/>
        <family val="3"/>
      </rPr>
      <t xml:space="preserve">桃園創新技術學院
</t>
    </r>
    <r>
      <rPr>
        <sz val="9"/>
        <rFont val="Arial Narrow"/>
        <family val="2"/>
      </rPr>
      <t xml:space="preserve">  </t>
    </r>
    <r>
      <rPr>
        <sz val="8.5"/>
        <rFont val="Arial Narrow"/>
        <family val="2"/>
      </rPr>
      <t>Taoyuan Innovation Institute of Technology</t>
    </r>
  </si>
  <si>
    <r>
      <rPr>
        <sz val="8.5"/>
        <rFont val="華康粗圓體"/>
        <family val="3"/>
      </rPr>
      <t xml:space="preserve">上學年度畢業生數（人）
</t>
    </r>
    <r>
      <rPr>
        <sz val="8.5"/>
        <rFont val="Arial Narrow"/>
        <family val="2"/>
      </rPr>
      <t>No. of Graduates, Last SY (Persons)</t>
    </r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</si>
  <si>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</si>
  <si>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 xml:space="preserve">校數
（所）
</t>
    </r>
    <r>
      <rPr>
        <sz val="9"/>
        <rFont val="Arial Narrow"/>
        <family val="2"/>
      </rPr>
      <t>No. of Schools
(Schools)</t>
    </r>
  </si>
  <si>
    <r>
      <rPr>
        <sz val="9"/>
        <rFont val="華康粗圓體"/>
        <family val="3"/>
      </rPr>
      <t xml:space="preserve">班級數
（班）
</t>
    </r>
    <r>
      <rPr>
        <sz val="9"/>
        <rFont val="Arial Narrow"/>
        <family val="2"/>
      </rPr>
      <t>No. of Classes
(Classes)</t>
    </r>
  </si>
  <si>
    <r>
      <rPr>
        <sz val="11"/>
        <rFont val="華康粗圓體"/>
        <family val="3"/>
      </rPr>
      <t>專科</t>
    </r>
  </si>
  <si>
    <r>
      <t xml:space="preserve"> </t>
    </r>
    <r>
      <rPr>
        <sz val="9"/>
        <rFont val="華康粗圓體"/>
        <family val="3"/>
      </rPr>
      <t xml:space="preserve">新生醫護管理專科學校（二專部）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Hsin Sheng Junior College of Medical Care and Management (2YRS.)</t>
    </r>
  </si>
  <si>
    <r>
      <t xml:space="preserve"> </t>
    </r>
    <r>
      <rPr>
        <sz val="9"/>
        <rFont val="華康粗圓體"/>
        <family val="3"/>
      </rPr>
      <t xml:space="preserve">新生醫護管理專科學校（五專部）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Hsin Sheng Junior College of Medical Care and Management (5YRS.)</t>
    </r>
  </si>
  <si>
    <r>
      <t xml:space="preserve"> </t>
    </r>
    <r>
      <rPr>
        <sz val="9"/>
        <rFont val="華康粗圓體"/>
        <family val="3"/>
      </rPr>
      <t xml:space="preserve">桃園創新技術學院（二專部）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Taoyuan Innovation Institute of Technology (2YRS.)</t>
    </r>
  </si>
  <si>
    <r>
      <t xml:space="preserve"> </t>
    </r>
    <r>
      <rPr>
        <sz val="9"/>
        <rFont val="華康粗圓體"/>
        <family val="3"/>
      </rPr>
      <t xml:space="preserve">長庚科技大學（五專部）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Chang Gung University of Science and Technology (5YRS.)</t>
    </r>
  </si>
  <si>
    <r>
      <t xml:space="preserve"> </t>
    </r>
    <r>
      <rPr>
        <sz val="9"/>
        <rFont val="華康粗圓體"/>
        <family val="3"/>
      </rPr>
      <t xml:space="preserve">萬能科技大學（二專部）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Vanung University (2YRS.)</t>
    </r>
  </si>
  <si>
    <r>
      <t xml:space="preserve"> </t>
    </r>
    <r>
      <rPr>
        <sz val="9"/>
        <rFont val="華康粗圓體"/>
        <family val="3"/>
      </rPr>
      <t xml:space="preserve">健行科技大學（二專部）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Chien Hsin University of Science and Technology (2YRS.)</t>
    </r>
  </si>
  <si>
    <r>
      <t xml:space="preserve"> </t>
    </r>
    <r>
      <rPr>
        <sz val="9"/>
        <rFont val="華康粗圓體"/>
        <family val="3"/>
      </rPr>
      <t xml:space="preserve">龍華科技大學（二專部）
</t>
    </r>
    <r>
      <rPr>
        <sz val="9"/>
        <rFont val="Arial Narrow"/>
        <family val="2"/>
      </rPr>
      <t xml:space="preserve"> </t>
    </r>
    <r>
      <rPr>
        <sz val="7.5"/>
        <rFont val="Arial Narrow"/>
        <family val="2"/>
      </rPr>
      <t>Lunghwa University of Science and Technology (2YRS.)</t>
    </r>
  </si>
  <si>
    <r>
      <rPr>
        <sz val="8.5"/>
        <rFont val="華康中黑體"/>
        <family val="3"/>
      </rPr>
      <t>說明：</t>
    </r>
    <r>
      <rPr>
        <sz val="8.5"/>
        <rFont val="Arial Narrow"/>
        <family val="2"/>
      </rPr>
      <t>1.</t>
    </r>
    <r>
      <rPr>
        <sz val="8.5"/>
        <rFont val="華康中黑體"/>
        <family val="3"/>
      </rPr>
      <t>教師人數包括助教人數。</t>
    </r>
  </si>
  <si>
    <r>
      <rPr>
        <sz val="8.5"/>
        <rFont val="華康中黑體"/>
        <family val="3"/>
      </rPr>
      <t>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龍華、健行、萬能、長庚科技大學及桃園創新技術學院教職員數係五專部併計於大學，新生醫護</t>
    </r>
  </si>
  <si>
    <r>
      <rPr>
        <sz val="8.5"/>
        <rFont val="華康中黑體"/>
        <family val="3"/>
      </rPr>
      <t>　　　</t>
    </r>
    <r>
      <rPr>
        <sz val="8.5"/>
        <rFont val="Arial Narrow"/>
        <family val="2"/>
      </rPr>
      <t xml:space="preserve">   </t>
    </r>
    <r>
      <rPr>
        <sz val="8.5"/>
        <rFont val="華康中黑體"/>
        <family val="3"/>
      </rPr>
      <t>管理專科學校教職員數係二專部併計於五專部。</t>
    </r>
    <r>
      <rPr>
        <sz val="8.5"/>
        <rFont val="Arial Narrow"/>
        <family val="2"/>
      </rPr>
      <t xml:space="preserve"> </t>
    </r>
  </si>
  <si>
    <t xml:space="preserve">           2. The number of teachers and staffers of the junior colleges of Lunghwa University of Science and Technology, Chien Hsin </t>
  </si>
  <si>
    <t xml:space="preserve">               University of Science and Technology, Vanung University, Chang Gung University of Science and Technology, Taoyuan </t>
  </si>
  <si>
    <t xml:space="preserve">               Innovation Institute of Technology are added to those of the teachers of the colleges of these institutions with them are included </t>
  </si>
  <si>
    <t xml:space="preserve">               in the table of University. The number of teachers and staffers of the two-year junior colleges of Hsin Sheng Junior College of </t>
  </si>
  <si>
    <t xml:space="preserve">               Medical Care and Management are added to those of the five-year junior colleges of the same school.</t>
  </si>
  <si>
    <r>
      <rPr>
        <sz val="9"/>
        <rFont val="華康粗圓體"/>
        <family val="3"/>
      </rPr>
      <t xml:space="preserve">一年級
</t>
    </r>
    <r>
      <rPr>
        <sz val="9"/>
        <rFont val="Arial Narrow"/>
        <family val="2"/>
      </rPr>
      <t>1st Year</t>
    </r>
  </si>
  <si>
    <r>
      <rPr>
        <sz val="9"/>
        <rFont val="華康粗圓體"/>
        <family val="3"/>
      </rPr>
      <t xml:space="preserve">二年級
</t>
    </r>
    <r>
      <rPr>
        <sz val="9"/>
        <rFont val="Arial Narrow"/>
        <family val="2"/>
      </rPr>
      <t>2nd Year</t>
    </r>
  </si>
  <si>
    <r>
      <rPr>
        <sz val="9"/>
        <rFont val="華康粗圓體"/>
        <family val="3"/>
      </rPr>
      <t xml:space="preserve">四年級
</t>
    </r>
    <r>
      <rPr>
        <sz val="9"/>
        <rFont val="Arial Narrow"/>
        <family val="2"/>
      </rPr>
      <t xml:space="preserve">4th Year  </t>
    </r>
  </si>
  <si>
    <r>
      <rPr>
        <sz val="9"/>
        <rFont val="華康粗圓體"/>
        <family val="3"/>
      </rPr>
      <t>五年級</t>
    </r>
    <r>
      <rPr>
        <sz val="9"/>
        <rFont val="Arial Narrow"/>
        <family val="2"/>
      </rPr>
      <t xml:space="preserve"> 
5th Year</t>
    </r>
  </si>
  <si>
    <r>
      <rPr>
        <sz val="9"/>
        <rFont val="華康粗圓體"/>
        <family val="3"/>
      </rPr>
      <t xml:space="preserve">延修生
</t>
    </r>
    <r>
      <rPr>
        <sz val="9"/>
        <rFont val="Arial Narrow"/>
        <family val="2"/>
      </rPr>
      <t>Deferred</t>
    </r>
  </si>
  <si>
    <r>
      <rPr>
        <sz val="9"/>
        <rFont val="華康粗圓體"/>
        <family val="3"/>
      </rPr>
      <t xml:space="preserve">三年級
</t>
    </r>
    <r>
      <rPr>
        <sz val="9"/>
        <rFont val="Arial Narrow"/>
        <family val="2"/>
      </rPr>
      <t>3rd Year</t>
    </r>
  </si>
  <si>
    <r>
      <rPr>
        <sz val="9"/>
        <rFont val="華康粗圓體"/>
        <family val="3"/>
      </rPr>
      <t xml:space="preserve">上學年度畢業生數（人）
</t>
    </r>
    <r>
      <rPr>
        <sz val="9"/>
        <rFont val="Arial Narrow"/>
        <family val="2"/>
      </rPr>
      <t>No. of Graduates, Last SY (Persons)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</si>
  <si>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8-2</t>
    </r>
    <r>
      <rPr>
        <sz val="12"/>
        <rFont val="華康粗圓體"/>
        <family val="3"/>
      </rPr>
      <t>、境內高級中等學校概況</t>
    </r>
  </si>
  <si>
    <r>
      <rPr>
        <sz val="11"/>
        <rFont val="華康粗圓體"/>
        <family val="3"/>
      </rPr>
      <t>高中</t>
    </r>
  </si>
  <si>
    <t>Note : 1. The number of schools, teachers and staffs of vocational schools with affiliated senior high courses isn’t included in this table.</t>
  </si>
  <si>
    <t xml:space="preserve">           2. The number of classes, students and graduates of comprehensive high schools and senior high students of vocational schools </t>
  </si>
  <si>
    <t xml:space="preserve">                with affiliated senior high courses is included in this table. </t>
  </si>
  <si>
    <r>
      <t xml:space="preserve">  </t>
    </r>
    <r>
      <rPr>
        <sz val="8.5"/>
        <rFont val="華康粗圓體"/>
        <family val="3"/>
      </rPr>
      <t xml:space="preserve">國（縣）立高級中學
</t>
    </r>
    <r>
      <rPr>
        <sz val="8.5"/>
        <rFont val="Arial Narrow"/>
        <family val="2"/>
      </rPr>
      <t xml:space="preserve">  </t>
    </r>
    <r>
      <rPr>
        <sz val="7.5"/>
        <rFont val="Arial Narrow"/>
        <family val="2"/>
      </rPr>
      <t>National (Taoyuan County) Senior High School</t>
    </r>
  </si>
  <si>
    <r>
      <rPr>
        <sz val="8.5"/>
        <rFont val="華康粗圓體"/>
        <family val="3"/>
      </rPr>
      <t>　國立桃園高中
　</t>
    </r>
    <r>
      <rPr>
        <sz val="7.5"/>
        <rFont val="Arial Narrow"/>
        <family val="2"/>
      </rPr>
      <t>National Taoyuan Senior High School</t>
    </r>
  </si>
  <si>
    <r>
      <rPr>
        <sz val="8.5"/>
        <rFont val="華康粗圓體"/>
        <family val="3"/>
      </rPr>
      <t>　國立中央大學附屬中壢高級中學
　</t>
    </r>
    <r>
      <rPr>
        <sz val="7.5"/>
        <rFont val="Arial Narrow"/>
        <family val="2"/>
      </rPr>
      <t>The Affiliated Jhongli Senior High School of NCU</t>
    </r>
  </si>
  <si>
    <r>
      <rPr>
        <sz val="8.5"/>
        <rFont val="華康粗圓體"/>
        <family val="3"/>
      </rPr>
      <t>　國立武陵高中
　</t>
    </r>
    <r>
      <rPr>
        <sz val="7.5"/>
        <rFont val="Arial Narrow"/>
        <family val="2"/>
      </rPr>
      <t>National Wu-Ling Senior High School</t>
    </r>
  </si>
  <si>
    <r>
      <rPr>
        <sz val="8.5"/>
        <rFont val="華康粗圓體"/>
        <family val="3"/>
      </rPr>
      <t>　國立楊梅高中
　</t>
    </r>
    <r>
      <rPr>
        <sz val="7.5"/>
        <rFont val="Arial Narrow"/>
        <family val="2"/>
      </rPr>
      <t>National Yangmei Senior High School</t>
    </r>
  </si>
  <si>
    <r>
      <rPr>
        <sz val="8.5"/>
        <rFont val="華康粗圓體"/>
        <family val="3"/>
      </rPr>
      <t>　國立陽明高中
　</t>
    </r>
    <r>
      <rPr>
        <sz val="7.5"/>
        <rFont val="Arial Narrow"/>
        <family val="2"/>
      </rPr>
      <t>National Yang Ming Senior High School</t>
    </r>
  </si>
  <si>
    <r>
      <rPr>
        <sz val="8.5"/>
        <rFont val="華康粗圓體"/>
        <family val="3"/>
      </rPr>
      <t>　國立內壢高中
　</t>
    </r>
    <r>
      <rPr>
        <sz val="7.5"/>
        <rFont val="Arial Narrow"/>
        <family val="2"/>
      </rPr>
      <t>National Neili Senior High School</t>
    </r>
  </si>
  <si>
    <r>
      <rPr>
        <sz val="8.5"/>
        <rFont val="華康粗圓體"/>
        <family val="3"/>
      </rPr>
      <t>　縣立南崁高中
　</t>
    </r>
    <r>
      <rPr>
        <sz val="7.5"/>
        <rFont val="Arial Narrow"/>
        <family val="2"/>
      </rPr>
      <t>Taoyuan County Nan Kan Junior High School</t>
    </r>
  </si>
  <si>
    <r>
      <rPr>
        <sz val="8.5"/>
        <rFont val="華康粗圓體"/>
        <family val="3"/>
      </rPr>
      <t>　縣立大溪高中
　</t>
    </r>
    <r>
      <rPr>
        <sz val="7.5"/>
        <rFont val="Arial Narrow"/>
        <family val="2"/>
      </rPr>
      <t>Taoyuan County Da-Si Senior High School</t>
    </r>
  </si>
  <si>
    <r>
      <rPr>
        <sz val="8.5"/>
        <rFont val="華康粗圓體"/>
        <family val="3"/>
      </rPr>
      <t>　縣立壽山高中
　</t>
    </r>
    <r>
      <rPr>
        <sz val="7.5"/>
        <rFont val="Arial Narrow"/>
        <family val="2"/>
      </rPr>
      <t>Taoyuan County Shou-Shan Senior High School</t>
    </r>
  </si>
  <si>
    <r>
      <rPr>
        <sz val="8.5"/>
        <rFont val="華康粗圓體"/>
        <family val="3"/>
      </rPr>
      <t>　縣立平鎮高中
　</t>
    </r>
    <r>
      <rPr>
        <sz val="7.5"/>
        <rFont val="Arial Narrow"/>
        <family val="2"/>
      </rPr>
      <t>Taoyuan County Ping Jen Senior High School</t>
    </r>
  </si>
  <si>
    <r>
      <rPr>
        <sz val="8.5"/>
        <rFont val="華康粗圓體"/>
        <family val="3"/>
      </rPr>
      <t>　縣立觀音高中
　</t>
    </r>
    <r>
      <rPr>
        <sz val="7.5"/>
        <rFont val="Arial Narrow"/>
        <family val="2"/>
      </rPr>
      <t>Taoyuan Guanyin Senior High School</t>
    </r>
  </si>
  <si>
    <r>
      <rPr>
        <sz val="8.5"/>
        <rFont val="華康粗圓體"/>
        <family val="3"/>
      </rPr>
      <t>　縣立永豐高中
　</t>
    </r>
    <r>
      <rPr>
        <sz val="7.5"/>
        <rFont val="Arial Narrow"/>
        <family val="2"/>
      </rPr>
      <t>Taoyuan County Yung-Feng High School</t>
    </r>
  </si>
  <si>
    <r>
      <rPr>
        <sz val="8.5"/>
        <rFont val="華康粗圓體"/>
        <family val="3"/>
      </rPr>
      <t>　縣立大園國際高中
　</t>
    </r>
    <r>
      <rPr>
        <sz val="7.5"/>
        <rFont val="Arial Narrow"/>
        <family val="2"/>
      </rPr>
      <t>Dayuan International Senior High School</t>
    </r>
  </si>
  <si>
    <r>
      <rPr>
        <sz val="8"/>
        <rFont val="華康粗圓體"/>
        <family val="3"/>
      </rPr>
      <t xml:space="preserve">教師數（人）
</t>
    </r>
    <r>
      <rPr>
        <sz val="8"/>
        <rFont val="Arial Narrow"/>
        <family val="2"/>
      </rPr>
      <t>No. of Teachers
(Persons)</t>
    </r>
  </si>
  <si>
    <r>
      <rPr>
        <sz val="8"/>
        <rFont val="華康粗圓體"/>
        <family val="3"/>
      </rPr>
      <t xml:space="preserve">職員數（人）
</t>
    </r>
    <r>
      <rPr>
        <sz val="8"/>
        <rFont val="Arial Narrow"/>
        <family val="2"/>
      </rPr>
      <t>No. of Staffs
(Persons)</t>
    </r>
  </si>
  <si>
    <r>
      <rPr>
        <sz val="8"/>
        <rFont val="華康粗圓體"/>
        <family val="3"/>
      </rPr>
      <t xml:space="preserve">班級數（班）
</t>
    </r>
    <r>
      <rPr>
        <sz val="8"/>
        <rFont val="Arial Narrow"/>
        <family val="2"/>
      </rPr>
      <t>No. of Classes
(Classes)</t>
    </r>
  </si>
  <si>
    <r>
      <rPr>
        <sz val="8"/>
        <rFont val="華康粗圓體"/>
        <family val="3"/>
      </rPr>
      <t xml:space="preserve">上學年度畢業生數
（人）
</t>
    </r>
    <r>
      <rPr>
        <sz val="8"/>
        <rFont val="Arial Narrow"/>
        <family val="2"/>
      </rPr>
      <t>No. of Graduates, Last SY
(Persons)</t>
    </r>
  </si>
  <si>
    <t>Table 8-2. Summary of Senior High and Vocational Schools in the County (Cont. 1)</t>
  </si>
  <si>
    <r>
      <rPr>
        <sz val="8"/>
        <rFont val="華康粗圓體"/>
        <family val="3"/>
      </rPr>
      <t xml:space="preserve">校數
（所）
</t>
    </r>
    <r>
      <rPr>
        <sz val="8"/>
        <rFont val="Arial Narrow"/>
        <family val="2"/>
      </rPr>
      <t>No. of Schools
(Schools)</t>
    </r>
  </si>
  <si>
    <r>
      <rPr>
        <sz val="8"/>
        <rFont val="華康粗圓體"/>
        <family val="3"/>
      </rPr>
      <t xml:space="preserve">教師數（人）
</t>
    </r>
    <r>
      <rPr>
        <sz val="8"/>
        <rFont val="Arial Narrow"/>
        <family val="2"/>
      </rPr>
      <t>No. of Teachers
(Persons)</t>
    </r>
  </si>
  <si>
    <r>
      <rPr>
        <sz val="8"/>
        <rFont val="華康粗圓體"/>
        <family val="3"/>
      </rPr>
      <t xml:space="preserve">職員數（人）
</t>
    </r>
    <r>
      <rPr>
        <sz val="8"/>
        <rFont val="Arial Narrow"/>
        <family val="2"/>
      </rPr>
      <t>No. of Staffs
(Persons)</t>
    </r>
  </si>
  <si>
    <r>
      <rPr>
        <sz val="8"/>
        <rFont val="華康粗圓體"/>
        <family val="3"/>
      </rPr>
      <t xml:space="preserve">班級數（班）
</t>
    </r>
    <r>
      <rPr>
        <sz val="8"/>
        <rFont val="Arial Narrow"/>
        <family val="2"/>
      </rPr>
      <t>No. of Classes
(Classes)</t>
    </r>
  </si>
  <si>
    <r>
      <rPr>
        <sz val="8"/>
        <rFont val="華康粗圓體"/>
        <family val="3"/>
      </rPr>
      <t xml:space="preserve">學生數（人）
</t>
    </r>
    <r>
      <rPr>
        <sz val="8"/>
        <rFont val="Arial Narrow"/>
        <family val="2"/>
      </rPr>
      <t>No. of Students (Persons)</t>
    </r>
  </si>
  <si>
    <r>
      <rPr>
        <sz val="8"/>
        <rFont val="華康粗圓體"/>
        <family val="3"/>
      </rPr>
      <t xml:space="preserve">上學年度畢業生數
（人）
</t>
    </r>
    <r>
      <rPr>
        <sz val="8"/>
        <rFont val="Arial Narrow"/>
        <family val="2"/>
      </rPr>
      <t>No. of Graduates, Last SY
(Persons)</t>
    </r>
  </si>
  <si>
    <r>
      <rPr>
        <sz val="8"/>
        <rFont val="華康粗圓體"/>
        <family val="3"/>
      </rPr>
      <t>　私立大華高中
　</t>
    </r>
    <r>
      <rPr>
        <sz val="8"/>
        <rFont val="Arial Narrow"/>
        <family val="2"/>
      </rPr>
      <t xml:space="preserve"> Yung Ping Vocational High School</t>
    </r>
  </si>
  <si>
    <r>
      <rPr>
        <sz val="8"/>
        <rFont val="華康粗圓體"/>
        <family val="3"/>
      </rPr>
      <t xml:space="preserve">學年度及設立別
</t>
    </r>
    <r>
      <rPr>
        <sz val="8"/>
        <rFont val="Arial Narrow"/>
        <family val="2"/>
      </rPr>
      <t>SY, District &amp; Founder</t>
    </r>
  </si>
  <si>
    <r>
      <rPr>
        <sz val="8"/>
        <rFont val="華康粗圓體"/>
        <family val="3"/>
      </rPr>
      <t xml:space="preserve">校數
（所）
</t>
    </r>
    <r>
      <rPr>
        <sz val="8"/>
        <rFont val="Arial Narrow"/>
        <family val="2"/>
      </rPr>
      <t>No. of Schools
(Schools)</t>
    </r>
  </si>
  <si>
    <r>
      <rPr>
        <sz val="8"/>
        <rFont val="華康粗圓體"/>
        <family val="3"/>
      </rPr>
      <t xml:space="preserve">學生數（人）
</t>
    </r>
    <r>
      <rPr>
        <sz val="8"/>
        <rFont val="Arial Narrow"/>
        <family val="2"/>
      </rPr>
      <t>No. of Students (Persons)</t>
    </r>
  </si>
  <si>
    <r>
      <rPr>
        <sz val="8"/>
        <rFont val="華康粗圓體"/>
        <family val="3"/>
      </rPr>
      <t xml:space="preserve">合計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</si>
  <si>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>一年級</t>
    </r>
    <r>
      <rPr>
        <sz val="8"/>
        <rFont val="Arial Narrow"/>
        <family val="2"/>
      </rPr>
      <t xml:space="preserve"> 
1st Year</t>
    </r>
  </si>
  <si>
    <r>
      <rPr>
        <sz val="8"/>
        <rFont val="華康粗圓體"/>
        <family val="3"/>
      </rPr>
      <t>二年級</t>
    </r>
    <r>
      <rPr>
        <sz val="8"/>
        <rFont val="Arial Narrow"/>
        <family val="2"/>
      </rPr>
      <t xml:space="preserve"> 
2nd Year</t>
    </r>
  </si>
  <si>
    <r>
      <rPr>
        <sz val="8"/>
        <rFont val="華康粗圓體"/>
        <family val="3"/>
      </rPr>
      <t>三年級</t>
    </r>
    <r>
      <rPr>
        <sz val="8"/>
        <rFont val="Arial Narrow"/>
        <family val="2"/>
      </rPr>
      <t xml:space="preserve"> 
3rd Year</t>
    </r>
  </si>
  <si>
    <r>
      <rPr>
        <sz val="8"/>
        <rFont val="華康粗圓體"/>
        <family val="3"/>
      </rPr>
      <t>延修生</t>
    </r>
    <r>
      <rPr>
        <sz val="8"/>
        <rFont val="Arial Narrow"/>
        <family val="2"/>
      </rPr>
      <t xml:space="preserve"> 
Deferred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</si>
  <si>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</si>
  <si>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</si>
  <si>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rPr>
        <sz val="8"/>
        <rFont val="華康粗圓體"/>
        <family val="3"/>
      </rPr>
      <t xml:space="preserve">一年級
</t>
    </r>
    <r>
      <rPr>
        <sz val="8"/>
        <rFont val="Arial Narrow"/>
        <family val="2"/>
      </rPr>
      <t>1st Year</t>
    </r>
  </si>
  <si>
    <r>
      <rPr>
        <sz val="8"/>
        <rFont val="華康粗圓體"/>
        <family val="3"/>
      </rPr>
      <t xml:space="preserve">二年級
</t>
    </r>
    <r>
      <rPr>
        <sz val="8"/>
        <rFont val="Arial Narrow"/>
        <family val="2"/>
      </rPr>
      <t>2nd Year</t>
    </r>
  </si>
  <si>
    <r>
      <rPr>
        <sz val="8"/>
        <rFont val="華康粗圓體"/>
        <family val="3"/>
      </rPr>
      <t xml:space="preserve">三年級
</t>
    </r>
    <r>
      <rPr>
        <sz val="8"/>
        <rFont val="Arial Narrow"/>
        <family val="2"/>
      </rPr>
      <t>3rd Year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</si>
  <si>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</si>
  <si>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>　國立龍潭農工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普通科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National Longtan Agricultural and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Industrial Vocational High School</t>
    </r>
  </si>
  <si>
    <r>
      <rPr>
        <sz val="8"/>
        <rFont val="華康粗圓體"/>
        <family val="3"/>
      </rPr>
      <t>　國立桃園農工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普通科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National Tao-Yuan Agricultural &amp;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Industrial Vocational High School</t>
    </r>
  </si>
  <si>
    <r>
      <t xml:space="preserve">   </t>
    </r>
    <r>
      <rPr>
        <sz val="8"/>
        <rFont val="華康粗圓體"/>
        <family val="3"/>
      </rPr>
      <t xml:space="preserve">私立中學
</t>
    </r>
    <r>
      <rPr>
        <sz val="8"/>
        <rFont val="Arial Narrow"/>
        <family val="2"/>
      </rPr>
      <t xml:space="preserve">   Private Senior High School</t>
    </r>
  </si>
  <si>
    <r>
      <rPr>
        <sz val="8"/>
        <rFont val="華康粗圓體"/>
        <family val="3"/>
      </rPr>
      <t>　私立泉僑高中
　</t>
    </r>
    <r>
      <rPr>
        <sz val="8"/>
        <rFont val="Arial Narrow"/>
        <family val="2"/>
      </rPr>
      <t>Chuen Chow High School</t>
    </r>
  </si>
  <si>
    <r>
      <rPr>
        <sz val="8"/>
        <rFont val="華康粗圓體"/>
        <family val="3"/>
      </rPr>
      <t>　私立育達高中
　</t>
    </r>
    <r>
      <rPr>
        <sz val="8"/>
        <rFont val="Arial Narrow"/>
        <family val="2"/>
      </rPr>
      <t>Yuda High School</t>
    </r>
  </si>
  <si>
    <r>
      <rPr>
        <sz val="8"/>
        <rFont val="華康粗圓體"/>
        <family val="3"/>
      </rPr>
      <t>　私立六和高中
　</t>
    </r>
    <r>
      <rPr>
        <sz val="8"/>
        <rFont val="Arial Narrow"/>
        <family val="2"/>
      </rPr>
      <t xml:space="preserve">Lioho High School </t>
    </r>
  </si>
  <si>
    <r>
      <rPr>
        <sz val="8"/>
        <rFont val="華康粗圓體"/>
        <family val="3"/>
      </rPr>
      <t>　私立復旦高中
　</t>
    </r>
    <r>
      <rPr>
        <sz val="8"/>
        <rFont val="Arial Narrow"/>
        <family val="2"/>
      </rPr>
      <t xml:space="preserve"> Fudan High School</t>
    </r>
  </si>
  <si>
    <r>
      <rPr>
        <sz val="8"/>
        <rFont val="華康粗圓體"/>
        <family val="3"/>
      </rPr>
      <t>　私立治平高中
　</t>
    </r>
    <r>
      <rPr>
        <sz val="8"/>
        <rFont val="Arial Narrow"/>
        <family val="2"/>
      </rPr>
      <t>Chih Ping Senior High School</t>
    </r>
  </si>
  <si>
    <r>
      <rPr>
        <sz val="8"/>
        <rFont val="華康粗圓體"/>
        <family val="3"/>
      </rPr>
      <t>　私立振聲高中
　</t>
    </r>
    <r>
      <rPr>
        <sz val="8"/>
        <rFont val="Arial Narrow"/>
        <family val="2"/>
      </rPr>
      <t>St. Francis Xavier High School</t>
    </r>
  </si>
  <si>
    <r>
      <rPr>
        <sz val="8"/>
        <rFont val="華康粗圓體"/>
        <family val="3"/>
      </rPr>
      <t>　私立光啟高中
　</t>
    </r>
    <r>
      <rPr>
        <sz val="8"/>
        <rFont val="Arial Narrow"/>
        <family val="2"/>
      </rPr>
      <t>Paul Hsu Senior High School</t>
    </r>
  </si>
  <si>
    <r>
      <rPr>
        <sz val="8"/>
        <rFont val="華康粗圓體"/>
        <family val="3"/>
      </rPr>
      <t>　私立啟英高中
　</t>
    </r>
    <r>
      <rPr>
        <sz val="8"/>
        <rFont val="Arial Narrow"/>
        <family val="2"/>
      </rPr>
      <t>Chi-Ying Senior High School</t>
    </r>
  </si>
  <si>
    <r>
      <rPr>
        <sz val="8"/>
        <rFont val="華康粗圓體"/>
        <family val="3"/>
      </rPr>
      <t>　私立清華高中
　</t>
    </r>
    <r>
      <rPr>
        <sz val="8"/>
        <rFont val="Arial Narrow"/>
        <family val="2"/>
      </rPr>
      <t>Chin Hwa High School</t>
    </r>
  </si>
  <si>
    <r>
      <rPr>
        <sz val="8"/>
        <rFont val="華康粗圓體"/>
        <family val="3"/>
      </rPr>
      <t>　私立新興高中
　</t>
    </r>
    <r>
      <rPr>
        <sz val="8"/>
        <rFont val="Arial Narrow"/>
        <family val="2"/>
      </rPr>
      <t>Shin-Shing High School</t>
    </r>
  </si>
  <si>
    <r>
      <rPr>
        <sz val="8"/>
        <rFont val="華康粗圓體"/>
        <family val="3"/>
      </rPr>
      <t>　私立至善高中
　</t>
    </r>
    <r>
      <rPr>
        <sz val="8"/>
        <rFont val="Arial Narrow"/>
        <family val="2"/>
      </rPr>
      <t>Jhih Shan High School</t>
    </r>
  </si>
  <si>
    <r>
      <rPr>
        <sz val="8"/>
        <rFont val="華康粗圓體"/>
        <family val="3"/>
      </rPr>
      <t>　私立大興高中
　</t>
    </r>
    <r>
      <rPr>
        <sz val="8"/>
        <rFont val="Arial Narrow"/>
        <family val="2"/>
      </rPr>
      <t>Daxing High School</t>
    </r>
  </si>
  <si>
    <t>Note : 1. The number of schools, teachers and staffs of senior high schools with affiliated vocational courses isn't included in this table.</t>
  </si>
  <si>
    <r>
      <t xml:space="preserve">  </t>
    </r>
    <r>
      <rPr>
        <sz val="8"/>
        <rFont val="華康粗圓體"/>
        <family val="3"/>
      </rPr>
      <t xml:space="preserve">國（縣）立高級職業學校
</t>
    </r>
    <r>
      <rPr>
        <sz val="8"/>
        <rFont val="Arial Narrow"/>
        <family val="2"/>
      </rPr>
      <t xml:space="preserve">  National (Taoyuan County) 
  Vocational High School</t>
    </r>
  </si>
  <si>
    <r>
      <rPr>
        <sz val="8"/>
        <rFont val="華康粗圓體"/>
        <family val="3"/>
      </rPr>
      <t>　縣立壽山高中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職業科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Taoyuan County Shou-Shan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Senior High School</t>
    </r>
  </si>
  <si>
    <r>
      <rPr>
        <sz val="8"/>
        <rFont val="華康粗圓體"/>
        <family val="3"/>
      </rPr>
      <t>　國立楊梅高中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職業科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National Yangmei Senior High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School</t>
    </r>
  </si>
  <si>
    <r>
      <rPr>
        <sz val="8"/>
        <rFont val="華康粗圓體"/>
        <family val="3"/>
      </rPr>
      <t>　縣立觀音高中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職業科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Taoyuan Guanyin Senior High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School</t>
    </r>
  </si>
  <si>
    <r>
      <rPr>
        <sz val="8"/>
        <rFont val="華康粗圓體"/>
        <family val="3"/>
      </rPr>
      <t>　國立龍潭農工
　</t>
    </r>
    <r>
      <rPr>
        <sz val="8"/>
        <rFont val="Arial Narrow"/>
        <family val="2"/>
      </rPr>
      <t xml:space="preserve">National Longtan Agricultural and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Industrial Vocational High School</t>
    </r>
  </si>
  <si>
    <r>
      <rPr>
        <sz val="8"/>
        <rFont val="華康粗圓體"/>
        <family val="3"/>
      </rPr>
      <t>　國立桃園農工
　</t>
    </r>
    <r>
      <rPr>
        <sz val="8"/>
        <rFont val="Arial Narrow"/>
        <family val="2"/>
      </rPr>
      <t xml:space="preserve">National Tao-yuan Agricultural &amp;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Industrial Vocational High School</t>
    </r>
  </si>
  <si>
    <r>
      <rPr>
        <sz val="8"/>
        <rFont val="華康粗圓體"/>
        <family val="3"/>
      </rPr>
      <t>　國立中壢高商
　</t>
    </r>
    <r>
      <rPr>
        <sz val="8"/>
        <rFont val="Arial Narrow"/>
        <family val="2"/>
      </rPr>
      <t xml:space="preserve">National Jhongli  Commercial High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School</t>
    </r>
  </si>
  <si>
    <r>
      <rPr>
        <sz val="8"/>
        <rFont val="華康粗圓體"/>
        <family val="3"/>
      </rPr>
      <t>　國立中壢家商
　</t>
    </r>
    <r>
      <rPr>
        <sz val="8"/>
        <rFont val="Arial Narrow"/>
        <family val="2"/>
      </rPr>
      <t xml:space="preserve">National Chung-Li Home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Economic and Commercial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Vocational High School</t>
    </r>
  </si>
  <si>
    <t xml:space="preserve">           2. The number of classes, students and graduates of vocational students of senior high schools with affiliated vocational courses</t>
  </si>
  <si>
    <t xml:space="preserve">                is included in this table.</t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</si>
  <si>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93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2004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</si>
  <si>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94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2005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</si>
  <si>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95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2006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</si>
  <si>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96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2007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</si>
  <si>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97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2008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</si>
  <si>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98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2009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</si>
  <si>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 99 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2010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</si>
  <si>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100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2011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</si>
  <si>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101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2012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</si>
  <si>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 xml:space="preserve">  102  </t>
    </r>
    <r>
      <rPr>
        <sz val="8"/>
        <rFont val="華康粗圓體"/>
        <family val="3"/>
      </rPr>
      <t>學年度</t>
    </r>
    <r>
      <rPr>
        <sz val="8"/>
        <rFont val="Arial Narrow"/>
        <family val="2"/>
      </rPr>
      <t xml:space="preserve">  2013</t>
    </r>
  </si>
  <si>
    <r>
      <rPr>
        <sz val="8.5"/>
        <color indexed="8"/>
        <rFont val="華康中黑體"/>
        <family val="3"/>
      </rPr>
      <t>說明：</t>
    </r>
    <r>
      <rPr>
        <sz val="8.5"/>
        <color indexed="8"/>
        <rFont val="Arial Narrow"/>
        <family val="2"/>
      </rPr>
      <t>1.</t>
    </r>
    <r>
      <rPr>
        <sz val="8.5"/>
        <color indexed="8"/>
        <rFont val="華康中黑體"/>
        <family val="3"/>
      </rPr>
      <t>附設職業科之高級中等學校，其校數、教職員人數均不列入本表。</t>
    </r>
  </si>
  <si>
    <r>
      <rPr>
        <sz val="8.5"/>
        <color indexed="8"/>
        <rFont val="華康中黑體"/>
        <family val="3"/>
      </rPr>
      <t>　　　</t>
    </r>
    <r>
      <rPr>
        <sz val="8.5"/>
        <color indexed="8"/>
        <rFont val="Arial Narrow"/>
        <family val="2"/>
      </rPr>
      <t>2.</t>
    </r>
    <r>
      <rPr>
        <sz val="8.5"/>
        <color indexed="8"/>
        <rFont val="華康中黑體"/>
        <family val="3"/>
      </rPr>
      <t>本表班級、學生、畢業生等資料含高中附設之高職生資料。</t>
    </r>
  </si>
  <si>
    <r>
      <rPr>
        <sz val="11"/>
        <rFont val="華康粗圓體"/>
        <family val="3"/>
      </rPr>
      <t>高職</t>
    </r>
  </si>
  <si>
    <t>Table 8-2. Summary of Senior High and Vocational Schools in the County (Cont. 2)</t>
  </si>
  <si>
    <t>Table 8-2. Summary of Senior High and Vocational Schools in the County
(Cont. 3 End)</t>
  </si>
  <si>
    <r>
      <rPr>
        <sz val="9"/>
        <rFont val="華康中黑體"/>
        <family val="3"/>
      </rPr>
      <t>教育文化</t>
    </r>
  </si>
  <si>
    <r>
      <rPr>
        <sz val="8"/>
        <rFont val="華康粗圓體"/>
        <family val="3"/>
      </rPr>
      <t xml:space="preserve">學年度及設立別
</t>
    </r>
    <r>
      <rPr>
        <sz val="8"/>
        <rFont val="Arial Narrow"/>
        <family val="2"/>
      </rPr>
      <t>SY, District &amp; Founder</t>
    </r>
  </si>
  <si>
    <r>
      <rPr>
        <sz val="8"/>
        <rFont val="華康粗圓體"/>
        <family val="3"/>
      </rPr>
      <t xml:space="preserve">校數
（所）
</t>
    </r>
    <r>
      <rPr>
        <sz val="8"/>
        <rFont val="Arial Narrow"/>
        <family val="2"/>
      </rPr>
      <t>No. of Schools
(Schools)</t>
    </r>
  </si>
  <si>
    <r>
      <rPr>
        <sz val="8"/>
        <rFont val="華康粗圓體"/>
        <family val="3"/>
      </rPr>
      <t xml:space="preserve">教師數（人）
</t>
    </r>
    <r>
      <rPr>
        <sz val="8"/>
        <rFont val="Arial Narrow"/>
        <family val="2"/>
      </rPr>
      <t>No. of Teachers
(Persons)</t>
    </r>
  </si>
  <si>
    <r>
      <rPr>
        <sz val="8"/>
        <rFont val="華康粗圓體"/>
        <family val="3"/>
      </rPr>
      <t xml:space="preserve">職員數（人）
</t>
    </r>
    <r>
      <rPr>
        <sz val="8"/>
        <rFont val="Arial Narrow"/>
        <family val="2"/>
      </rPr>
      <t>No. of Staffs
(Persons)</t>
    </r>
  </si>
  <si>
    <r>
      <rPr>
        <sz val="8"/>
        <rFont val="華康粗圓體"/>
        <family val="3"/>
      </rPr>
      <t xml:space="preserve">班級數（班）
</t>
    </r>
    <r>
      <rPr>
        <sz val="8"/>
        <rFont val="Arial Narrow"/>
        <family val="2"/>
      </rPr>
      <t>No. of Classes
(Classes)</t>
    </r>
  </si>
  <si>
    <r>
      <rPr>
        <sz val="8"/>
        <rFont val="華康粗圓體"/>
        <family val="3"/>
      </rPr>
      <t>學生數（人）</t>
    </r>
    <r>
      <rPr>
        <sz val="8"/>
        <rFont val="Arial Narrow"/>
        <family val="2"/>
      </rPr>
      <t xml:space="preserve">      No. of Students (Persons)</t>
    </r>
  </si>
  <si>
    <r>
      <rPr>
        <sz val="8"/>
        <rFont val="華康粗圓體"/>
        <family val="3"/>
      </rPr>
      <t xml:space="preserve">上學年度畢業生數
（人）
</t>
    </r>
    <r>
      <rPr>
        <sz val="8"/>
        <rFont val="Arial Narrow"/>
        <family val="2"/>
      </rPr>
      <t>No. of Graduates, Last SY
(Persons)</t>
    </r>
  </si>
  <si>
    <r>
      <rPr>
        <sz val="8"/>
        <rFont val="華康粗圓體"/>
        <family val="3"/>
      </rPr>
      <t xml:space="preserve">合計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</si>
  <si>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>一年級</t>
    </r>
    <r>
      <rPr>
        <sz val="8"/>
        <rFont val="Arial Narrow"/>
        <family val="2"/>
      </rPr>
      <t xml:space="preserve"> 
1st Year</t>
    </r>
  </si>
  <si>
    <r>
      <rPr>
        <sz val="8"/>
        <rFont val="華康粗圓體"/>
        <family val="3"/>
      </rPr>
      <t>二年級</t>
    </r>
    <r>
      <rPr>
        <sz val="8"/>
        <rFont val="Arial Narrow"/>
        <family val="2"/>
      </rPr>
      <t xml:space="preserve"> 
2nd Year</t>
    </r>
  </si>
  <si>
    <r>
      <rPr>
        <sz val="8"/>
        <rFont val="華康粗圓體"/>
        <family val="3"/>
      </rPr>
      <t>三年級</t>
    </r>
    <r>
      <rPr>
        <sz val="8"/>
        <rFont val="Arial Narrow"/>
        <family val="2"/>
      </rPr>
      <t xml:space="preserve"> 
3rd Year</t>
    </r>
  </si>
  <si>
    <r>
      <rPr>
        <sz val="8"/>
        <rFont val="華康粗圓體"/>
        <family val="3"/>
      </rPr>
      <t>延修生</t>
    </r>
    <r>
      <rPr>
        <sz val="8"/>
        <rFont val="Arial Narrow"/>
        <family val="2"/>
      </rPr>
      <t xml:space="preserve"> 
Deferred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</si>
  <si>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</si>
  <si>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</si>
  <si>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rPr>
        <sz val="8"/>
        <rFont val="華康粗圓體"/>
        <family val="3"/>
      </rPr>
      <t xml:space="preserve">一年級
</t>
    </r>
    <r>
      <rPr>
        <sz val="8"/>
        <rFont val="Arial Narrow"/>
        <family val="2"/>
      </rPr>
      <t>1st Year</t>
    </r>
  </si>
  <si>
    <r>
      <rPr>
        <sz val="8"/>
        <rFont val="華康粗圓體"/>
        <family val="3"/>
      </rPr>
      <t xml:space="preserve">二年級
</t>
    </r>
    <r>
      <rPr>
        <sz val="8"/>
        <rFont val="Arial Narrow"/>
        <family val="2"/>
      </rPr>
      <t>2nd Year</t>
    </r>
  </si>
  <si>
    <r>
      <rPr>
        <sz val="8"/>
        <rFont val="華康粗圓體"/>
        <family val="3"/>
      </rPr>
      <t xml:space="preserve">三年級
</t>
    </r>
    <r>
      <rPr>
        <sz val="8"/>
        <rFont val="Arial Narrow"/>
        <family val="2"/>
      </rPr>
      <t>3rd Year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</si>
  <si>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</si>
  <si>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t xml:space="preserve"> </t>
    </r>
    <r>
      <rPr>
        <sz val="8"/>
        <rFont val="華康粗圓體"/>
        <family val="3"/>
      </rPr>
      <t xml:space="preserve">私立高級職業學校
</t>
    </r>
    <r>
      <rPr>
        <sz val="8"/>
        <rFont val="Arial Narrow"/>
        <family val="2"/>
      </rPr>
      <t xml:space="preserve"> Private Vocational High School</t>
    </r>
  </si>
  <si>
    <r>
      <rPr>
        <sz val="8"/>
        <rFont val="華康粗圓體"/>
        <family val="3"/>
      </rPr>
      <t>　私立泉僑高中
　</t>
    </r>
    <r>
      <rPr>
        <sz val="8"/>
        <rFont val="Arial Narrow"/>
        <family val="2"/>
      </rPr>
      <t>Chuen Chow High School</t>
    </r>
  </si>
  <si>
    <r>
      <rPr>
        <sz val="8"/>
        <rFont val="華康粗圓體"/>
        <family val="3"/>
      </rPr>
      <t>　私立育達高中
　</t>
    </r>
    <r>
      <rPr>
        <sz val="8"/>
        <rFont val="Arial Narrow"/>
        <family val="2"/>
      </rPr>
      <t>Yuda High School</t>
    </r>
  </si>
  <si>
    <r>
      <rPr>
        <sz val="8"/>
        <rFont val="華康粗圓體"/>
        <family val="3"/>
      </rPr>
      <t>　私立六和高中
　</t>
    </r>
    <r>
      <rPr>
        <sz val="8"/>
        <rFont val="Arial Narrow"/>
        <family val="2"/>
      </rPr>
      <t xml:space="preserve">Lioho High School </t>
    </r>
  </si>
  <si>
    <r>
      <rPr>
        <sz val="8"/>
        <rFont val="華康粗圓體"/>
        <family val="3"/>
      </rPr>
      <t>　私立復旦高中
　</t>
    </r>
    <r>
      <rPr>
        <sz val="8"/>
        <rFont val="Arial Narrow"/>
        <family val="2"/>
      </rPr>
      <t>Fudan High School</t>
    </r>
  </si>
  <si>
    <r>
      <rPr>
        <sz val="8"/>
        <rFont val="華康粗圓體"/>
        <family val="3"/>
      </rPr>
      <t>　私立治平高中
　</t>
    </r>
    <r>
      <rPr>
        <sz val="8"/>
        <rFont val="Arial Narrow"/>
        <family val="2"/>
      </rPr>
      <t>Chih Ping Senior High School</t>
    </r>
  </si>
  <si>
    <r>
      <rPr>
        <sz val="8"/>
        <rFont val="華康粗圓體"/>
        <family val="3"/>
      </rPr>
      <t>　私立振聲高中
　</t>
    </r>
    <r>
      <rPr>
        <sz val="8"/>
        <rFont val="Arial Narrow"/>
        <family val="2"/>
      </rPr>
      <t>St. Francis Xavier High School</t>
    </r>
  </si>
  <si>
    <r>
      <rPr>
        <sz val="8"/>
        <rFont val="華康粗圓體"/>
        <family val="3"/>
      </rPr>
      <t>　私立啟英高中
　</t>
    </r>
    <r>
      <rPr>
        <sz val="8"/>
        <rFont val="Arial Narrow"/>
        <family val="2"/>
      </rPr>
      <t>Chi-Ying Senior High School</t>
    </r>
  </si>
  <si>
    <r>
      <rPr>
        <sz val="8"/>
        <rFont val="華康粗圓體"/>
        <family val="3"/>
      </rPr>
      <t>　私立清華高中
　</t>
    </r>
    <r>
      <rPr>
        <sz val="8"/>
        <rFont val="Arial Narrow"/>
        <family val="2"/>
      </rPr>
      <t>Chin Hwa High School</t>
    </r>
  </si>
  <si>
    <r>
      <rPr>
        <sz val="8"/>
        <rFont val="華康粗圓體"/>
        <family val="3"/>
      </rPr>
      <t>　私立新興高中
　</t>
    </r>
    <r>
      <rPr>
        <sz val="8"/>
        <rFont val="Arial Narrow"/>
        <family val="2"/>
      </rPr>
      <t>Shin-Shing High School</t>
    </r>
  </si>
  <si>
    <r>
      <rPr>
        <sz val="8"/>
        <rFont val="華康粗圓體"/>
        <family val="3"/>
      </rPr>
      <t>　私立至善高中
　</t>
    </r>
    <r>
      <rPr>
        <sz val="8"/>
        <rFont val="Arial Narrow"/>
        <family val="2"/>
      </rPr>
      <t>Jhih Shan High School</t>
    </r>
  </si>
  <si>
    <r>
      <rPr>
        <sz val="8"/>
        <rFont val="華康粗圓體"/>
        <family val="3"/>
      </rPr>
      <t>　私立大興高中
　</t>
    </r>
    <r>
      <rPr>
        <sz val="8"/>
        <rFont val="Arial Narrow"/>
        <family val="2"/>
      </rPr>
      <t>Daxing High School</t>
    </r>
  </si>
  <si>
    <r>
      <rPr>
        <sz val="8"/>
        <rFont val="華康粗圓體"/>
        <family val="3"/>
      </rPr>
      <t>　私立成功工商
　</t>
    </r>
    <r>
      <rPr>
        <sz val="8"/>
        <rFont val="Arial Narrow"/>
        <family val="2"/>
      </rPr>
      <t xml:space="preserve">Cheng-kung Senior Industial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Commercial Vocational School</t>
    </r>
  </si>
  <si>
    <r>
      <rPr>
        <sz val="8"/>
        <rFont val="華康粗圓體"/>
        <family val="3"/>
      </rPr>
      <t>　私立方曙商工
　</t>
    </r>
    <r>
      <rPr>
        <sz val="8"/>
        <rFont val="Arial Narrow"/>
        <family val="2"/>
      </rPr>
      <t>Fan Shu Vocational School</t>
    </r>
  </si>
  <si>
    <r>
      <rPr>
        <sz val="8"/>
        <rFont val="華康粗圓體"/>
        <family val="3"/>
      </rPr>
      <t>　私立永平工商
　</t>
    </r>
    <r>
      <rPr>
        <sz val="8"/>
        <rFont val="Arial Narrow"/>
        <family val="2"/>
      </rPr>
      <t xml:space="preserve">Yung Ping Vocational High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School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</si>
  <si>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</si>
  <si>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</si>
  <si>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</si>
  <si>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</si>
  <si>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</si>
  <si>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2012</t>
    </r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</si>
  <si>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</si>
  <si>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 xml:space="preserve">學年度、
鄉鎮市及設立別
</t>
    </r>
    <r>
      <rPr>
        <sz val="9"/>
        <rFont val="Arial Narrow"/>
        <family val="2"/>
      </rPr>
      <t>SY, District &amp; Founder</t>
    </r>
  </si>
  <si>
    <r>
      <rPr>
        <sz val="9"/>
        <rFont val="華康粗圓體"/>
        <family val="3"/>
      </rPr>
      <t xml:space="preserve">校數
（所）
</t>
    </r>
    <r>
      <rPr>
        <sz val="9"/>
        <rFont val="Arial Narrow"/>
        <family val="2"/>
      </rPr>
      <t>No. of Schools
(Schools)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</si>
  <si>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</si>
  <si>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</si>
  <si>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</si>
  <si>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</si>
  <si>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</si>
  <si>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</si>
  <si>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2013</t>
    </r>
  </si>
  <si>
    <r>
      <rPr>
        <sz val="9"/>
        <rFont val="華康中黑體"/>
        <family val="3"/>
      </rPr>
      <t>資料來源：教育部統計處。</t>
    </r>
  </si>
  <si>
    <r>
      <t xml:space="preserve">  </t>
    </r>
    <r>
      <rPr>
        <sz val="9"/>
        <rFont val="華康粗圓體"/>
        <family val="3"/>
      </rPr>
      <t xml:space="preserve">縣立國民中學
</t>
    </r>
    <r>
      <rPr>
        <sz val="9"/>
        <rFont val="Arial Narrow"/>
        <family val="2"/>
      </rPr>
      <t xml:space="preserve">  </t>
    </r>
    <r>
      <rPr>
        <sz val="8"/>
        <rFont val="Arial Narrow"/>
        <family val="2"/>
      </rPr>
      <t>Taoyuan County Junior High School</t>
    </r>
  </si>
  <si>
    <r>
      <t xml:space="preserve">  </t>
    </r>
    <r>
      <rPr>
        <sz val="9"/>
        <rFont val="華康粗圓體"/>
        <family val="3"/>
      </rPr>
      <t xml:space="preserve">私立中學
</t>
    </r>
    <r>
      <rPr>
        <sz val="9"/>
        <rFont val="Arial Narrow"/>
        <family val="2"/>
      </rPr>
      <t xml:space="preserve">  </t>
    </r>
    <r>
      <rPr>
        <sz val="8"/>
        <rFont val="Arial Narrow"/>
        <family val="2"/>
      </rPr>
      <t>Private Junior High School</t>
    </r>
  </si>
  <si>
    <r>
      <rPr>
        <sz val="9"/>
        <rFont val="華康粗圓體"/>
        <family val="3"/>
      </rPr>
      <t>　桃園市</t>
    </r>
    <r>
      <rPr>
        <sz val="9"/>
        <rFont val="Arial Narrow"/>
        <family val="2"/>
      </rPr>
      <t xml:space="preserve"> Taoyuan City</t>
    </r>
  </si>
  <si>
    <r>
      <rPr>
        <sz val="9"/>
        <rFont val="華康粗圓體"/>
        <family val="3"/>
      </rPr>
      <t>　中壢市</t>
    </r>
    <r>
      <rPr>
        <sz val="9"/>
        <rFont val="Arial Narrow"/>
        <family val="2"/>
      </rPr>
      <t xml:space="preserve"> Zhongli City</t>
    </r>
  </si>
  <si>
    <r>
      <rPr>
        <sz val="9"/>
        <rFont val="華康粗圓體"/>
        <family val="3"/>
      </rPr>
      <t>　平鎮市</t>
    </r>
    <r>
      <rPr>
        <sz val="9"/>
        <rFont val="Arial Narrow"/>
        <family val="2"/>
      </rPr>
      <t xml:space="preserve"> Pingzhen City</t>
    </r>
  </si>
  <si>
    <r>
      <rPr>
        <sz val="9"/>
        <rFont val="華康粗圓體"/>
        <family val="3"/>
      </rPr>
      <t>　八德市</t>
    </r>
    <r>
      <rPr>
        <sz val="9"/>
        <rFont val="Arial Narrow"/>
        <family val="2"/>
      </rPr>
      <t xml:space="preserve"> Bade City</t>
    </r>
  </si>
  <si>
    <r>
      <rPr>
        <sz val="9"/>
        <rFont val="華康粗圓體"/>
        <family val="3"/>
      </rPr>
      <t>　楊梅市</t>
    </r>
    <r>
      <rPr>
        <sz val="9"/>
        <rFont val="Arial Narrow"/>
        <family val="2"/>
      </rPr>
      <t xml:space="preserve"> Yangmei City</t>
    </r>
  </si>
  <si>
    <r>
      <rPr>
        <sz val="9"/>
        <rFont val="華康粗圓體"/>
        <family val="3"/>
      </rPr>
      <t>　大溪鎮</t>
    </r>
    <r>
      <rPr>
        <sz val="9"/>
        <rFont val="Arial Narrow"/>
        <family val="2"/>
      </rPr>
      <t xml:space="preserve"> Daxi Township</t>
    </r>
  </si>
  <si>
    <r>
      <rPr>
        <sz val="9"/>
        <rFont val="華康粗圓體"/>
        <family val="3"/>
      </rPr>
      <t>　蘆竹鄉</t>
    </r>
    <r>
      <rPr>
        <sz val="9"/>
        <rFont val="Arial Narrow"/>
        <family val="2"/>
      </rPr>
      <t xml:space="preserve"> Luzhu Township</t>
    </r>
  </si>
  <si>
    <r>
      <rPr>
        <sz val="9"/>
        <rFont val="華康粗圓體"/>
        <family val="3"/>
      </rPr>
      <t>　大園鄉</t>
    </r>
    <r>
      <rPr>
        <sz val="9"/>
        <rFont val="Arial Narrow"/>
        <family val="2"/>
      </rPr>
      <t xml:space="preserve"> Dayuan Township</t>
    </r>
  </si>
  <si>
    <r>
      <rPr>
        <sz val="9"/>
        <rFont val="華康粗圓體"/>
        <family val="3"/>
      </rPr>
      <t>　龜山鄉</t>
    </r>
    <r>
      <rPr>
        <sz val="9"/>
        <rFont val="Arial Narrow"/>
        <family val="2"/>
      </rPr>
      <t xml:space="preserve"> Guishan Township</t>
    </r>
  </si>
  <si>
    <r>
      <rPr>
        <sz val="9"/>
        <rFont val="華康粗圓體"/>
        <family val="3"/>
      </rPr>
      <t>　</t>
    </r>
    <r>
      <rPr>
        <sz val="9"/>
        <rFont val="華康粗圓體"/>
        <family val="3"/>
      </rPr>
      <t>龍潭鄉</t>
    </r>
    <r>
      <rPr>
        <sz val="9"/>
        <rFont val="Arial Narrow"/>
        <family val="2"/>
      </rPr>
      <t xml:space="preserve"> Longtan Township</t>
    </r>
  </si>
  <si>
    <r>
      <rPr>
        <sz val="9"/>
        <rFont val="華康粗圓體"/>
        <family val="3"/>
      </rPr>
      <t>　新屋鄉</t>
    </r>
    <r>
      <rPr>
        <sz val="9"/>
        <rFont val="Arial Narrow"/>
        <family val="2"/>
      </rPr>
      <t xml:space="preserve"> Xinwu Township</t>
    </r>
  </si>
  <si>
    <r>
      <rPr>
        <sz val="9"/>
        <rFont val="華康粗圓體"/>
        <family val="3"/>
      </rPr>
      <t>　觀音鄉</t>
    </r>
    <r>
      <rPr>
        <sz val="9"/>
        <rFont val="Arial Narrow"/>
        <family val="2"/>
      </rPr>
      <t xml:space="preserve"> Guanyin Township</t>
    </r>
  </si>
  <si>
    <r>
      <rPr>
        <sz val="9"/>
        <rFont val="華康粗圓體"/>
        <family val="3"/>
      </rPr>
      <t>　復興鄉</t>
    </r>
    <r>
      <rPr>
        <sz val="9"/>
        <rFont val="Arial Narrow"/>
        <family val="2"/>
      </rPr>
      <t xml:space="preserve"> Fuxing Township</t>
    </r>
  </si>
  <si>
    <r>
      <rPr>
        <sz val="8.5"/>
        <rFont val="華康粗圓體"/>
        <family val="3"/>
      </rPr>
      <t xml:space="preserve">學年度、
鄉鎮市及設立別
</t>
    </r>
    <r>
      <rPr>
        <sz val="8.5"/>
        <rFont val="Arial Narrow"/>
        <family val="2"/>
      </rPr>
      <t>SY, District &amp; Founder</t>
    </r>
  </si>
  <si>
    <r>
      <rPr>
        <sz val="8.5"/>
        <rFont val="華康粗圓體"/>
        <family val="3"/>
      </rPr>
      <t xml:space="preserve">校數
（所）
</t>
    </r>
    <r>
      <rPr>
        <sz val="8.5"/>
        <rFont val="Arial Narrow"/>
        <family val="2"/>
      </rPr>
      <t>No. of Schools
(Schools)</t>
    </r>
  </si>
  <si>
    <r>
      <rPr>
        <sz val="8.5"/>
        <rFont val="華康粗圓體"/>
        <family val="3"/>
      </rPr>
      <t xml:space="preserve">學生數（人）
</t>
    </r>
    <r>
      <rPr>
        <sz val="8.5"/>
        <rFont val="Arial Narrow"/>
        <family val="2"/>
      </rPr>
      <t>No. of Students (Persons)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</si>
  <si>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</si>
  <si>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七年級
</t>
    </r>
    <r>
      <rPr>
        <sz val="8.5"/>
        <rFont val="Arial Narrow"/>
        <family val="2"/>
      </rPr>
      <t>7th Year</t>
    </r>
  </si>
  <si>
    <r>
      <rPr>
        <sz val="8.5"/>
        <rFont val="華康粗圓體"/>
        <family val="3"/>
      </rPr>
      <t xml:space="preserve">八年級
</t>
    </r>
    <r>
      <rPr>
        <sz val="8.5"/>
        <rFont val="Arial Narrow"/>
        <family val="2"/>
      </rPr>
      <t>8th Year</t>
    </r>
  </si>
  <si>
    <r>
      <rPr>
        <sz val="8.5"/>
        <rFont val="華康粗圓體"/>
        <family val="3"/>
      </rPr>
      <t xml:space="preserve">九年級
</t>
    </r>
    <r>
      <rPr>
        <sz val="8.5"/>
        <rFont val="Arial Narrow"/>
        <family val="2"/>
      </rPr>
      <t>9th Year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</si>
  <si>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</si>
  <si>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</si>
  <si>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8.5"/>
        <rFont val="華康粗圓體"/>
        <family val="3"/>
      </rPr>
      <t xml:space="preserve">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</si>
  <si>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教師數（人）
</t>
    </r>
    <r>
      <rPr>
        <sz val="8.5"/>
        <rFont val="Arial Narrow"/>
        <family val="2"/>
      </rPr>
      <t>No. of Teachers
(Persons)</t>
    </r>
  </si>
  <si>
    <r>
      <rPr>
        <sz val="8.5"/>
        <rFont val="華康粗圓體"/>
        <family val="3"/>
      </rPr>
      <t xml:space="preserve">職員數（人）
</t>
    </r>
    <r>
      <rPr>
        <sz val="8.5"/>
        <rFont val="Arial Narrow"/>
        <family val="2"/>
      </rPr>
      <t>No. of Staffs
(Persons)</t>
    </r>
  </si>
  <si>
    <r>
      <rPr>
        <sz val="8.5"/>
        <rFont val="華康粗圓體"/>
        <family val="3"/>
      </rPr>
      <t xml:space="preserve">班級數（班）
</t>
    </r>
    <r>
      <rPr>
        <sz val="8.5"/>
        <rFont val="Arial Narrow"/>
        <family val="2"/>
      </rPr>
      <t>No. of Classes
(Classes)</t>
    </r>
  </si>
  <si>
    <r>
      <rPr>
        <sz val="8.5"/>
        <rFont val="華康粗圓體"/>
        <family val="3"/>
      </rPr>
      <t xml:space="preserve">上學年度畢業生數
（人）
</t>
    </r>
    <r>
      <rPr>
        <sz val="8.5"/>
        <rFont val="Arial Narrow"/>
        <family val="2"/>
      </rPr>
      <t>No. of Graduates, Last SY
(Persons)</t>
    </r>
  </si>
  <si>
    <r>
      <rPr>
        <sz val="8.5"/>
        <rFont val="華康中黑體"/>
        <family val="3"/>
      </rPr>
      <t>資料來源：教育部統計處。</t>
    </r>
  </si>
  <si>
    <r>
      <rPr>
        <sz val="8.5"/>
        <rFont val="華康中黑體"/>
        <family val="3"/>
      </rPr>
      <t>說</t>
    </r>
    <r>
      <rPr>
        <sz val="8.5"/>
        <rFont val="Arial Narrow"/>
        <family val="2"/>
      </rPr>
      <t xml:space="preserve">    </t>
    </r>
    <r>
      <rPr>
        <sz val="8.5"/>
        <rFont val="華康中黑體"/>
        <family val="3"/>
      </rPr>
      <t>明：</t>
    </r>
    <r>
      <rPr>
        <sz val="8.5"/>
        <rFont val="Arial Narrow"/>
        <family val="2"/>
      </rPr>
      <t>1.</t>
    </r>
    <r>
      <rPr>
        <sz val="8.5"/>
        <rFont val="華康中黑體"/>
        <family val="3"/>
      </rPr>
      <t>本表資料尚包括高中及完全中學附設國中部。</t>
    </r>
  </si>
  <si>
    <r>
      <rPr>
        <sz val="8.5"/>
        <rFont val="華康中黑體"/>
        <family val="3"/>
      </rPr>
      <t>　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高中及完全中學附設國中部，校數及教職員數不記入，教師數包括校長人數。</t>
    </r>
  </si>
  <si>
    <t xml:space="preserve">Note : 1. The figures in the form take into account the junior high school departments affiliated with county, city, and private senior </t>
  </si>
  <si>
    <t xml:space="preserve">               high schools, as well as with complete secondary schools. </t>
  </si>
  <si>
    <t xml:space="preserve">           2. The figures for "No. of Schools", "No. of Teachers", and "No. of Staffers" exclude those of the junior high school departments </t>
  </si>
  <si>
    <t xml:space="preserve">               affiliated with senior high schools and complete secondary schools. The "No. of Teachers" includes the number of principals.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</si>
  <si>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</si>
  <si>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</si>
  <si>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</si>
  <si>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2010</t>
    </r>
  </si>
  <si>
    <r>
      <t xml:space="preserve">  </t>
    </r>
    <r>
      <rPr>
        <sz val="9"/>
        <rFont val="華康粗圓體"/>
        <family val="3"/>
      </rPr>
      <t xml:space="preserve">縣立國民小學
</t>
    </r>
    <r>
      <rPr>
        <sz val="9"/>
        <rFont val="Arial Narrow"/>
        <family val="2"/>
      </rPr>
      <t xml:space="preserve">  Taoyuan County Elementary School</t>
    </r>
  </si>
  <si>
    <r>
      <t xml:space="preserve">  </t>
    </r>
    <r>
      <rPr>
        <sz val="9"/>
        <rFont val="華康粗圓體"/>
        <family val="3"/>
      </rPr>
      <t xml:space="preserve">私立小學
</t>
    </r>
    <r>
      <rPr>
        <sz val="9"/>
        <rFont val="Arial Narrow"/>
        <family val="2"/>
      </rPr>
      <t xml:space="preserve">  Private Elementary School</t>
    </r>
  </si>
  <si>
    <r>
      <rPr>
        <sz val="9"/>
        <rFont val="華康粗圓體"/>
        <family val="3"/>
      </rPr>
      <t xml:space="preserve">一年級
</t>
    </r>
    <r>
      <rPr>
        <sz val="9"/>
        <rFont val="Arial Narrow"/>
        <family val="2"/>
      </rPr>
      <t>1st Year</t>
    </r>
  </si>
  <si>
    <r>
      <rPr>
        <sz val="9"/>
        <rFont val="華康粗圓體"/>
        <family val="3"/>
      </rPr>
      <t xml:space="preserve">二年級
</t>
    </r>
    <r>
      <rPr>
        <sz val="9"/>
        <rFont val="Arial Narrow"/>
        <family val="2"/>
      </rPr>
      <t>2nd Year</t>
    </r>
  </si>
  <si>
    <r>
      <rPr>
        <sz val="9"/>
        <rFont val="華康粗圓體"/>
        <family val="3"/>
      </rPr>
      <t xml:space="preserve">三年級
</t>
    </r>
    <r>
      <rPr>
        <sz val="9"/>
        <rFont val="Arial Narrow"/>
        <family val="2"/>
      </rPr>
      <t>3rd Year</t>
    </r>
  </si>
  <si>
    <r>
      <rPr>
        <sz val="9"/>
        <rFont val="華康粗圓體"/>
        <family val="3"/>
      </rPr>
      <t xml:space="preserve">四年級
</t>
    </r>
    <r>
      <rPr>
        <sz val="9"/>
        <rFont val="Arial Narrow"/>
        <family val="2"/>
      </rPr>
      <t>4th Year</t>
    </r>
  </si>
  <si>
    <r>
      <rPr>
        <sz val="9"/>
        <rFont val="華康粗圓體"/>
        <family val="3"/>
      </rPr>
      <t xml:space="preserve">五年級
</t>
    </r>
    <r>
      <rPr>
        <sz val="9"/>
        <rFont val="Arial Narrow"/>
        <family val="2"/>
      </rPr>
      <t>5th Year</t>
    </r>
  </si>
  <si>
    <r>
      <rPr>
        <sz val="9"/>
        <rFont val="華康粗圓體"/>
        <family val="3"/>
      </rPr>
      <t xml:space="preserve">六年級
</t>
    </r>
    <r>
      <rPr>
        <sz val="9"/>
        <rFont val="Arial Narrow"/>
        <family val="2"/>
      </rPr>
      <t>6th Year</t>
    </r>
  </si>
  <si>
    <r>
      <rPr>
        <sz val="9"/>
        <rFont val="華康中黑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分校資料包含於本校中，校數不包含分校數。</t>
    </r>
  </si>
  <si>
    <r>
      <rPr>
        <sz val="9"/>
        <rFont val="華康中黑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附設國小之校數不列入本表。</t>
    </r>
  </si>
  <si>
    <r>
      <rPr>
        <sz val="9"/>
        <rFont val="華康中黑體"/>
        <family val="3"/>
      </rPr>
      <t>　　</t>
    </r>
    <r>
      <rPr>
        <sz val="9"/>
        <rFont val="Arial Narrow"/>
        <family val="2"/>
      </rPr>
      <t xml:space="preserve">  2. "No. of schools" excludes affiliated elementary schools.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</si>
  <si>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8-4</t>
    </r>
    <r>
      <rPr>
        <sz val="12"/>
        <rFont val="華康粗圓體"/>
        <family val="3"/>
      </rPr>
      <t>、境內國民小學概況</t>
    </r>
  </si>
  <si>
    <r>
      <rPr>
        <sz val="9"/>
        <rFont val="華康粗圓體"/>
        <family val="3"/>
      </rPr>
      <t>　龍潭鄉</t>
    </r>
    <r>
      <rPr>
        <sz val="9"/>
        <rFont val="Arial Narrow"/>
        <family val="2"/>
      </rPr>
      <t xml:space="preserve"> Longtan Township</t>
    </r>
  </si>
  <si>
    <r>
      <rPr>
        <sz val="9"/>
        <rFont val="華康粗圓體"/>
        <family val="3"/>
      </rPr>
      <t xml:space="preserve">教師數（人）
</t>
    </r>
    <r>
      <rPr>
        <sz val="9"/>
        <rFont val="Arial Narrow"/>
        <family val="2"/>
      </rPr>
      <t>No. of Teachers (Persons)</t>
    </r>
  </si>
  <si>
    <r>
      <rPr>
        <sz val="9"/>
        <rFont val="華康粗圓體"/>
        <family val="3"/>
      </rPr>
      <t xml:space="preserve">職員數（人）
</t>
    </r>
    <r>
      <rPr>
        <sz val="9"/>
        <rFont val="Arial Narrow"/>
        <family val="2"/>
      </rPr>
      <t>No. of Staffs (Persons)</t>
    </r>
  </si>
  <si>
    <r>
      <rPr>
        <sz val="9"/>
        <rFont val="華康粗圓體"/>
        <family val="3"/>
      </rPr>
      <t xml:space="preserve">班級數（班）
</t>
    </r>
    <r>
      <rPr>
        <sz val="9"/>
        <rFont val="Arial Narrow"/>
        <family val="2"/>
      </rPr>
      <t>No. of Classes (Classes)</t>
    </r>
  </si>
  <si>
    <r>
      <rPr>
        <sz val="9"/>
        <rFont val="華康粗圓體"/>
        <family val="3"/>
      </rPr>
      <t>　大園鄉</t>
    </r>
    <r>
      <rPr>
        <sz val="9"/>
        <rFont val="Arial Narrow"/>
        <family val="2"/>
      </rPr>
      <t xml:space="preserve"> Dayuan Township</t>
    </r>
  </si>
  <si>
    <r>
      <rPr>
        <sz val="9"/>
        <rFont val="華康粗圓體"/>
        <family val="3"/>
      </rPr>
      <t>　龜山鄉</t>
    </r>
    <r>
      <rPr>
        <sz val="9"/>
        <rFont val="Arial Narrow"/>
        <family val="2"/>
      </rPr>
      <t xml:space="preserve"> Guishan Township</t>
    </r>
  </si>
  <si>
    <r>
      <rPr>
        <sz val="9"/>
        <rFont val="華康粗圓體"/>
        <family val="3"/>
      </rPr>
      <t>　龍潭鄉</t>
    </r>
    <r>
      <rPr>
        <sz val="9"/>
        <rFont val="Arial Narrow"/>
        <family val="2"/>
      </rPr>
      <t xml:space="preserve"> Longtan Township</t>
    </r>
  </si>
  <si>
    <r>
      <rPr>
        <sz val="9"/>
        <rFont val="華康粗圓體"/>
        <family val="3"/>
      </rPr>
      <t>　觀音鄉</t>
    </r>
    <r>
      <rPr>
        <sz val="9"/>
        <rFont val="Arial Narrow"/>
        <family val="2"/>
      </rPr>
      <t xml:space="preserve"> Guanyin Township</t>
    </r>
  </si>
  <si>
    <r>
      <rPr>
        <sz val="9"/>
        <rFont val="華康粗圓體"/>
        <family val="3"/>
      </rPr>
      <t>　復興鄉</t>
    </r>
    <r>
      <rPr>
        <sz val="9"/>
        <rFont val="Arial Narrow"/>
        <family val="2"/>
      </rPr>
      <t xml:space="preserve"> Fuxing Township</t>
    </r>
  </si>
  <si>
    <r>
      <rPr>
        <sz val="9"/>
        <rFont val="華康粗圓體"/>
        <family val="3"/>
      </rPr>
      <t>學生數（人）</t>
    </r>
  </si>
  <si>
    <r>
      <rPr>
        <sz val="9"/>
        <rFont val="華康粗圓體"/>
        <family val="3"/>
      </rPr>
      <t xml:space="preserve">學年度、
鄉鎮市及設立別
</t>
    </r>
    <r>
      <rPr>
        <sz val="9"/>
        <rFont val="Arial Narrow"/>
        <family val="2"/>
      </rPr>
      <t>SY, District &amp; Founder</t>
    </r>
  </si>
  <si>
    <r>
      <rPr>
        <sz val="9"/>
        <rFont val="華康粗圓體"/>
        <family val="3"/>
      </rPr>
      <t>合計</t>
    </r>
    <r>
      <rPr>
        <sz val="9"/>
        <rFont val="Arial Narrow"/>
        <family val="2"/>
      </rPr>
      <t xml:space="preserve">  Total</t>
    </r>
  </si>
  <si>
    <r>
      <rPr>
        <sz val="9"/>
        <rFont val="華康粗圓體"/>
        <family val="3"/>
      </rPr>
      <t>一年級</t>
    </r>
    <r>
      <rPr>
        <sz val="9"/>
        <rFont val="Arial Narrow"/>
        <family val="2"/>
      </rPr>
      <t xml:space="preserve">  1st Year</t>
    </r>
  </si>
  <si>
    <r>
      <rPr>
        <sz val="9"/>
        <rFont val="華康粗圓體"/>
        <family val="3"/>
      </rPr>
      <t>二年級</t>
    </r>
    <r>
      <rPr>
        <sz val="9"/>
        <rFont val="Arial Narrow"/>
        <family val="2"/>
      </rPr>
      <t xml:space="preserve">  2nd Year</t>
    </r>
  </si>
  <si>
    <r>
      <rPr>
        <sz val="9"/>
        <rFont val="華康粗圓體"/>
        <family val="3"/>
      </rPr>
      <t>三年級</t>
    </r>
    <r>
      <rPr>
        <sz val="9"/>
        <rFont val="Arial Narrow"/>
        <family val="2"/>
      </rPr>
      <t xml:space="preserve">  3rd Year</t>
    </r>
  </si>
  <si>
    <r>
      <rPr>
        <sz val="9"/>
        <rFont val="華康粗圓體"/>
        <family val="3"/>
      </rPr>
      <t>四年級</t>
    </r>
    <r>
      <rPr>
        <sz val="9"/>
        <rFont val="Arial Narrow"/>
        <family val="2"/>
      </rPr>
      <t xml:space="preserve">  4th Year</t>
    </r>
  </si>
  <si>
    <r>
      <rPr>
        <sz val="9"/>
        <rFont val="華康粗圓體"/>
        <family val="3"/>
      </rPr>
      <t>五年級</t>
    </r>
    <r>
      <rPr>
        <sz val="9"/>
        <rFont val="Arial Narrow"/>
        <family val="2"/>
      </rPr>
      <t xml:space="preserve">  5th Year</t>
    </r>
  </si>
  <si>
    <r>
      <rPr>
        <sz val="9"/>
        <rFont val="華康粗圓體"/>
        <family val="3"/>
      </rPr>
      <t>六年級</t>
    </r>
    <r>
      <rPr>
        <sz val="9"/>
        <rFont val="Arial Narrow"/>
        <family val="2"/>
      </rPr>
      <t xml:space="preserve">  6th Year</t>
    </r>
  </si>
  <si>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
Total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</si>
  <si>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
Male</t>
    </r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</si>
  <si>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
Female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</si>
  <si>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</si>
  <si>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</si>
  <si>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</si>
  <si>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</si>
  <si>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</si>
  <si>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</si>
  <si>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2013</t>
    </r>
  </si>
  <si>
    <r>
      <t xml:space="preserve">  </t>
    </r>
    <r>
      <rPr>
        <sz val="9"/>
        <rFont val="華康粗圓體"/>
        <family val="3"/>
      </rPr>
      <t xml:space="preserve">縣立國民小學
</t>
    </r>
    <r>
      <rPr>
        <sz val="9"/>
        <rFont val="Arial Narrow"/>
        <family val="2"/>
      </rPr>
      <t xml:space="preserve">  Taoyuan County Elementary School</t>
    </r>
  </si>
  <si>
    <r>
      <t xml:space="preserve">  </t>
    </r>
    <r>
      <rPr>
        <sz val="9"/>
        <rFont val="華康粗圓體"/>
        <family val="3"/>
      </rPr>
      <t xml:space="preserve">私立小學
</t>
    </r>
    <r>
      <rPr>
        <sz val="9"/>
        <rFont val="Arial Narrow"/>
        <family val="2"/>
      </rPr>
      <t xml:space="preserve">  Private Elementary School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</si>
  <si>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8-4</t>
    </r>
    <r>
      <rPr>
        <sz val="12"/>
        <rFont val="華康粗圓體"/>
        <family val="3"/>
      </rPr>
      <t>、境內國民小學概況（續）</t>
    </r>
  </si>
  <si>
    <r>
      <rPr>
        <sz val="9"/>
        <rFont val="華康粗圓體"/>
        <family val="3"/>
      </rPr>
      <t xml:space="preserve">上學年度畢業生數
（人）
</t>
    </r>
    <r>
      <rPr>
        <sz val="9"/>
        <rFont val="Arial Narrow"/>
        <family val="2"/>
      </rPr>
      <t>No. of Graduates, Last SY
(Persons)</t>
    </r>
  </si>
  <si>
    <r>
      <rPr>
        <sz val="9"/>
        <rFont val="華康粗圓體"/>
        <family val="3"/>
      </rPr>
      <t>教職員工人數（人）</t>
    </r>
  </si>
  <si>
    <r>
      <rPr>
        <sz val="9"/>
        <rFont val="華康中黑體"/>
        <family val="3"/>
      </rPr>
      <t>資料來源：教育部統計處。</t>
    </r>
  </si>
  <si>
    <r>
      <rPr>
        <sz val="9"/>
        <rFont val="華康粗圓體"/>
        <family val="3"/>
      </rPr>
      <t xml:space="preserve">學年度及設立別
</t>
    </r>
    <r>
      <rPr>
        <sz val="9"/>
        <rFont val="Arial Narrow"/>
        <family val="2"/>
      </rPr>
      <t>SY &amp; Founder</t>
    </r>
  </si>
  <si>
    <r>
      <rPr>
        <sz val="9"/>
        <rFont val="華康粗圓體"/>
        <family val="3"/>
      </rPr>
      <t xml:space="preserve">校數（所）
</t>
    </r>
    <r>
      <rPr>
        <sz val="9"/>
        <rFont val="Arial Narrow"/>
        <family val="2"/>
      </rPr>
      <t>No. of Schools  (Schools)</t>
    </r>
  </si>
  <si>
    <r>
      <rPr>
        <sz val="9"/>
        <rFont val="華康粗圓體"/>
        <family val="3"/>
      </rPr>
      <t xml:space="preserve">學生數（人）
</t>
    </r>
    <r>
      <rPr>
        <sz val="9"/>
        <rFont val="Arial Narrow"/>
        <family val="2"/>
      </rPr>
      <t>No. of Students  (Persons)</t>
    </r>
  </si>
  <si>
    <r>
      <rPr>
        <sz val="9"/>
        <rFont val="華康粗圓體"/>
        <family val="3"/>
      </rPr>
      <t>教師</t>
    </r>
    <r>
      <rPr>
        <sz val="9"/>
        <rFont val="Arial Narrow"/>
        <family val="2"/>
      </rPr>
      <t xml:space="preserve">  Teachers</t>
    </r>
  </si>
  <si>
    <r>
      <rPr>
        <sz val="9"/>
        <rFont val="華康粗圓體"/>
        <family val="3"/>
      </rPr>
      <t>職員</t>
    </r>
    <r>
      <rPr>
        <sz val="9"/>
        <rFont val="Arial Narrow"/>
        <family val="2"/>
      </rPr>
      <t xml:space="preserve">  Staffs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</si>
  <si>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</si>
  <si>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</si>
  <si>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2006</t>
    </r>
  </si>
  <si>
    <r>
      <rPr>
        <sz val="9"/>
        <rFont val="華康粗圓體"/>
        <family val="3"/>
      </rPr>
      <t>公立</t>
    </r>
    <r>
      <rPr>
        <sz val="9"/>
        <rFont val="Arial Narrow"/>
        <family val="2"/>
      </rPr>
      <t xml:space="preserve"> Public</t>
    </r>
  </si>
  <si>
    <r>
      <rPr>
        <sz val="9"/>
        <rFont val="華康粗圓體"/>
        <family val="3"/>
      </rPr>
      <t>私立</t>
    </r>
    <r>
      <rPr>
        <sz val="9"/>
        <rFont val="Arial Narrow"/>
        <family val="2"/>
      </rPr>
      <t xml:space="preserve"> Private</t>
    </r>
  </si>
  <si>
    <r>
      <rPr>
        <sz val="11"/>
        <rFont val="華康粗圓體"/>
        <family val="3"/>
      </rPr>
      <t>幼兒園</t>
    </r>
  </si>
  <si>
    <r>
      <rPr>
        <sz val="11"/>
        <rFont val="華康粗圓體"/>
        <family val="3"/>
      </rPr>
      <t>幼稚園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</si>
  <si>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8-5</t>
    </r>
    <r>
      <rPr>
        <sz val="12"/>
        <rFont val="華康粗圓體"/>
        <family val="3"/>
      </rPr>
      <t>、境內幼兒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稚</t>
    </r>
    <r>
      <rPr>
        <sz val="12"/>
        <rFont val="Arial"/>
        <family val="2"/>
      </rPr>
      <t>)</t>
    </r>
    <r>
      <rPr>
        <sz val="12"/>
        <rFont val="華康粗圓體"/>
        <family val="3"/>
      </rPr>
      <t>園概況</t>
    </r>
  </si>
  <si>
    <r>
      <rPr>
        <sz val="9"/>
        <rFont val="華康粗圓體"/>
        <family val="3"/>
      </rPr>
      <t xml:space="preserve">校數
（所）
</t>
    </r>
    <r>
      <rPr>
        <sz val="9"/>
        <rFont val="Arial Narrow"/>
        <family val="2"/>
      </rPr>
      <t>No. of Schools
(Schools)</t>
    </r>
  </si>
  <si>
    <r>
      <rPr>
        <sz val="8.5"/>
        <rFont val="華康中黑體"/>
        <family val="3"/>
      </rPr>
      <t>資料來源：教育部統計處。</t>
    </r>
  </si>
  <si>
    <r>
      <rPr>
        <sz val="8.5"/>
        <rFont val="華康中黑體"/>
        <family val="3"/>
      </rPr>
      <t>說明：</t>
    </r>
    <r>
      <rPr>
        <sz val="8.5"/>
        <rFont val="Arial Narrow"/>
        <family val="2"/>
      </rPr>
      <t xml:space="preserve">1. </t>
    </r>
    <r>
      <rPr>
        <sz val="8.5"/>
        <rFont val="華康中黑體"/>
        <family val="3"/>
      </rPr>
      <t>職員數係指本府教育局審核通過之行政職員、專任工友、專任廚工、司機、護理人員及社工人員。</t>
    </r>
  </si>
  <si>
    <r>
      <rPr>
        <sz val="8.5"/>
        <rFont val="華康中黑體"/>
        <family val="3"/>
      </rPr>
      <t>　　　</t>
    </r>
    <r>
      <rPr>
        <sz val="8.5"/>
        <rFont val="Arial Narrow"/>
        <family val="2"/>
      </rPr>
      <t>2.101</t>
    </r>
    <r>
      <rPr>
        <sz val="8.5"/>
        <rFont val="華康中黑體"/>
        <family val="3"/>
      </rPr>
      <t>年起實施幼托整合，幼兒園包含幼稚園與托兒所，故資料與之前學年度有若干差異。</t>
    </r>
  </si>
  <si>
    <r>
      <rPr>
        <sz val="9"/>
        <rFont val="華康粗圓體"/>
        <family val="3"/>
      </rPr>
      <t xml:space="preserve">學年度別
</t>
    </r>
    <r>
      <rPr>
        <sz val="9"/>
        <rFont val="Arial Narrow"/>
        <family val="2"/>
      </rPr>
      <t>SY</t>
    </r>
  </si>
  <si>
    <r>
      <rPr>
        <sz val="9"/>
        <rFont val="華康粗圓體"/>
        <family val="3"/>
      </rPr>
      <t xml:space="preserve">班級數（班）
</t>
    </r>
    <r>
      <rPr>
        <sz val="9"/>
        <rFont val="Arial Narrow"/>
        <family val="2"/>
      </rPr>
      <t>No. of Classes  (Classes)</t>
    </r>
  </si>
  <si>
    <r>
      <rPr>
        <sz val="9"/>
        <rFont val="華康粗圓體"/>
        <family val="3"/>
      </rPr>
      <t xml:space="preserve">上學年度畢業生數（人）
</t>
    </r>
    <r>
      <rPr>
        <sz val="9"/>
        <rFont val="Arial Narrow"/>
        <family val="2"/>
      </rPr>
      <t>No. of Graduates, Last Year  (Persons)</t>
    </r>
  </si>
  <si>
    <r>
      <rPr>
        <sz val="9"/>
        <rFont val="華康粗圓體"/>
        <family val="3"/>
      </rPr>
      <t>合計</t>
    </r>
    <r>
      <rPr>
        <sz val="9"/>
        <rFont val="Arial Narrow"/>
        <family val="2"/>
      </rPr>
      <t xml:space="preserve"> 
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</si>
  <si>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</si>
  <si>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</si>
  <si>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</si>
  <si>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</si>
  <si>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</si>
  <si>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</si>
  <si>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</si>
  <si>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
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</si>
  <si>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
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</si>
  <si>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
2013</t>
    </r>
  </si>
  <si>
    <t>國小補校</t>
  </si>
  <si>
    <t>Elementary Supp. Schools</t>
  </si>
  <si>
    <t>國中補校</t>
  </si>
  <si>
    <t>Junior High Supp. Schools</t>
  </si>
  <si>
    <t>高級進修補校</t>
  </si>
  <si>
    <t>Senior High Cont. and Supp. Schools</t>
  </si>
  <si>
    <t>高級進修學校</t>
  </si>
  <si>
    <t>Elementary Supp. Schools</t>
  </si>
  <si>
    <t>Junior High Supp. Schools</t>
  </si>
  <si>
    <t>Senior High Cont. and Supp. Schools</t>
  </si>
  <si>
    <t>Senior High Cont. Schools</t>
  </si>
  <si>
    <r>
      <rPr>
        <sz val="9"/>
        <rFont val="華康粗圓體"/>
        <family val="3"/>
      </rPr>
      <t>國小補校</t>
    </r>
    <r>
      <rPr>
        <sz val="9"/>
        <rFont val="Arial Narrow"/>
        <family val="2"/>
      </rPr>
      <t xml:space="preserve"> 
</t>
    </r>
    <r>
      <rPr>
        <sz val="8.5"/>
        <rFont val="Arial Narrow"/>
        <family val="2"/>
      </rPr>
      <t>Elementary Supp. Schools</t>
    </r>
  </si>
  <si>
    <r>
      <rPr>
        <sz val="9"/>
        <rFont val="華康粗圓體"/>
        <family val="3"/>
      </rPr>
      <t>國中補校</t>
    </r>
    <r>
      <rPr>
        <sz val="9"/>
        <rFont val="Arial Narrow"/>
        <family val="2"/>
      </rPr>
      <t xml:space="preserve"> 
</t>
    </r>
    <r>
      <rPr>
        <sz val="8.5"/>
        <rFont val="Arial Narrow"/>
        <family val="2"/>
      </rPr>
      <t>Junior High Supp. Schools</t>
    </r>
  </si>
  <si>
    <r>
      <rPr>
        <sz val="9"/>
        <rFont val="華康粗圓體"/>
        <family val="3"/>
      </rPr>
      <t xml:space="preserve">高級進修學校
</t>
    </r>
    <r>
      <rPr>
        <sz val="8.5"/>
        <rFont val="Arial Narrow"/>
        <family val="2"/>
      </rPr>
      <t>Senior High Cont. Schools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</si>
  <si>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8-6</t>
    </r>
    <r>
      <rPr>
        <sz val="12"/>
        <rFont val="華康粗圓體"/>
        <family val="3"/>
      </rPr>
      <t>、境內各級補校概況</t>
    </r>
  </si>
  <si>
    <r>
      <rPr>
        <sz val="9"/>
        <rFont val="華康中黑體"/>
        <family val="3"/>
      </rPr>
      <t>單位：家</t>
    </r>
  </si>
  <si>
    <r>
      <rPr>
        <sz val="9"/>
        <rFont val="華康粗圓體"/>
        <family val="3"/>
      </rPr>
      <t>文理類</t>
    </r>
    <r>
      <rPr>
        <sz val="9"/>
        <rFont val="Arial Narrow"/>
        <family val="2"/>
      </rPr>
      <t xml:space="preserve"> 
Categories for Literature and Science</t>
    </r>
  </si>
  <si>
    <r>
      <rPr>
        <sz val="9"/>
        <rFont val="華康粗圓體"/>
        <family val="3"/>
      </rPr>
      <t>技藝類</t>
    </r>
    <r>
      <rPr>
        <sz val="9"/>
        <rFont val="Arial Narrow"/>
        <family val="2"/>
      </rPr>
      <t xml:space="preserve"> 
Categories for Skills and Arts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</si>
  <si>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 xml:space="preserve">Total
</t>
    </r>
  </si>
  <si>
    <r>
      <rPr>
        <sz val="9"/>
        <rFont val="華康粗圓體"/>
        <family val="3"/>
      </rPr>
      <t xml:space="preserve">建築、工藝製圖、
電機、汽車修護
</t>
    </r>
    <r>
      <rPr>
        <sz val="9"/>
        <rFont val="Arial Narrow"/>
        <family val="2"/>
      </rPr>
      <t>Architecture, Drafting, Electric and Auto</t>
    </r>
  </si>
  <si>
    <r>
      <rPr>
        <sz val="9"/>
        <rFont val="華康粗圓體"/>
        <family val="3"/>
      </rPr>
      <t xml:space="preserve">資訊
</t>
    </r>
    <r>
      <rPr>
        <sz val="9"/>
        <rFont val="Arial Narrow"/>
        <family val="2"/>
      </rPr>
      <t xml:space="preserve">Information
</t>
    </r>
  </si>
  <si>
    <r>
      <rPr>
        <sz val="9"/>
        <rFont val="華康粗圓體"/>
        <family val="3"/>
      </rPr>
      <t xml:space="preserve">家政、插花烹飪
</t>
    </r>
    <r>
      <rPr>
        <sz val="9"/>
        <rFont val="Arial Narrow"/>
        <family val="2"/>
      </rPr>
      <t xml:space="preserve">Home Management, Flower Arranging and Cooking </t>
    </r>
  </si>
  <si>
    <r>
      <rPr>
        <sz val="9"/>
        <rFont val="華康粗圓體"/>
        <family val="3"/>
      </rPr>
      <t xml:space="preserve">縫紉
</t>
    </r>
    <r>
      <rPr>
        <sz val="9"/>
        <rFont val="Arial Narrow"/>
        <family val="2"/>
      </rPr>
      <t xml:space="preserve">Sewing
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</si>
  <si>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</si>
  <si>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</si>
  <si>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</si>
  <si>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</si>
  <si>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</si>
  <si>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</si>
  <si>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</si>
  <si>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</si>
  <si>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</si>
  <si>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</si>
  <si>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r>
      <rPr>
        <sz val="9"/>
        <rFont val="華康中黑體"/>
        <family val="3"/>
      </rPr>
      <t>資料來源：教育部統計處。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</si>
  <si>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8-7</t>
    </r>
    <r>
      <rPr>
        <sz val="12"/>
        <rFont val="華康粗圓體"/>
        <family val="3"/>
      </rPr>
      <t>、短期補習班概況</t>
    </r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</si>
  <si>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</si>
  <si>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</si>
  <si>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 xml:space="preserve">文理
</t>
    </r>
    <r>
      <rPr>
        <sz val="9"/>
        <rFont val="Arial Narrow"/>
        <family val="2"/>
      </rPr>
      <t>Literature and Science</t>
    </r>
  </si>
  <si>
    <r>
      <rPr>
        <sz val="9"/>
        <rFont val="華康粗圓體"/>
        <family val="3"/>
      </rPr>
      <t xml:space="preserve">外語
</t>
    </r>
    <r>
      <rPr>
        <sz val="9"/>
        <rFont val="Arial Narrow"/>
        <family val="2"/>
      </rPr>
      <t>Foreign
Language</t>
    </r>
  </si>
  <si>
    <r>
      <rPr>
        <sz val="9"/>
        <rFont val="華康粗圓體"/>
        <family val="3"/>
      </rPr>
      <t xml:space="preserve">法政
</t>
    </r>
    <r>
      <rPr>
        <sz val="9"/>
        <rFont val="Arial Narrow"/>
        <family val="2"/>
      </rPr>
      <t>Laws and 
Regulations</t>
    </r>
  </si>
  <si>
    <r>
      <rPr>
        <sz val="9"/>
        <rFont val="華康粗圓體"/>
        <family val="3"/>
      </rPr>
      <t>技藝類</t>
    </r>
  </si>
  <si>
    <r>
      <rPr>
        <sz val="9"/>
        <rFont val="華康粗圓體"/>
        <family val="3"/>
      </rPr>
      <t xml:space="preserve">美容、美髮、理髮
</t>
    </r>
    <r>
      <rPr>
        <sz val="9"/>
        <rFont val="Arial Narrow"/>
        <family val="2"/>
      </rPr>
      <t xml:space="preserve">Beauty and Hair Saloon
</t>
    </r>
  </si>
  <si>
    <r>
      <rPr>
        <sz val="9"/>
        <rFont val="華康粗圓體"/>
        <family val="3"/>
      </rPr>
      <t xml:space="preserve">音樂、舞蹈
</t>
    </r>
    <r>
      <rPr>
        <sz val="9"/>
        <rFont val="Arial Narrow"/>
        <family val="2"/>
      </rPr>
      <t xml:space="preserve">Music and Dance
</t>
    </r>
  </si>
  <si>
    <r>
      <rPr>
        <sz val="9"/>
        <rFont val="華康粗圓體"/>
        <family val="3"/>
      </rPr>
      <t xml:space="preserve">商類：心算、
珠算、會計
</t>
    </r>
    <r>
      <rPr>
        <sz val="9"/>
        <rFont val="Arial Narrow"/>
        <family val="2"/>
      </rPr>
      <t>Mental Arithmetic, Abacus and Accounting</t>
    </r>
  </si>
  <si>
    <r>
      <rPr>
        <sz val="9"/>
        <rFont val="華康粗圓體"/>
        <family val="3"/>
      </rPr>
      <t xml:space="preserve">瑜珈
</t>
    </r>
    <r>
      <rPr>
        <sz val="9"/>
        <rFont val="Arial Narrow"/>
        <family val="2"/>
      </rPr>
      <t xml:space="preserve">Yoga
</t>
    </r>
  </si>
  <si>
    <r>
      <rPr>
        <sz val="9"/>
        <rFont val="華康粗圓體"/>
        <family val="3"/>
      </rPr>
      <t xml:space="preserve">游泳
</t>
    </r>
    <r>
      <rPr>
        <sz val="9"/>
        <rFont val="Arial Narrow"/>
        <family val="2"/>
      </rPr>
      <t xml:space="preserve">Swimming
</t>
    </r>
  </si>
  <si>
    <r>
      <rPr>
        <sz val="9"/>
        <rFont val="華康粗圓體"/>
        <family val="3"/>
      </rPr>
      <t xml:space="preserve">速讀
</t>
    </r>
    <r>
      <rPr>
        <sz val="9"/>
        <rFont val="Arial Narrow"/>
        <family val="2"/>
      </rPr>
      <t xml:space="preserve">Speed Reading
</t>
    </r>
  </si>
  <si>
    <r>
      <rPr>
        <sz val="9"/>
        <rFont val="華康粗圓體"/>
        <family val="3"/>
      </rPr>
      <t xml:space="preserve">無線電
</t>
    </r>
    <r>
      <rPr>
        <sz val="9"/>
        <rFont val="Arial Narrow"/>
        <family val="2"/>
      </rPr>
      <t xml:space="preserve">Radio Technology
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</si>
  <si>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 xml:space="preserve">Others
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</si>
  <si>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</si>
  <si>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</si>
  <si>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</si>
  <si>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</si>
  <si>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</si>
  <si>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</si>
  <si>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
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</si>
  <si>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</si>
  <si>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</si>
  <si>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</si>
  <si>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r>
      <rPr>
        <sz val="9"/>
        <rFont val="華康中黑體"/>
        <family val="3"/>
      </rPr>
      <t>教育文化</t>
    </r>
  </si>
  <si>
    <r>
      <rPr>
        <sz val="9"/>
        <rFont val="華康中黑體"/>
        <family val="3"/>
      </rPr>
      <t>單位：家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</si>
  <si>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8-7</t>
    </r>
    <r>
      <rPr>
        <sz val="12"/>
        <rFont val="華康粗圓體"/>
        <family val="3"/>
      </rPr>
      <t>、短期補習班概況（續）</t>
    </r>
  </si>
  <si>
    <r>
      <rPr>
        <sz val="9"/>
        <rFont val="華康粗圓體"/>
        <family val="3"/>
      </rPr>
      <t xml:space="preserve">美術、書法、攝影、
美工設計、圍棋
</t>
    </r>
    <r>
      <rPr>
        <sz val="9"/>
        <rFont val="Arial Narrow"/>
        <family val="2"/>
      </rPr>
      <t>Art, Calligraphy, Photography, 
Art Designing, and Gobang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</si>
  <si>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</si>
  <si>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</si>
  <si>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</si>
  <si>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</si>
  <si>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</si>
  <si>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
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</si>
  <si>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
2012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</si>
  <si>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Sub-total</t>
    </r>
  </si>
  <si>
    <r>
      <rPr>
        <sz val="9"/>
        <rFont val="華康中黑體"/>
        <family val="3"/>
      </rPr>
      <t>資料來源：教育部統計處及本府教育局。</t>
    </r>
  </si>
  <si>
    <r>
      <rPr>
        <sz val="9"/>
        <rFont val="華康中黑體"/>
        <family val="3"/>
      </rPr>
      <t>說　　明：輟學率指輟學學生占學生總數的比率。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</si>
  <si>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8-8</t>
    </r>
    <r>
      <rPr>
        <sz val="12"/>
        <rFont val="華康粗圓體"/>
        <family val="3"/>
      </rPr>
      <t>、國中小學中途輟學學生概況</t>
    </r>
  </si>
  <si>
    <r>
      <rPr>
        <sz val="9"/>
        <rFont val="華康粗圓體"/>
        <family val="3"/>
      </rPr>
      <t>合計</t>
    </r>
    <r>
      <rPr>
        <sz val="9"/>
        <rFont val="Arial Narrow"/>
        <family val="2"/>
      </rPr>
      <t xml:space="preserve">
Total</t>
    </r>
  </si>
  <si>
    <r>
      <rPr>
        <sz val="9"/>
        <rFont val="華康粗圓體"/>
        <family val="3"/>
      </rPr>
      <t>國小</t>
    </r>
    <r>
      <rPr>
        <sz val="9"/>
        <rFont val="Arial Narrow"/>
        <family val="2"/>
      </rPr>
      <t xml:space="preserve">
Elementary Schools</t>
    </r>
  </si>
  <si>
    <r>
      <rPr>
        <sz val="9"/>
        <rFont val="華康粗圓體"/>
        <family val="3"/>
      </rPr>
      <t>國中</t>
    </r>
    <r>
      <rPr>
        <sz val="9"/>
        <rFont val="Arial Narrow"/>
        <family val="2"/>
      </rPr>
      <t xml:space="preserve">
Junior High Schools</t>
    </r>
  </si>
  <si>
    <r>
      <rPr>
        <sz val="9"/>
        <rFont val="華康粗圓體"/>
        <family val="3"/>
      </rPr>
      <t xml:space="preserve">輟學人數（人）
</t>
    </r>
    <r>
      <rPr>
        <sz val="9"/>
        <rFont val="Arial Narrow"/>
        <family val="2"/>
      </rPr>
      <t>No. of Dropouts  (Persons)</t>
    </r>
  </si>
  <si>
    <r>
      <rPr>
        <sz val="9"/>
        <rFont val="華康粗圓體"/>
        <family val="3"/>
      </rPr>
      <t>輟學率（％）</t>
    </r>
    <r>
      <rPr>
        <sz val="9"/>
        <rFont val="Arial Narrow"/>
        <family val="2"/>
      </rPr>
      <t xml:space="preserve">
Dropout Rate (%)</t>
    </r>
  </si>
  <si>
    <r>
      <rPr>
        <sz val="9"/>
        <rFont val="華康粗圓體"/>
        <family val="3"/>
      </rPr>
      <t>復學率（％）</t>
    </r>
    <r>
      <rPr>
        <sz val="9"/>
        <rFont val="Arial Narrow"/>
        <family val="2"/>
      </rPr>
      <t xml:space="preserve">
Reentry Rate (%)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</si>
  <si>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</si>
  <si>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國小
</t>
    </r>
    <r>
      <rPr>
        <sz val="9"/>
        <rFont val="Arial Narrow"/>
        <family val="2"/>
      </rPr>
      <t>Elementary Schools</t>
    </r>
  </si>
  <si>
    <r>
      <rPr>
        <sz val="9"/>
        <rFont val="華康粗圓體"/>
        <family val="3"/>
      </rPr>
      <t xml:space="preserve">國中
</t>
    </r>
    <r>
      <rPr>
        <sz val="9"/>
        <rFont val="Arial Narrow"/>
        <family val="2"/>
      </rPr>
      <t>Junior High Schools</t>
    </r>
  </si>
  <si>
    <r>
      <rPr>
        <sz val="9"/>
        <rFont val="華康粗圓體"/>
        <family val="3"/>
      </rPr>
      <t>合計</t>
    </r>
    <r>
      <rPr>
        <sz val="9"/>
        <rFont val="Arial Narrow"/>
        <family val="2"/>
      </rPr>
      <t xml:space="preserve"> 
Total</t>
    </r>
  </si>
  <si>
    <r>
      <rPr>
        <sz val="9"/>
        <rFont val="華康粗圓體"/>
        <family val="3"/>
      </rPr>
      <t xml:space="preserve">國小
</t>
    </r>
    <r>
      <rPr>
        <sz val="9"/>
        <rFont val="Arial Narrow"/>
        <family val="2"/>
      </rPr>
      <t xml:space="preserve">Elementary Schools </t>
    </r>
  </si>
  <si>
    <r>
      <rPr>
        <sz val="9"/>
        <rFont val="華康粗圓體"/>
        <family val="3"/>
      </rPr>
      <t>國中</t>
    </r>
    <r>
      <rPr>
        <sz val="9"/>
        <rFont val="Arial Narrow"/>
        <family val="2"/>
      </rPr>
      <t xml:space="preserve"> 
Junior High Schools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</si>
  <si>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2005</t>
    </r>
  </si>
  <si>
    <r>
      <rPr>
        <sz val="9"/>
        <rFont val="華康粗圓體"/>
        <family val="3"/>
      </rPr>
      <t xml:space="preserve">原住民復學率（％）
</t>
    </r>
    <r>
      <rPr>
        <sz val="9"/>
        <rFont val="Arial Narrow"/>
        <family val="2"/>
      </rPr>
      <t>Reentry Rate of Indigene (%)</t>
    </r>
  </si>
  <si>
    <r>
      <rPr>
        <sz val="9"/>
        <rFont val="華康粗圓體"/>
        <family val="3"/>
      </rPr>
      <t xml:space="preserve">學年度別
</t>
    </r>
    <r>
      <rPr>
        <sz val="9"/>
        <rFont val="Arial Narrow"/>
        <family val="2"/>
      </rPr>
      <t>SY</t>
    </r>
  </si>
  <si>
    <r>
      <rPr>
        <sz val="9"/>
        <rFont val="華康粗圓體"/>
        <family val="3"/>
      </rPr>
      <t xml:space="preserve">國小
</t>
    </r>
    <r>
      <rPr>
        <sz val="9"/>
        <rFont val="Arial Narrow"/>
        <family val="2"/>
      </rPr>
      <t>Elementary Schools</t>
    </r>
  </si>
  <si>
    <r>
      <rPr>
        <sz val="9"/>
        <rFont val="華康粗圓體"/>
        <family val="3"/>
      </rPr>
      <t xml:space="preserve">國中
</t>
    </r>
    <r>
      <rPr>
        <sz val="9"/>
        <rFont val="Arial Narrow"/>
        <family val="2"/>
      </rPr>
      <t>Junior High Schools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</si>
  <si>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Sub-total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</si>
  <si>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  
2004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</si>
  <si>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8-8</t>
    </r>
    <r>
      <rPr>
        <sz val="12"/>
        <rFont val="華康粗圓體"/>
        <family val="3"/>
      </rPr>
      <t>、國中小學中途輟學學生概況（續）</t>
    </r>
  </si>
  <si>
    <r>
      <rPr>
        <sz val="9"/>
        <rFont val="華康粗圓體"/>
        <family val="3"/>
      </rPr>
      <t>原住民輟學人數（人）</t>
    </r>
    <r>
      <rPr>
        <sz val="9"/>
        <rFont val="Arial Narrow"/>
        <family val="2"/>
      </rPr>
      <t xml:space="preserve">
No. of Dropouts of Indigene (Persons)</t>
    </r>
  </si>
  <si>
    <r>
      <rPr>
        <sz val="9"/>
        <rFont val="華康粗圓體"/>
        <family val="3"/>
      </rPr>
      <t>原住民輟學率（％）</t>
    </r>
    <r>
      <rPr>
        <sz val="9"/>
        <rFont val="Arial Narrow"/>
        <family val="2"/>
      </rPr>
      <t xml:space="preserve">
Dropout Rate of Indigene (%)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</si>
  <si>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8-9</t>
    </r>
    <r>
      <rPr>
        <sz val="12"/>
        <rFont val="華康粗圓體"/>
        <family val="3"/>
      </rPr>
      <t>、國民中學學生祼視視力檢查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</si>
  <si>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</si>
  <si>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公立</t>
    </r>
  </si>
  <si>
    <r>
      <rPr>
        <sz val="9"/>
        <rFont val="華康粗圓體"/>
        <family val="3"/>
      </rPr>
      <t xml:space="preserve">學年度及年級別
</t>
    </r>
    <r>
      <rPr>
        <sz val="9"/>
        <rFont val="Arial Narrow"/>
        <family val="2"/>
      </rPr>
      <t>SY &amp; Class</t>
    </r>
  </si>
  <si>
    <r>
      <rPr>
        <sz val="9"/>
        <rFont val="華康粗圓體"/>
        <family val="3"/>
      </rPr>
      <t>總計</t>
    </r>
    <r>
      <rPr>
        <sz val="9"/>
        <rFont val="Arial Narrow"/>
        <family val="2"/>
      </rPr>
      <t xml:space="preserve">  Grand Total</t>
    </r>
  </si>
  <si>
    <r>
      <rPr>
        <sz val="9"/>
        <rFont val="華康粗圓體"/>
        <family val="3"/>
      </rPr>
      <t>私立</t>
    </r>
    <r>
      <rPr>
        <sz val="9"/>
        <rFont val="Arial Narrow"/>
        <family val="2"/>
      </rPr>
      <t xml:space="preserve">  Private</t>
    </r>
  </si>
  <si>
    <r>
      <rPr>
        <sz val="9"/>
        <rFont val="華康粗圓體"/>
        <family val="3"/>
      </rPr>
      <t xml:space="preserve">檢查人數
</t>
    </r>
    <r>
      <rPr>
        <sz val="9"/>
        <rFont val="Arial Narrow"/>
        <family val="2"/>
      </rPr>
      <t>No. of 
Students Taking Tests</t>
    </r>
  </si>
  <si>
    <r>
      <rPr>
        <sz val="9"/>
        <rFont val="華康粗圓體"/>
        <family val="3"/>
      </rPr>
      <t xml:space="preserve">視力不良人數
</t>
    </r>
    <r>
      <rPr>
        <sz val="9"/>
        <rFont val="Arial Narrow"/>
        <family val="2"/>
      </rPr>
      <t>No. of 
Defected Eyesight</t>
    </r>
  </si>
  <si>
    <r>
      <rPr>
        <sz val="9"/>
        <rFont val="華康粗圓體"/>
        <family val="3"/>
      </rPr>
      <t xml:space="preserve">視力不良率（％）
</t>
    </r>
    <r>
      <rPr>
        <sz val="9"/>
        <rFont val="Arial Narrow"/>
        <family val="2"/>
      </rPr>
      <t>Rate of 
Defected Eyesight (%)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</si>
  <si>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93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</si>
  <si>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94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</si>
  <si>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95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</si>
  <si>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96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</si>
  <si>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97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</si>
  <si>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98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</si>
  <si>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99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</si>
  <si>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100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</si>
  <si>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101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</si>
  <si>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 102  </t>
    </r>
    <r>
      <rPr>
        <sz val="9"/>
        <rFont val="華康粗圓體"/>
        <family val="3"/>
      </rPr>
      <t xml:space="preserve">學年度
</t>
    </r>
    <r>
      <rPr>
        <sz val="9"/>
        <rFont val="Arial Narrow"/>
        <family val="2"/>
      </rPr>
      <t>2013</t>
    </r>
  </si>
  <si>
    <r>
      <rPr>
        <sz val="9"/>
        <rFont val="華康粗圓體"/>
        <family val="3"/>
      </rPr>
      <t>七年級</t>
    </r>
    <r>
      <rPr>
        <sz val="9"/>
        <rFont val="Arial Narrow"/>
        <family val="2"/>
      </rPr>
      <t xml:space="preserve"> 7th Year</t>
    </r>
  </si>
  <si>
    <r>
      <rPr>
        <sz val="9"/>
        <rFont val="華康粗圓體"/>
        <family val="3"/>
      </rPr>
      <t>八年級</t>
    </r>
    <r>
      <rPr>
        <sz val="9"/>
        <rFont val="Arial Narrow"/>
        <family val="2"/>
      </rPr>
      <t xml:space="preserve"> 8th Year</t>
    </r>
  </si>
  <si>
    <r>
      <rPr>
        <sz val="9"/>
        <rFont val="華康粗圓體"/>
        <family val="3"/>
      </rPr>
      <t>九年級</t>
    </r>
    <r>
      <rPr>
        <sz val="9"/>
        <rFont val="Arial Narrow"/>
        <family val="2"/>
      </rPr>
      <t xml:space="preserve"> 9th Year</t>
    </r>
  </si>
  <si>
    <r>
      <rPr>
        <sz val="9"/>
        <rFont val="華康中黑體"/>
        <family val="3"/>
      </rPr>
      <t>說　　明：兩眼視力均達</t>
    </r>
    <r>
      <rPr>
        <sz val="9"/>
        <rFont val="Arial Narrow"/>
        <family val="2"/>
      </rPr>
      <t>0.9</t>
    </r>
    <r>
      <rPr>
        <sz val="9"/>
        <rFont val="華康中黑體"/>
        <family val="3"/>
      </rPr>
      <t>以上者為視力正常，一眼在</t>
    </r>
    <r>
      <rPr>
        <sz val="9"/>
        <rFont val="Arial Narrow"/>
        <family val="2"/>
      </rPr>
      <t>0.9</t>
    </r>
    <r>
      <rPr>
        <sz val="9"/>
        <rFont val="華康中黑體"/>
        <family val="3"/>
      </rPr>
      <t>以下者為視力不良。</t>
    </r>
  </si>
  <si>
    <t>資料來源：教育部統計處。</t>
  </si>
  <si>
    <r>
      <rPr>
        <sz val="9"/>
        <rFont val="華康粗圓體"/>
        <family val="3"/>
      </rPr>
      <t>一年級</t>
    </r>
    <r>
      <rPr>
        <sz val="9"/>
        <rFont val="Arial Narrow"/>
        <family val="2"/>
      </rPr>
      <t xml:space="preserve"> 1st Year</t>
    </r>
  </si>
  <si>
    <r>
      <rPr>
        <sz val="9"/>
        <rFont val="華康粗圓體"/>
        <family val="3"/>
      </rPr>
      <t>二年級</t>
    </r>
    <r>
      <rPr>
        <sz val="9"/>
        <rFont val="Arial Narrow"/>
        <family val="2"/>
      </rPr>
      <t xml:space="preserve"> 2nd Year</t>
    </r>
  </si>
  <si>
    <r>
      <rPr>
        <sz val="9"/>
        <rFont val="華康粗圓體"/>
        <family val="3"/>
      </rPr>
      <t>三年級</t>
    </r>
    <r>
      <rPr>
        <sz val="9"/>
        <rFont val="Arial Narrow"/>
        <family val="2"/>
      </rPr>
      <t xml:space="preserve"> 3rd Year</t>
    </r>
  </si>
  <si>
    <r>
      <rPr>
        <sz val="9"/>
        <rFont val="華康粗圓體"/>
        <family val="3"/>
      </rPr>
      <t>四年級</t>
    </r>
    <r>
      <rPr>
        <sz val="9"/>
        <rFont val="Arial Narrow"/>
        <family val="2"/>
      </rPr>
      <t xml:space="preserve"> 4th Year</t>
    </r>
  </si>
  <si>
    <r>
      <rPr>
        <sz val="9"/>
        <rFont val="華康粗圓體"/>
        <family val="3"/>
      </rPr>
      <t>五年級</t>
    </r>
    <r>
      <rPr>
        <sz val="9"/>
        <rFont val="Arial Narrow"/>
        <family val="2"/>
      </rPr>
      <t xml:space="preserve"> 5th Year</t>
    </r>
  </si>
  <si>
    <r>
      <rPr>
        <sz val="9"/>
        <rFont val="華康粗圓體"/>
        <family val="3"/>
      </rPr>
      <t>六年級</t>
    </r>
    <r>
      <rPr>
        <sz val="9"/>
        <rFont val="Arial Narrow"/>
        <family val="2"/>
      </rPr>
      <t xml:space="preserve"> 6th Year</t>
    </r>
  </si>
  <si>
    <r>
      <rPr>
        <sz val="9"/>
        <color indexed="8"/>
        <rFont val="華康中黑體"/>
        <family val="3"/>
      </rPr>
      <t>資料來源：教育部統計處。</t>
    </r>
  </si>
  <si>
    <r>
      <rPr>
        <sz val="9"/>
        <color indexed="8"/>
        <rFont val="華康中黑體"/>
        <family val="3"/>
      </rPr>
      <t>說　　明：兩眼視力均達</t>
    </r>
    <r>
      <rPr>
        <sz val="9"/>
        <color indexed="8"/>
        <rFont val="Arial Narrow"/>
        <family val="2"/>
      </rPr>
      <t>0.9</t>
    </r>
    <r>
      <rPr>
        <sz val="9"/>
        <color indexed="8"/>
        <rFont val="華康中黑體"/>
        <family val="3"/>
      </rPr>
      <t>以上者為視力正常，一眼在</t>
    </r>
    <r>
      <rPr>
        <sz val="9"/>
        <color indexed="8"/>
        <rFont val="Arial Narrow"/>
        <family val="2"/>
      </rPr>
      <t>0.9</t>
    </r>
    <r>
      <rPr>
        <sz val="9"/>
        <color indexed="8"/>
        <rFont val="華康中黑體"/>
        <family val="3"/>
      </rPr>
      <t>以下者為視力不良。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</si>
  <si>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8-10</t>
    </r>
    <r>
      <rPr>
        <sz val="12"/>
        <rFont val="華康粗圓體"/>
        <family val="3"/>
      </rPr>
      <t>、國民小學學生裸視視力檢查</t>
    </r>
  </si>
  <si>
    <r>
      <rPr>
        <sz val="9"/>
        <rFont val="華康粗圓體"/>
        <family val="3"/>
      </rPr>
      <t xml:space="preserve">中文
</t>
    </r>
    <r>
      <rPr>
        <sz val="9"/>
        <rFont val="Arial Narrow"/>
        <family val="2"/>
      </rPr>
      <t>In Chinese</t>
    </r>
  </si>
  <si>
    <r>
      <rPr>
        <sz val="9"/>
        <rFont val="華康粗圓體"/>
        <family val="3"/>
      </rPr>
      <t xml:space="preserve">外文
</t>
    </r>
    <r>
      <rPr>
        <sz val="9"/>
        <rFont val="Arial Narrow"/>
        <family val="2"/>
      </rPr>
      <t>In Foreign Languages</t>
    </r>
  </si>
  <si>
    <r>
      <rPr>
        <sz val="9"/>
        <rFont val="華康粗圓體"/>
        <family val="3"/>
      </rPr>
      <t>　桃園縣政府文化局
　</t>
    </r>
    <r>
      <rPr>
        <sz val="9"/>
        <rFont val="Arial Narrow"/>
        <family val="2"/>
      </rPr>
      <t xml:space="preserve">Cultural Affairs Bureau,
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Taoyuan County Gov.</t>
    </r>
  </si>
  <si>
    <r>
      <rPr>
        <sz val="9"/>
        <rFont val="華康中黑體"/>
        <family val="3"/>
      </rPr>
      <t>資料來源：教育部統計處及本府文化局。</t>
    </r>
  </si>
  <si>
    <r>
      <rPr>
        <sz val="9"/>
        <rFont val="華康粗圓體"/>
        <family val="3"/>
      </rPr>
      <t xml:space="preserve">年及鄉鎮市別
</t>
    </r>
    <r>
      <rPr>
        <sz val="9"/>
        <rFont val="Arial Narrow"/>
        <family val="2"/>
      </rPr>
      <t xml:space="preserve"> Year &amp; District</t>
    </r>
  </si>
  <si>
    <r>
      <rPr>
        <sz val="9"/>
        <rFont val="華康粗圓體"/>
        <family val="3"/>
      </rPr>
      <t xml:space="preserve">圖書館數
（所）
（年底）
</t>
    </r>
    <r>
      <rPr>
        <sz val="9"/>
        <rFont val="Arial Narrow"/>
        <family val="2"/>
      </rPr>
      <t>No. of Libraries
(Units)
(End of Year)</t>
    </r>
  </si>
  <si>
    <r>
      <rPr>
        <sz val="9"/>
        <rFont val="華康粗圓體"/>
        <family val="3"/>
      </rPr>
      <t>圖書資料收藏數（年底）</t>
    </r>
  </si>
  <si>
    <r>
      <rPr>
        <sz val="9"/>
        <rFont val="華康粗圓體"/>
        <family val="3"/>
      </rPr>
      <t xml:space="preserve">圖書
借閱冊數
（冊）
</t>
    </r>
    <r>
      <rPr>
        <sz val="9"/>
        <rFont val="Arial Narrow"/>
        <family val="2"/>
      </rPr>
      <t>Loans to Users
(Volumes)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</si>
  <si>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8-11</t>
    </r>
    <r>
      <rPr>
        <sz val="12"/>
        <rFont val="華康粗圓體"/>
        <family val="3"/>
      </rPr>
      <t>、公立公共圖書館概況</t>
    </r>
  </si>
  <si>
    <r>
      <rPr>
        <sz val="9"/>
        <rFont val="華康粗圓體"/>
        <family val="3"/>
      </rPr>
      <t xml:space="preserve">圖書
借閱人次
（人次）
</t>
    </r>
    <r>
      <rPr>
        <sz val="9"/>
        <rFont val="Arial Narrow"/>
        <family val="2"/>
      </rPr>
      <t>No. of Borrowers
(Person-times)</t>
    </r>
  </si>
  <si>
    <r>
      <rPr>
        <sz val="9"/>
        <rFont val="華康粗圓體"/>
        <family val="3"/>
      </rPr>
      <t xml:space="preserve">電子書收藏數
（種）
（年底）
</t>
    </r>
    <r>
      <rPr>
        <sz val="9"/>
        <rFont val="Arial Narrow"/>
        <family val="2"/>
      </rPr>
      <t>No. of E-book Collections 
(Titles) (End of Year)</t>
    </r>
  </si>
  <si>
    <t>Table 8-12. Activities of Performances and Shows of Various Arts Literatures</t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</si>
  <si>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</si>
  <si>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視覺藝術
</t>
    </r>
    <r>
      <rPr>
        <sz val="9"/>
        <rFont val="Arial Narrow"/>
        <family val="2"/>
      </rPr>
      <t>Visual Arts</t>
    </r>
  </si>
  <si>
    <r>
      <rPr>
        <sz val="9"/>
        <rFont val="華康粗圓體"/>
        <family val="3"/>
      </rPr>
      <t xml:space="preserve">工藝
</t>
    </r>
    <r>
      <rPr>
        <sz val="9"/>
        <rFont val="Arial Narrow"/>
        <family val="2"/>
      </rPr>
      <t>Craft</t>
    </r>
  </si>
  <si>
    <r>
      <rPr>
        <sz val="9"/>
        <rFont val="華康粗圓體"/>
        <family val="3"/>
      </rPr>
      <t xml:space="preserve">設計
</t>
    </r>
    <r>
      <rPr>
        <sz val="9"/>
        <rFont val="Arial Narrow"/>
        <family val="2"/>
      </rPr>
      <t>Design</t>
    </r>
  </si>
  <si>
    <r>
      <rPr>
        <sz val="9"/>
        <rFont val="華康粗圓體"/>
        <family val="3"/>
      </rPr>
      <t xml:space="preserve">音樂
</t>
    </r>
    <r>
      <rPr>
        <sz val="9"/>
        <rFont val="Arial Narrow"/>
        <family val="2"/>
      </rPr>
      <t>Music</t>
    </r>
  </si>
  <si>
    <r>
      <rPr>
        <sz val="9"/>
        <rFont val="華康粗圓體"/>
        <family val="3"/>
      </rPr>
      <t xml:space="preserve">戲劇
</t>
    </r>
    <r>
      <rPr>
        <sz val="9"/>
        <rFont val="Arial Narrow"/>
        <family val="2"/>
      </rPr>
      <t>Drama</t>
    </r>
  </si>
  <si>
    <r>
      <rPr>
        <sz val="9"/>
        <rFont val="華康粗圓體"/>
        <family val="3"/>
      </rPr>
      <t xml:space="preserve">舞蹈
</t>
    </r>
    <r>
      <rPr>
        <sz val="9"/>
        <rFont val="Arial Narrow"/>
        <family val="2"/>
      </rPr>
      <t>Dance</t>
    </r>
  </si>
  <si>
    <r>
      <rPr>
        <sz val="9"/>
        <rFont val="華康粗圓體"/>
        <family val="3"/>
      </rPr>
      <t xml:space="preserve">影片
</t>
    </r>
    <r>
      <rPr>
        <sz val="9"/>
        <rFont val="Arial Narrow"/>
        <family val="2"/>
      </rPr>
      <t>Movie</t>
    </r>
  </si>
  <si>
    <r>
      <rPr>
        <sz val="9"/>
        <rFont val="華康粗圓體"/>
        <family val="3"/>
      </rPr>
      <t xml:space="preserve">民俗
</t>
    </r>
    <r>
      <rPr>
        <sz val="9"/>
        <rFont val="Arial Narrow"/>
        <family val="2"/>
      </rPr>
      <t>Folklore</t>
    </r>
  </si>
  <si>
    <r>
      <rPr>
        <sz val="9"/>
        <rFont val="華康粗圓體"/>
        <family val="3"/>
      </rPr>
      <t xml:space="preserve">語文
</t>
    </r>
    <r>
      <rPr>
        <sz val="9"/>
        <rFont val="Arial Narrow"/>
        <family val="2"/>
      </rPr>
      <t>Language</t>
    </r>
  </si>
  <si>
    <r>
      <rPr>
        <sz val="9"/>
        <rFont val="華康粗圓體"/>
        <family val="3"/>
      </rPr>
      <t xml:space="preserve">圖書
</t>
    </r>
    <r>
      <rPr>
        <sz val="9"/>
        <rFont val="Arial Narrow"/>
        <family val="2"/>
      </rPr>
      <t>Book</t>
    </r>
  </si>
  <si>
    <r>
      <rPr>
        <sz val="9"/>
        <rFont val="華康粗圓體"/>
        <family val="3"/>
      </rPr>
      <t xml:space="preserve">綜藝
</t>
    </r>
    <r>
      <rPr>
        <sz val="9"/>
        <rFont val="Arial Narrow"/>
        <family val="2"/>
      </rPr>
      <t>Entertainment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</si>
  <si>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</si>
  <si>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</si>
  <si>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</si>
  <si>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</si>
  <si>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2012</t>
    </r>
  </si>
  <si>
    <r>
      <rPr>
        <sz val="9"/>
        <rFont val="華康粗圓體"/>
        <family val="3"/>
      </rPr>
      <t xml:space="preserve">年別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</si>
  <si>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</si>
  <si>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 xml:space="preserve">美術活動
</t>
    </r>
    <r>
      <rPr>
        <sz val="9"/>
        <rFont val="Arial Narrow"/>
        <family val="2"/>
      </rPr>
      <t>Art Activity</t>
    </r>
  </si>
  <si>
    <r>
      <rPr>
        <sz val="9"/>
        <rFont val="華康粗圓體"/>
        <family val="3"/>
      </rPr>
      <t xml:space="preserve">音樂活動
</t>
    </r>
    <r>
      <rPr>
        <sz val="9"/>
        <rFont val="Arial Narrow"/>
        <family val="2"/>
      </rPr>
      <t>Music Activity</t>
    </r>
  </si>
  <si>
    <r>
      <rPr>
        <sz val="9"/>
        <rFont val="華康粗圓體"/>
        <family val="3"/>
      </rPr>
      <t xml:space="preserve">戲劇活動
</t>
    </r>
    <r>
      <rPr>
        <sz val="9"/>
        <rFont val="Arial Narrow"/>
        <family val="2"/>
      </rPr>
      <t>Drama Activity</t>
    </r>
  </si>
  <si>
    <r>
      <rPr>
        <sz val="9"/>
        <rFont val="華康粗圓體"/>
        <family val="3"/>
      </rPr>
      <t xml:space="preserve">舞蹈活動
</t>
    </r>
    <r>
      <rPr>
        <sz val="9"/>
        <rFont val="Arial Narrow"/>
        <family val="2"/>
      </rPr>
      <t>Dance Activity</t>
    </r>
  </si>
  <si>
    <r>
      <rPr>
        <sz val="9"/>
        <rFont val="華康粗圓體"/>
        <family val="3"/>
      </rPr>
      <t xml:space="preserve">民俗活動
</t>
    </r>
    <r>
      <rPr>
        <sz val="9"/>
        <rFont val="Arial Narrow"/>
        <family val="2"/>
      </rPr>
      <t>Folk Activity</t>
    </r>
  </si>
  <si>
    <r>
      <rPr>
        <sz val="9"/>
        <rFont val="華康粗圓體"/>
        <family val="3"/>
      </rPr>
      <t xml:space="preserve">其他活動
</t>
    </r>
    <r>
      <rPr>
        <sz val="9"/>
        <rFont val="Arial Narrow"/>
        <family val="2"/>
      </rPr>
      <t>Other Activities</t>
    </r>
  </si>
  <si>
    <r>
      <rPr>
        <sz val="9"/>
        <rFont val="華康粗圓體"/>
        <family val="3"/>
      </rPr>
      <t xml:space="preserve">活動個數
</t>
    </r>
    <r>
      <rPr>
        <sz val="9"/>
        <rFont val="Arial Narrow"/>
        <family val="2"/>
      </rPr>
      <t>No. of Programs</t>
    </r>
  </si>
  <si>
    <r>
      <rPr>
        <sz val="9"/>
        <rFont val="華康粗圓體"/>
        <family val="3"/>
      </rPr>
      <t>場次</t>
    </r>
  </si>
  <si>
    <r>
      <rPr>
        <sz val="9"/>
        <rFont val="華康粗圓體"/>
        <family val="3"/>
      </rPr>
      <t xml:space="preserve">出席人次
</t>
    </r>
    <r>
      <rPr>
        <sz val="9"/>
        <rFont val="Arial Narrow"/>
        <family val="2"/>
      </rPr>
      <t>Times of Attended Persons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</si>
  <si>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</si>
  <si>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8-12</t>
    </r>
    <r>
      <rPr>
        <sz val="12"/>
        <rFont val="華康粗圓體"/>
        <family val="3"/>
      </rPr>
      <t>、各項藝文展演活動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</si>
  <si>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</si>
  <si>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rPr>
        <sz val="9"/>
        <rFont val="華康中黑體"/>
        <family val="3"/>
      </rPr>
      <t>單位：個；千人次</t>
    </r>
  </si>
  <si>
    <r>
      <rPr>
        <sz val="9"/>
        <color indexed="8"/>
        <rFont val="華康中黑體"/>
        <family val="3"/>
      </rPr>
      <t>資料來源：文化部綜合規劃司。</t>
    </r>
  </si>
  <si>
    <r>
      <rPr>
        <sz val="9"/>
        <rFont val="華康粗圓體"/>
        <family val="3"/>
      </rPr>
      <t xml:space="preserve">觀賞人次
</t>
    </r>
    <r>
      <rPr>
        <sz val="9"/>
        <rFont val="Arial Narrow"/>
        <family val="2"/>
      </rPr>
      <t>No. of 
Visitors</t>
    </r>
  </si>
  <si>
    <r>
      <rPr>
        <sz val="9"/>
        <rFont val="華康粗圓體"/>
        <family val="3"/>
      </rPr>
      <t xml:space="preserve">活動個數
</t>
    </r>
    <r>
      <rPr>
        <sz val="9"/>
        <rFont val="Arial Narrow"/>
        <family val="2"/>
      </rPr>
      <t>No. of 
Programs</t>
    </r>
  </si>
  <si>
    <r>
      <rPr>
        <sz val="9"/>
        <rFont val="華康粗圓體"/>
        <family val="3"/>
      </rPr>
      <t xml:space="preserve">活動個數
</t>
    </r>
    <r>
      <rPr>
        <sz val="9"/>
        <rFont val="Arial Narrow"/>
        <family val="2"/>
      </rPr>
      <t>No. of
Programs</t>
    </r>
  </si>
  <si>
    <r>
      <rPr>
        <sz val="9"/>
        <rFont val="華康粗圓體"/>
        <family val="3"/>
      </rPr>
      <t xml:space="preserve">觀賞人次
</t>
    </r>
    <r>
      <rPr>
        <sz val="9"/>
        <rFont val="Arial Narrow"/>
        <family val="2"/>
      </rPr>
      <t>No. of
Visitors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</si>
  <si>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8-3</t>
    </r>
    <r>
      <rPr>
        <sz val="12"/>
        <rFont val="華康粗圓體"/>
        <family val="3"/>
      </rPr>
      <t>、境內國民中學概況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</si>
  <si>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</t>
    </r>
    <r>
      <rPr>
        <sz val="12"/>
        <rFont val="華康粗圓體"/>
        <family val="3"/>
      </rPr>
      <t>、境內高等教育概況（續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</si>
  <si>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</t>
    </r>
    <r>
      <rPr>
        <sz val="12"/>
        <rFont val="華康粗圓體"/>
        <family val="3"/>
      </rPr>
      <t>、境內高等教育概況（續</t>
    </r>
    <r>
      <rPr>
        <sz val="12"/>
        <rFont val="Arial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</si>
  <si>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9"/>
        <rFont val="華康粗圓體"/>
        <family val="3"/>
      </rPr>
      <t xml:space="preserve">學生數（人）
</t>
    </r>
    <r>
      <rPr>
        <sz val="9"/>
        <rFont val="Arial Narrow"/>
        <family val="2"/>
      </rPr>
      <t>No. of Students (Persons)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</si>
  <si>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</t>
    </r>
    <r>
      <rPr>
        <sz val="12"/>
        <rFont val="華康粗圓體"/>
        <family val="3"/>
      </rPr>
      <t>、境內高等教育概況（續</t>
    </r>
    <r>
      <rPr>
        <sz val="12"/>
        <rFont val="Arial"/>
        <family val="2"/>
      </rPr>
      <t xml:space="preserve"> 3 </t>
    </r>
    <r>
      <rPr>
        <sz val="12"/>
        <rFont val="華康粗圓體"/>
        <family val="3"/>
      </rPr>
      <t>完）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</si>
  <si>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8-2</t>
    </r>
    <r>
      <rPr>
        <sz val="12"/>
        <rFont val="華康粗圓體"/>
        <family val="3"/>
      </rPr>
      <t>、境內高級中等學校概況（續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</si>
  <si>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8"/>
        <rFont val="華康粗圓體"/>
        <family val="3"/>
      </rPr>
      <t>　國立中壢高商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普通科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National Jhongli  Commercial High 
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School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</si>
  <si>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8-2</t>
    </r>
    <r>
      <rPr>
        <sz val="12"/>
        <rFont val="華康粗圓體"/>
        <family val="3"/>
      </rPr>
      <t>、境內高級中等學校概況（續</t>
    </r>
    <r>
      <rPr>
        <sz val="12"/>
        <rFont val="Arial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</si>
  <si>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8-2</t>
    </r>
    <r>
      <rPr>
        <sz val="12"/>
        <rFont val="華康粗圓體"/>
        <family val="3"/>
      </rPr>
      <t>、境內高級中等學校概況（續</t>
    </r>
    <r>
      <rPr>
        <sz val="12"/>
        <rFont val="Arial"/>
        <family val="2"/>
      </rPr>
      <t xml:space="preserve"> 3 </t>
    </r>
    <r>
      <rPr>
        <sz val="12"/>
        <rFont val="華康粗圓體"/>
        <family val="3"/>
      </rPr>
      <t>完）</t>
    </r>
  </si>
  <si>
    <t>Unit : Units</t>
  </si>
  <si>
    <t>Unit : Persons</t>
  </si>
  <si>
    <r>
      <rPr>
        <sz val="9"/>
        <rFont val="華康粗圓體"/>
        <family val="3"/>
      </rPr>
      <t>期刊（種）</t>
    </r>
    <r>
      <rPr>
        <sz val="9"/>
        <rFont val="Arial Narrow"/>
        <family val="2"/>
      </rPr>
      <t xml:space="preserve"> Serials (Titles)</t>
    </r>
  </si>
  <si>
    <r>
      <rPr>
        <sz val="9"/>
        <rFont val="華康粗圓體"/>
        <family val="3"/>
      </rPr>
      <t>圖書（冊）</t>
    </r>
    <r>
      <rPr>
        <sz val="9"/>
        <rFont val="Arial Narrow"/>
        <family val="2"/>
      </rPr>
      <t xml:space="preserve">  Books (Volumes)</t>
    </r>
  </si>
  <si>
    <r>
      <rPr>
        <sz val="9"/>
        <rFont val="華康粗圓體"/>
        <family val="3"/>
      </rPr>
      <t xml:space="preserve">說唱
</t>
    </r>
    <r>
      <rPr>
        <sz val="9"/>
        <rFont val="Arial Narrow"/>
        <family val="2"/>
      </rPr>
      <t>Speech Singing</t>
    </r>
  </si>
  <si>
    <t>Unit : No., Thousand Person-times</t>
  </si>
  <si>
    <t xml:space="preserve">Note : 1. The number of administrative staffs, full-time workers, full-time kitchen workers, drivers, nurses and social workers who </t>
  </si>
  <si>
    <t xml:space="preserve">               have been audited by Education Bureau of Taoyuan County Government is included in the staffs.</t>
  </si>
  <si>
    <r>
      <t xml:space="preserve">         </t>
    </r>
    <r>
      <rPr>
        <sz val="7.5"/>
        <rFont val="Arial Narrow"/>
        <family val="2"/>
      </rPr>
      <t xml:space="preserve">  </t>
    </r>
    <r>
      <rPr>
        <sz val="8.5"/>
        <rFont val="Arial Narrow"/>
        <family val="2"/>
      </rPr>
      <t>2. Since the implementation of an integrated preschool system in 2012, preschools included information on kindergartens and</t>
    </r>
  </si>
  <si>
    <r>
      <t xml:space="preserve">             </t>
    </r>
    <r>
      <rPr>
        <sz val="7.5"/>
        <rFont val="Arial Narrow"/>
        <family val="2"/>
      </rPr>
      <t xml:space="preserve">  </t>
    </r>
    <r>
      <rPr>
        <sz val="8.5"/>
        <rFont val="Arial Narrow"/>
        <family val="2"/>
      </rPr>
      <t>preschools. This is why the number of schools is somewhat different from the previous academic years.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</si>
  <si>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8-1</t>
    </r>
    <r>
      <rPr>
        <sz val="12"/>
        <rFont val="華康粗圓體"/>
        <family val="3"/>
      </rPr>
      <t>、境內高等教育概況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</si>
</sst>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_(* #,##0_);_(* \(#,##0\);_(* &quot;-&quot;??_);_(@_)"/>
    <numFmt numFmtId="182" formatCode="#,##0_);[Red]\(#,##0\)"/>
    <numFmt numFmtId="183" formatCode="#,##0_);\(#,##0\)"/>
    <numFmt numFmtId="184" formatCode="#,##0_ "/>
    <numFmt numFmtId="185" formatCode="General_)"/>
    <numFmt numFmtId="186" formatCode="0.00_)"/>
    <numFmt numFmtId="187" formatCode="[=0]\-;#,###"/>
    <numFmt numFmtId="188" formatCode="[=0]&quot;─&quot;;General"/>
    <numFmt numFmtId="189" formatCode="[=0]\-;General"/>
    <numFmt numFmtId="190" formatCode="\-"/>
    <numFmt numFmtId="191" formatCode="#,##0.0"/>
    <numFmt numFmtId="192" formatCode="_-* #,##0.0000_-;\-* #,##0.0000_-;_-* &quot;-&quot;????_-;_-@_-"/>
    <numFmt numFmtId="193" formatCode="0.00_ "/>
    <numFmt numFmtId="194" formatCode="0.0_ "/>
    <numFmt numFmtId="195" formatCode="0_ "/>
    <numFmt numFmtId="196" formatCode="0.00_);[Red]\(0.00\)"/>
    <numFmt numFmtId="197" formatCode="0.0_);[Red]\(0.0\)"/>
    <numFmt numFmtId="198" formatCode="0_);[Red]\(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#,##0.0000"/>
    <numFmt numFmtId="203" formatCode="_(* #,##0_);_(* \(#,##0\);_(* &quot;-&quot;??_ \ \ \);_(@_)"/>
    <numFmt numFmtId="204" formatCode="_(* #,##0_);_(* \(#,##0\);_(* &quot;-&quot;??\ \ \ _);_(@_)"/>
    <numFmt numFmtId="205" formatCode="_(* #,##0_)\ \ \ \ \ ;_(* \(#,##0\)\ \ \ \ \ ;_(* &quot;-&quot;??_)\ \ \ \ \ ;_(@_)\ \ \ \ \ "/>
    <numFmt numFmtId="206" formatCode="_-* #,##0_-\ \ \ \ \ ;\-* #,##0_-\ \ \ \ \ ;_-* &quot;-&quot;_-\ \ \ \ \ ;_-@_-"/>
    <numFmt numFmtId="207" formatCode="_(* #,##0_)\ \ ;_(* \(#,##0\)\ \ ;_(* &quot;-&quot;??_)\ \ ;_(@_)\ \ "/>
    <numFmt numFmtId="208" formatCode="_(* #,##0_)\ \ \ \ ;_(* \(#,##0\)\ \ \ \ \ ;_(* &quot;-&quot;??_)\ \ \ \ ;_(@_)\ \ \ \ "/>
    <numFmt numFmtId="209" formatCode="_-* #,##0_-\ \ \ \ ;\-* #,##0_-\ \ \ \ ;_-* &quot;-&quot;_-\ \ \ \ ;_-@_-\ \ \ \ "/>
    <numFmt numFmtId="210" formatCode="#,##0;\-#,##0;&quot;-&quot;"/>
    <numFmt numFmtId="211" formatCode="0.000_);[Red]\(0.000\)"/>
    <numFmt numFmtId="212" formatCode="0.0000_);[Red]\(0.0000\)"/>
    <numFmt numFmtId="213" formatCode="[$-404]AM/PM\ hh:mm:ss"/>
    <numFmt numFmtId="214" formatCode="[=0]\-;##,##0.0000"/>
    <numFmt numFmtId="215" formatCode="#,##0.0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##,###,##0"/>
  </numFmts>
  <fonts count="8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9.4"/>
      <color indexed="8"/>
      <name val="新細明體"/>
      <family val="1"/>
    </font>
    <font>
      <sz val="11"/>
      <color indexed="8"/>
      <name val="新細明體"/>
      <family val="1"/>
    </font>
    <font>
      <sz val="11.75"/>
      <color indexed="8"/>
      <name val="新細明體"/>
      <family val="1"/>
    </font>
    <font>
      <sz val="9.85"/>
      <color indexed="8"/>
      <name val="新細明體"/>
      <family val="1"/>
    </font>
    <font>
      <sz val="8.5"/>
      <name val="Arial Narrow"/>
      <family val="2"/>
    </font>
    <font>
      <sz val="8.5"/>
      <name val="華康粗圓體"/>
      <family val="3"/>
    </font>
    <font>
      <sz val="8"/>
      <name val="Arial Narrow"/>
      <family val="2"/>
    </font>
    <font>
      <sz val="8"/>
      <name val="華康粗圓體"/>
      <family val="3"/>
    </font>
    <font>
      <sz val="10"/>
      <name val="Arial Narrow"/>
      <family val="2"/>
    </font>
    <font>
      <sz val="12"/>
      <name val="Arial Narrow"/>
      <family val="2"/>
    </font>
    <font>
      <sz val="9"/>
      <name val="華康中黑體"/>
      <family val="3"/>
    </font>
    <font>
      <sz val="9"/>
      <name val="Arial Narrow"/>
      <family val="2"/>
    </font>
    <font>
      <sz val="8"/>
      <name val="華康中黑體"/>
      <family val="3"/>
    </font>
    <font>
      <sz val="7.5"/>
      <name val="Arial Narrow"/>
      <family val="2"/>
    </font>
    <font>
      <sz val="7.25"/>
      <name val="Arial Narrow"/>
      <family val="2"/>
    </font>
    <font>
      <sz val="12"/>
      <name val="Arial"/>
      <family val="2"/>
    </font>
    <font>
      <sz val="8.5"/>
      <name val="華康中黑體"/>
      <family val="3"/>
    </font>
    <font>
      <sz val="8"/>
      <color indexed="8"/>
      <name val="Arial Narrow"/>
      <family val="2"/>
    </font>
    <font>
      <sz val="8"/>
      <color indexed="8"/>
      <name val="華康中黑體"/>
      <family val="3"/>
    </font>
    <font>
      <sz val="9"/>
      <name val="華康粗圓體"/>
      <family val="3"/>
    </font>
    <font>
      <sz val="9"/>
      <color indexed="8"/>
      <name val="Arial Narrow"/>
      <family val="2"/>
    </font>
    <font>
      <sz val="9"/>
      <color indexed="8"/>
      <name val="華康中黑體"/>
      <family val="3"/>
    </font>
    <font>
      <sz val="12"/>
      <name val="華康粗圓體"/>
      <family val="3"/>
    </font>
    <font>
      <sz val="11"/>
      <name val="Arial"/>
      <family val="2"/>
    </font>
    <font>
      <sz val="11"/>
      <name val="華康粗圓體"/>
      <family val="3"/>
    </font>
    <font>
      <sz val="7"/>
      <name val="Arial Narrow"/>
      <family val="2"/>
    </font>
    <font>
      <sz val="7"/>
      <name val="華康中黑體"/>
      <family val="3"/>
    </font>
    <font>
      <b/>
      <sz val="12"/>
      <name val="Arial"/>
      <family val="2"/>
    </font>
    <font>
      <sz val="8.5"/>
      <color indexed="8"/>
      <name val="Arial Narrow"/>
      <family val="2"/>
    </font>
    <font>
      <sz val="8.5"/>
      <color indexed="8"/>
      <name val="華康中黑體"/>
      <family val="3"/>
    </font>
    <font>
      <sz val="11.5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1.5"/>
      <color indexed="8"/>
      <name val="新細明體"/>
      <family val="1"/>
    </font>
    <font>
      <b/>
      <sz val="13.2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38" fontId="1" fillId="0" borderId="0" applyBorder="0" applyAlignment="0">
      <protection/>
    </xf>
    <xf numFmtId="185" fontId="2" fillId="19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" fillId="0" borderId="0" applyBorder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2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2" fillId="0" borderId="4" applyNumberFormat="0" applyFill="0" applyAlignment="0" applyProtection="0"/>
    <xf numFmtId="0" fontId="0" fillId="23" borderId="5" applyNumberFormat="0" applyFont="0" applyAlignment="0" applyProtection="0"/>
    <xf numFmtId="0" fontId="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0" fontId="79" fillId="22" borderId="9" applyNumberFormat="0" applyAlignment="0" applyProtection="0"/>
    <xf numFmtId="0" fontId="80" fillId="31" borderId="10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181" fontId="8" fillId="0" borderId="0" xfId="186" applyNumberFormat="1" applyFont="1" applyFill="1" applyBorder="1" applyAlignment="1">
      <alignment horizontal="right" vertical="distributed"/>
    </xf>
    <xf numFmtId="181" fontId="8" fillId="0" borderId="0" xfId="186" applyNumberFormat="1" applyFont="1" applyFill="1" applyBorder="1" applyAlignment="1" quotePrefix="1">
      <alignment horizontal="right" vertical="distributed"/>
    </xf>
    <xf numFmtId="3" fontId="0" fillId="0" borderId="0" xfId="182" applyFont="1" applyAlignment="1">
      <alignment horizontal="center" vertical="center"/>
      <protection/>
    </xf>
    <xf numFmtId="3" fontId="0" fillId="0" borderId="0" xfId="182" applyFont="1">
      <alignment vertical="center"/>
      <protection/>
    </xf>
    <xf numFmtId="49" fontId="16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Border="1" applyAlignment="1" quotePrefix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6" xfId="183" applyNumberFormat="1" applyFont="1" applyFill="1" applyBorder="1" applyAlignment="1">
      <alignment horizontal="left" vertical="center"/>
      <protection/>
    </xf>
    <xf numFmtId="184" fontId="20" fillId="0" borderId="16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3" fontId="20" fillId="0" borderId="17" xfId="182" applyNumberFormat="1" applyFont="1" applyBorder="1" applyAlignment="1">
      <alignment horizontal="center" vertical="center"/>
      <protection/>
    </xf>
    <xf numFmtId="3" fontId="20" fillId="0" borderId="16" xfId="182" applyFont="1" applyFill="1" applyBorder="1" applyAlignment="1">
      <alignment horizontal="distributed" vertical="center" wrapText="1"/>
      <protection/>
    </xf>
    <xf numFmtId="4" fontId="20" fillId="0" borderId="16" xfId="182" applyNumberFormat="1" applyFont="1" applyFill="1" applyBorder="1" applyAlignment="1">
      <alignment horizontal="distributed" vertical="center" wrapText="1"/>
      <protection/>
    </xf>
    <xf numFmtId="3" fontId="20" fillId="0" borderId="16" xfId="182" applyFont="1" applyBorder="1" applyAlignment="1">
      <alignment horizontal="distributed" vertical="center" wrapText="1"/>
      <protection/>
    </xf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9" fontId="23" fillId="0" borderId="0" xfId="0" applyNumberFormat="1" applyFont="1" applyBorder="1" applyAlignment="1">
      <alignment vertical="center" wrapText="1"/>
    </xf>
    <xf numFmtId="220" fontId="23" fillId="0" borderId="0" xfId="183" applyNumberFormat="1" applyFont="1" applyBorder="1" applyAlignment="1">
      <alignment vertical="center"/>
      <protection/>
    </xf>
    <xf numFmtId="3" fontId="23" fillId="0" borderId="0" xfId="182" applyFont="1" applyFill="1" applyBorder="1" applyAlignment="1">
      <alignment horizontal="right" vertical="center" wrapText="1"/>
      <protection/>
    </xf>
    <xf numFmtId="4" fontId="23" fillId="0" borderId="0" xfId="182" applyNumberFormat="1" applyFont="1" applyFill="1" applyBorder="1" applyAlignment="1">
      <alignment horizontal="right" vertical="center" wrapText="1"/>
      <protection/>
    </xf>
    <xf numFmtId="3" fontId="23" fillId="0" borderId="0" xfId="182" applyNumberFormat="1" applyFont="1" applyFill="1" applyAlignment="1">
      <alignment horizontal="right" vertical="center"/>
      <protection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184" fontId="18" fillId="0" borderId="16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3" fontId="20" fillId="0" borderId="16" xfId="182" applyFont="1" applyFill="1" applyBorder="1" applyAlignment="1">
      <alignment horizontal="center" vertical="center" wrapText="1"/>
      <protection/>
    </xf>
    <xf numFmtId="3" fontId="20" fillId="0" borderId="16" xfId="182" applyFont="1" applyFill="1" applyBorder="1" applyAlignment="1">
      <alignment horizontal="center" vertical="center"/>
      <protection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184" fontId="23" fillId="0" borderId="0" xfId="0" applyNumberFormat="1" applyFont="1" applyAlignment="1">
      <alignment vertical="center"/>
    </xf>
    <xf numFmtId="49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184" fontId="23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/>
    </xf>
    <xf numFmtId="49" fontId="37" fillId="0" borderId="0" xfId="0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84" fontId="23" fillId="0" borderId="16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180" fontId="16" fillId="0" borderId="16" xfId="0" applyNumberFormat="1" applyFont="1" applyBorder="1" applyAlignment="1">
      <alignment horizontal="right" vertical="center"/>
    </xf>
    <xf numFmtId="180" fontId="23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Border="1" applyAlignment="1">
      <alignment vertical="center"/>
    </xf>
    <xf numFmtId="180" fontId="23" fillId="0" borderId="29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horizontal="right" vertical="center"/>
    </xf>
    <xf numFmtId="180" fontId="23" fillId="0" borderId="2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84" fontId="23" fillId="0" borderId="16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80" fontId="23" fillId="0" borderId="16" xfId="0" applyNumberFormat="1" applyFont="1" applyBorder="1" applyAlignment="1">
      <alignment vertical="center"/>
    </xf>
    <xf numFmtId="180" fontId="23" fillId="0" borderId="16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184" fontId="23" fillId="0" borderId="0" xfId="0" applyNumberFormat="1" applyFont="1" applyAlignment="1">
      <alignment horizontal="right" vertical="center"/>
    </xf>
    <xf numFmtId="184" fontId="2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5" fillId="0" borderId="0" xfId="186" applyNumberFormat="1" applyFont="1" applyFill="1" applyBorder="1" applyAlignment="1" quotePrefix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1" fontId="45" fillId="0" borderId="0" xfId="186" applyNumberFormat="1" applyFont="1" applyFill="1" applyBorder="1" applyAlignment="1">
      <alignment horizontal="center" vertical="center"/>
    </xf>
    <xf numFmtId="181" fontId="45" fillId="0" borderId="0" xfId="186" applyNumberFormat="1" applyFont="1" applyFill="1" applyBorder="1" applyAlignment="1">
      <alignment vertical="center"/>
    </xf>
    <xf numFmtId="0" fontId="23" fillId="0" borderId="0" xfId="186" applyNumberFormat="1" applyFont="1" applyFill="1" applyBorder="1" applyAlignment="1">
      <alignment horizontal="center" vertical="center"/>
    </xf>
    <xf numFmtId="0" fontId="23" fillId="0" borderId="0" xfId="186" applyNumberFormat="1" applyFont="1" applyFill="1" applyAlignment="1">
      <alignment vertical="center"/>
    </xf>
    <xf numFmtId="181" fontId="23" fillId="0" borderId="0" xfId="186" applyNumberFormat="1" applyFont="1" applyFill="1" applyBorder="1" applyAlignment="1">
      <alignment vertical="center"/>
    </xf>
    <xf numFmtId="181" fontId="23" fillId="0" borderId="0" xfId="186" applyNumberFormat="1" applyFont="1" applyFill="1" applyAlignment="1">
      <alignment vertical="center"/>
    </xf>
    <xf numFmtId="181" fontId="23" fillId="0" borderId="17" xfId="186" applyNumberFormat="1" applyFont="1" applyFill="1" applyBorder="1" applyAlignment="1">
      <alignment vertical="center"/>
    </xf>
    <xf numFmtId="181" fontId="23" fillId="0" borderId="16" xfId="186" applyNumberFormat="1" applyFont="1" applyFill="1" applyBorder="1" applyAlignment="1">
      <alignment horizontal="right" vertical="center"/>
    </xf>
    <xf numFmtId="0" fontId="23" fillId="0" borderId="16" xfId="186" applyNumberFormat="1" applyFont="1" applyFill="1" applyBorder="1" applyAlignment="1">
      <alignment horizontal="right" vertical="center"/>
    </xf>
    <xf numFmtId="0" fontId="23" fillId="0" borderId="16" xfId="186" applyNumberFormat="1" applyFont="1" applyFill="1" applyBorder="1" applyAlignment="1" quotePrefix="1">
      <alignment vertical="center"/>
    </xf>
    <xf numFmtId="181" fontId="23" fillId="0" borderId="16" xfId="186" applyNumberFormat="1" applyFont="1" applyFill="1" applyBorder="1" applyAlignment="1">
      <alignment horizontal="center" vertical="center"/>
    </xf>
    <xf numFmtId="181" fontId="21" fillId="0" borderId="0" xfId="186" applyNumberFormat="1" applyFont="1" applyFill="1" applyAlignment="1">
      <alignment vertical="center"/>
    </xf>
    <xf numFmtId="181" fontId="39" fillId="0" borderId="0" xfId="186" applyNumberFormat="1" applyFont="1" applyFill="1" applyBorder="1" applyAlignment="1">
      <alignment vertical="center"/>
    </xf>
    <xf numFmtId="181" fontId="39" fillId="0" borderId="0" xfId="186" applyNumberFormat="1" applyFont="1" applyFill="1" applyAlignment="1">
      <alignment vertical="center"/>
    </xf>
    <xf numFmtId="0" fontId="31" fillId="0" borderId="31" xfId="186" applyNumberFormat="1" applyFont="1" applyFill="1" applyBorder="1" applyAlignment="1">
      <alignment horizontal="center" vertical="center" wrapText="1"/>
    </xf>
    <xf numFmtId="0" fontId="31" fillId="0" borderId="22" xfId="186" applyNumberFormat="1" applyFont="1" applyFill="1" applyBorder="1" applyAlignment="1">
      <alignment horizontal="center" vertical="center" wrapText="1"/>
    </xf>
    <xf numFmtId="0" fontId="31" fillId="0" borderId="20" xfId="186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186" applyNumberFormat="1" applyFont="1" applyFill="1" applyBorder="1" applyAlignment="1">
      <alignment horizontal="center" vertical="center" wrapText="1"/>
    </xf>
    <xf numFmtId="0" fontId="16" fillId="0" borderId="33" xfId="186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vertical="center"/>
    </xf>
    <xf numFmtId="180" fontId="23" fillId="0" borderId="0" xfId="186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vertical="center"/>
    </xf>
    <xf numFmtId="182" fontId="23" fillId="0" borderId="0" xfId="0" applyNumberFormat="1" applyFont="1" applyAlignment="1">
      <alignment horizontal="right" vertical="center"/>
    </xf>
    <xf numFmtId="182" fontId="23" fillId="0" borderId="0" xfId="0" applyNumberFormat="1" applyFont="1" applyBorder="1" applyAlignment="1">
      <alignment horizontal="right" vertical="center"/>
    </xf>
    <xf numFmtId="49" fontId="23" fillId="0" borderId="3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 wrapText="1"/>
    </xf>
    <xf numFmtId="187" fontId="23" fillId="0" borderId="0" xfId="182" applyNumberFormat="1" applyFont="1" applyFill="1" applyBorder="1" applyAlignment="1">
      <alignment horizontal="right" vertical="center"/>
      <protection/>
    </xf>
    <xf numFmtId="3" fontId="23" fillId="0" borderId="0" xfId="182" applyFont="1" applyFill="1" applyBorder="1" applyAlignment="1">
      <alignment horizontal="right" vertical="center"/>
      <protection/>
    </xf>
    <xf numFmtId="3" fontId="23" fillId="0" borderId="0" xfId="182" applyFont="1" applyFill="1" applyAlignment="1">
      <alignment vertical="center"/>
      <protection/>
    </xf>
    <xf numFmtId="3" fontId="23" fillId="0" borderId="0" xfId="182" applyFont="1" applyFill="1" applyAlignment="1">
      <alignment horizontal="right" vertical="center"/>
      <protection/>
    </xf>
    <xf numFmtId="215" fontId="23" fillId="0" borderId="0" xfId="182" applyNumberFormat="1" applyFont="1" applyFill="1" applyBorder="1" applyAlignment="1">
      <alignment horizontal="right" vertical="center"/>
      <protection/>
    </xf>
    <xf numFmtId="3" fontId="23" fillId="0" borderId="17" xfId="182" applyFont="1" applyFill="1" applyBorder="1" applyAlignment="1">
      <alignment horizontal="center" vertical="center"/>
      <protection/>
    </xf>
    <xf numFmtId="3" fontId="23" fillId="0" borderId="16" xfId="182" applyFont="1" applyFill="1" applyBorder="1" applyAlignment="1">
      <alignment horizontal="right" vertical="center"/>
      <protection/>
    </xf>
    <xf numFmtId="3" fontId="23" fillId="0" borderId="16" xfId="182" applyFont="1" applyFill="1" applyBorder="1" applyAlignment="1">
      <alignment vertical="center"/>
      <protection/>
    </xf>
    <xf numFmtId="0" fontId="46" fillId="0" borderId="0" xfId="186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1" fontId="46" fillId="0" borderId="0" xfId="186" applyNumberFormat="1" applyFont="1" applyFill="1" applyBorder="1" applyAlignment="1">
      <alignment horizontal="center" vertical="center"/>
    </xf>
    <xf numFmtId="3" fontId="23" fillId="0" borderId="0" xfId="182" applyFont="1" applyFill="1" applyBorder="1" applyAlignment="1">
      <alignment vertical="center"/>
      <protection/>
    </xf>
    <xf numFmtId="3" fontId="23" fillId="0" borderId="0" xfId="182" applyFont="1" applyFill="1" applyAlignment="1">
      <alignment horizontal="center" vertical="center"/>
      <protection/>
    </xf>
    <xf numFmtId="3" fontId="21" fillId="0" borderId="0" xfId="182" applyFont="1" applyFill="1" applyAlignment="1">
      <alignment vertical="center"/>
      <protection/>
    </xf>
    <xf numFmtId="3" fontId="39" fillId="0" borderId="0" xfId="182" applyFont="1" applyFill="1" applyAlignment="1">
      <alignment horizontal="center" vertical="center"/>
      <protection/>
    </xf>
    <xf numFmtId="215" fontId="23" fillId="0" borderId="12" xfId="182" applyNumberFormat="1" applyFont="1" applyFill="1" applyBorder="1" applyAlignment="1">
      <alignment horizontal="right" vertical="center"/>
      <protection/>
    </xf>
    <xf numFmtId="3" fontId="23" fillId="0" borderId="16" xfId="182" applyFont="1" applyFill="1" applyBorder="1" applyAlignment="1">
      <alignment horizontal="center" vertical="center"/>
      <protection/>
    </xf>
    <xf numFmtId="3" fontId="23" fillId="0" borderId="16" xfId="182" applyNumberFormat="1" applyFont="1" applyFill="1" applyBorder="1" applyAlignment="1">
      <alignment horizontal="center" vertical="center"/>
      <protection/>
    </xf>
    <xf numFmtId="187" fontId="23" fillId="0" borderId="0" xfId="182" applyNumberFormat="1" applyFont="1" applyFill="1" applyAlignment="1">
      <alignment horizontal="right" vertical="center"/>
      <protection/>
    </xf>
    <xf numFmtId="215" fontId="23" fillId="0" borderId="0" xfId="182" applyNumberFormat="1" applyFont="1" applyFill="1" applyAlignment="1">
      <alignment horizontal="right" vertical="center"/>
      <protection/>
    </xf>
    <xf numFmtId="3" fontId="23" fillId="0" borderId="17" xfId="182" applyFont="1" applyFill="1" applyBorder="1" applyAlignment="1">
      <alignment vertical="center"/>
      <protection/>
    </xf>
    <xf numFmtId="0" fontId="45" fillId="0" borderId="0" xfId="186" applyNumberFormat="1" applyFont="1" applyFill="1" applyBorder="1" applyAlignment="1">
      <alignment horizontal="center" vertical="center"/>
    </xf>
    <xf numFmtId="3" fontId="21" fillId="0" borderId="0" xfId="182" applyFont="1" applyFill="1" applyBorder="1" applyAlignment="1">
      <alignment vertical="center"/>
      <protection/>
    </xf>
    <xf numFmtId="3" fontId="23" fillId="0" borderId="14" xfId="182" applyFont="1" applyFill="1" applyBorder="1" applyAlignment="1">
      <alignment horizontal="center" vertical="center" wrapText="1"/>
      <protection/>
    </xf>
    <xf numFmtId="3" fontId="39" fillId="0" borderId="0" xfId="182" applyNumberFormat="1" applyFont="1" applyAlignment="1">
      <alignment horizontal="center" vertical="center"/>
      <protection/>
    </xf>
    <xf numFmtId="3" fontId="23" fillId="0" borderId="0" xfId="182" applyNumberFormat="1" applyFont="1" applyBorder="1" applyAlignment="1">
      <alignment horizontal="right" vertical="center"/>
      <protection/>
    </xf>
    <xf numFmtId="3" fontId="23" fillId="0" borderId="0" xfId="190" applyNumberFormat="1" applyFont="1" applyAlignment="1">
      <alignment horizontal="right" vertical="center"/>
    </xf>
    <xf numFmtId="3" fontId="23" fillId="0" borderId="0" xfId="182" applyNumberFormat="1" applyFont="1" applyAlignment="1">
      <alignment horizontal="right" vertical="center"/>
      <protection/>
    </xf>
    <xf numFmtId="3" fontId="23" fillId="0" borderId="0" xfId="182" applyNumberFormat="1" applyFont="1" applyFill="1" applyAlignment="1">
      <alignment vertical="center"/>
      <protection/>
    </xf>
    <xf numFmtId="3" fontId="23" fillId="0" borderId="17" xfId="182" applyNumberFormat="1" applyFont="1" applyBorder="1" applyAlignment="1">
      <alignment horizontal="center" vertical="center"/>
      <protection/>
    </xf>
    <xf numFmtId="3" fontId="23" fillId="0" borderId="16" xfId="182" applyFont="1" applyFill="1" applyBorder="1" applyAlignment="1">
      <alignment horizontal="distributed" vertical="center" wrapText="1"/>
      <protection/>
    </xf>
    <xf numFmtId="4" fontId="23" fillId="0" borderId="16" xfId="182" applyNumberFormat="1" applyFont="1" applyFill="1" applyBorder="1" applyAlignment="1">
      <alignment horizontal="distributed" vertical="center" wrapText="1"/>
      <protection/>
    </xf>
    <xf numFmtId="3" fontId="23" fillId="0" borderId="16" xfId="182" applyFont="1" applyBorder="1" applyAlignment="1">
      <alignment horizontal="distributed" vertical="center" wrapText="1"/>
      <protection/>
    </xf>
    <xf numFmtId="3" fontId="23" fillId="0" borderId="0" xfId="182" applyNumberFormat="1" applyFont="1" applyAlignment="1">
      <alignment vertical="center"/>
      <protection/>
    </xf>
    <xf numFmtId="3" fontId="23" fillId="0" borderId="0" xfId="190" applyNumberFormat="1" applyFont="1" applyAlignment="1">
      <alignment vertical="center"/>
    </xf>
    <xf numFmtId="3" fontId="23" fillId="0" borderId="0" xfId="182" applyNumberFormat="1" applyFont="1" applyBorder="1" applyAlignment="1">
      <alignment vertical="center"/>
      <protection/>
    </xf>
    <xf numFmtId="3" fontId="21" fillId="0" borderId="0" xfId="182" applyFont="1" applyAlignment="1">
      <alignment vertical="center"/>
      <protection/>
    </xf>
    <xf numFmtId="3" fontId="16" fillId="0" borderId="15" xfId="182" applyFont="1" applyFill="1" applyBorder="1" applyAlignment="1">
      <alignment horizontal="center" vertical="center" wrapText="1"/>
      <protection/>
    </xf>
    <xf numFmtId="3" fontId="16" fillId="0" borderId="14" xfId="182" applyFont="1" applyFill="1" applyBorder="1" applyAlignment="1">
      <alignment horizontal="center" vertical="center" wrapText="1"/>
      <protection/>
    </xf>
    <xf numFmtId="3" fontId="16" fillId="0" borderId="13" xfId="182" applyFont="1" applyFill="1" applyBorder="1" applyAlignment="1">
      <alignment horizontal="center" vertical="center" wrapText="1"/>
      <protection/>
    </xf>
    <xf numFmtId="3" fontId="20" fillId="0" borderId="0" xfId="182" applyNumberFormat="1" applyFont="1" applyFill="1" applyAlignment="1">
      <alignment vertical="center"/>
      <protection/>
    </xf>
    <xf numFmtId="3" fontId="23" fillId="0" borderId="15" xfId="182" applyNumberFormat="1" applyFont="1" applyFill="1" applyBorder="1" applyAlignment="1">
      <alignment horizontal="center" vertical="center" wrapText="1"/>
      <protection/>
    </xf>
    <xf numFmtId="3" fontId="23" fillId="0" borderId="11" xfId="182" applyNumberFormat="1" applyFont="1" applyBorder="1" applyAlignment="1">
      <alignment horizontal="left" vertical="center"/>
      <protection/>
    </xf>
    <xf numFmtId="41" fontId="23" fillId="0" borderId="0" xfId="182" applyNumberFormat="1" applyFont="1" applyFill="1" applyBorder="1" applyAlignment="1">
      <alignment horizontal="right" vertical="center"/>
      <protection/>
    </xf>
    <xf numFmtId="41" fontId="23" fillId="0" borderId="0" xfId="182" applyNumberFormat="1" applyFont="1" applyFill="1" applyBorder="1" applyAlignment="1">
      <alignment vertical="center"/>
      <protection/>
    </xf>
    <xf numFmtId="49" fontId="23" fillId="0" borderId="0" xfId="0" applyNumberFormat="1" applyFont="1" applyFill="1" applyAlignment="1">
      <alignment horizontal="center" vertical="center"/>
    </xf>
    <xf numFmtId="3" fontId="23" fillId="0" borderId="0" xfId="182" applyNumberFormat="1" applyFont="1" applyBorder="1" applyAlignment="1">
      <alignment horizontal="left" vertical="center"/>
      <protection/>
    </xf>
    <xf numFmtId="3" fontId="20" fillId="0" borderId="17" xfId="182" applyFont="1" applyFill="1" applyBorder="1" applyAlignment="1">
      <alignment horizontal="center" vertical="center" wrapText="1"/>
      <protection/>
    </xf>
    <xf numFmtId="3" fontId="20" fillId="0" borderId="16" xfId="182" applyFont="1" applyFill="1" applyBorder="1" applyAlignment="1">
      <alignment vertical="center" wrapText="1"/>
      <protection/>
    </xf>
    <xf numFmtId="3" fontId="20" fillId="0" borderId="16" xfId="182" applyFont="1" applyFill="1" applyBorder="1" applyAlignment="1">
      <alignment horizontal="right" vertical="center" wrapText="1"/>
      <protection/>
    </xf>
    <xf numFmtId="4" fontId="20" fillId="0" borderId="16" xfId="182" applyNumberFormat="1" applyFont="1" applyFill="1" applyBorder="1" applyAlignment="1">
      <alignment horizontal="right" vertical="center" wrapText="1"/>
      <protection/>
    </xf>
    <xf numFmtId="49" fontId="23" fillId="0" borderId="0" xfId="0" applyNumberFormat="1" applyFont="1" applyFill="1" applyAlignment="1">
      <alignment horizontal="left" vertical="center"/>
    </xf>
    <xf numFmtId="187" fontId="23" fillId="0" borderId="35" xfId="186" applyNumberFormat="1" applyFont="1" applyBorder="1" applyAlignment="1" quotePrefix="1">
      <alignment vertical="center"/>
    </xf>
    <xf numFmtId="181" fontId="23" fillId="0" borderId="35" xfId="186" applyNumberFormat="1" applyFont="1" applyBorder="1" applyAlignment="1" quotePrefix="1">
      <alignment vertical="center"/>
    </xf>
    <xf numFmtId="187" fontId="23" fillId="0" borderId="0" xfId="186" applyNumberFormat="1" applyFont="1" applyBorder="1" applyAlignment="1" quotePrefix="1">
      <alignment vertical="center"/>
    </xf>
    <xf numFmtId="181" fontId="23" fillId="0" borderId="0" xfId="186" applyNumberFormat="1" applyFont="1" applyBorder="1" applyAlignment="1" quotePrefix="1">
      <alignment vertical="center"/>
    </xf>
    <xf numFmtId="181" fontId="23" fillId="0" borderId="0" xfId="186" applyNumberFormat="1" applyFont="1" applyFill="1" applyBorder="1" applyAlignment="1" quotePrefix="1">
      <alignment vertical="center"/>
    </xf>
    <xf numFmtId="181" fontId="23" fillId="0" borderId="0" xfId="186" applyNumberFormat="1" applyFont="1" applyBorder="1" applyAlignment="1">
      <alignment horizontal="right" vertical="center"/>
    </xf>
    <xf numFmtId="181" fontId="23" fillId="0" borderId="0" xfId="186" applyNumberFormat="1" applyFont="1" applyAlignment="1">
      <alignment horizontal="right" vertical="center"/>
    </xf>
    <xf numFmtId="181" fontId="23" fillId="0" borderId="0" xfId="186" applyNumberFormat="1" applyFont="1" applyAlignment="1">
      <alignment vertical="center"/>
    </xf>
    <xf numFmtId="181" fontId="23" fillId="0" borderId="0" xfId="186" applyNumberFormat="1" applyFont="1" applyBorder="1" applyAlignment="1">
      <alignment horizontal="left" vertical="center"/>
    </xf>
    <xf numFmtId="181" fontId="23" fillId="0" borderId="16" xfId="186" applyNumberFormat="1" applyFont="1" applyBorder="1" applyAlignment="1">
      <alignment horizontal="left" vertical="center"/>
    </xf>
    <xf numFmtId="181" fontId="23" fillId="0" borderId="0" xfId="186" applyNumberFormat="1" applyFont="1" applyAlignment="1">
      <alignment horizontal="center" vertical="center"/>
    </xf>
    <xf numFmtId="181" fontId="23" fillId="0" borderId="17" xfId="186" applyNumberFormat="1" applyFont="1" applyBorder="1" applyAlignment="1">
      <alignment horizontal="center" vertical="center"/>
    </xf>
    <xf numFmtId="181" fontId="23" fillId="0" borderId="16" xfId="186" applyNumberFormat="1" applyFont="1" applyBorder="1" applyAlignment="1">
      <alignment horizontal="center" vertical="center"/>
    </xf>
    <xf numFmtId="181" fontId="23" fillId="0" borderId="16" xfId="186" applyNumberFormat="1" applyFont="1" applyBorder="1" applyAlignment="1">
      <alignment horizontal="right" vertical="center"/>
    </xf>
    <xf numFmtId="181" fontId="23" fillId="0" borderId="16" xfId="186" applyNumberFormat="1" applyFont="1" applyBorder="1" applyAlignment="1" quotePrefix="1">
      <alignment horizontal="right" vertical="center"/>
    </xf>
    <xf numFmtId="181" fontId="23" fillId="0" borderId="16" xfId="186" applyNumberFormat="1" applyFont="1" applyBorder="1" applyAlignment="1">
      <alignment horizontal="right" vertical="center" wrapText="1"/>
    </xf>
    <xf numFmtId="3" fontId="23" fillId="0" borderId="16" xfId="186" applyNumberFormat="1" applyFont="1" applyBorder="1" applyAlignment="1">
      <alignment horizontal="right" vertical="center"/>
    </xf>
    <xf numFmtId="3" fontId="21" fillId="0" borderId="0" xfId="182" applyNumberFormat="1" applyFont="1" applyAlignment="1">
      <alignment vertical="center"/>
      <protection/>
    </xf>
    <xf numFmtId="181" fontId="39" fillId="0" borderId="0" xfId="186" applyNumberFormat="1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36" xfId="186" applyNumberFormat="1" applyFont="1" applyBorder="1" applyAlignment="1">
      <alignment horizontal="center" vertical="center"/>
    </xf>
    <xf numFmtId="49" fontId="23" fillId="0" borderId="11" xfId="186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186" applyNumberFormat="1" applyFont="1" applyBorder="1" applyAlignment="1">
      <alignment horizontal="right" vertical="center"/>
    </xf>
    <xf numFmtId="49" fontId="46" fillId="0" borderId="0" xfId="186" applyNumberFormat="1" applyFont="1" applyBorder="1" applyAlignment="1">
      <alignment horizontal="right" vertical="center"/>
    </xf>
    <xf numFmtId="49" fontId="23" fillId="0" borderId="0" xfId="186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18" fillId="0" borderId="0" xfId="183" applyNumberFormat="1" applyFont="1" applyFill="1" applyBorder="1" applyAlignment="1">
      <alignment vertical="center" wrapText="1"/>
      <protection/>
    </xf>
    <xf numFmtId="49" fontId="18" fillId="0" borderId="11" xfId="183" applyNumberFormat="1" applyFont="1" applyFill="1" applyBorder="1" applyAlignment="1">
      <alignment vertical="center" wrapText="1"/>
      <protection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6" fillId="0" borderId="4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7" fillId="0" borderId="0" xfId="186" applyNumberFormat="1" applyFont="1" applyFill="1" applyBorder="1" applyAlignment="1">
      <alignment horizontal="center" vertical="center"/>
    </xf>
    <xf numFmtId="0" fontId="27" fillId="0" borderId="0" xfId="186" applyNumberFormat="1" applyFont="1" applyFill="1" applyBorder="1" applyAlignment="1" quotePrefix="1">
      <alignment horizontal="center" vertical="center"/>
    </xf>
    <xf numFmtId="181" fontId="27" fillId="0" borderId="0" xfId="186" applyNumberFormat="1" applyFont="1" applyFill="1" applyBorder="1" applyAlignment="1">
      <alignment horizontal="center" vertical="center" wrapText="1"/>
    </xf>
    <xf numFmtId="181" fontId="27" fillId="0" borderId="0" xfId="186" applyNumberFormat="1" applyFont="1" applyFill="1" applyBorder="1" applyAlignment="1">
      <alignment horizontal="center" vertical="center"/>
    </xf>
    <xf numFmtId="0" fontId="23" fillId="0" borderId="25" xfId="186" applyNumberFormat="1" applyFont="1" applyFill="1" applyBorder="1" applyAlignment="1">
      <alignment horizontal="center" vertical="center" wrapText="1"/>
    </xf>
    <xf numFmtId="0" fontId="23" fillId="0" borderId="11" xfId="186" applyNumberFormat="1" applyFont="1" applyFill="1" applyBorder="1" applyAlignment="1" quotePrefix="1">
      <alignment horizontal="center" vertical="center"/>
    </xf>
    <xf numFmtId="0" fontId="23" fillId="0" borderId="17" xfId="186" applyNumberFormat="1" applyFont="1" applyFill="1" applyBorder="1" applyAlignment="1" quotePrefix="1">
      <alignment horizontal="center" vertical="center"/>
    </xf>
    <xf numFmtId="0" fontId="23" fillId="0" borderId="42" xfId="186" applyNumberFormat="1" applyFont="1" applyFill="1" applyBorder="1" applyAlignment="1">
      <alignment horizontal="center" vertical="center" wrapText="1"/>
    </xf>
    <xf numFmtId="0" fontId="23" fillId="0" borderId="46" xfId="186" applyNumberFormat="1" applyFont="1" applyFill="1" applyBorder="1" applyAlignment="1">
      <alignment horizontal="center" vertical="center"/>
    </xf>
    <xf numFmtId="0" fontId="23" fillId="0" borderId="40" xfId="186" applyNumberFormat="1" applyFont="1" applyFill="1" applyBorder="1" applyAlignment="1">
      <alignment horizontal="center" vertical="center" wrapText="1"/>
    </xf>
    <xf numFmtId="0" fontId="23" fillId="0" borderId="41" xfId="182" applyNumberFormat="1" applyFont="1" applyFill="1" applyBorder="1" applyAlignment="1">
      <alignment horizontal="center" vertical="center"/>
      <protection/>
    </xf>
    <xf numFmtId="0" fontId="23" fillId="0" borderId="42" xfId="182" applyNumberFormat="1" applyFont="1" applyFill="1" applyBorder="1" applyAlignment="1">
      <alignment horizontal="center" vertical="center"/>
      <protection/>
    </xf>
    <xf numFmtId="0" fontId="23" fillId="0" borderId="41" xfId="186" applyNumberFormat="1" applyFont="1" applyFill="1" applyBorder="1" applyAlignment="1">
      <alignment horizontal="center" vertical="center" wrapText="1"/>
    </xf>
    <xf numFmtId="0" fontId="23" fillId="0" borderId="41" xfId="186" applyNumberFormat="1" applyFont="1" applyFill="1" applyBorder="1" applyAlignment="1">
      <alignment horizontal="center" vertical="center"/>
    </xf>
    <xf numFmtId="0" fontId="23" fillId="0" borderId="42" xfId="186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24" xfId="186" applyNumberFormat="1" applyFont="1" applyFill="1" applyBorder="1" applyAlignment="1">
      <alignment horizontal="center" vertical="center" wrapText="1"/>
    </xf>
    <xf numFmtId="0" fontId="23" fillId="0" borderId="1" xfId="186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3" fontId="23" fillId="0" borderId="25" xfId="182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23" fillId="0" borderId="62" xfId="182" applyFont="1" applyFill="1" applyBorder="1" applyAlignment="1">
      <alignment horizontal="center" vertical="center" wrapText="1"/>
      <protection/>
    </xf>
    <xf numFmtId="3" fontId="23" fillId="0" borderId="46" xfId="182" applyFont="1" applyFill="1" applyBorder="1" applyAlignment="1">
      <alignment horizontal="center" vertical="center" wrapText="1"/>
      <protection/>
    </xf>
    <xf numFmtId="3" fontId="23" fillId="0" borderId="41" xfId="182" applyFont="1" applyFill="1" applyBorder="1" applyAlignment="1">
      <alignment horizontal="center" vertical="center" wrapText="1"/>
      <protection/>
    </xf>
    <xf numFmtId="3" fontId="23" fillId="0" borderId="46" xfId="182" applyFont="1" applyFill="1" applyBorder="1" applyAlignment="1">
      <alignment horizontal="center" vertical="center"/>
      <protection/>
    </xf>
    <xf numFmtId="3" fontId="23" fillId="0" borderId="57" xfId="182" applyFont="1" applyFill="1" applyBorder="1" applyAlignment="1">
      <alignment horizontal="center" vertical="center" wrapText="1"/>
      <protection/>
    </xf>
    <xf numFmtId="3" fontId="23" fillId="0" borderId="1" xfId="182" applyFont="1" applyFill="1" applyBorder="1" applyAlignment="1">
      <alignment horizontal="center" vertical="center" wrapText="1"/>
      <protection/>
    </xf>
    <xf numFmtId="3" fontId="23" fillId="0" borderId="1" xfId="182" applyFont="1" applyFill="1" applyBorder="1" applyAlignment="1">
      <alignment horizontal="center" vertical="center"/>
      <protection/>
    </xf>
    <xf numFmtId="3" fontId="23" fillId="0" borderId="37" xfId="182" applyFont="1" applyFill="1" applyBorder="1" applyAlignment="1">
      <alignment horizontal="center" vertical="center" wrapText="1"/>
      <protection/>
    </xf>
    <xf numFmtId="3" fontId="23" fillId="0" borderId="16" xfId="182" applyFont="1" applyFill="1" applyBorder="1" applyAlignment="1">
      <alignment horizontal="center" vertical="center" wrapText="1"/>
      <protection/>
    </xf>
    <xf numFmtId="3" fontId="23" fillId="0" borderId="20" xfId="182" applyFont="1" applyFill="1" applyBorder="1" applyAlignment="1">
      <alignment horizontal="center" vertical="center" wrapText="1"/>
      <protection/>
    </xf>
    <xf numFmtId="3" fontId="23" fillId="0" borderId="33" xfId="182" applyFont="1" applyFill="1" applyBorder="1" applyAlignment="1">
      <alignment horizontal="center" vertical="center"/>
      <protection/>
    </xf>
    <xf numFmtId="3" fontId="23" fillId="0" borderId="33" xfId="182" applyFont="1" applyFill="1" applyBorder="1" applyAlignment="1">
      <alignment horizontal="center" vertical="center" wrapText="1"/>
      <protection/>
    </xf>
    <xf numFmtId="3" fontId="23" fillId="0" borderId="22" xfId="182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3" fontId="23" fillId="0" borderId="16" xfId="182" applyFont="1" applyFill="1" applyBorder="1" applyAlignment="1">
      <alignment horizontal="right" vertical="center"/>
      <protection/>
    </xf>
    <xf numFmtId="0" fontId="23" fillId="0" borderId="33" xfId="0" applyFont="1" applyFill="1" applyBorder="1" applyAlignment="1">
      <alignment horizontal="center" vertical="center" wrapText="1"/>
    </xf>
    <xf numFmtId="3" fontId="23" fillId="0" borderId="40" xfId="182" applyFont="1" applyFill="1" applyBorder="1" applyAlignment="1">
      <alignment horizontal="center" vertical="center"/>
      <protection/>
    </xf>
    <xf numFmtId="3" fontId="23" fillId="0" borderId="40" xfId="182" applyFont="1" applyFill="1" applyBorder="1" applyAlignment="1">
      <alignment horizontal="center" vertical="center" wrapText="1"/>
      <protection/>
    </xf>
    <xf numFmtId="3" fontId="23" fillId="0" borderId="41" xfId="182" applyFont="1" applyFill="1" applyBorder="1" applyAlignment="1">
      <alignment horizontal="center" vertical="center" wrapText="1"/>
      <protection/>
    </xf>
    <xf numFmtId="3" fontId="23" fillId="0" borderId="42" xfId="182" applyFont="1" applyFill="1" applyBorder="1" applyAlignment="1">
      <alignment horizontal="center" vertical="center" wrapText="1"/>
      <protection/>
    </xf>
    <xf numFmtId="3" fontId="23" fillId="0" borderId="46" xfId="182" applyFont="1" applyFill="1" applyBorder="1" applyAlignment="1">
      <alignment horizontal="center" vertical="center" wrapText="1"/>
      <protection/>
    </xf>
    <xf numFmtId="3" fontId="23" fillId="0" borderId="23" xfId="182" applyFont="1" applyFill="1" applyBorder="1" applyAlignment="1">
      <alignment horizontal="center" vertical="center" wrapText="1"/>
      <protection/>
    </xf>
    <xf numFmtId="3" fontId="23" fillId="0" borderId="24" xfId="182" applyFont="1" applyFill="1" applyBorder="1" applyAlignment="1">
      <alignment horizontal="center" vertical="center" wrapText="1"/>
      <protection/>
    </xf>
    <xf numFmtId="3" fontId="23" fillId="0" borderId="47" xfId="182" applyFont="1" applyFill="1" applyBorder="1" applyAlignment="1">
      <alignment horizontal="center" vertical="center" wrapText="1"/>
      <protection/>
    </xf>
    <xf numFmtId="3" fontId="23" fillId="0" borderId="1" xfId="182" applyFont="1" applyFill="1" applyBorder="1" applyAlignment="1">
      <alignment horizontal="center" vertical="center" wrapText="1"/>
      <protection/>
    </xf>
    <xf numFmtId="3" fontId="27" fillId="0" borderId="0" xfId="182" applyNumberFormat="1" applyFont="1" applyAlignment="1">
      <alignment horizontal="center" vertical="center"/>
      <protection/>
    </xf>
    <xf numFmtId="3" fontId="23" fillId="0" borderId="16" xfId="182" applyNumberFormat="1" applyFont="1" applyBorder="1" applyAlignment="1">
      <alignment horizontal="right" vertical="center"/>
      <protection/>
    </xf>
    <xf numFmtId="0" fontId="23" fillId="0" borderId="16" xfId="0" applyFont="1" applyBorder="1" applyAlignment="1">
      <alignment horizontal="right" vertical="center"/>
    </xf>
    <xf numFmtId="3" fontId="23" fillId="0" borderId="25" xfId="182" applyFont="1" applyFill="1" applyBorder="1" applyAlignment="1">
      <alignment horizontal="center" vertical="center" wrapText="1"/>
      <protection/>
    </xf>
    <xf numFmtId="3" fontId="23" fillId="0" borderId="11" xfId="182" applyFont="1" applyFill="1" applyBorder="1" applyAlignment="1">
      <alignment horizontal="center" vertical="center" wrapText="1"/>
      <protection/>
    </xf>
    <xf numFmtId="3" fontId="23" fillId="0" borderId="17" xfId="182" applyFont="1" applyFill="1" applyBorder="1" applyAlignment="1">
      <alignment horizontal="center" vertical="center" wrapText="1"/>
      <protection/>
    </xf>
    <xf numFmtId="3" fontId="23" fillId="0" borderId="16" xfId="182" applyFont="1" applyFill="1" applyBorder="1" applyAlignment="1">
      <alignment horizontal="distributed" vertical="center" wrapText="1"/>
      <protection/>
    </xf>
    <xf numFmtId="4" fontId="23" fillId="0" borderId="16" xfId="182" applyNumberFormat="1" applyFont="1" applyFill="1" applyBorder="1" applyAlignment="1">
      <alignment horizontal="distributed" vertical="center" wrapText="1"/>
      <protection/>
    </xf>
    <xf numFmtId="3" fontId="23" fillId="0" borderId="16" xfId="182" applyFont="1" applyBorder="1" applyAlignment="1">
      <alignment horizontal="distributed" vertical="center" wrapText="1"/>
      <protection/>
    </xf>
    <xf numFmtId="4" fontId="23" fillId="0" borderId="16" xfId="182" applyNumberFormat="1" applyFont="1" applyBorder="1" applyAlignment="1">
      <alignment horizontal="distributed" vertical="center" wrapText="1"/>
      <protection/>
    </xf>
    <xf numFmtId="3" fontId="20" fillId="0" borderId="16" xfId="182" applyFont="1" applyFill="1" applyBorder="1" applyAlignment="1">
      <alignment horizontal="distributed" vertical="center" wrapText="1"/>
      <protection/>
    </xf>
    <xf numFmtId="4" fontId="20" fillId="0" borderId="16" xfId="182" applyNumberFormat="1" applyFont="1" applyFill="1" applyBorder="1" applyAlignment="1">
      <alignment horizontal="distributed" vertical="center" wrapText="1"/>
      <protection/>
    </xf>
    <xf numFmtId="3" fontId="20" fillId="0" borderId="16" xfId="182" applyFont="1" applyBorder="1" applyAlignment="1">
      <alignment horizontal="distributed" vertical="center" wrapText="1"/>
      <protection/>
    </xf>
    <xf numFmtId="4" fontId="20" fillId="0" borderId="16" xfId="182" applyNumberFormat="1" applyFont="1" applyBorder="1" applyAlignment="1">
      <alignment horizontal="distributed" vertical="center" wrapText="1"/>
      <protection/>
    </xf>
    <xf numFmtId="3" fontId="23" fillId="0" borderId="52" xfId="182" applyFont="1" applyFill="1" applyBorder="1" applyAlignment="1">
      <alignment horizontal="center" vertical="center" wrapText="1"/>
      <protection/>
    </xf>
    <xf numFmtId="0" fontId="23" fillId="0" borderId="5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26" xfId="182" applyFont="1" applyFill="1" applyBorder="1" applyAlignment="1">
      <alignment horizontal="center" vertical="center" wrapText="1"/>
      <protection/>
    </xf>
    <xf numFmtId="0" fontId="23" fillId="0" borderId="6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3" fontId="23" fillId="0" borderId="48" xfId="182" applyFont="1" applyFill="1" applyBorder="1" applyAlignment="1">
      <alignment horizontal="center" vertical="center" wrapText="1"/>
      <protection/>
    </xf>
    <xf numFmtId="3" fontId="23" fillId="0" borderId="49" xfId="182" applyFont="1" applyFill="1" applyBorder="1" applyAlignment="1">
      <alignment horizontal="center" vertical="center" wrapText="1"/>
      <protection/>
    </xf>
    <xf numFmtId="3" fontId="23" fillId="0" borderId="32" xfId="182" applyFont="1" applyFill="1" applyBorder="1" applyAlignment="1">
      <alignment horizontal="center" vertical="center" wrapText="1"/>
      <protection/>
    </xf>
    <xf numFmtId="3" fontId="23" fillId="0" borderId="12" xfId="182" applyFont="1" applyFill="1" applyBorder="1" applyAlignment="1">
      <alignment horizontal="center" vertical="center" wrapText="1"/>
      <protection/>
    </xf>
    <xf numFmtId="3" fontId="23" fillId="0" borderId="0" xfId="182" applyFont="1" applyFill="1" applyBorder="1" applyAlignment="1">
      <alignment horizontal="center" vertical="center" wrapText="1"/>
      <protection/>
    </xf>
    <xf numFmtId="3" fontId="23" fillId="0" borderId="16" xfId="182" applyFont="1" applyFill="1" applyBorder="1" applyAlignment="1">
      <alignment horizontal="center" vertical="center" wrapText="1"/>
      <protection/>
    </xf>
    <xf numFmtId="3" fontId="23" fillId="0" borderId="42" xfId="182" applyFont="1" applyFill="1" applyBorder="1" applyAlignment="1">
      <alignment horizontal="center" vertical="center" wrapText="1"/>
      <protection/>
    </xf>
    <xf numFmtId="49" fontId="32" fillId="0" borderId="16" xfId="0" applyNumberFormat="1" applyFont="1" applyBorder="1" applyAlignment="1">
      <alignment horizontal="right" vertical="center"/>
    </xf>
    <xf numFmtId="0" fontId="27" fillId="0" borderId="0" xfId="186" applyNumberFormat="1" applyFont="1" applyBorder="1" applyAlignment="1">
      <alignment horizontal="center" vertical="center"/>
    </xf>
    <xf numFmtId="181" fontId="27" fillId="0" borderId="0" xfId="186" applyNumberFormat="1" applyFont="1" applyBorder="1" applyAlignment="1">
      <alignment horizontal="center" vertical="center" wrapText="1"/>
    </xf>
    <xf numFmtId="181" fontId="27" fillId="0" borderId="0" xfId="186" applyNumberFormat="1" applyFont="1" applyBorder="1" applyAlignment="1">
      <alignment horizontal="center" vertical="center"/>
    </xf>
    <xf numFmtId="49" fontId="23" fillId="0" borderId="16" xfId="186" applyNumberFormat="1" applyFont="1" applyBorder="1" applyAlignment="1">
      <alignment horizontal="right" vertical="center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187" fontId="23" fillId="0" borderId="65" xfId="186" applyNumberFormat="1" applyFont="1" applyBorder="1" applyAlignment="1" quotePrefix="1">
      <alignment vertical="center"/>
    </xf>
    <xf numFmtId="187" fontId="23" fillId="0" borderId="35" xfId="186" applyNumberFormat="1" applyFont="1" applyBorder="1" applyAlignment="1" quotePrefix="1">
      <alignment vertical="center"/>
    </xf>
    <xf numFmtId="49" fontId="23" fillId="0" borderId="51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</cellXfs>
  <cellStyles count="20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0" xfId="37"/>
    <cellStyle name="一般 10 2" xfId="38"/>
    <cellStyle name="一般 10 3" xfId="39"/>
    <cellStyle name="一般 10 4" xfId="40"/>
    <cellStyle name="一般 10 5" xfId="41"/>
    <cellStyle name="一般 11" xfId="42"/>
    <cellStyle name="一般 11 2" xfId="43"/>
    <cellStyle name="一般 11 3" xfId="44"/>
    <cellStyle name="一般 11 4" xfId="45"/>
    <cellStyle name="一般 11 5" xfId="46"/>
    <cellStyle name="一般 11 6" xfId="47"/>
    <cellStyle name="一般 12" xfId="48"/>
    <cellStyle name="一般 12 2" xfId="49"/>
    <cellStyle name="一般 12 3" xfId="50"/>
    <cellStyle name="一般 13" xfId="51"/>
    <cellStyle name="一般 13 2" xfId="52"/>
    <cellStyle name="一般 14" xfId="53"/>
    <cellStyle name="一般 15" xfId="54"/>
    <cellStyle name="一般 15 2" xfId="55"/>
    <cellStyle name="一般 16" xfId="56"/>
    <cellStyle name="一般 17" xfId="57"/>
    <cellStyle name="一般 17 10" xfId="58"/>
    <cellStyle name="一般 17 11" xfId="59"/>
    <cellStyle name="一般 17 12" xfId="60"/>
    <cellStyle name="一般 17 13" xfId="61"/>
    <cellStyle name="一般 17 14" xfId="62"/>
    <cellStyle name="一般 17 15" xfId="63"/>
    <cellStyle name="一般 17 16" xfId="64"/>
    <cellStyle name="一般 17 17" xfId="65"/>
    <cellStyle name="一般 17 18" xfId="66"/>
    <cellStyle name="一般 17 19" xfId="67"/>
    <cellStyle name="一般 17 2" xfId="68"/>
    <cellStyle name="一般 17 20" xfId="69"/>
    <cellStyle name="一般 17 21" xfId="70"/>
    <cellStyle name="一般 17 22" xfId="71"/>
    <cellStyle name="一般 17 23" xfId="72"/>
    <cellStyle name="一般 17 3" xfId="73"/>
    <cellStyle name="一般 17 4" xfId="74"/>
    <cellStyle name="一般 17 5" xfId="75"/>
    <cellStyle name="一般 17 6" xfId="76"/>
    <cellStyle name="一般 17 7" xfId="77"/>
    <cellStyle name="一般 17 8" xfId="78"/>
    <cellStyle name="一般 17 9" xfId="79"/>
    <cellStyle name="一般 18" xfId="80"/>
    <cellStyle name="一般 19" xfId="81"/>
    <cellStyle name="一般 19 2" xfId="82"/>
    <cellStyle name="一般 2" xfId="83"/>
    <cellStyle name="一般 2 2" xfId="84"/>
    <cellStyle name="一般 2 3" xfId="85"/>
    <cellStyle name="一般 2 4" xfId="86"/>
    <cellStyle name="一般 2 5" xfId="87"/>
    <cellStyle name="一般 2 6" xfId="88"/>
    <cellStyle name="一般 20" xfId="89"/>
    <cellStyle name="一般 20 2" xfId="90"/>
    <cellStyle name="一般 21" xfId="91"/>
    <cellStyle name="一般 21 2" xfId="92"/>
    <cellStyle name="一般 21 3" xfId="93"/>
    <cellStyle name="一般 21 4" xfId="94"/>
    <cellStyle name="一般 21 5" xfId="95"/>
    <cellStyle name="一般 22" xfId="96"/>
    <cellStyle name="一般 22 2" xfId="97"/>
    <cellStyle name="一般 23" xfId="98"/>
    <cellStyle name="一般 23 2" xfId="99"/>
    <cellStyle name="一般 23 3" xfId="100"/>
    <cellStyle name="一般 24" xfId="101"/>
    <cellStyle name="一般 24 2" xfId="102"/>
    <cellStyle name="一般 25" xfId="103"/>
    <cellStyle name="一般 25 2" xfId="104"/>
    <cellStyle name="一般 25 3" xfId="105"/>
    <cellStyle name="一般 25 4" xfId="106"/>
    <cellStyle name="一般 26" xfId="107"/>
    <cellStyle name="一般 26 2" xfId="108"/>
    <cellStyle name="一般 27" xfId="109"/>
    <cellStyle name="一般 27 2" xfId="110"/>
    <cellStyle name="一般 28" xfId="111"/>
    <cellStyle name="一般 28 10" xfId="112"/>
    <cellStyle name="一般 28 11" xfId="113"/>
    <cellStyle name="一般 28 12" xfId="114"/>
    <cellStyle name="一般 28 13" xfId="115"/>
    <cellStyle name="一般 28 2" xfId="116"/>
    <cellStyle name="一般 28 3" xfId="117"/>
    <cellStyle name="一般 28 4" xfId="118"/>
    <cellStyle name="一般 28 5" xfId="119"/>
    <cellStyle name="一般 28 6" xfId="120"/>
    <cellStyle name="一般 28 7" xfId="121"/>
    <cellStyle name="一般 28 8" xfId="122"/>
    <cellStyle name="一般 28 9" xfId="123"/>
    <cellStyle name="一般 29" xfId="124"/>
    <cellStyle name="一般 3" xfId="125"/>
    <cellStyle name="一般 30" xfId="126"/>
    <cellStyle name="一般 31" xfId="127"/>
    <cellStyle name="一般 32" xfId="128"/>
    <cellStyle name="一般 33" xfId="129"/>
    <cellStyle name="一般 34" xfId="130"/>
    <cellStyle name="一般 35" xfId="131"/>
    <cellStyle name="一般 36" xfId="132"/>
    <cellStyle name="一般 37" xfId="133"/>
    <cellStyle name="一般 38" xfId="134"/>
    <cellStyle name="一般 39" xfId="135"/>
    <cellStyle name="一般 4" xfId="136"/>
    <cellStyle name="一般 4 2" xfId="137"/>
    <cellStyle name="一般 4 3" xfId="138"/>
    <cellStyle name="一般 4 4" xfId="139"/>
    <cellStyle name="一般 4 5" xfId="140"/>
    <cellStyle name="一般 4 6" xfId="141"/>
    <cellStyle name="一般 4 7" xfId="142"/>
    <cellStyle name="一般 4 8" xfId="143"/>
    <cellStyle name="一般 4 9" xfId="144"/>
    <cellStyle name="一般 40" xfId="145"/>
    <cellStyle name="一般 41" xfId="146"/>
    <cellStyle name="一般 42" xfId="147"/>
    <cellStyle name="一般 43" xfId="148"/>
    <cellStyle name="一般 44" xfId="149"/>
    <cellStyle name="一般 45" xfId="150"/>
    <cellStyle name="一般 46" xfId="151"/>
    <cellStyle name="一般 47" xfId="152"/>
    <cellStyle name="一般 48" xfId="153"/>
    <cellStyle name="一般 49" xfId="154"/>
    <cellStyle name="一般 5" xfId="155"/>
    <cellStyle name="一般 50" xfId="156"/>
    <cellStyle name="一般 51" xfId="157"/>
    <cellStyle name="一般 52" xfId="158"/>
    <cellStyle name="一般 53" xfId="159"/>
    <cellStyle name="一般 54" xfId="160"/>
    <cellStyle name="一般 55" xfId="161"/>
    <cellStyle name="一般 56" xfId="162"/>
    <cellStyle name="一般 57" xfId="163"/>
    <cellStyle name="一般 58" xfId="164"/>
    <cellStyle name="一般 59" xfId="165"/>
    <cellStyle name="一般 6" xfId="166"/>
    <cellStyle name="一般 7" xfId="167"/>
    <cellStyle name="一般 7 2" xfId="168"/>
    <cellStyle name="一般 7 3" xfId="169"/>
    <cellStyle name="一般 8" xfId="170"/>
    <cellStyle name="一般 8 2" xfId="171"/>
    <cellStyle name="一般 8 3" xfId="172"/>
    <cellStyle name="一般 8 4" xfId="173"/>
    <cellStyle name="一般 8 5" xfId="174"/>
    <cellStyle name="一般 8 6" xfId="175"/>
    <cellStyle name="一般 9" xfId="176"/>
    <cellStyle name="一般 9 2" xfId="177"/>
    <cellStyle name="一般 9 3" xfId="178"/>
    <cellStyle name="一般 9 4" xfId="179"/>
    <cellStyle name="一般 9 5" xfId="180"/>
    <cellStyle name="一般 9 6" xfId="181"/>
    <cellStyle name="一般_macro_t91-8" xfId="182"/>
    <cellStyle name="一般_Sheet1" xfId="183"/>
    <cellStyle name="Comma" xfId="184"/>
    <cellStyle name="Comma [0]" xfId="185"/>
    <cellStyle name="千分位_macro_t91-8" xfId="186"/>
    <cellStyle name="中等" xfId="187"/>
    <cellStyle name="合計" xfId="188"/>
    <cellStyle name="好" xfId="189"/>
    <cellStyle name="Percent" xfId="190"/>
    <cellStyle name="計算方式" xfId="191"/>
    <cellStyle name="Currency" xfId="192"/>
    <cellStyle name="Currency [0]" xfId="193"/>
    <cellStyle name="貨幣[0]_Apply" xfId="194"/>
    <cellStyle name="連結的儲存格" xfId="195"/>
    <cellStyle name="備註" xfId="196"/>
    <cellStyle name="Hyperlink" xfId="197"/>
    <cellStyle name="說明文字" xfId="198"/>
    <cellStyle name="輔色1" xfId="199"/>
    <cellStyle name="輔色2" xfId="200"/>
    <cellStyle name="輔色3" xfId="201"/>
    <cellStyle name="輔色4" xfId="202"/>
    <cellStyle name="輔色5" xfId="203"/>
    <cellStyle name="輔色6" xfId="204"/>
    <cellStyle name="標題" xfId="205"/>
    <cellStyle name="標題 1" xfId="206"/>
    <cellStyle name="標題 2" xfId="207"/>
    <cellStyle name="標題 3" xfId="208"/>
    <cellStyle name="標題 4" xfId="209"/>
    <cellStyle name="輸入" xfId="210"/>
    <cellStyle name="輸出" xfId="211"/>
    <cellStyle name="檢查儲存格" xfId="212"/>
    <cellStyle name="壞" xfId="213"/>
    <cellStyle name="警告文字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歷年高級中等學校學生數比較</a:t>
            </a:r>
          </a:p>
        </c:rich>
      </c:tx>
      <c:layout>
        <c:manualLayout>
          <c:xMode val="factor"/>
          <c:yMode val="factor"/>
          <c:x val="-0.02425"/>
          <c:y val="-0.006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14"/>
          <c:w val="0.8905"/>
          <c:h val="0.7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'摘要圖表'!$K$2</c:f>
              <c:strCache>
                <c:ptCount val="1"/>
                <c:pt idx="0">
                  <c:v>高中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'摘要圖表'!$J$6:$J$15</c:f>
              <c:numCache/>
            </c:numRef>
          </c:cat>
          <c:val>
            <c:numRef>
              <c:f>'摘要圖表'!$K$6:$K$15</c:f>
              <c:numCache/>
            </c:numRef>
          </c:val>
          <c:shape val="box"/>
        </c:ser>
        <c:ser>
          <c:idx val="2"/>
          <c:order val="1"/>
          <c:tx>
            <c:strRef>
              <c:f>'摘要圖表'!$L$2</c:f>
              <c:strCache>
                <c:ptCount val="1"/>
                <c:pt idx="0">
                  <c:v>高職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'摘要圖表'!$J$6:$J$15</c:f>
              <c:numCache/>
            </c:numRef>
          </c:cat>
          <c:val>
            <c:numRef>
              <c:f>'摘要圖表'!$L$6:$L$15</c:f>
              <c:numCache/>
            </c:numRef>
          </c:val>
          <c:shape val="box"/>
        </c:ser>
        <c:shape val="box"/>
        <c:axId val="13249594"/>
        <c:axId val="52137483"/>
      </c:bar3D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49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75"/>
          <c:y val="0.8675"/>
          <c:w val="0.19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歷年高中學生數及班級數</a:t>
            </a:r>
          </a:p>
        </c:rich>
      </c:tx>
      <c:layout>
        <c:manualLayout>
          <c:xMode val="factor"/>
          <c:yMode val="factor"/>
          <c:x val="0.033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45"/>
          <c:w val="0.9292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'摘要圖表'!$K$17</c:f>
              <c:strCache>
                <c:ptCount val="1"/>
                <c:pt idx="0">
                  <c:v>人數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'摘要圖表'!$J$21:$J$30</c:f>
              <c:numCache/>
            </c:numRef>
          </c:cat>
          <c:val>
            <c:numRef>
              <c:f>'摘要圖表'!$K$21:$K$30</c:f>
              <c:numCache/>
            </c:numRef>
          </c:val>
        </c:ser>
        <c:axId val="66584164"/>
        <c:axId val="62386565"/>
      </c:barChart>
      <c:lineChart>
        <c:grouping val="standard"/>
        <c:varyColors val="0"/>
        <c:ser>
          <c:idx val="0"/>
          <c:order val="1"/>
          <c:tx>
            <c:strRef>
              <c:f>'摘要圖表'!$L$17</c:f>
              <c:strCache>
                <c:ptCount val="1"/>
                <c:pt idx="0">
                  <c:v>班級數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'摘要圖表'!$J$21:$J$30</c:f>
              <c:numCache/>
            </c:numRef>
          </c:cat>
          <c:val>
            <c:numRef>
              <c:f>'摘要圖表'!$L$21:$L$30</c:f>
              <c:numCache/>
            </c:numRef>
          </c:val>
          <c:smooth val="0"/>
        </c:ser>
        <c:axId val="24608174"/>
        <c:axId val="2014697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 val="autoZero"/>
        <c:auto val="0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164"/>
        <c:crossesAt val="1"/>
        <c:crossBetween val="between"/>
        <c:dispUnits/>
      </c:valAx>
      <c:catAx>
        <c:axId val="2460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6975"/>
        <c:crosses val="autoZero"/>
        <c:auto val="0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081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14025"/>
          <c:w val="0.18075"/>
          <c:h val="0.1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歷年高等教育學生數比較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'摘要圖表'!$K$42</c:f>
              <c:strCache>
                <c:ptCount val="1"/>
                <c:pt idx="0">
                  <c:v>大學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'摘要圖表'!$J$46:$J$55</c:f>
              <c:numCache/>
            </c:numRef>
          </c:cat>
          <c:val>
            <c:numRef>
              <c:f>'摘要圖表'!$K$46:$K$55</c:f>
              <c:numCache/>
            </c:numRef>
          </c:val>
          <c:shape val="box"/>
        </c:ser>
        <c:ser>
          <c:idx val="2"/>
          <c:order val="1"/>
          <c:tx>
            <c:strRef>
              <c:f>'摘要圖表'!$L$42</c:f>
              <c:strCache>
                <c:ptCount val="1"/>
                <c:pt idx="0">
                  <c:v>專科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'摘要圖表'!$J$46:$J$55</c:f>
              <c:numCache/>
            </c:numRef>
          </c:cat>
          <c:val>
            <c:numRef>
              <c:f>'摘要圖表'!$L$46:$L$55</c:f>
              <c:numCache/>
            </c:numRef>
          </c:val>
          <c:shape val="box"/>
        </c:ser>
        <c:shape val="box"/>
        <c:axId val="47105048"/>
        <c:axId val="21292249"/>
      </c:bar3D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40075"/>
              <c:y val="-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156"/>
              <c:y val="-0.4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105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05"/>
          <c:y val="0.13925"/>
          <c:w val="0.09825"/>
          <c:h val="0.1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0.08475</cdr:y>
    </cdr:from>
    <cdr:to>
      <cdr:x>0.2295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266700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0.861</cdr:x>
      <cdr:y>0.774</cdr:y>
    </cdr:from>
    <cdr:to>
      <cdr:x>0.9225</cdr:x>
      <cdr:y>0.84725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2505075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0.104</cdr:y>
    </cdr:from>
    <cdr:to>
      <cdr:x>0.24225</cdr:x>
      <cdr:y>0.19775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76225"/>
          <a:ext cx="23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0.8755</cdr:x>
      <cdr:y>0.104</cdr:y>
    </cdr:from>
    <cdr:to>
      <cdr:x>0.928</cdr:x>
      <cdr:y>0.217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27622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班</a:t>
          </a:r>
        </a:p>
      </cdr:txBody>
    </cdr:sp>
  </cdr:relSizeAnchor>
  <cdr:relSizeAnchor xmlns:cdr="http://schemas.openxmlformats.org/drawingml/2006/chartDrawing">
    <cdr:from>
      <cdr:x>0.9385</cdr:x>
      <cdr:y>0.91225</cdr:y>
    </cdr:from>
    <cdr:to>
      <cdr:x>0.9985</cdr:x>
      <cdr:y>0.99</cdr:y>
    </cdr:to>
    <cdr:sp>
      <cdr:nvSpPr>
        <cdr:cNvPr id="3" name="Text Box 3"/>
        <cdr:cNvSpPr txBox="1">
          <a:spLocks noChangeArrowheads="1"/>
        </cdr:cNvSpPr>
      </cdr:nvSpPr>
      <cdr:spPr>
        <a:xfrm>
          <a:off x="4629150" y="248602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76200</xdr:rowOff>
    </xdr:from>
    <xdr:to>
      <xdr:col>8</xdr:col>
      <xdr:colOff>200025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495300" y="285750"/>
        <a:ext cx="5191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24</xdr:row>
      <xdr:rowOff>142875</xdr:rowOff>
    </xdr:from>
    <xdr:to>
      <xdr:col>7</xdr:col>
      <xdr:colOff>390525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57175" y="5172075"/>
        <a:ext cx="4933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42</xdr:row>
      <xdr:rowOff>152400</xdr:rowOff>
    </xdr:from>
    <xdr:to>
      <xdr:col>8</xdr:col>
      <xdr:colOff>342900</xdr:colOff>
      <xdr:row>58</xdr:row>
      <xdr:rowOff>171450</xdr:rowOff>
    </xdr:to>
    <xdr:graphicFrame>
      <xdr:nvGraphicFramePr>
        <xdr:cNvPr id="3" name="Chart 3"/>
        <xdr:cNvGraphicFramePr/>
      </xdr:nvGraphicFramePr>
      <xdr:xfrm>
        <a:off x="800100" y="8953500"/>
        <a:ext cx="50292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8.625" style="64" customWidth="1"/>
    <col min="2" max="2" width="8.625" style="64" customWidth="1"/>
    <col min="3" max="3" width="8.125" style="64" customWidth="1"/>
    <col min="4" max="4" width="7.125" style="64" customWidth="1"/>
    <col min="5" max="5" width="6.125" style="64" customWidth="1"/>
    <col min="6" max="7" width="5.125" style="64" customWidth="1"/>
    <col min="8" max="8" width="6.125" style="64" customWidth="1"/>
    <col min="9" max="9" width="5.125" style="64" customWidth="1"/>
    <col min="10" max="11" width="5.625" style="64" customWidth="1"/>
    <col min="12" max="12" width="4.625" style="64" customWidth="1"/>
    <col min="13" max="14" width="5.625" style="64" customWidth="1"/>
    <col min="15" max="15" width="5.125" style="64" customWidth="1"/>
    <col min="16" max="16" width="5.625" style="64" customWidth="1"/>
    <col min="17" max="17" width="5.125" style="64" customWidth="1"/>
    <col min="18" max="18" width="5.625" style="64" customWidth="1"/>
    <col min="19" max="19" width="5.125" style="64" customWidth="1"/>
    <col min="20" max="20" width="5.625" style="64" customWidth="1"/>
    <col min="21" max="21" width="5.125" style="64" customWidth="1"/>
    <col min="22" max="22" width="5.625" style="64" customWidth="1"/>
    <col min="23" max="16384" width="9.00390625" style="64" customWidth="1"/>
  </cols>
  <sheetData>
    <row r="1" spans="1:22" s="6" customFormat="1" ht="18" customHeight="1">
      <c r="A1" s="36" t="s">
        <v>158</v>
      </c>
      <c r="P1" s="7"/>
      <c r="Q1" s="7"/>
      <c r="V1" s="8" t="s">
        <v>7</v>
      </c>
    </row>
    <row r="2" spans="1:22" s="99" customFormat="1" ht="24.75" customHeight="1">
      <c r="A2" s="292" t="s">
        <v>731</v>
      </c>
      <c r="B2" s="292"/>
      <c r="C2" s="292"/>
      <c r="D2" s="292"/>
      <c r="E2" s="292"/>
      <c r="F2" s="292"/>
      <c r="G2" s="292"/>
      <c r="H2" s="292"/>
      <c r="I2" s="292" t="s">
        <v>17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s="83" customFormat="1" ht="19.5" customHeight="1" thickBot="1">
      <c r="A3" s="283" t="s">
        <v>178</v>
      </c>
      <c r="B3" s="283"/>
      <c r="C3" s="283"/>
      <c r="D3" s="283"/>
      <c r="E3" s="283"/>
      <c r="F3" s="283"/>
      <c r="G3" s="283"/>
      <c r="H3" s="283"/>
      <c r="I3" s="283" t="s">
        <v>128</v>
      </c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s="6" customFormat="1" ht="15.75" customHeight="1">
      <c r="A4" s="276" t="s">
        <v>210</v>
      </c>
      <c r="B4" s="288" t="s">
        <v>211</v>
      </c>
      <c r="C4" s="279" t="s">
        <v>231</v>
      </c>
      <c r="D4" s="280"/>
      <c r="E4" s="273" t="s">
        <v>228</v>
      </c>
      <c r="F4" s="274"/>
      <c r="G4" s="274"/>
      <c r="H4" s="274"/>
      <c r="I4" s="274" t="s">
        <v>229</v>
      </c>
      <c r="J4" s="274"/>
      <c r="K4" s="274"/>
      <c r="L4" s="274"/>
      <c r="M4" s="275"/>
      <c r="N4" s="284" t="s">
        <v>230</v>
      </c>
      <c r="O4" s="285"/>
      <c r="P4" s="285"/>
      <c r="Q4" s="285"/>
      <c r="R4" s="285"/>
      <c r="S4" s="285"/>
      <c r="T4" s="285"/>
      <c r="U4" s="285"/>
      <c r="V4" s="285"/>
    </row>
    <row r="5" spans="1:22" s="6" customFormat="1" ht="15.75" customHeight="1">
      <c r="A5" s="277"/>
      <c r="B5" s="289"/>
      <c r="C5" s="268"/>
      <c r="D5" s="268"/>
      <c r="E5" s="267" t="s">
        <v>179</v>
      </c>
      <c r="F5" s="268"/>
      <c r="G5" s="268"/>
      <c r="H5" s="88"/>
      <c r="I5" s="269" t="s">
        <v>180</v>
      </c>
      <c r="J5" s="270"/>
      <c r="K5" s="281" t="s">
        <v>181</v>
      </c>
      <c r="L5" s="268"/>
      <c r="M5" s="268"/>
      <c r="N5" s="286" t="s">
        <v>182</v>
      </c>
      <c r="O5" s="287"/>
      <c r="P5" s="287"/>
      <c r="Q5" s="287"/>
      <c r="R5" s="287"/>
      <c r="S5" s="287"/>
      <c r="T5" s="287"/>
      <c r="U5" s="287"/>
      <c r="V5" s="287"/>
    </row>
    <row r="6" spans="1:22" s="6" customFormat="1" ht="27" customHeight="1">
      <c r="A6" s="277"/>
      <c r="B6" s="290" t="s">
        <v>206</v>
      </c>
      <c r="C6" s="97" t="s">
        <v>212</v>
      </c>
      <c r="D6" s="97" t="s">
        <v>213</v>
      </c>
      <c r="E6" s="268"/>
      <c r="F6" s="268"/>
      <c r="G6" s="268"/>
      <c r="H6" s="89"/>
      <c r="I6" s="271"/>
      <c r="J6" s="272"/>
      <c r="K6" s="282"/>
      <c r="L6" s="268"/>
      <c r="M6" s="268"/>
      <c r="N6" s="267" t="s">
        <v>232</v>
      </c>
      <c r="O6" s="268"/>
      <c r="P6" s="268"/>
      <c r="Q6" s="267" t="s">
        <v>233</v>
      </c>
      <c r="R6" s="268"/>
      <c r="S6" s="267" t="s">
        <v>234</v>
      </c>
      <c r="T6" s="268"/>
      <c r="U6" s="267" t="s">
        <v>235</v>
      </c>
      <c r="V6" s="268"/>
    </row>
    <row r="7" spans="1:22" s="6" customFormat="1" ht="27" customHeight="1" thickBot="1">
      <c r="A7" s="278"/>
      <c r="B7" s="291"/>
      <c r="C7" s="87" t="s">
        <v>208</v>
      </c>
      <c r="D7" s="87" t="s">
        <v>207</v>
      </c>
      <c r="E7" s="84" t="s">
        <v>214</v>
      </c>
      <c r="F7" s="84" t="s">
        <v>215</v>
      </c>
      <c r="G7" s="84" t="s">
        <v>216</v>
      </c>
      <c r="H7" s="84" t="s">
        <v>214</v>
      </c>
      <c r="I7" s="85" t="s">
        <v>215</v>
      </c>
      <c r="J7" s="84" t="s">
        <v>216</v>
      </c>
      <c r="K7" s="85" t="s">
        <v>183</v>
      </c>
      <c r="L7" s="84" t="s">
        <v>184</v>
      </c>
      <c r="M7" s="84" t="s">
        <v>185</v>
      </c>
      <c r="N7" s="84" t="s">
        <v>183</v>
      </c>
      <c r="O7" s="84" t="s">
        <v>184</v>
      </c>
      <c r="P7" s="84" t="s">
        <v>185</v>
      </c>
      <c r="Q7" s="84" t="s">
        <v>184</v>
      </c>
      <c r="R7" s="84" t="s">
        <v>185</v>
      </c>
      <c r="S7" s="84" t="s">
        <v>184</v>
      </c>
      <c r="T7" s="84" t="s">
        <v>185</v>
      </c>
      <c r="U7" s="84" t="s">
        <v>184</v>
      </c>
      <c r="V7" s="84" t="s">
        <v>185</v>
      </c>
    </row>
    <row r="8" spans="1:22" s="7" customFormat="1" ht="13.5" customHeight="1">
      <c r="A8" s="86" t="s">
        <v>186</v>
      </c>
      <c r="B8" s="78">
        <v>475</v>
      </c>
      <c r="C8" s="78">
        <v>1312</v>
      </c>
      <c r="D8" s="78">
        <v>525</v>
      </c>
      <c r="E8" s="78">
        <v>5132</v>
      </c>
      <c r="F8" s="78">
        <v>2984</v>
      </c>
      <c r="G8" s="78">
        <v>2148</v>
      </c>
      <c r="H8" s="78">
        <v>3534</v>
      </c>
      <c r="I8" s="78">
        <v>2434</v>
      </c>
      <c r="J8" s="78">
        <v>1100</v>
      </c>
      <c r="K8" s="78">
        <v>1598</v>
      </c>
      <c r="L8" s="78">
        <v>550</v>
      </c>
      <c r="M8" s="78">
        <v>1048</v>
      </c>
      <c r="N8" s="78">
        <v>68991</v>
      </c>
      <c r="O8" s="78">
        <v>40902</v>
      </c>
      <c r="P8" s="78">
        <v>28089</v>
      </c>
      <c r="Q8" s="78">
        <v>9675</v>
      </c>
      <c r="R8" s="78">
        <v>6584</v>
      </c>
      <c r="S8" s="78">
        <v>8853</v>
      </c>
      <c r="T8" s="78">
        <v>6202</v>
      </c>
      <c r="U8" s="78">
        <v>10524</v>
      </c>
      <c r="V8" s="78">
        <v>8001</v>
      </c>
    </row>
    <row r="9" spans="1:22" s="7" customFormat="1" ht="13.5" customHeight="1">
      <c r="A9" s="86" t="s">
        <v>187</v>
      </c>
      <c r="B9" s="78">
        <v>504</v>
      </c>
      <c r="C9" s="78">
        <v>1500</v>
      </c>
      <c r="D9" s="78">
        <v>584</v>
      </c>
      <c r="E9" s="78">
        <v>5023</v>
      </c>
      <c r="F9" s="78">
        <v>2988</v>
      </c>
      <c r="G9" s="78">
        <v>2035</v>
      </c>
      <c r="H9" s="78">
        <v>3705</v>
      </c>
      <c r="I9" s="78">
        <v>2585</v>
      </c>
      <c r="J9" s="78">
        <v>1120</v>
      </c>
      <c r="K9" s="78">
        <v>1318</v>
      </c>
      <c r="L9" s="78">
        <v>403</v>
      </c>
      <c r="M9" s="78">
        <v>915</v>
      </c>
      <c r="N9" s="78">
        <v>75271</v>
      </c>
      <c r="O9" s="78">
        <v>44095</v>
      </c>
      <c r="P9" s="78">
        <v>31176</v>
      </c>
      <c r="Q9" s="78">
        <v>10619</v>
      </c>
      <c r="R9" s="78">
        <v>7118</v>
      </c>
      <c r="S9" s="78">
        <v>9513</v>
      </c>
      <c r="T9" s="78">
        <v>6520</v>
      </c>
      <c r="U9" s="78">
        <v>11267</v>
      </c>
      <c r="V9" s="78">
        <v>8741</v>
      </c>
    </row>
    <row r="10" spans="1:22" s="7" customFormat="1" ht="13.5" customHeight="1">
      <c r="A10" s="86" t="s">
        <v>188</v>
      </c>
      <c r="B10" s="78">
        <v>526</v>
      </c>
      <c r="C10" s="78">
        <v>1591</v>
      </c>
      <c r="D10" s="78">
        <v>635</v>
      </c>
      <c r="E10" s="78">
        <v>5252</v>
      </c>
      <c r="F10" s="78">
        <v>3066</v>
      </c>
      <c r="G10" s="78">
        <v>2186</v>
      </c>
      <c r="H10" s="78">
        <v>3825</v>
      </c>
      <c r="I10" s="78">
        <v>2657</v>
      </c>
      <c r="J10" s="78">
        <v>1168</v>
      </c>
      <c r="K10" s="78">
        <v>1427</v>
      </c>
      <c r="L10" s="78">
        <v>409</v>
      </c>
      <c r="M10" s="78">
        <v>1018</v>
      </c>
      <c r="N10" s="78">
        <v>79917</v>
      </c>
      <c r="O10" s="78">
        <v>46208</v>
      </c>
      <c r="P10" s="78">
        <v>33709</v>
      </c>
      <c r="Q10" s="78">
        <v>10872</v>
      </c>
      <c r="R10" s="78">
        <v>7577</v>
      </c>
      <c r="S10" s="78">
        <v>10199</v>
      </c>
      <c r="T10" s="78">
        <v>7016</v>
      </c>
      <c r="U10" s="78">
        <v>11525</v>
      </c>
      <c r="V10" s="78">
        <v>9269</v>
      </c>
    </row>
    <row r="11" spans="1:22" s="7" customFormat="1" ht="13.5" customHeight="1">
      <c r="A11" s="86" t="s">
        <v>189</v>
      </c>
      <c r="B11" s="78">
        <v>526</v>
      </c>
      <c r="C11" s="78">
        <v>1636</v>
      </c>
      <c r="D11" s="78">
        <v>692</v>
      </c>
      <c r="E11" s="78">
        <v>5382</v>
      </c>
      <c r="F11" s="78">
        <v>3040</v>
      </c>
      <c r="G11" s="78">
        <v>2342</v>
      </c>
      <c r="H11" s="78">
        <v>3872</v>
      </c>
      <c r="I11" s="78">
        <v>2668</v>
      </c>
      <c r="J11" s="78">
        <v>1204</v>
      </c>
      <c r="K11" s="78">
        <v>1510</v>
      </c>
      <c r="L11" s="78">
        <v>372</v>
      </c>
      <c r="M11" s="78">
        <v>1138</v>
      </c>
      <c r="N11" s="78">
        <v>82690</v>
      </c>
      <c r="O11" s="78">
        <v>47143</v>
      </c>
      <c r="P11" s="78">
        <v>35547</v>
      </c>
      <c r="Q11" s="78">
        <v>11324</v>
      </c>
      <c r="R11" s="78">
        <v>8038</v>
      </c>
      <c r="S11" s="78">
        <v>10527</v>
      </c>
      <c r="T11" s="78">
        <v>7406</v>
      </c>
      <c r="U11" s="78">
        <v>11607</v>
      </c>
      <c r="V11" s="78">
        <v>9761</v>
      </c>
    </row>
    <row r="12" spans="1:22" s="7" customFormat="1" ht="13.5" customHeight="1">
      <c r="A12" s="86" t="s">
        <v>190</v>
      </c>
      <c r="B12" s="78">
        <v>537</v>
      </c>
      <c r="C12" s="78">
        <v>1709</v>
      </c>
      <c r="D12" s="78">
        <v>747</v>
      </c>
      <c r="E12" s="78">
        <v>5595</v>
      </c>
      <c r="F12" s="78">
        <v>3187</v>
      </c>
      <c r="G12" s="78">
        <v>2408</v>
      </c>
      <c r="H12" s="78">
        <v>3968</v>
      </c>
      <c r="I12" s="78">
        <v>2732</v>
      </c>
      <c r="J12" s="78">
        <v>1236</v>
      </c>
      <c r="K12" s="78">
        <v>1627</v>
      </c>
      <c r="L12" s="78">
        <v>455</v>
      </c>
      <c r="M12" s="78">
        <v>1172</v>
      </c>
      <c r="N12" s="78">
        <v>84986</v>
      </c>
      <c r="O12" s="78">
        <v>48176</v>
      </c>
      <c r="P12" s="78">
        <v>36810</v>
      </c>
      <c r="Q12" s="78">
        <v>11682</v>
      </c>
      <c r="R12" s="78">
        <v>8268</v>
      </c>
      <c r="S12" s="78">
        <v>10849</v>
      </c>
      <c r="T12" s="78">
        <v>7805</v>
      </c>
      <c r="U12" s="78">
        <v>11630</v>
      </c>
      <c r="V12" s="78">
        <v>9751</v>
      </c>
    </row>
    <row r="13" spans="1:22" s="7" customFormat="1" ht="13.5" customHeight="1">
      <c r="A13" s="86" t="s">
        <v>191</v>
      </c>
      <c r="B13" s="78">
        <v>562</v>
      </c>
      <c r="C13" s="78">
        <v>1709</v>
      </c>
      <c r="D13" s="78">
        <v>783</v>
      </c>
      <c r="E13" s="78">
        <v>5678</v>
      </c>
      <c r="F13" s="78">
        <v>3231</v>
      </c>
      <c r="G13" s="78">
        <v>2447</v>
      </c>
      <c r="H13" s="78">
        <v>3978</v>
      </c>
      <c r="I13" s="78">
        <v>2737</v>
      </c>
      <c r="J13" s="78">
        <v>1241</v>
      </c>
      <c r="K13" s="78">
        <v>1700</v>
      </c>
      <c r="L13" s="78">
        <v>494</v>
      </c>
      <c r="M13" s="78">
        <v>1206</v>
      </c>
      <c r="N13" s="78">
        <v>84841</v>
      </c>
      <c r="O13" s="78">
        <v>48091</v>
      </c>
      <c r="P13" s="78">
        <v>36750</v>
      </c>
      <c r="Q13" s="78">
        <v>11361</v>
      </c>
      <c r="R13" s="78">
        <v>8067</v>
      </c>
      <c r="S13" s="78">
        <v>11209</v>
      </c>
      <c r="T13" s="78">
        <v>8071</v>
      </c>
      <c r="U13" s="78">
        <v>11312</v>
      </c>
      <c r="V13" s="78">
        <v>9568</v>
      </c>
    </row>
    <row r="14" spans="1:22" s="7" customFormat="1" ht="13.5" customHeight="1">
      <c r="A14" s="86" t="s">
        <v>192</v>
      </c>
      <c r="B14" s="78">
        <v>545</v>
      </c>
      <c r="C14" s="78">
        <v>1728</v>
      </c>
      <c r="D14" s="78">
        <v>764</v>
      </c>
      <c r="E14" s="78">
        <v>5774</v>
      </c>
      <c r="F14" s="78">
        <v>3247</v>
      </c>
      <c r="G14" s="78">
        <v>2527</v>
      </c>
      <c r="H14" s="78">
        <v>4027</v>
      </c>
      <c r="I14" s="78">
        <v>2755</v>
      </c>
      <c r="J14" s="78">
        <v>1272</v>
      </c>
      <c r="K14" s="78">
        <v>1747</v>
      </c>
      <c r="L14" s="78">
        <v>492</v>
      </c>
      <c r="M14" s="78">
        <v>1255</v>
      </c>
      <c r="N14" s="78">
        <v>85238</v>
      </c>
      <c r="O14" s="78">
        <v>48258</v>
      </c>
      <c r="P14" s="78">
        <v>36980</v>
      </c>
      <c r="Q14" s="78">
        <v>11878</v>
      </c>
      <c r="R14" s="78">
        <v>8425</v>
      </c>
      <c r="S14" s="78">
        <v>10992</v>
      </c>
      <c r="T14" s="78">
        <v>7900</v>
      </c>
      <c r="U14" s="78">
        <v>11423</v>
      </c>
      <c r="V14" s="78">
        <v>9741</v>
      </c>
    </row>
    <row r="15" spans="1:22" s="7" customFormat="1" ht="13.5" customHeight="1">
      <c r="A15" s="86" t="s">
        <v>193</v>
      </c>
      <c r="B15" s="78">
        <v>533</v>
      </c>
      <c r="C15" s="78">
        <v>1774</v>
      </c>
      <c r="D15" s="78">
        <v>787</v>
      </c>
      <c r="E15" s="78">
        <v>6100</v>
      </c>
      <c r="F15" s="78">
        <v>3337</v>
      </c>
      <c r="G15" s="78">
        <v>2763</v>
      </c>
      <c r="H15" s="78">
        <v>4028</v>
      </c>
      <c r="I15" s="78">
        <v>2765</v>
      </c>
      <c r="J15" s="78">
        <v>1263</v>
      </c>
      <c r="K15" s="78">
        <v>2072</v>
      </c>
      <c r="L15" s="78">
        <v>572</v>
      </c>
      <c r="M15" s="78">
        <v>1500</v>
      </c>
      <c r="N15" s="78">
        <v>86687</v>
      </c>
      <c r="O15" s="78">
        <v>48930</v>
      </c>
      <c r="P15" s="78">
        <v>37757</v>
      </c>
      <c r="Q15" s="78">
        <v>12289</v>
      </c>
      <c r="R15" s="78">
        <v>8627</v>
      </c>
      <c r="S15" s="78">
        <v>11353</v>
      </c>
      <c r="T15" s="78">
        <v>8223</v>
      </c>
      <c r="U15" s="78">
        <v>11090</v>
      </c>
      <c r="V15" s="78">
        <v>9638</v>
      </c>
    </row>
    <row r="16" spans="1:22" s="7" customFormat="1" ht="13.5" customHeight="1">
      <c r="A16" s="86" t="s">
        <v>194</v>
      </c>
      <c r="B16" s="78">
        <v>541</v>
      </c>
      <c r="C16" s="78">
        <v>1812</v>
      </c>
      <c r="D16" s="78">
        <v>781</v>
      </c>
      <c r="E16" s="78">
        <v>6127</v>
      </c>
      <c r="F16" s="78">
        <v>3307</v>
      </c>
      <c r="G16" s="78">
        <v>2820</v>
      </c>
      <c r="H16" s="78">
        <v>3998</v>
      </c>
      <c r="I16" s="78">
        <v>2712</v>
      </c>
      <c r="J16" s="78">
        <v>1286</v>
      </c>
      <c r="K16" s="78">
        <v>2129</v>
      </c>
      <c r="L16" s="78">
        <v>595</v>
      </c>
      <c r="M16" s="78">
        <v>1534</v>
      </c>
      <c r="N16" s="78">
        <v>87567</v>
      </c>
      <c r="O16" s="78">
        <v>49089</v>
      </c>
      <c r="P16" s="78">
        <v>38478</v>
      </c>
      <c r="Q16" s="78">
        <v>12105</v>
      </c>
      <c r="R16" s="78">
        <v>9048</v>
      </c>
      <c r="S16" s="78">
        <v>11827</v>
      </c>
      <c r="T16" s="78">
        <v>8334</v>
      </c>
      <c r="U16" s="78">
        <v>11327</v>
      </c>
      <c r="V16" s="78">
        <v>9856</v>
      </c>
    </row>
    <row r="17" spans="1:22" s="7" customFormat="1" ht="13.5" customHeight="1">
      <c r="A17" s="86" t="s">
        <v>195</v>
      </c>
      <c r="B17" s="78">
        <f>SUM(B18:B28)</f>
        <v>541</v>
      </c>
      <c r="C17" s="78">
        <f>SUM(C18:C28)</f>
        <v>1829</v>
      </c>
      <c r="D17" s="78">
        <f>SUM(D18:D28)</f>
        <v>776</v>
      </c>
      <c r="E17" s="78">
        <f>SUM(E18:E28)</f>
        <v>6136</v>
      </c>
      <c r="F17" s="78">
        <f aca="true" t="shared" si="0" ref="F17:M17">SUM(F18:F28)</f>
        <v>3275</v>
      </c>
      <c r="G17" s="78">
        <f t="shared" si="0"/>
        <v>2861</v>
      </c>
      <c r="H17" s="78">
        <f t="shared" si="0"/>
        <v>3974</v>
      </c>
      <c r="I17" s="78">
        <f t="shared" si="0"/>
        <v>2691</v>
      </c>
      <c r="J17" s="78">
        <f t="shared" si="0"/>
        <v>1283</v>
      </c>
      <c r="K17" s="78">
        <f t="shared" si="0"/>
        <v>2162</v>
      </c>
      <c r="L17" s="78">
        <f t="shared" si="0"/>
        <v>584</v>
      </c>
      <c r="M17" s="78">
        <f t="shared" si="0"/>
        <v>1578</v>
      </c>
      <c r="N17" s="78">
        <f>SUM(N18:N28)</f>
        <v>87124</v>
      </c>
      <c r="O17" s="78">
        <f aca="true" t="shared" si="1" ref="O17:V17">SUM(O18:O28)</f>
        <v>48235</v>
      </c>
      <c r="P17" s="78">
        <f t="shared" si="1"/>
        <v>38889</v>
      </c>
      <c r="Q17" s="78">
        <f t="shared" si="1"/>
        <v>11231</v>
      </c>
      <c r="R17" s="78">
        <f t="shared" si="1"/>
        <v>8880</v>
      </c>
      <c r="S17" s="78">
        <f t="shared" si="1"/>
        <v>11595</v>
      </c>
      <c r="T17" s="78">
        <f t="shared" si="1"/>
        <v>8743</v>
      </c>
      <c r="U17" s="78">
        <f t="shared" si="1"/>
        <v>11732</v>
      </c>
      <c r="V17" s="78">
        <f t="shared" si="1"/>
        <v>9893</v>
      </c>
    </row>
    <row r="18" spans="1:22" s="7" customFormat="1" ht="23.25" customHeight="1">
      <c r="A18" s="5" t="s">
        <v>196</v>
      </c>
      <c r="B18" s="78">
        <v>90</v>
      </c>
      <c r="C18" s="78">
        <v>121</v>
      </c>
      <c r="D18" s="78">
        <v>239</v>
      </c>
      <c r="E18" s="78">
        <f>SUM(H18,K18)</f>
        <v>1069</v>
      </c>
      <c r="F18" s="78">
        <f>SUM(I18,L18)</f>
        <v>634</v>
      </c>
      <c r="G18" s="78">
        <f>SUM(J18,M18)</f>
        <v>435</v>
      </c>
      <c r="H18" s="78">
        <v>668</v>
      </c>
      <c r="I18" s="78">
        <v>527</v>
      </c>
      <c r="J18" s="78">
        <v>141</v>
      </c>
      <c r="K18" s="78">
        <v>401</v>
      </c>
      <c r="L18" s="78">
        <v>107</v>
      </c>
      <c r="M18" s="78">
        <v>294</v>
      </c>
      <c r="N18" s="78">
        <v>6119</v>
      </c>
      <c r="O18" s="78">
        <v>4070</v>
      </c>
      <c r="P18" s="78">
        <v>2049</v>
      </c>
      <c r="Q18" s="78">
        <v>928</v>
      </c>
      <c r="R18" s="78">
        <v>542</v>
      </c>
      <c r="S18" s="78">
        <v>1028</v>
      </c>
      <c r="T18" s="78">
        <v>501</v>
      </c>
      <c r="U18" s="78">
        <v>1000</v>
      </c>
      <c r="V18" s="78">
        <v>460</v>
      </c>
    </row>
    <row r="19" spans="1:22" s="7" customFormat="1" ht="23.25" customHeight="1">
      <c r="A19" s="5" t="s">
        <v>197</v>
      </c>
      <c r="B19" s="78">
        <v>21</v>
      </c>
      <c r="C19" s="78">
        <v>30</v>
      </c>
      <c r="D19" s="78">
        <v>31</v>
      </c>
      <c r="E19" s="78">
        <f aca="true" t="shared" si="2" ref="E19:E28">SUM(H19,K19)</f>
        <v>197</v>
      </c>
      <c r="F19" s="78">
        <f aca="true" t="shared" si="3" ref="F19:F28">SUM(I19,L19)</f>
        <v>101</v>
      </c>
      <c r="G19" s="78">
        <f aca="true" t="shared" si="4" ref="G19:G28">SUM(J19,M19)</f>
        <v>96</v>
      </c>
      <c r="H19" s="78">
        <v>93</v>
      </c>
      <c r="I19" s="78">
        <v>62</v>
      </c>
      <c r="J19" s="78">
        <v>31</v>
      </c>
      <c r="K19" s="78">
        <v>104</v>
      </c>
      <c r="L19" s="78">
        <v>39</v>
      </c>
      <c r="M19" s="78">
        <v>65</v>
      </c>
      <c r="N19" s="78">
        <v>1579</v>
      </c>
      <c r="O19" s="78">
        <v>932</v>
      </c>
      <c r="P19" s="78">
        <v>647</v>
      </c>
      <c r="Q19" s="78">
        <v>217</v>
      </c>
      <c r="R19" s="78">
        <v>145</v>
      </c>
      <c r="S19" s="78">
        <v>229</v>
      </c>
      <c r="T19" s="78">
        <v>135</v>
      </c>
      <c r="U19" s="78">
        <v>217</v>
      </c>
      <c r="V19" s="78">
        <v>158</v>
      </c>
    </row>
    <row r="20" spans="1:22" s="7" customFormat="1" ht="23.25" customHeight="1">
      <c r="A20" s="5" t="s">
        <v>198</v>
      </c>
      <c r="B20" s="78">
        <v>81</v>
      </c>
      <c r="C20" s="78">
        <v>226</v>
      </c>
      <c r="D20" s="78">
        <v>129</v>
      </c>
      <c r="E20" s="78">
        <f t="shared" si="2"/>
        <v>848</v>
      </c>
      <c r="F20" s="78">
        <f t="shared" si="3"/>
        <v>437</v>
      </c>
      <c r="G20" s="78">
        <f t="shared" si="4"/>
        <v>411</v>
      </c>
      <c r="H20" s="78">
        <v>513</v>
      </c>
      <c r="I20" s="78">
        <v>367</v>
      </c>
      <c r="J20" s="78">
        <v>146</v>
      </c>
      <c r="K20" s="78">
        <v>335</v>
      </c>
      <c r="L20" s="78">
        <v>70</v>
      </c>
      <c r="M20" s="78">
        <v>265</v>
      </c>
      <c r="N20" s="78">
        <v>12717</v>
      </c>
      <c r="O20" s="78">
        <v>7351</v>
      </c>
      <c r="P20" s="78">
        <v>5366</v>
      </c>
      <c r="Q20" s="78">
        <v>1749</v>
      </c>
      <c r="R20" s="78">
        <v>1355</v>
      </c>
      <c r="S20" s="78">
        <v>1793</v>
      </c>
      <c r="T20" s="78">
        <v>1283</v>
      </c>
      <c r="U20" s="78">
        <v>1655</v>
      </c>
      <c r="V20" s="78">
        <v>1321</v>
      </c>
    </row>
    <row r="21" spans="1:22" s="7" customFormat="1" ht="23.25" customHeight="1">
      <c r="A21" s="13" t="s">
        <v>199</v>
      </c>
      <c r="B21" s="78">
        <v>48</v>
      </c>
      <c r="C21" s="78">
        <v>102</v>
      </c>
      <c r="D21" s="78">
        <v>108</v>
      </c>
      <c r="E21" s="78">
        <f t="shared" si="2"/>
        <v>828</v>
      </c>
      <c r="F21" s="78">
        <f t="shared" si="3"/>
        <v>493</v>
      </c>
      <c r="G21" s="78">
        <f t="shared" si="4"/>
        <v>335</v>
      </c>
      <c r="H21" s="78">
        <v>602</v>
      </c>
      <c r="I21" s="78">
        <v>425</v>
      </c>
      <c r="J21" s="78">
        <v>177</v>
      </c>
      <c r="K21" s="78">
        <v>226</v>
      </c>
      <c r="L21" s="78">
        <v>68</v>
      </c>
      <c r="M21" s="78">
        <v>158</v>
      </c>
      <c r="N21" s="78">
        <v>5086</v>
      </c>
      <c r="O21" s="78">
        <v>2816</v>
      </c>
      <c r="P21" s="78">
        <v>2270</v>
      </c>
      <c r="Q21" s="78">
        <v>610</v>
      </c>
      <c r="R21" s="78">
        <v>550</v>
      </c>
      <c r="S21" s="78">
        <v>621</v>
      </c>
      <c r="T21" s="78">
        <v>506</v>
      </c>
      <c r="U21" s="78">
        <v>587</v>
      </c>
      <c r="V21" s="78">
        <v>490</v>
      </c>
    </row>
    <row r="22" spans="1:22" s="7" customFormat="1" ht="23.25" customHeight="1">
      <c r="A22" s="5" t="s">
        <v>200</v>
      </c>
      <c r="B22" s="78">
        <v>45</v>
      </c>
      <c r="C22" s="78">
        <v>123</v>
      </c>
      <c r="D22" s="78">
        <v>150</v>
      </c>
      <c r="E22" s="78">
        <f t="shared" si="2"/>
        <v>522</v>
      </c>
      <c r="F22" s="78">
        <f t="shared" si="3"/>
        <v>282</v>
      </c>
      <c r="G22" s="78">
        <f t="shared" si="4"/>
        <v>240</v>
      </c>
      <c r="H22" s="78">
        <v>328</v>
      </c>
      <c r="I22" s="78">
        <v>233</v>
      </c>
      <c r="J22" s="78">
        <v>95</v>
      </c>
      <c r="K22" s="78">
        <v>194</v>
      </c>
      <c r="L22" s="78">
        <v>49</v>
      </c>
      <c r="M22" s="78">
        <v>145</v>
      </c>
      <c r="N22" s="78">
        <v>7108</v>
      </c>
      <c r="O22" s="78">
        <v>3942</v>
      </c>
      <c r="P22" s="78">
        <v>3166</v>
      </c>
      <c r="Q22" s="78">
        <v>970</v>
      </c>
      <c r="R22" s="78">
        <v>791</v>
      </c>
      <c r="S22" s="78">
        <v>914</v>
      </c>
      <c r="T22" s="78">
        <v>771</v>
      </c>
      <c r="U22" s="78">
        <v>933</v>
      </c>
      <c r="V22" s="78">
        <v>737</v>
      </c>
    </row>
    <row r="23" spans="1:22" s="7" customFormat="1" ht="23.25" customHeight="1">
      <c r="A23" s="5" t="s">
        <v>201</v>
      </c>
      <c r="B23" s="78">
        <v>43</v>
      </c>
      <c r="C23" s="78">
        <v>225</v>
      </c>
      <c r="D23" s="81">
        <v>16</v>
      </c>
      <c r="E23" s="78">
        <f t="shared" si="2"/>
        <v>362</v>
      </c>
      <c r="F23" s="78">
        <f t="shared" si="3"/>
        <v>234</v>
      </c>
      <c r="G23" s="78">
        <f t="shared" si="4"/>
        <v>128</v>
      </c>
      <c r="H23" s="78">
        <v>255</v>
      </c>
      <c r="I23" s="78">
        <v>200</v>
      </c>
      <c r="J23" s="78">
        <v>55</v>
      </c>
      <c r="K23" s="78">
        <v>107</v>
      </c>
      <c r="L23" s="78">
        <v>34</v>
      </c>
      <c r="M23" s="78">
        <v>73</v>
      </c>
      <c r="N23" s="78">
        <v>10577</v>
      </c>
      <c r="O23" s="78">
        <v>6884</v>
      </c>
      <c r="P23" s="78">
        <v>3693</v>
      </c>
      <c r="Q23" s="78">
        <v>1692</v>
      </c>
      <c r="R23" s="78">
        <v>953</v>
      </c>
      <c r="S23" s="78">
        <v>1647</v>
      </c>
      <c r="T23" s="78">
        <v>951</v>
      </c>
      <c r="U23" s="78">
        <v>1694</v>
      </c>
      <c r="V23" s="78">
        <v>823</v>
      </c>
    </row>
    <row r="24" spans="1:22" s="7" customFormat="1" ht="23.25" customHeight="1">
      <c r="A24" s="5" t="s">
        <v>202</v>
      </c>
      <c r="B24" s="78">
        <v>51</v>
      </c>
      <c r="C24" s="78">
        <v>260</v>
      </c>
      <c r="D24" s="81">
        <v>28</v>
      </c>
      <c r="E24" s="78">
        <f t="shared" si="2"/>
        <v>531</v>
      </c>
      <c r="F24" s="78">
        <f t="shared" si="3"/>
        <v>310</v>
      </c>
      <c r="G24" s="78">
        <f t="shared" si="4"/>
        <v>221</v>
      </c>
      <c r="H24" s="78">
        <v>339</v>
      </c>
      <c r="I24" s="78">
        <v>255</v>
      </c>
      <c r="J24" s="78">
        <v>84</v>
      </c>
      <c r="K24" s="78">
        <v>192</v>
      </c>
      <c r="L24" s="78">
        <v>55</v>
      </c>
      <c r="M24" s="78">
        <v>137</v>
      </c>
      <c r="N24" s="78">
        <v>12155</v>
      </c>
      <c r="O24" s="78">
        <v>7701</v>
      </c>
      <c r="P24" s="78">
        <v>4454</v>
      </c>
      <c r="Q24" s="78">
        <v>1731</v>
      </c>
      <c r="R24" s="78">
        <v>966</v>
      </c>
      <c r="S24" s="78">
        <v>1859</v>
      </c>
      <c r="T24" s="78">
        <v>1099</v>
      </c>
      <c r="U24" s="78">
        <v>1962</v>
      </c>
      <c r="V24" s="78">
        <v>1123</v>
      </c>
    </row>
    <row r="25" spans="1:22" s="7" customFormat="1" ht="23.25" customHeight="1">
      <c r="A25" s="5" t="s">
        <v>203</v>
      </c>
      <c r="B25" s="78">
        <v>59</v>
      </c>
      <c r="C25" s="78">
        <v>243</v>
      </c>
      <c r="D25" s="78">
        <v>20</v>
      </c>
      <c r="E25" s="78">
        <f t="shared" si="2"/>
        <v>422</v>
      </c>
      <c r="F25" s="78">
        <f t="shared" si="3"/>
        <v>251</v>
      </c>
      <c r="G25" s="78">
        <f t="shared" si="4"/>
        <v>171</v>
      </c>
      <c r="H25" s="78">
        <v>282</v>
      </c>
      <c r="I25" s="78">
        <v>205</v>
      </c>
      <c r="J25" s="78">
        <v>77</v>
      </c>
      <c r="K25" s="78">
        <v>140</v>
      </c>
      <c r="L25" s="78">
        <v>46</v>
      </c>
      <c r="M25" s="78">
        <v>94</v>
      </c>
      <c r="N25" s="78">
        <v>10540</v>
      </c>
      <c r="O25" s="78">
        <v>5848</v>
      </c>
      <c r="P25" s="78">
        <v>4692</v>
      </c>
      <c r="Q25" s="78">
        <v>1463</v>
      </c>
      <c r="R25" s="78">
        <v>1323</v>
      </c>
      <c r="S25" s="78">
        <v>1383</v>
      </c>
      <c r="T25" s="78">
        <v>1062</v>
      </c>
      <c r="U25" s="78">
        <v>1573</v>
      </c>
      <c r="V25" s="78">
        <v>1203</v>
      </c>
    </row>
    <row r="26" spans="1:22" s="7" customFormat="1" ht="23.25" customHeight="1">
      <c r="A26" s="5" t="s">
        <v>204</v>
      </c>
      <c r="B26" s="78">
        <v>54</v>
      </c>
      <c r="C26" s="78">
        <v>228</v>
      </c>
      <c r="D26" s="78">
        <v>48</v>
      </c>
      <c r="E26" s="78">
        <f t="shared" si="2"/>
        <v>457</v>
      </c>
      <c r="F26" s="78">
        <f t="shared" si="3"/>
        <v>243</v>
      </c>
      <c r="G26" s="78">
        <f t="shared" si="4"/>
        <v>214</v>
      </c>
      <c r="H26" s="78">
        <v>289</v>
      </c>
      <c r="I26" s="78">
        <v>190</v>
      </c>
      <c r="J26" s="78">
        <v>99</v>
      </c>
      <c r="K26" s="78">
        <v>168</v>
      </c>
      <c r="L26" s="78">
        <v>53</v>
      </c>
      <c r="M26" s="78">
        <v>115</v>
      </c>
      <c r="N26" s="78">
        <v>9275</v>
      </c>
      <c r="O26" s="78">
        <v>4831</v>
      </c>
      <c r="P26" s="78">
        <v>4444</v>
      </c>
      <c r="Q26" s="78">
        <v>1063</v>
      </c>
      <c r="R26" s="78">
        <v>975</v>
      </c>
      <c r="S26" s="78">
        <v>1243</v>
      </c>
      <c r="T26" s="78">
        <v>1153</v>
      </c>
      <c r="U26" s="78">
        <v>1065</v>
      </c>
      <c r="V26" s="78">
        <v>1073</v>
      </c>
    </row>
    <row r="27" spans="1:22" s="7" customFormat="1" ht="23.25" customHeight="1">
      <c r="A27" s="5" t="s">
        <v>144</v>
      </c>
      <c r="B27" s="78">
        <v>16</v>
      </c>
      <c r="C27" s="78">
        <v>123</v>
      </c>
      <c r="D27" s="78">
        <v>4</v>
      </c>
      <c r="E27" s="78">
        <f t="shared" si="2"/>
        <v>549</v>
      </c>
      <c r="F27" s="78">
        <f t="shared" si="3"/>
        <v>101</v>
      </c>
      <c r="G27" s="78">
        <f t="shared" si="4"/>
        <v>448</v>
      </c>
      <c r="H27" s="78">
        <v>373</v>
      </c>
      <c r="I27" s="78">
        <v>69</v>
      </c>
      <c r="J27" s="78">
        <v>304</v>
      </c>
      <c r="K27" s="78">
        <v>176</v>
      </c>
      <c r="L27" s="78">
        <v>32</v>
      </c>
      <c r="M27" s="78">
        <v>144</v>
      </c>
      <c r="N27" s="78">
        <v>5666</v>
      </c>
      <c r="O27" s="78">
        <v>318</v>
      </c>
      <c r="P27" s="78">
        <v>5348</v>
      </c>
      <c r="Q27" s="78">
        <v>63</v>
      </c>
      <c r="R27" s="78">
        <v>592</v>
      </c>
      <c r="S27" s="78">
        <v>54</v>
      </c>
      <c r="T27" s="78">
        <v>584</v>
      </c>
      <c r="U27" s="78">
        <v>99</v>
      </c>
      <c r="V27" s="78">
        <v>1809</v>
      </c>
    </row>
    <row r="28" spans="1:36" s="7" customFormat="1" ht="23.25" customHeight="1">
      <c r="A28" s="5" t="s">
        <v>205</v>
      </c>
      <c r="B28" s="81">
        <v>33</v>
      </c>
      <c r="C28" s="81">
        <v>148</v>
      </c>
      <c r="D28" s="81">
        <v>3</v>
      </c>
      <c r="E28" s="81">
        <f t="shared" si="2"/>
        <v>351</v>
      </c>
      <c r="F28" s="81">
        <f t="shared" si="3"/>
        <v>189</v>
      </c>
      <c r="G28" s="81">
        <f t="shared" si="4"/>
        <v>162</v>
      </c>
      <c r="H28" s="81">
        <v>232</v>
      </c>
      <c r="I28" s="81">
        <v>158</v>
      </c>
      <c r="J28" s="81">
        <v>74</v>
      </c>
      <c r="K28" s="81">
        <v>119</v>
      </c>
      <c r="L28" s="81">
        <v>31</v>
      </c>
      <c r="M28" s="81">
        <v>88</v>
      </c>
      <c r="N28" s="81">
        <v>6302</v>
      </c>
      <c r="O28" s="81">
        <v>3542</v>
      </c>
      <c r="P28" s="81">
        <v>2760</v>
      </c>
      <c r="Q28" s="81">
        <v>745</v>
      </c>
      <c r="R28" s="81">
        <v>688</v>
      </c>
      <c r="S28" s="81">
        <v>824</v>
      </c>
      <c r="T28" s="81">
        <v>698</v>
      </c>
      <c r="U28" s="81">
        <v>947</v>
      </c>
      <c r="V28" s="81">
        <v>696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28" ht="1.5" customHeight="1" thickBot="1">
      <c r="A29" s="73"/>
      <c r="B29" s="8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AB29" s="68"/>
    </row>
    <row r="30" spans="1:20" s="93" customFormat="1" ht="11.25" customHeight="1">
      <c r="A30" s="90" t="s">
        <v>209</v>
      </c>
      <c r="B30" s="91"/>
      <c r="C30" s="91"/>
      <c r="D30" s="91"/>
      <c r="E30" s="91"/>
      <c r="F30" s="91"/>
      <c r="G30" s="91"/>
      <c r="H30" s="91"/>
      <c r="I30" s="92" t="s">
        <v>8</v>
      </c>
      <c r="T30" s="94"/>
    </row>
    <row r="31" spans="1:9" s="93" customFormat="1" ht="11.25" customHeight="1">
      <c r="A31" s="90" t="s">
        <v>217</v>
      </c>
      <c r="B31" s="91"/>
      <c r="C31" s="91"/>
      <c r="D31" s="91"/>
      <c r="E31" s="91"/>
      <c r="F31" s="91"/>
      <c r="G31" s="91"/>
      <c r="H31" s="91"/>
      <c r="I31" s="92" t="s">
        <v>9</v>
      </c>
    </row>
    <row r="32" spans="1:9" s="93" customFormat="1" ht="11.25" customHeight="1">
      <c r="A32" s="90" t="s">
        <v>218</v>
      </c>
      <c r="B32" s="91"/>
      <c r="C32" s="91"/>
      <c r="D32" s="91"/>
      <c r="E32" s="91"/>
      <c r="F32" s="91"/>
      <c r="G32" s="91"/>
      <c r="H32" s="91"/>
      <c r="I32" s="92" t="s">
        <v>10</v>
      </c>
    </row>
    <row r="33" spans="1:9" s="93" customFormat="1" ht="11.25" customHeight="1">
      <c r="A33" s="90" t="s">
        <v>219</v>
      </c>
      <c r="B33" s="91"/>
      <c r="C33" s="91"/>
      <c r="D33" s="91"/>
      <c r="E33" s="91"/>
      <c r="F33" s="91"/>
      <c r="G33" s="91"/>
      <c r="H33" s="91"/>
      <c r="I33" s="92" t="s">
        <v>11</v>
      </c>
    </row>
    <row r="34" spans="1:9" s="93" customFormat="1" ht="11.25" customHeight="1">
      <c r="A34" s="90" t="s">
        <v>220</v>
      </c>
      <c r="B34" s="91"/>
      <c r="C34" s="91"/>
      <c r="D34" s="91"/>
      <c r="E34" s="91"/>
      <c r="F34" s="91"/>
      <c r="G34" s="91"/>
      <c r="H34" s="91"/>
      <c r="I34" s="92" t="s">
        <v>12</v>
      </c>
    </row>
    <row r="35" spans="1:9" s="93" customFormat="1" ht="11.25" customHeight="1">
      <c r="A35" s="90" t="s">
        <v>221</v>
      </c>
      <c r="B35" s="91"/>
      <c r="C35" s="91"/>
      <c r="D35" s="91"/>
      <c r="E35" s="91"/>
      <c r="F35" s="91"/>
      <c r="G35" s="91"/>
      <c r="H35" s="91"/>
      <c r="I35" s="92" t="s">
        <v>13</v>
      </c>
    </row>
    <row r="36" spans="1:9" s="95" customFormat="1" ht="11.25" customHeight="1">
      <c r="A36" s="90"/>
      <c r="B36" s="90"/>
      <c r="C36" s="90"/>
      <c r="D36" s="90"/>
      <c r="E36" s="90"/>
      <c r="F36" s="90"/>
      <c r="G36" s="90"/>
      <c r="H36" s="90"/>
      <c r="I36" s="92" t="s">
        <v>14</v>
      </c>
    </row>
    <row r="37" spans="1:9" s="93" customFormat="1" ht="11.25" customHeight="1">
      <c r="A37" s="90"/>
      <c r="B37" s="91"/>
      <c r="C37" s="91"/>
      <c r="D37" s="91"/>
      <c r="E37" s="91"/>
      <c r="F37" s="91"/>
      <c r="G37" s="91"/>
      <c r="H37" s="91"/>
      <c r="I37" s="92" t="s">
        <v>15</v>
      </c>
    </row>
    <row r="38" spans="9:10" s="96" customFormat="1" ht="11.25" customHeight="1">
      <c r="I38" s="92" t="s">
        <v>16</v>
      </c>
      <c r="J38" s="92"/>
    </row>
    <row r="39" ht="19.5" customHeight="1">
      <c r="K39" s="12"/>
    </row>
  </sheetData>
  <sheetProtection/>
  <mergeCells count="19">
    <mergeCell ref="A2:H2"/>
    <mergeCell ref="A3:H3"/>
    <mergeCell ref="I2:V2"/>
    <mergeCell ref="I3:V3"/>
    <mergeCell ref="N4:V4"/>
    <mergeCell ref="U6:V6"/>
    <mergeCell ref="N5:V5"/>
    <mergeCell ref="N6:P6"/>
    <mergeCell ref="B4:B5"/>
    <mergeCell ref="B6:B7"/>
    <mergeCell ref="Q6:R6"/>
    <mergeCell ref="S6:T6"/>
    <mergeCell ref="I5:J6"/>
    <mergeCell ref="E4:H4"/>
    <mergeCell ref="I4:M4"/>
    <mergeCell ref="A4:A7"/>
    <mergeCell ref="C4:D5"/>
    <mergeCell ref="E5:G6"/>
    <mergeCell ref="K5:M6"/>
  </mergeCells>
  <printOptions horizontalCentered="1"/>
  <pageMargins left="1.1811023622047245" right="1.1811023622047245" top="1.5748031496062993" bottom="1.5748031496062993" header="0.2755905511811024" footer="0.9055118110236221"/>
  <pageSetup firstPageNumber="24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9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4.625" style="64" customWidth="1"/>
    <col min="2" max="2" width="8.125" style="64" customWidth="1"/>
    <col min="3" max="6" width="7.625" style="64" customWidth="1"/>
    <col min="7" max="9" width="7.125" style="64" customWidth="1"/>
    <col min="10" max="16" width="10.625" style="64" customWidth="1"/>
    <col min="17" max="16384" width="9.00390625" style="64" customWidth="1"/>
  </cols>
  <sheetData>
    <row r="1" spans="1:22" s="6" customFormat="1" ht="18" customHeight="1">
      <c r="A1" s="36" t="s">
        <v>406</v>
      </c>
      <c r="P1" s="8" t="s">
        <v>40</v>
      </c>
      <c r="Q1" s="7"/>
      <c r="V1" s="8"/>
    </row>
    <row r="2" spans="1:16" s="99" customFormat="1" ht="24.75" customHeight="1">
      <c r="A2" s="292" t="s">
        <v>468</v>
      </c>
      <c r="B2" s="292"/>
      <c r="C2" s="292"/>
      <c r="D2" s="292"/>
      <c r="E2" s="292"/>
      <c r="F2" s="292"/>
      <c r="G2" s="292"/>
      <c r="H2" s="292"/>
      <c r="I2" s="292"/>
      <c r="J2" s="292" t="s">
        <v>134</v>
      </c>
      <c r="K2" s="292"/>
      <c r="L2" s="292"/>
      <c r="M2" s="292"/>
      <c r="N2" s="292"/>
      <c r="O2" s="292"/>
      <c r="P2" s="292"/>
    </row>
    <row r="3" s="7" customFormat="1" ht="15" customHeight="1" thickBot="1"/>
    <row r="4" spans="1:16" s="6" customFormat="1" ht="19.5" customHeight="1">
      <c r="A4" s="322" t="s">
        <v>407</v>
      </c>
      <c r="B4" s="374"/>
      <c r="C4" s="322" t="s">
        <v>408</v>
      </c>
      <c r="D4" s="378" t="s">
        <v>470</v>
      </c>
      <c r="E4" s="379"/>
      <c r="F4" s="379"/>
      <c r="G4" s="378" t="s">
        <v>471</v>
      </c>
      <c r="H4" s="379"/>
      <c r="I4" s="379"/>
      <c r="J4" s="322" t="s">
        <v>472</v>
      </c>
      <c r="K4" s="379"/>
      <c r="L4" s="379"/>
      <c r="M4" s="379"/>
      <c r="N4" s="379"/>
      <c r="O4" s="379"/>
      <c r="P4" s="379"/>
    </row>
    <row r="5" spans="1:16" s="6" customFormat="1" ht="19.5" customHeight="1">
      <c r="A5" s="312"/>
      <c r="B5" s="375"/>
      <c r="C5" s="312"/>
      <c r="D5" s="325"/>
      <c r="E5" s="325"/>
      <c r="F5" s="325"/>
      <c r="G5" s="325"/>
      <c r="H5" s="325"/>
      <c r="I5" s="325"/>
      <c r="J5" s="312"/>
      <c r="K5" s="325"/>
      <c r="L5" s="325"/>
      <c r="M5" s="325"/>
      <c r="N5" s="325"/>
      <c r="O5" s="325"/>
      <c r="P5" s="325"/>
    </row>
    <row r="6" spans="1:16" s="6" customFormat="1" ht="31.5" customHeight="1" thickBot="1">
      <c r="A6" s="376"/>
      <c r="B6" s="377"/>
      <c r="C6" s="376"/>
      <c r="D6" s="75" t="s">
        <v>409</v>
      </c>
      <c r="E6" s="75" t="s">
        <v>410</v>
      </c>
      <c r="F6" s="75" t="s">
        <v>411</v>
      </c>
      <c r="G6" s="75" t="s">
        <v>409</v>
      </c>
      <c r="H6" s="75" t="s">
        <v>410</v>
      </c>
      <c r="I6" s="75" t="s">
        <v>411</v>
      </c>
      <c r="J6" s="76" t="s">
        <v>409</v>
      </c>
      <c r="K6" s="75" t="s">
        <v>459</v>
      </c>
      <c r="L6" s="75" t="s">
        <v>460</v>
      </c>
      <c r="M6" s="75" t="s">
        <v>461</v>
      </c>
      <c r="N6" s="75" t="s">
        <v>462</v>
      </c>
      <c r="O6" s="75" t="s">
        <v>463</v>
      </c>
      <c r="P6" s="75" t="s">
        <v>464</v>
      </c>
    </row>
    <row r="7" spans="1:16" s="7" customFormat="1" ht="18" customHeight="1">
      <c r="A7" s="35" t="s">
        <v>453</v>
      </c>
      <c r="B7" s="77"/>
      <c r="C7" s="78">
        <v>183</v>
      </c>
      <c r="D7" s="78">
        <v>8872</v>
      </c>
      <c r="E7" s="78">
        <v>2711</v>
      </c>
      <c r="F7" s="78">
        <v>6161</v>
      </c>
      <c r="G7" s="78">
        <v>467</v>
      </c>
      <c r="H7" s="78">
        <v>62</v>
      </c>
      <c r="I7" s="78">
        <v>405</v>
      </c>
      <c r="J7" s="78">
        <v>5591</v>
      </c>
      <c r="K7" s="78">
        <v>892</v>
      </c>
      <c r="L7" s="78">
        <v>939</v>
      </c>
      <c r="M7" s="78">
        <v>958</v>
      </c>
      <c r="N7" s="78">
        <v>940</v>
      </c>
      <c r="O7" s="78">
        <v>945</v>
      </c>
      <c r="P7" s="78">
        <v>917</v>
      </c>
    </row>
    <row r="8" spans="1:16" s="7" customFormat="1" ht="18" customHeight="1">
      <c r="A8" s="35" t="s">
        <v>400</v>
      </c>
      <c r="B8" s="77"/>
      <c r="C8" s="78">
        <v>187</v>
      </c>
      <c r="D8" s="78">
        <v>8847</v>
      </c>
      <c r="E8" s="78">
        <v>2664</v>
      </c>
      <c r="F8" s="78">
        <v>6183</v>
      </c>
      <c r="G8" s="78">
        <v>482</v>
      </c>
      <c r="H8" s="78">
        <v>66</v>
      </c>
      <c r="I8" s="78">
        <v>416</v>
      </c>
      <c r="J8" s="78">
        <v>5605</v>
      </c>
      <c r="K8" s="78">
        <v>857</v>
      </c>
      <c r="L8" s="78">
        <v>906</v>
      </c>
      <c r="M8" s="78">
        <v>964</v>
      </c>
      <c r="N8" s="78">
        <v>977</v>
      </c>
      <c r="O8" s="78">
        <v>949</v>
      </c>
      <c r="P8" s="78">
        <v>952</v>
      </c>
    </row>
    <row r="9" spans="1:16" s="7" customFormat="1" ht="18" customHeight="1">
      <c r="A9" s="35" t="s">
        <v>401</v>
      </c>
      <c r="B9" s="77"/>
      <c r="C9" s="78">
        <v>187</v>
      </c>
      <c r="D9" s="78">
        <v>8872</v>
      </c>
      <c r="E9" s="78">
        <v>2663</v>
      </c>
      <c r="F9" s="78">
        <v>6209</v>
      </c>
      <c r="G9" s="78">
        <v>503</v>
      </c>
      <c r="H9" s="78">
        <v>65</v>
      </c>
      <c r="I9" s="78">
        <v>438</v>
      </c>
      <c r="J9" s="78">
        <v>5610</v>
      </c>
      <c r="K9" s="78">
        <v>914</v>
      </c>
      <c r="L9" s="78">
        <v>873</v>
      </c>
      <c r="M9" s="78">
        <v>921</v>
      </c>
      <c r="N9" s="78">
        <v>973</v>
      </c>
      <c r="O9" s="78">
        <v>982</v>
      </c>
      <c r="P9" s="78">
        <v>947</v>
      </c>
    </row>
    <row r="10" spans="1:16" s="7" customFormat="1" ht="18" customHeight="1">
      <c r="A10" s="35" t="s">
        <v>454</v>
      </c>
      <c r="B10" s="77"/>
      <c r="C10" s="78">
        <v>188</v>
      </c>
      <c r="D10" s="78">
        <v>9009</v>
      </c>
      <c r="E10" s="78">
        <v>2645</v>
      </c>
      <c r="F10" s="78">
        <v>6364</v>
      </c>
      <c r="G10" s="78">
        <v>487</v>
      </c>
      <c r="H10" s="78">
        <v>61</v>
      </c>
      <c r="I10" s="78">
        <v>426</v>
      </c>
      <c r="J10" s="78">
        <v>5626</v>
      </c>
      <c r="K10" s="78">
        <v>928</v>
      </c>
      <c r="L10" s="78">
        <v>927</v>
      </c>
      <c r="M10" s="78">
        <v>884</v>
      </c>
      <c r="N10" s="78">
        <v>923</v>
      </c>
      <c r="O10" s="78">
        <v>980</v>
      </c>
      <c r="P10" s="78">
        <v>984</v>
      </c>
    </row>
    <row r="11" spans="1:16" s="7" customFormat="1" ht="18" customHeight="1">
      <c r="A11" s="35" t="s">
        <v>455</v>
      </c>
      <c r="B11" s="77"/>
      <c r="C11" s="78">
        <v>189</v>
      </c>
      <c r="D11" s="78">
        <v>8897</v>
      </c>
      <c r="E11" s="78">
        <v>2623</v>
      </c>
      <c r="F11" s="78">
        <v>6274</v>
      </c>
      <c r="G11" s="78">
        <v>530</v>
      </c>
      <c r="H11" s="78">
        <v>66</v>
      </c>
      <c r="I11" s="78">
        <v>464</v>
      </c>
      <c r="J11" s="78">
        <v>5582</v>
      </c>
      <c r="K11" s="78">
        <v>897</v>
      </c>
      <c r="L11" s="78">
        <v>944</v>
      </c>
      <c r="M11" s="78">
        <v>934</v>
      </c>
      <c r="N11" s="78">
        <v>883</v>
      </c>
      <c r="O11" s="78">
        <v>939</v>
      </c>
      <c r="P11" s="78">
        <v>985</v>
      </c>
    </row>
    <row r="12" spans="1:16" s="7" customFormat="1" ht="18" customHeight="1">
      <c r="A12" s="35" t="s">
        <v>403</v>
      </c>
      <c r="B12" s="77"/>
      <c r="C12" s="78">
        <v>189</v>
      </c>
      <c r="D12" s="78">
        <v>8862</v>
      </c>
      <c r="E12" s="78">
        <v>2558</v>
      </c>
      <c r="F12" s="78">
        <v>6304</v>
      </c>
      <c r="G12" s="78">
        <v>498</v>
      </c>
      <c r="H12" s="78">
        <v>60</v>
      </c>
      <c r="I12" s="78">
        <v>438</v>
      </c>
      <c r="J12" s="78">
        <v>5512</v>
      </c>
      <c r="K12" s="78">
        <v>890</v>
      </c>
      <c r="L12" s="78">
        <v>904</v>
      </c>
      <c r="M12" s="78">
        <v>961</v>
      </c>
      <c r="N12" s="78">
        <v>938</v>
      </c>
      <c r="O12" s="78">
        <v>889</v>
      </c>
      <c r="P12" s="78">
        <v>930</v>
      </c>
    </row>
    <row r="13" spans="1:16" s="7" customFormat="1" ht="18" customHeight="1">
      <c r="A13" s="35" t="s">
        <v>456</v>
      </c>
      <c r="B13" s="77"/>
      <c r="C13" s="78">
        <v>190</v>
      </c>
      <c r="D13" s="78">
        <v>8807</v>
      </c>
      <c r="E13" s="78">
        <v>2537</v>
      </c>
      <c r="F13" s="78">
        <v>6270</v>
      </c>
      <c r="G13" s="78">
        <v>529</v>
      </c>
      <c r="H13" s="78">
        <v>63</v>
      </c>
      <c r="I13" s="78">
        <v>466</v>
      </c>
      <c r="J13" s="78">
        <v>5468</v>
      </c>
      <c r="K13" s="78">
        <v>869</v>
      </c>
      <c r="L13" s="78">
        <v>881</v>
      </c>
      <c r="M13" s="78">
        <v>918</v>
      </c>
      <c r="N13" s="78">
        <v>963</v>
      </c>
      <c r="O13" s="78">
        <v>944</v>
      </c>
      <c r="P13" s="78">
        <v>893</v>
      </c>
    </row>
    <row r="14" spans="1:16" s="7" customFormat="1" ht="18" customHeight="1">
      <c r="A14" s="35" t="s">
        <v>174</v>
      </c>
      <c r="B14" s="77"/>
      <c r="C14" s="78">
        <v>190</v>
      </c>
      <c r="D14" s="78">
        <v>8769</v>
      </c>
      <c r="E14" s="78">
        <v>2487</v>
      </c>
      <c r="F14" s="78">
        <v>6282</v>
      </c>
      <c r="G14" s="78">
        <v>537</v>
      </c>
      <c r="H14" s="78">
        <v>65</v>
      </c>
      <c r="I14" s="78">
        <v>472</v>
      </c>
      <c r="J14" s="78">
        <v>5450</v>
      </c>
      <c r="K14" s="78">
        <v>836</v>
      </c>
      <c r="L14" s="78">
        <v>864</v>
      </c>
      <c r="M14" s="78">
        <v>897</v>
      </c>
      <c r="N14" s="78">
        <v>920</v>
      </c>
      <c r="O14" s="78">
        <v>983</v>
      </c>
      <c r="P14" s="78">
        <v>950</v>
      </c>
    </row>
    <row r="15" spans="1:16" s="7" customFormat="1" ht="18" customHeight="1">
      <c r="A15" s="35" t="s">
        <v>405</v>
      </c>
      <c r="B15" s="77"/>
      <c r="C15" s="78">
        <v>191</v>
      </c>
      <c r="D15" s="78">
        <v>8853</v>
      </c>
      <c r="E15" s="78">
        <v>2481</v>
      </c>
      <c r="F15" s="78">
        <v>6372</v>
      </c>
      <c r="G15" s="78">
        <v>578</v>
      </c>
      <c r="H15" s="78">
        <v>71</v>
      </c>
      <c r="I15" s="78">
        <v>507</v>
      </c>
      <c r="J15" s="78">
        <v>5355</v>
      </c>
      <c r="K15" s="78">
        <v>824</v>
      </c>
      <c r="L15" s="78">
        <v>846</v>
      </c>
      <c r="M15" s="78">
        <v>873</v>
      </c>
      <c r="N15" s="78">
        <v>895</v>
      </c>
      <c r="O15" s="78">
        <v>929</v>
      </c>
      <c r="P15" s="78">
        <v>988</v>
      </c>
    </row>
    <row r="16" spans="1:16" s="7" customFormat="1" ht="18" customHeight="1">
      <c r="A16" s="35" t="s">
        <v>176</v>
      </c>
      <c r="B16" s="77"/>
      <c r="C16" s="78">
        <v>190</v>
      </c>
      <c r="D16" s="78">
        <v>8897</v>
      </c>
      <c r="E16" s="78">
        <v>2434</v>
      </c>
      <c r="F16" s="78">
        <v>6463</v>
      </c>
      <c r="G16" s="78">
        <v>608</v>
      </c>
      <c r="H16" s="78">
        <v>87</v>
      </c>
      <c r="I16" s="78">
        <v>521</v>
      </c>
      <c r="J16" s="78">
        <v>5225</v>
      </c>
      <c r="K16" s="78">
        <v>809</v>
      </c>
      <c r="L16" s="78">
        <v>826</v>
      </c>
      <c r="M16" s="78">
        <v>861</v>
      </c>
      <c r="N16" s="78">
        <v>883</v>
      </c>
      <c r="O16" s="78">
        <v>915</v>
      </c>
      <c r="P16" s="78">
        <v>931</v>
      </c>
    </row>
    <row r="17" spans="1:16" s="7" customFormat="1" ht="30.75" customHeight="1">
      <c r="A17" s="366" t="s">
        <v>457</v>
      </c>
      <c r="B17" s="367"/>
      <c r="C17" s="78">
        <v>187</v>
      </c>
      <c r="D17" s="78">
        <v>8829</v>
      </c>
      <c r="E17" s="78">
        <v>2419</v>
      </c>
      <c r="F17" s="78">
        <v>6410</v>
      </c>
      <c r="G17" s="78">
        <v>583</v>
      </c>
      <c r="H17" s="78">
        <v>81</v>
      </c>
      <c r="I17" s="78">
        <v>502</v>
      </c>
      <c r="J17" s="78">
        <v>5184</v>
      </c>
      <c r="K17" s="78">
        <v>801</v>
      </c>
      <c r="L17" s="78">
        <v>818</v>
      </c>
      <c r="M17" s="78">
        <v>854</v>
      </c>
      <c r="N17" s="78">
        <v>877</v>
      </c>
      <c r="O17" s="78">
        <v>909</v>
      </c>
      <c r="P17" s="78">
        <v>925</v>
      </c>
    </row>
    <row r="18" spans="1:16" s="7" customFormat="1" ht="18" customHeight="1">
      <c r="A18" s="35" t="s">
        <v>419</v>
      </c>
      <c r="B18" s="77"/>
      <c r="C18" s="78">
        <v>23</v>
      </c>
      <c r="D18" s="78">
        <v>1778</v>
      </c>
      <c r="E18" s="78">
        <v>446</v>
      </c>
      <c r="F18" s="78">
        <v>1332</v>
      </c>
      <c r="G18" s="78">
        <v>91</v>
      </c>
      <c r="H18" s="78">
        <v>10</v>
      </c>
      <c r="I18" s="78">
        <v>81</v>
      </c>
      <c r="J18" s="78">
        <v>1037</v>
      </c>
      <c r="K18" s="78">
        <v>157</v>
      </c>
      <c r="L18" s="78">
        <v>165</v>
      </c>
      <c r="M18" s="78">
        <v>175</v>
      </c>
      <c r="N18" s="78">
        <v>169</v>
      </c>
      <c r="O18" s="78">
        <v>181</v>
      </c>
      <c r="P18" s="78">
        <v>190</v>
      </c>
    </row>
    <row r="19" spans="1:16" s="7" customFormat="1" ht="18" customHeight="1">
      <c r="A19" s="35" t="s">
        <v>420</v>
      </c>
      <c r="B19" s="77"/>
      <c r="C19" s="78">
        <v>23</v>
      </c>
      <c r="D19" s="78">
        <v>1575</v>
      </c>
      <c r="E19" s="78">
        <v>350</v>
      </c>
      <c r="F19" s="78">
        <v>1225</v>
      </c>
      <c r="G19" s="78">
        <v>82</v>
      </c>
      <c r="H19" s="78">
        <v>9</v>
      </c>
      <c r="I19" s="78">
        <v>73</v>
      </c>
      <c r="J19" s="78">
        <v>929</v>
      </c>
      <c r="K19" s="78">
        <v>149</v>
      </c>
      <c r="L19" s="78">
        <v>149</v>
      </c>
      <c r="M19" s="78">
        <v>151</v>
      </c>
      <c r="N19" s="78">
        <v>159</v>
      </c>
      <c r="O19" s="78">
        <v>161</v>
      </c>
      <c r="P19" s="78">
        <v>160</v>
      </c>
    </row>
    <row r="20" spans="1:16" s="7" customFormat="1" ht="18" customHeight="1">
      <c r="A20" s="35" t="s">
        <v>421</v>
      </c>
      <c r="B20" s="77"/>
      <c r="C20" s="78">
        <v>14</v>
      </c>
      <c r="D20" s="78">
        <v>891</v>
      </c>
      <c r="E20" s="78">
        <v>200</v>
      </c>
      <c r="F20" s="78">
        <v>691</v>
      </c>
      <c r="G20" s="78">
        <v>50</v>
      </c>
      <c r="H20" s="78">
        <v>4</v>
      </c>
      <c r="I20" s="78">
        <v>46</v>
      </c>
      <c r="J20" s="78">
        <v>524</v>
      </c>
      <c r="K20" s="78">
        <v>78</v>
      </c>
      <c r="L20" s="78">
        <v>81</v>
      </c>
      <c r="M20" s="78">
        <v>86</v>
      </c>
      <c r="N20" s="78">
        <v>89</v>
      </c>
      <c r="O20" s="78">
        <v>93</v>
      </c>
      <c r="P20" s="78">
        <v>97</v>
      </c>
    </row>
    <row r="21" spans="1:16" s="7" customFormat="1" ht="18" customHeight="1">
      <c r="A21" s="35" t="s">
        <v>422</v>
      </c>
      <c r="B21" s="77"/>
      <c r="C21" s="78">
        <v>9</v>
      </c>
      <c r="D21" s="78">
        <v>621</v>
      </c>
      <c r="E21" s="78">
        <v>195</v>
      </c>
      <c r="F21" s="78">
        <v>426</v>
      </c>
      <c r="G21" s="78">
        <v>32</v>
      </c>
      <c r="H21" s="78">
        <v>2</v>
      </c>
      <c r="I21" s="78">
        <v>30</v>
      </c>
      <c r="J21" s="78">
        <v>364</v>
      </c>
      <c r="K21" s="78">
        <v>56</v>
      </c>
      <c r="L21" s="78">
        <v>58</v>
      </c>
      <c r="M21" s="78">
        <v>60</v>
      </c>
      <c r="N21" s="78">
        <v>59</v>
      </c>
      <c r="O21" s="78">
        <v>64</v>
      </c>
      <c r="P21" s="78">
        <v>67</v>
      </c>
    </row>
    <row r="22" spans="1:16" s="7" customFormat="1" ht="18" customHeight="1">
      <c r="A22" s="35" t="s">
        <v>423</v>
      </c>
      <c r="B22" s="77"/>
      <c r="C22" s="78">
        <v>15</v>
      </c>
      <c r="D22" s="78">
        <v>646</v>
      </c>
      <c r="E22" s="78">
        <v>176</v>
      </c>
      <c r="F22" s="78">
        <v>470</v>
      </c>
      <c r="G22" s="78">
        <v>47</v>
      </c>
      <c r="H22" s="78">
        <v>11</v>
      </c>
      <c r="I22" s="78">
        <v>36</v>
      </c>
      <c r="J22" s="78">
        <v>384</v>
      </c>
      <c r="K22" s="78">
        <v>60</v>
      </c>
      <c r="L22" s="78">
        <v>61</v>
      </c>
      <c r="M22" s="78">
        <v>64</v>
      </c>
      <c r="N22" s="78">
        <v>67</v>
      </c>
      <c r="O22" s="78">
        <v>67</v>
      </c>
      <c r="P22" s="78">
        <v>65</v>
      </c>
    </row>
    <row r="23" spans="1:16" s="7" customFormat="1" ht="18" customHeight="1">
      <c r="A23" s="35" t="s">
        <v>424</v>
      </c>
      <c r="B23" s="77"/>
      <c r="C23" s="78">
        <v>14</v>
      </c>
      <c r="D23" s="78">
        <v>430</v>
      </c>
      <c r="E23" s="78">
        <v>154</v>
      </c>
      <c r="F23" s="78">
        <v>276</v>
      </c>
      <c r="G23" s="78">
        <v>35</v>
      </c>
      <c r="H23" s="78">
        <v>3</v>
      </c>
      <c r="I23" s="78">
        <v>32</v>
      </c>
      <c r="J23" s="78">
        <v>248</v>
      </c>
      <c r="K23" s="78">
        <v>36</v>
      </c>
      <c r="L23" s="78">
        <v>39</v>
      </c>
      <c r="M23" s="78">
        <v>40</v>
      </c>
      <c r="N23" s="78">
        <v>43</v>
      </c>
      <c r="O23" s="78">
        <v>46</v>
      </c>
      <c r="P23" s="78">
        <v>44</v>
      </c>
    </row>
    <row r="24" spans="1:16" s="7" customFormat="1" ht="18" customHeight="1">
      <c r="A24" s="35" t="s">
        <v>425</v>
      </c>
      <c r="B24" s="77"/>
      <c r="C24" s="78">
        <v>14</v>
      </c>
      <c r="D24" s="78">
        <v>712</v>
      </c>
      <c r="E24" s="78">
        <v>207</v>
      </c>
      <c r="F24" s="78">
        <v>505</v>
      </c>
      <c r="G24" s="78">
        <v>43</v>
      </c>
      <c r="H24" s="78">
        <v>10</v>
      </c>
      <c r="I24" s="78">
        <v>33</v>
      </c>
      <c r="J24" s="78">
        <v>424</v>
      </c>
      <c r="K24" s="78">
        <v>69</v>
      </c>
      <c r="L24" s="78">
        <v>69</v>
      </c>
      <c r="M24" s="78">
        <v>71</v>
      </c>
      <c r="N24" s="78">
        <v>70</v>
      </c>
      <c r="O24" s="78">
        <v>71</v>
      </c>
      <c r="P24" s="78">
        <v>74</v>
      </c>
    </row>
    <row r="25" spans="1:16" s="7" customFormat="1" ht="18" customHeight="1">
      <c r="A25" s="35" t="s">
        <v>473</v>
      </c>
      <c r="B25" s="77"/>
      <c r="C25" s="78">
        <v>12</v>
      </c>
      <c r="D25" s="78">
        <v>371</v>
      </c>
      <c r="E25" s="78">
        <v>139</v>
      </c>
      <c r="F25" s="78">
        <v>232</v>
      </c>
      <c r="G25" s="78">
        <v>33</v>
      </c>
      <c r="H25" s="78">
        <v>2</v>
      </c>
      <c r="I25" s="78">
        <v>31</v>
      </c>
      <c r="J25" s="78">
        <v>220</v>
      </c>
      <c r="K25" s="78">
        <v>34</v>
      </c>
      <c r="L25" s="78">
        <v>35</v>
      </c>
      <c r="M25" s="78">
        <v>35</v>
      </c>
      <c r="N25" s="78">
        <v>39</v>
      </c>
      <c r="O25" s="78">
        <v>39</v>
      </c>
      <c r="P25" s="78">
        <v>38</v>
      </c>
    </row>
    <row r="26" spans="1:16" s="7" customFormat="1" ht="18" customHeight="1">
      <c r="A26" s="35" t="s">
        <v>474</v>
      </c>
      <c r="B26" s="77"/>
      <c r="C26" s="78">
        <v>19</v>
      </c>
      <c r="D26" s="78">
        <v>686</v>
      </c>
      <c r="E26" s="78">
        <v>188</v>
      </c>
      <c r="F26" s="78">
        <v>498</v>
      </c>
      <c r="G26" s="78">
        <v>52</v>
      </c>
      <c r="H26" s="78">
        <v>6</v>
      </c>
      <c r="I26" s="78">
        <v>46</v>
      </c>
      <c r="J26" s="78">
        <v>406</v>
      </c>
      <c r="K26" s="78">
        <v>63</v>
      </c>
      <c r="L26" s="78">
        <v>62</v>
      </c>
      <c r="M26" s="78">
        <v>67</v>
      </c>
      <c r="N26" s="78">
        <v>71</v>
      </c>
      <c r="O26" s="78">
        <v>71</v>
      </c>
      <c r="P26" s="78">
        <v>72</v>
      </c>
    </row>
    <row r="27" spans="1:16" s="7" customFormat="1" ht="18" customHeight="1">
      <c r="A27" s="35" t="s">
        <v>475</v>
      </c>
      <c r="B27" s="77"/>
      <c r="C27" s="78">
        <v>11</v>
      </c>
      <c r="D27" s="78">
        <v>466</v>
      </c>
      <c r="E27" s="78">
        <v>117</v>
      </c>
      <c r="F27" s="78">
        <v>349</v>
      </c>
      <c r="G27" s="78">
        <v>37</v>
      </c>
      <c r="H27" s="78">
        <v>7</v>
      </c>
      <c r="I27" s="78">
        <v>30</v>
      </c>
      <c r="J27" s="78">
        <v>274</v>
      </c>
      <c r="K27" s="78">
        <v>42</v>
      </c>
      <c r="L27" s="78">
        <v>43</v>
      </c>
      <c r="M27" s="78">
        <v>43</v>
      </c>
      <c r="N27" s="78">
        <v>47</v>
      </c>
      <c r="O27" s="78">
        <v>50</v>
      </c>
      <c r="P27" s="78">
        <v>49</v>
      </c>
    </row>
    <row r="28" spans="1:16" s="7" customFormat="1" ht="18" customHeight="1">
      <c r="A28" s="35" t="s">
        <v>429</v>
      </c>
      <c r="B28" s="77"/>
      <c r="C28" s="78">
        <v>11</v>
      </c>
      <c r="D28" s="78">
        <v>237</v>
      </c>
      <c r="E28" s="78">
        <v>88</v>
      </c>
      <c r="F28" s="78">
        <v>149</v>
      </c>
      <c r="G28" s="78">
        <v>24</v>
      </c>
      <c r="H28" s="78">
        <v>1</v>
      </c>
      <c r="I28" s="78">
        <v>23</v>
      </c>
      <c r="J28" s="78">
        <v>135</v>
      </c>
      <c r="K28" s="78">
        <v>21</v>
      </c>
      <c r="L28" s="78">
        <v>19</v>
      </c>
      <c r="M28" s="78">
        <v>22</v>
      </c>
      <c r="N28" s="78">
        <v>24</v>
      </c>
      <c r="O28" s="78">
        <v>24</v>
      </c>
      <c r="P28" s="78">
        <v>25</v>
      </c>
    </row>
    <row r="29" spans="1:16" s="7" customFormat="1" ht="18" customHeight="1">
      <c r="A29" s="35" t="s">
        <v>476</v>
      </c>
      <c r="B29" s="77"/>
      <c r="C29" s="78">
        <v>10</v>
      </c>
      <c r="D29" s="78">
        <v>285</v>
      </c>
      <c r="E29" s="78">
        <v>109</v>
      </c>
      <c r="F29" s="78">
        <v>176</v>
      </c>
      <c r="G29" s="78">
        <v>26</v>
      </c>
      <c r="H29" s="78">
        <v>6</v>
      </c>
      <c r="I29" s="78">
        <v>20</v>
      </c>
      <c r="J29" s="78">
        <v>166</v>
      </c>
      <c r="K29" s="78">
        <v>24</v>
      </c>
      <c r="L29" s="78">
        <v>25</v>
      </c>
      <c r="M29" s="78">
        <v>27</v>
      </c>
      <c r="N29" s="78">
        <v>28</v>
      </c>
      <c r="O29" s="78">
        <v>30</v>
      </c>
      <c r="P29" s="78">
        <v>32</v>
      </c>
    </row>
    <row r="30" spans="1:16" s="7" customFormat="1" ht="18" customHeight="1">
      <c r="A30" s="35" t="s">
        <v>477</v>
      </c>
      <c r="B30" s="77"/>
      <c r="C30" s="78">
        <v>12</v>
      </c>
      <c r="D30" s="78">
        <v>131</v>
      </c>
      <c r="E30" s="78">
        <v>50</v>
      </c>
      <c r="F30" s="78">
        <v>81</v>
      </c>
      <c r="G30" s="78">
        <v>31</v>
      </c>
      <c r="H30" s="78">
        <v>10</v>
      </c>
      <c r="I30" s="78">
        <v>21</v>
      </c>
      <c r="J30" s="78">
        <v>73</v>
      </c>
      <c r="K30" s="78">
        <v>12</v>
      </c>
      <c r="L30" s="78">
        <v>12</v>
      </c>
      <c r="M30" s="78">
        <v>13</v>
      </c>
      <c r="N30" s="78">
        <v>12</v>
      </c>
      <c r="O30" s="78">
        <v>12</v>
      </c>
      <c r="P30" s="78">
        <v>12</v>
      </c>
    </row>
    <row r="31" spans="1:16" s="7" customFormat="1" ht="30.75" customHeight="1">
      <c r="A31" s="366" t="s">
        <v>458</v>
      </c>
      <c r="B31" s="367"/>
      <c r="C31" s="78">
        <v>3</v>
      </c>
      <c r="D31" s="78">
        <v>68</v>
      </c>
      <c r="E31" s="78">
        <v>15</v>
      </c>
      <c r="F31" s="78">
        <v>53</v>
      </c>
      <c r="G31" s="78">
        <v>25</v>
      </c>
      <c r="H31" s="78">
        <v>6</v>
      </c>
      <c r="I31" s="78">
        <v>19</v>
      </c>
      <c r="J31" s="78">
        <v>41</v>
      </c>
      <c r="K31" s="78">
        <v>8</v>
      </c>
      <c r="L31" s="78">
        <v>8</v>
      </c>
      <c r="M31" s="78">
        <v>7</v>
      </c>
      <c r="N31" s="78">
        <v>6</v>
      </c>
      <c r="O31" s="78">
        <v>6</v>
      </c>
      <c r="P31" s="78">
        <v>6</v>
      </c>
    </row>
    <row r="32" spans="1:16" s="7" customFormat="1" ht="1.5" customHeight="1" thickBot="1">
      <c r="A32" s="142"/>
      <c r="B32" s="107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31" s="27" customFormat="1" ht="13.5" customHeight="1">
      <c r="A33" s="27" t="s">
        <v>416</v>
      </c>
      <c r="J33" s="28" t="s">
        <v>45</v>
      </c>
      <c r="N33" s="28"/>
      <c r="AC33" s="29"/>
      <c r="AD33" s="29"/>
      <c r="AE33" s="29"/>
    </row>
    <row r="34" spans="1:31" s="27" customFormat="1" ht="13.5" customHeight="1">
      <c r="A34" s="27" t="s">
        <v>465</v>
      </c>
      <c r="J34" s="28" t="s">
        <v>141</v>
      </c>
      <c r="N34" s="28"/>
      <c r="AC34" s="29"/>
      <c r="AD34" s="29"/>
      <c r="AE34" s="29"/>
    </row>
    <row r="35" spans="1:10" s="7" customFormat="1" ht="13.5" customHeight="1">
      <c r="A35" s="27" t="s">
        <v>466</v>
      </c>
      <c r="J35" s="7" t="s">
        <v>467</v>
      </c>
    </row>
    <row r="39" ht="15.75">
      <c r="C39" s="68"/>
    </row>
  </sheetData>
  <sheetProtection/>
  <mergeCells count="9">
    <mergeCell ref="A17:B17"/>
    <mergeCell ref="A31:B31"/>
    <mergeCell ref="A2:I2"/>
    <mergeCell ref="J2:P2"/>
    <mergeCell ref="A4:B6"/>
    <mergeCell ref="C4:C6"/>
    <mergeCell ref="D4:F5"/>
    <mergeCell ref="G4:I5"/>
    <mergeCell ref="J4:P5"/>
  </mergeCells>
  <printOptions horizontalCentered="1"/>
  <pageMargins left="1.1811023622047245" right="1.1811023622047245" top="1.5748031496062993" bottom="1.5748031496062993" header="0.2755905511811024" footer="0.9055118110236221"/>
  <pageSetup firstPageNumber="262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4.625" style="64" customWidth="1"/>
    <col min="2" max="2" width="8.125" style="64" customWidth="1"/>
    <col min="3" max="7" width="7.625" style="64" customWidth="1"/>
    <col min="8" max="9" width="7.125" style="64" customWidth="1"/>
    <col min="10" max="17" width="6.625" style="64" customWidth="1"/>
    <col min="18" max="20" width="7.125" style="64" customWidth="1"/>
    <col min="21" max="16384" width="9.00390625" style="64" customWidth="1"/>
  </cols>
  <sheetData>
    <row r="1" spans="1:22" s="6" customFormat="1" ht="18" customHeight="1">
      <c r="A1" s="36" t="s">
        <v>366</v>
      </c>
      <c r="P1" s="7"/>
      <c r="Q1" s="7"/>
      <c r="T1" s="8" t="s">
        <v>46</v>
      </c>
      <c r="V1" s="8"/>
    </row>
    <row r="2" spans="1:20" s="99" customFormat="1" ht="24.75" customHeight="1">
      <c r="A2" s="292" t="s">
        <v>499</v>
      </c>
      <c r="B2" s="292"/>
      <c r="C2" s="292"/>
      <c r="D2" s="292"/>
      <c r="E2" s="292"/>
      <c r="F2" s="292"/>
      <c r="G2" s="292"/>
      <c r="H2" s="292"/>
      <c r="I2" s="292"/>
      <c r="J2" s="292" t="s">
        <v>151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ht="15" customHeight="1" thickBot="1"/>
    <row r="4" spans="1:20" s="6" customFormat="1" ht="27.75" customHeight="1">
      <c r="A4" s="322" t="s">
        <v>479</v>
      </c>
      <c r="B4" s="374"/>
      <c r="C4" s="383" t="s">
        <v>478</v>
      </c>
      <c r="D4" s="307"/>
      <c r="E4" s="307"/>
      <c r="F4" s="307"/>
      <c r="G4" s="307"/>
      <c r="H4" s="307"/>
      <c r="I4" s="307"/>
      <c r="J4" s="307" t="s">
        <v>47</v>
      </c>
      <c r="K4" s="307"/>
      <c r="L4" s="307"/>
      <c r="M4" s="307"/>
      <c r="N4" s="307"/>
      <c r="O4" s="307"/>
      <c r="P4" s="307"/>
      <c r="Q4" s="309"/>
      <c r="R4" s="378" t="s">
        <v>500</v>
      </c>
      <c r="S4" s="379"/>
      <c r="T4" s="380"/>
    </row>
    <row r="5" spans="1:20" s="6" customFormat="1" ht="27.75" customHeight="1">
      <c r="A5" s="312"/>
      <c r="B5" s="375"/>
      <c r="C5" s="382" t="s">
        <v>480</v>
      </c>
      <c r="D5" s="325"/>
      <c r="E5" s="325"/>
      <c r="F5" s="326" t="s">
        <v>481</v>
      </c>
      <c r="G5" s="325"/>
      <c r="H5" s="326" t="s">
        <v>482</v>
      </c>
      <c r="I5" s="325"/>
      <c r="J5" s="324" t="s">
        <v>483</v>
      </c>
      <c r="K5" s="325"/>
      <c r="L5" s="326" t="s">
        <v>484</v>
      </c>
      <c r="M5" s="325"/>
      <c r="N5" s="326" t="s">
        <v>485</v>
      </c>
      <c r="O5" s="325"/>
      <c r="P5" s="326" t="s">
        <v>486</v>
      </c>
      <c r="Q5" s="325"/>
      <c r="R5" s="325"/>
      <c r="S5" s="325"/>
      <c r="T5" s="381"/>
    </row>
    <row r="6" spans="1:20" s="6" customFormat="1" ht="31.5" customHeight="1" thickBot="1">
      <c r="A6" s="376"/>
      <c r="B6" s="377"/>
      <c r="C6" s="143" t="s">
        <v>487</v>
      </c>
      <c r="D6" s="75" t="s">
        <v>488</v>
      </c>
      <c r="E6" s="75" t="s">
        <v>489</v>
      </c>
      <c r="F6" s="75" t="s">
        <v>488</v>
      </c>
      <c r="G6" s="75" t="s">
        <v>489</v>
      </c>
      <c r="H6" s="75" t="s">
        <v>488</v>
      </c>
      <c r="I6" s="75" t="s">
        <v>489</v>
      </c>
      <c r="J6" s="76" t="s">
        <v>488</v>
      </c>
      <c r="K6" s="75" t="s">
        <v>489</v>
      </c>
      <c r="L6" s="75" t="s">
        <v>488</v>
      </c>
      <c r="M6" s="75" t="s">
        <v>489</v>
      </c>
      <c r="N6" s="75" t="s">
        <v>488</v>
      </c>
      <c r="O6" s="75" t="s">
        <v>489</v>
      </c>
      <c r="P6" s="75" t="s">
        <v>488</v>
      </c>
      <c r="Q6" s="75" t="s">
        <v>489</v>
      </c>
      <c r="R6" s="75" t="s">
        <v>490</v>
      </c>
      <c r="S6" s="75" t="s">
        <v>491</v>
      </c>
      <c r="T6" s="135" t="s">
        <v>492</v>
      </c>
    </row>
    <row r="7" spans="1:20" s="7" customFormat="1" ht="18.75" customHeight="1">
      <c r="A7" s="35" t="s">
        <v>453</v>
      </c>
      <c r="B7" s="77"/>
      <c r="C7" s="78">
        <v>179191</v>
      </c>
      <c r="D7" s="78">
        <v>93595</v>
      </c>
      <c r="E7" s="78">
        <v>85596</v>
      </c>
      <c r="F7" s="78">
        <v>14699</v>
      </c>
      <c r="G7" s="78">
        <v>13471</v>
      </c>
      <c r="H7" s="78">
        <v>15828</v>
      </c>
      <c r="I7" s="78">
        <v>14596</v>
      </c>
      <c r="J7" s="78">
        <v>16033</v>
      </c>
      <c r="K7" s="78">
        <v>14775</v>
      </c>
      <c r="L7" s="78">
        <v>15818</v>
      </c>
      <c r="M7" s="78">
        <v>14375</v>
      </c>
      <c r="N7" s="78">
        <v>15817</v>
      </c>
      <c r="O7" s="78">
        <v>14474</v>
      </c>
      <c r="P7" s="78">
        <v>15400</v>
      </c>
      <c r="Q7" s="78">
        <v>13905</v>
      </c>
      <c r="R7" s="78">
        <v>29328</v>
      </c>
      <c r="S7" s="78">
        <v>15399</v>
      </c>
      <c r="T7" s="78">
        <v>13929</v>
      </c>
    </row>
    <row r="8" spans="1:20" s="7" customFormat="1" ht="18.75" customHeight="1">
      <c r="A8" s="35" t="s">
        <v>400</v>
      </c>
      <c r="B8" s="77"/>
      <c r="C8" s="78">
        <v>177648</v>
      </c>
      <c r="D8" s="78">
        <v>92774</v>
      </c>
      <c r="E8" s="78">
        <v>84874</v>
      </c>
      <c r="F8" s="78">
        <v>14135</v>
      </c>
      <c r="G8" s="78">
        <v>12853</v>
      </c>
      <c r="H8" s="78">
        <v>14845</v>
      </c>
      <c r="I8" s="78">
        <v>13566</v>
      </c>
      <c r="J8" s="78">
        <v>15923</v>
      </c>
      <c r="K8" s="78">
        <v>14662</v>
      </c>
      <c r="L8" s="78">
        <v>16118</v>
      </c>
      <c r="M8" s="78">
        <v>14794</v>
      </c>
      <c r="N8" s="78">
        <v>15876</v>
      </c>
      <c r="O8" s="78">
        <v>14477</v>
      </c>
      <c r="P8" s="78">
        <v>15877</v>
      </c>
      <c r="Q8" s="78">
        <v>14522</v>
      </c>
      <c r="R8" s="78">
        <v>29340</v>
      </c>
      <c r="S8" s="78">
        <v>15384</v>
      </c>
      <c r="T8" s="78">
        <v>13956</v>
      </c>
    </row>
    <row r="9" spans="1:20" s="7" customFormat="1" ht="18.75" customHeight="1">
      <c r="A9" s="35" t="s">
        <v>401</v>
      </c>
      <c r="B9" s="77"/>
      <c r="C9" s="78">
        <v>176400</v>
      </c>
      <c r="D9" s="78">
        <v>92176</v>
      </c>
      <c r="E9" s="78">
        <v>84224</v>
      </c>
      <c r="F9" s="78">
        <v>14973</v>
      </c>
      <c r="G9" s="78">
        <v>13649</v>
      </c>
      <c r="H9" s="78">
        <v>14223</v>
      </c>
      <c r="I9" s="78">
        <v>12944</v>
      </c>
      <c r="J9" s="78">
        <v>14894</v>
      </c>
      <c r="K9" s="78">
        <v>13629</v>
      </c>
      <c r="L9" s="78">
        <v>15991</v>
      </c>
      <c r="M9" s="78">
        <v>14687</v>
      </c>
      <c r="N9" s="78">
        <v>16179</v>
      </c>
      <c r="O9" s="78">
        <v>14819</v>
      </c>
      <c r="P9" s="78">
        <v>15916</v>
      </c>
      <c r="Q9" s="78">
        <v>14496</v>
      </c>
      <c r="R9" s="78">
        <v>30485</v>
      </c>
      <c r="S9" s="78">
        <v>15912</v>
      </c>
      <c r="T9" s="78">
        <v>14573</v>
      </c>
    </row>
    <row r="10" spans="1:20" s="7" customFormat="1" ht="18.75" customHeight="1">
      <c r="A10" s="35" t="s">
        <v>454</v>
      </c>
      <c r="B10" s="77"/>
      <c r="C10" s="78">
        <v>174244</v>
      </c>
      <c r="D10" s="78">
        <v>90902</v>
      </c>
      <c r="E10" s="78">
        <v>83342</v>
      </c>
      <c r="F10" s="78">
        <v>14526</v>
      </c>
      <c r="G10" s="78">
        <v>13340</v>
      </c>
      <c r="H10" s="78">
        <v>15005</v>
      </c>
      <c r="I10" s="78">
        <v>13726</v>
      </c>
      <c r="J10" s="78">
        <v>14286</v>
      </c>
      <c r="K10" s="78">
        <v>12968</v>
      </c>
      <c r="L10" s="78">
        <v>14904</v>
      </c>
      <c r="M10" s="78">
        <v>13697</v>
      </c>
      <c r="N10" s="78">
        <v>15988</v>
      </c>
      <c r="O10" s="78">
        <v>14738</v>
      </c>
      <c r="P10" s="78">
        <v>16193</v>
      </c>
      <c r="Q10" s="78">
        <v>14873</v>
      </c>
      <c r="R10" s="78">
        <v>30437</v>
      </c>
      <c r="S10" s="78">
        <v>15957</v>
      </c>
      <c r="T10" s="78">
        <v>14480</v>
      </c>
    </row>
    <row r="11" spans="1:20" s="7" customFormat="1" ht="18.75" customHeight="1">
      <c r="A11" s="35" t="s">
        <v>493</v>
      </c>
      <c r="B11" s="77"/>
      <c r="C11" s="78">
        <v>168854</v>
      </c>
      <c r="D11" s="78">
        <v>88175</v>
      </c>
      <c r="E11" s="78">
        <v>80679</v>
      </c>
      <c r="F11" s="78">
        <v>13237</v>
      </c>
      <c r="G11" s="78">
        <v>11963</v>
      </c>
      <c r="H11" s="78">
        <v>14575</v>
      </c>
      <c r="I11" s="78">
        <v>13346</v>
      </c>
      <c r="J11" s="78">
        <v>15075</v>
      </c>
      <c r="K11" s="78">
        <v>13779</v>
      </c>
      <c r="L11" s="78">
        <v>14281</v>
      </c>
      <c r="M11" s="78">
        <v>13050</v>
      </c>
      <c r="N11" s="78">
        <v>14999</v>
      </c>
      <c r="O11" s="78">
        <v>13734</v>
      </c>
      <c r="P11" s="78">
        <v>16008</v>
      </c>
      <c r="Q11" s="78">
        <v>14807</v>
      </c>
      <c r="R11" s="78">
        <v>31070</v>
      </c>
      <c r="S11" s="78">
        <v>16194</v>
      </c>
      <c r="T11" s="78">
        <v>14876</v>
      </c>
    </row>
    <row r="12" spans="1:20" s="7" customFormat="1" ht="18.75" customHeight="1">
      <c r="A12" s="35" t="s">
        <v>403</v>
      </c>
      <c r="B12" s="77"/>
      <c r="C12" s="78">
        <v>161716</v>
      </c>
      <c r="D12" s="78">
        <v>84458</v>
      </c>
      <c r="E12" s="78">
        <v>77258</v>
      </c>
      <c r="F12" s="78">
        <v>12277</v>
      </c>
      <c r="G12" s="78">
        <v>11413</v>
      </c>
      <c r="H12" s="78">
        <v>13227</v>
      </c>
      <c r="I12" s="78">
        <v>11964</v>
      </c>
      <c r="J12" s="78">
        <v>14602</v>
      </c>
      <c r="K12" s="78">
        <v>13351</v>
      </c>
      <c r="L12" s="78">
        <v>15070</v>
      </c>
      <c r="M12" s="78">
        <v>13760</v>
      </c>
      <c r="N12" s="78">
        <v>14357</v>
      </c>
      <c r="O12" s="78">
        <v>13037</v>
      </c>
      <c r="P12" s="78">
        <v>14925</v>
      </c>
      <c r="Q12" s="78">
        <v>13733</v>
      </c>
      <c r="R12" s="78">
        <v>30828</v>
      </c>
      <c r="S12" s="78">
        <v>16001</v>
      </c>
      <c r="T12" s="78">
        <v>14827</v>
      </c>
    </row>
    <row r="13" spans="1:20" s="7" customFormat="1" ht="18.75" customHeight="1">
      <c r="A13" s="35" t="s">
        <v>494</v>
      </c>
      <c r="B13" s="77"/>
      <c r="C13" s="78">
        <v>155449</v>
      </c>
      <c r="D13" s="78">
        <v>81330</v>
      </c>
      <c r="E13" s="78">
        <v>74119</v>
      </c>
      <c r="F13" s="78">
        <v>11767</v>
      </c>
      <c r="G13" s="78">
        <v>10492</v>
      </c>
      <c r="H13" s="78">
        <v>12294</v>
      </c>
      <c r="I13" s="78">
        <v>11405</v>
      </c>
      <c r="J13" s="78">
        <v>13220</v>
      </c>
      <c r="K13" s="78">
        <v>11977</v>
      </c>
      <c r="L13" s="78">
        <v>14639</v>
      </c>
      <c r="M13" s="78">
        <v>13392</v>
      </c>
      <c r="N13" s="78">
        <v>15059</v>
      </c>
      <c r="O13" s="78">
        <v>13773</v>
      </c>
      <c r="P13" s="78">
        <v>14351</v>
      </c>
      <c r="Q13" s="78">
        <v>13080</v>
      </c>
      <c r="R13" s="78">
        <v>28685</v>
      </c>
      <c r="S13" s="78">
        <v>14964</v>
      </c>
      <c r="T13" s="78">
        <v>13721</v>
      </c>
    </row>
    <row r="14" spans="1:20" s="7" customFormat="1" ht="18.75" customHeight="1">
      <c r="A14" s="35" t="s">
        <v>495</v>
      </c>
      <c r="B14" s="77"/>
      <c r="C14" s="78">
        <v>150294</v>
      </c>
      <c r="D14" s="78">
        <v>78643</v>
      </c>
      <c r="E14" s="78">
        <v>71651</v>
      </c>
      <c r="F14" s="78">
        <v>11495</v>
      </c>
      <c r="G14" s="78">
        <v>10433</v>
      </c>
      <c r="H14" s="78">
        <v>11775</v>
      </c>
      <c r="I14" s="78">
        <v>10551</v>
      </c>
      <c r="J14" s="78">
        <v>12376</v>
      </c>
      <c r="K14" s="78">
        <v>11409</v>
      </c>
      <c r="L14" s="78">
        <v>13232</v>
      </c>
      <c r="M14" s="78">
        <v>12012</v>
      </c>
      <c r="N14" s="78">
        <v>14680</v>
      </c>
      <c r="O14" s="78">
        <v>13462</v>
      </c>
      <c r="P14" s="78">
        <v>15085</v>
      </c>
      <c r="Q14" s="78">
        <v>13784</v>
      </c>
      <c r="R14" s="78">
        <v>27403</v>
      </c>
      <c r="S14" s="78">
        <v>14360</v>
      </c>
      <c r="T14" s="78">
        <v>13043</v>
      </c>
    </row>
    <row r="15" spans="1:20" s="7" customFormat="1" ht="18.75" customHeight="1">
      <c r="A15" s="35" t="s">
        <v>405</v>
      </c>
      <c r="B15" s="77"/>
      <c r="C15" s="78">
        <v>142703</v>
      </c>
      <c r="D15" s="78">
        <v>74780</v>
      </c>
      <c r="E15" s="78">
        <v>67923</v>
      </c>
      <c r="F15" s="78">
        <v>11121</v>
      </c>
      <c r="G15" s="78">
        <v>9952</v>
      </c>
      <c r="H15" s="78">
        <v>11500</v>
      </c>
      <c r="I15" s="78">
        <v>10453</v>
      </c>
      <c r="J15" s="78">
        <v>11798</v>
      </c>
      <c r="K15" s="78">
        <v>10555</v>
      </c>
      <c r="L15" s="78">
        <v>12426</v>
      </c>
      <c r="M15" s="78">
        <v>11428</v>
      </c>
      <c r="N15" s="78">
        <v>13239</v>
      </c>
      <c r="O15" s="78">
        <v>12050</v>
      </c>
      <c r="P15" s="78">
        <v>14696</v>
      </c>
      <c r="Q15" s="78">
        <v>13485</v>
      </c>
      <c r="R15" s="78">
        <v>28846</v>
      </c>
      <c r="S15" s="78">
        <v>14995</v>
      </c>
      <c r="T15" s="78">
        <v>13851</v>
      </c>
    </row>
    <row r="16" spans="1:20" s="7" customFormat="1" ht="18.75" customHeight="1">
      <c r="A16" s="35" t="s">
        <v>496</v>
      </c>
      <c r="B16" s="77"/>
      <c r="C16" s="78">
        <v>135633</v>
      </c>
      <c r="D16" s="78">
        <v>71192</v>
      </c>
      <c r="E16" s="78">
        <v>64441</v>
      </c>
      <c r="F16" s="78">
        <v>10939</v>
      </c>
      <c r="G16" s="78">
        <v>9963</v>
      </c>
      <c r="H16" s="78">
        <v>11156</v>
      </c>
      <c r="I16" s="78">
        <v>9931</v>
      </c>
      <c r="J16" s="78">
        <v>11526</v>
      </c>
      <c r="K16" s="78">
        <v>10475</v>
      </c>
      <c r="L16" s="78">
        <v>11848</v>
      </c>
      <c r="M16" s="78">
        <v>10553</v>
      </c>
      <c r="N16" s="78">
        <v>12442</v>
      </c>
      <c r="O16" s="78">
        <v>11457</v>
      </c>
      <c r="P16" s="78">
        <v>13281</v>
      </c>
      <c r="Q16" s="78">
        <v>12062</v>
      </c>
      <c r="R16" s="78">
        <v>28248</v>
      </c>
      <c r="S16" s="78">
        <v>14772</v>
      </c>
      <c r="T16" s="78">
        <v>13476</v>
      </c>
    </row>
    <row r="17" spans="1:20" s="7" customFormat="1" ht="31.5" customHeight="1">
      <c r="A17" s="366" t="s">
        <v>497</v>
      </c>
      <c r="B17" s="367"/>
      <c r="C17" s="78">
        <v>134476</v>
      </c>
      <c r="D17" s="78">
        <v>70542</v>
      </c>
      <c r="E17" s="78">
        <v>63934</v>
      </c>
      <c r="F17" s="78">
        <v>10810</v>
      </c>
      <c r="G17" s="78">
        <v>9848</v>
      </c>
      <c r="H17" s="78">
        <v>11025</v>
      </c>
      <c r="I17" s="78">
        <v>9821</v>
      </c>
      <c r="J17" s="78">
        <v>11405</v>
      </c>
      <c r="K17" s="78">
        <v>10388</v>
      </c>
      <c r="L17" s="78">
        <v>11757</v>
      </c>
      <c r="M17" s="78">
        <v>10483</v>
      </c>
      <c r="N17" s="78">
        <v>12345</v>
      </c>
      <c r="O17" s="78">
        <v>11396</v>
      </c>
      <c r="P17" s="78">
        <v>13200</v>
      </c>
      <c r="Q17" s="78">
        <v>11998</v>
      </c>
      <c r="R17" s="78">
        <v>28098</v>
      </c>
      <c r="S17" s="78">
        <v>14682</v>
      </c>
      <c r="T17" s="78">
        <v>13416</v>
      </c>
    </row>
    <row r="18" spans="1:20" s="7" customFormat="1" ht="18.75" customHeight="1">
      <c r="A18" s="35" t="s">
        <v>419</v>
      </c>
      <c r="B18" s="77"/>
      <c r="C18" s="78">
        <v>28239</v>
      </c>
      <c r="D18" s="78">
        <v>14604</v>
      </c>
      <c r="E18" s="78">
        <v>13635</v>
      </c>
      <c r="F18" s="78">
        <v>2240</v>
      </c>
      <c r="G18" s="78">
        <v>2057</v>
      </c>
      <c r="H18" s="78">
        <v>2324</v>
      </c>
      <c r="I18" s="78">
        <v>2087</v>
      </c>
      <c r="J18" s="78">
        <v>2432</v>
      </c>
      <c r="K18" s="78">
        <v>2250</v>
      </c>
      <c r="L18" s="78">
        <v>2338</v>
      </c>
      <c r="M18" s="78">
        <v>2226</v>
      </c>
      <c r="N18" s="78">
        <v>2537</v>
      </c>
      <c r="O18" s="78">
        <v>2427</v>
      </c>
      <c r="P18" s="78">
        <v>2733</v>
      </c>
      <c r="Q18" s="78">
        <v>2588</v>
      </c>
      <c r="R18" s="78">
        <v>5937</v>
      </c>
      <c r="S18" s="78">
        <v>3081</v>
      </c>
      <c r="T18" s="78">
        <v>2856</v>
      </c>
    </row>
    <row r="19" spans="1:20" s="7" customFormat="1" ht="18.75" customHeight="1">
      <c r="A19" s="35" t="s">
        <v>420</v>
      </c>
      <c r="B19" s="77"/>
      <c r="C19" s="78">
        <v>25081</v>
      </c>
      <c r="D19" s="78">
        <v>13330</v>
      </c>
      <c r="E19" s="78">
        <v>11751</v>
      </c>
      <c r="F19" s="78">
        <v>2079</v>
      </c>
      <c r="G19" s="78">
        <v>1893</v>
      </c>
      <c r="H19" s="78">
        <v>2106</v>
      </c>
      <c r="I19" s="78">
        <v>1849</v>
      </c>
      <c r="J19" s="78">
        <v>2197</v>
      </c>
      <c r="K19" s="78">
        <v>1870</v>
      </c>
      <c r="L19" s="78">
        <v>2216</v>
      </c>
      <c r="M19" s="78">
        <v>1899</v>
      </c>
      <c r="N19" s="78">
        <v>2314</v>
      </c>
      <c r="O19" s="78">
        <v>2109</v>
      </c>
      <c r="P19" s="78">
        <v>2418</v>
      </c>
      <c r="Q19" s="78">
        <v>2131</v>
      </c>
      <c r="R19" s="78">
        <v>5307</v>
      </c>
      <c r="S19" s="78">
        <v>2819</v>
      </c>
      <c r="T19" s="78">
        <v>2488</v>
      </c>
    </row>
    <row r="20" spans="1:20" s="7" customFormat="1" ht="18.75" customHeight="1">
      <c r="A20" s="35" t="s">
        <v>421</v>
      </c>
      <c r="B20" s="77"/>
      <c r="C20" s="78">
        <v>14284</v>
      </c>
      <c r="D20" s="78">
        <v>7459</v>
      </c>
      <c r="E20" s="78">
        <v>6825</v>
      </c>
      <c r="F20" s="78">
        <v>1098</v>
      </c>
      <c r="G20" s="78">
        <v>1083</v>
      </c>
      <c r="H20" s="78">
        <v>1165</v>
      </c>
      <c r="I20" s="78">
        <v>1049</v>
      </c>
      <c r="J20" s="78">
        <v>1203</v>
      </c>
      <c r="K20" s="78">
        <v>1056</v>
      </c>
      <c r="L20" s="78">
        <v>1272</v>
      </c>
      <c r="M20" s="78">
        <v>1126</v>
      </c>
      <c r="N20" s="78">
        <v>1306</v>
      </c>
      <c r="O20" s="78">
        <v>1226</v>
      </c>
      <c r="P20" s="78">
        <v>1415</v>
      </c>
      <c r="Q20" s="78">
        <v>1285</v>
      </c>
      <c r="R20" s="78">
        <v>3028</v>
      </c>
      <c r="S20" s="78">
        <v>1566</v>
      </c>
      <c r="T20" s="78">
        <v>1462</v>
      </c>
    </row>
    <row r="21" spans="1:20" s="7" customFormat="1" ht="18.75" customHeight="1">
      <c r="A21" s="35" t="s">
        <v>422</v>
      </c>
      <c r="B21" s="77"/>
      <c r="C21" s="78">
        <v>9626</v>
      </c>
      <c r="D21" s="78">
        <v>5002</v>
      </c>
      <c r="E21" s="78">
        <v>4624</v>
      </c>
      <c r="F21" s="78">
        <v>717</v>
      </c>
      <c r="G21" s="78">
        <v>748</v>
      </c>
      <c r="H21" s="78">
        <v>817</v>
      </c>
      <c r="I21" s="78">
        <v>673</v>
      </c>
      <c r="J21" s="78">
        <v>768</v>
      </c>
      <c r="K21" s="78">
        <v>752</v>
      </c>
      <c r="L21" s="78">
        <v>823</v>
      </c>
      <c r="M21" s="78">
        <v>712</v>
      </c>
      <c r="N21" s="78">
        <v>881</v>
      </c>
      <c r="O21" s="78">
        <v>826</v>
      </c>
      <c r="P21" s="78">
        <v>996</v>
      </c>
      <c r="Q21" s="78">
        <v>913</v>
      </c>
      <c r="R21" s="78">
        <v>1931</v>
      </c>
      <c r="S21" s="78">
        <v>994</v>
      </c>
      <c r="T21" s="78">
        <v>937</v>
      </c>
    </row>
    <row r="22" spans="1:20" s="7" customFormat="1" ht="18.75" customHeight="1">
      <c r="A22" s="35" t="s">
        <v>423</v>
      </c>
      <c r="B22" s="77"/>
      <c r="C22" s="78">
        <v>9990</v>
      </c>
      <c r="D22" s="78">
        <v>5316</v>
      </c>
      <c r="E22" s="78">
        <v>4674</v>
      </c>
      <c r="F22" s="78">
        <v>812</v>
      </c>
      <c r="G22" s="78">
        <v>670</v>
      </c>
      <c r="H22" s="78">
        <v>795</v>
      </c>
      <c r="I22" s="78">
        <v>735</v>
      </c>
      <c r="J22" s="78">
        <v>832</v>
      </c>
      <c r="K22" s="78">
        <v>801</v>
      </c>
      <c r="L22" s="78">
        <v>909</v>
      </c>
      <c r="M22" s="78">
        <v>811</v>
      </c>
      <c r="N22" s="78">
        <v>971</v>
      </c>
      <c r="O22" s="78">
        <v>811</v>
      </c>
      <c r="P22" s="78">
        <v>997</v>
      </c>
      <c r="Q22" s="78">
        <v>846</v>
      </c>
      <c r="R22" s="78">
        <v>2079</v>
      </c>
      <c r="S22" s="78">
        <v>1099</v>
      </c>
      <c r="T22" s="78">
        <v>980</v>
      </c>
    </row>
    <row r="23" spans="1:20" s="7" customFormat="1" ht="18.75" customHeight="1">
      <c r="A23" s="35" t="s">
        <v>424</v>
      </c>
      <c r="B23" s="77"/>
      <c r="C23" s="78">
        <v>5903</v>
      </c>
      <c r="D23" s="78">
        <v>3121</v>
      </c>
      <c r="E23" s="78">
        <v>2782</v>
      </c>
      <c r="F23" s="78">
        <v>462</v>
      </c>
      <c r="G23" s="78">
        <v>390</v>
      </c>
      <c r="H23" s="78">
        <v>495</v>
      </c>
      <c r="I23" s="78">
        <v>438</v>
      </c>
      <c r="J23" s="78">
        <v>465</v>
      </c>
      <c r="K23" s="78">
        <v>434</v>
      </c>
      <c r="L23" s="78">
        <v>531</v>
      </c>
      <c r="M23" s="78">
        <v>480</v>
      </c>
      <c r="N23" s="78">
        <v>571</v>
      </c>
      <c r="O23" s="78">
        <v>510</v>
      </c>
      <c r="P23" s="78">
        <v>597</v>
      </c>
      <c r="Q23" s="78">
        <v>530</v>
      </c>
      <c r="R23" s="78">
        <v>1254</v>
      </c>
      <c r="S23" s="78">
        <v>636</v>
      </c>
      <c r="T23" s="78">
        <v>618</v>
      </c>
    </row>
    <row r="24" spans="1:20" s="7" customFormat="1" ht="18.75" customHeight="1">
      <c r="A24" s="35" t="s">
        <v>425</v>
      </c>
      <c r="B24" s="77"/>
      <c r="C24" s="78">
        <v>11694</v>
      </c>
      <c r="D24" s="78">
        <v>6178</v>
      </c>
      <c r="E24" s="78">
        <v>5516</v>
      </c>
      <c r="F24" s="78">
        <v>1019</v>
      </c>
      <c r="G24" s="78">
        <v>874</v>
      </c>
      <c r="H24" s="78">
        <v>955</v>
      </c>
      <c r="I24" s="78">
        <v>874</v>
      </c>
      <c r="J24" s="78">
        <v>1054</v>
      </c>
      <c r="K24" s="78">
        <v>920</v>
      </c>
      <c r="L24" s="78">
        <v>987</v>
      </c>
      <c r="M24" s="78">
        <v>905</v>
      </c>
      <c r="N24" s="78">
        <v>1060</v>
      </c>
      <c r="O24" s="78">
        <v>942</v>
      </c>
      <c r="P24" s="78">
        <v>1103</v>
      </c>
      <c r="Q24" s="78">
        <v>1001</v>
      </c>
      <c r="R24" s="78">
        <v>2392</v>
      </c>
      <c r="S24" s="78">
        <v>1228</v>
      </c>
      <c r="T24" s="78">
        <v>1164</v>
      </c>
    </row>
    <row r="25" spans="1:20" s="7" customFormat="1" ht="18.75" customHeight="1">
      <c r="A25" s="35" t="s">
        <v>426</v>
      </c>
      <c r="B25" s="77"/>
      <c r="C25" s="78">
        <v>5197</v>
      </c>
      <c r="D25" s="78">
        <v>2715</v>
      </c>
      <c r="E25" s="78">
        <v>2482</v>
      </c>
      <c r="F25" s="78">
        <v>413</v>
      </c>
      <c r="G25" s="78">
        <v>359</v>
      </c>
      <c r="H25" s="78">
        <v>416</v>
      </c>
      <c r="I25" s="78">
        <v>358</v>
      </c>
      <c r="J25" s="78">
        <v>414</v>
      </c>
      <c r="K25" s="78">
        <v>421</v>
      </c>
      <c r="L25" s="78">
        <v>490</v>
      </c>
      <c r="M25" s="78">
        <v>417</v>
      </c>
      <c r="N25" s="78">
        <v>464</v>
      </c>
      <c r="O25" s="78">
        <v>454</v>
      </c>
      <c r="P25" s="78">
        <v>518</v>
      </c>
      <c r="Q25" s="78">
        <v>473</v>
      </c>
      <c r="R25" s="78">
        <v>1085</v>
      </c>
      <c r="S25" s="78">
        <v>579</v>
      </c>
      <c r="T25" s="78">
        <v>506</v>
      </c>
    </row>
    <row r="26" spans="1:20" s="7" customFormat="1" ht="18.75" customHeight="1">
      <c r="A26" s="35" t="s">
        <v>427</v>
      </c>
      <c r="B26" s="77"/>
      <c r="C26" s="78">
        <v>10163</v>
      </c>
      <c r="D26" s="78">
        <v>5368</v>
      </c>
      <c r="E26" s="78">
        <v>4795</v>
      </c>
      <c r="F26" s="78">
        <v>837</v>
      </c>
      <c r="G26" s="78">
        <v>766</v>
      </c>
      <c r="H26" s="78">
        <v>838</v>
      </c>
      <c r="I26" s="78">
        <v>731</v>
      </c>
      <c r="J26" s="78">
        <v>879</v>
      </c>
      <c r="K26" s="78">
        <v>784</v>
      </c>
      <c r="L26" s="78">
        <v>901</v>
      </c>
      <c r="M26" s="78">
        <v>804</v>
      </c>
      <c r="N26" s="78">
        <v>913</v>
      </c>
      <c r="O26" s="78">
        <v>848</v>
      </c>
      <c r="P26" s="78">
        <v>1000</v>
      </c>
      <c r="Q26" s="78">
        <v>862</v>
      </c>
      <c r="R26" s="78">
        <v>2050</v>
      </c>
      <c r="S26" s="78">
        <v>1076</v>
      </c>
      <c r="T26" s="78">
        <v>974</v>
      </c>
    </row>
    <row r="27" spans="1:20" s="7" customFormat="1" ht="18.75" customHeight="1">
      <c r="A27" s="35" t="s">
        <v>469</v>
      </c>
      <c r="B27" s="77"/>
      <c r="C27" s="78">
        <v>7006</v>
      </c>
      <c r="D27" s="78">
        <v>3614</v>
      </c>
      <c r="E27" s="78">
        <v>3392</v>
      </c>
      <c r="F27" s="78">
        <v>555</v>
      </c>
      <c r="G27" s="78">
        <v>508</v>
      </c>
      <c r="H27" s="78">
        <v>579</v>
      </c>
      <c r="I27" s="78">
        <v>511</v>
      </c>
      <c r="J27" s="78">
        <v>532</v>
      </c>
      <c r="K27" s="78">
        <v>541</v>
      </c>
      <c r="L27" s="78">
        <v>614</v>
      </c>
      <c r="M27" s="78">
        <v>550</v>
      </c>
      <c r="N27" s="78">
        <v>639</v>
      </c>
      <c r="O27" s="78">
        <v>626</v>
      </c>
      <c r="P27" s="78">
        <v>695</v>
      </c>
      <c r="Q27" s="78">
        <v>656</v>
      </c>
      <c r="R27" s="78">
        <v>1506</v>
      </c>
      <c r="S27" s="78">
        <v>805</v>
      </c>
      <c r="T27" s="78">
        <v>701</v>
      </c>
    </row>
    <row r="28" spans="1:20" s="7" customFormat="1" ht="18.75" customHeight="1">
      <c r="A28" s="35" t="s">
        <v>429</v>
      </c>
      <c r="B28" s="77"/>
      <c r="C28" s="78">
        <v>2821</v>
      </c>
      <c r="D28" s="78">
        <v>1526</v>
      </c>
      <c r="E28" s="78">
        <v>1295</v>
      </c>
      <c r="F28" s="78">
        <v>237</v>
      </c>
      <c r="G28" s="78">
        <v>190</v>
      </c>
      <c r="H28" s="78">
        <v>214</v>
      </c>
      <c r="I28" s="78">
        <v>187</v>
      </c>
      <c r="J28" s="78">
        <v>237</v>
      </c>
      <c r="K28" s="78">
        <v>218</v>
      </c>
      <c r="L28" s="78">
        <v>265</v>
      </c>
      <c r="M28" s="78">
        <v>196</v>
      </c>
      <c r="N28" s="78">
        <v>270</v>
      </c>
      <c r="O28" s="78">
        <v>230</v>
      </c>
      <c r="P28" s="78">
        <v>303</v>
      </c>
      <c r="Q28" s="78">
        <v>274</v>
      </c>
      <c r="R28" s="78">
        <v>632</v>
      </c>
      <c r="S28" s="78">
        <v>340</v>
      </c>
      <c r="T28" s="78">
        <v>292</v>
      </c>
    </row>
    <row r="29" spans="1:20" s="7" customFormat="1" ht="18.75" customHeight="1">
      <c r="A29" s="35" t="s">
        <v>430</v>
      </c>
      <c r="B29" s="77"/>
      <c r="C29" s="78">
        <v>3888</v>
      </c>
      <c r="D29" s="78">
        <v>2010</v>
      </c>
      <c r="E29" s="78">
        <v>1878</v>
      </c>
      <c r="F29" s="78">
        <v>298</v>
      </c>
      <c r="G29" s="78">
        <v>258</v>
      </c>
      <c r="H29" s="78">
        <v>268</v>
      </c>
      <c r="I29" s="78">
        <v>277</v>
      </c>
      <c r="J29" s="78">
        <v>338</v>
      </c>
      <c r="K29" s="78">
        <v>308</v>
      </c>
      <c r="L29" s="78">
        <v>353</v>
      </c>
      <c r="M29" s="78">
        <v>307</v>
      </c>
      <c r="N29" s="78">
        <v>382</v>
      </c>
      <c r="O29" s="78">
        <v>336</v>
      </c>
      <c r="P29" s="78">
        <v>371</v>
      </c>
      <c r="Q29" s="78">
        <v>392</v>
      </c>
      <c r="R29" s="78">
        <v>786</v>
      </c>
      <c r="S29" s="78">
        <v>397</v>
      </c>
      <c r="T29" s="78">
        <v>389</v>
      </c>
    </row>
    <row r="30" spans="1:20" s="7" customFormat="1" ht="18.75" customHeight="1">
      <c r="A30" s="35" t="s">
        <v>431</v>
      </c>
      <c r="B30" s="77"/>
      <c r="C30" s="78">
        <v>584</v>
      </c>
      <c r="D30" s="78">
        <v>299</v>
      </c>
      <c r="E30" s="78">
        <v>285</v>
      </c>
      <c r="F30" s="78">
        <v>43</v>
      </c>
      <c r="G30" s="78">
        <v>52</v>
      </c>
      <c r="H30" s="78">
        <v>53</v>
      </c>
      <c r="I30" s="78">
        <v>52</v>
      </c>
      <c r="J30" s="78">
        <v>54</v>
      </c>
      <c r="K30" s="78">
        <v>33</v>
      </c>
      <c r="L30" s="78">
        <v>58</v>
      </c>
      <c r="M30" s="78">
        <v>50</v>
      </c>
      <c r="N30" s="78">
        <v>37</v>
      </c>
      <c r="O30" s="78">
        <v>51</v>
      </c>
      <c r="P30" s="78">
        <v>54</v>
      </c>
      <c r="Q30" s="78">
        <v>47</v>
      </c>
      <c r="R30" s="78">
        <v>111</v>
      </c>
      <c r="S30" s="78">
        <v>62</v>
      </c>
      <c r="T30" s="78">
        <v>49</v>
      </c>
    </row>
    <row r="31" spans="1:20" s="7" customFormat="1" ht="31.5" customHeight="1">
      <c r="A31" s="366" t="s">
        <v>498</v>
      </c>
      <c r="B31" s="367"/>
      <c r="C31" s="78">
        <v>1157</v>
      </c>
      <c r="D31" s="78">
        <v>650</v>
      </c>
      <c r="E31" s="78">
        <v>507</v>
      </c>
      <c r="F31" s="78">
        <v>129</v>
      </c>
      <c r="G31" s="78">
        <v>115</v>
      </c>
      <c r="H31" s="78">
        <v>131</v>
      </c>
      <c r="I31" s="78">
        <v>110</v>
      </c>
      <c r="J31" s="78">
        <v>121</v>
      </c>
      <c r="K31" s="78">
        <v>87</v>
      </c>
      <c r="L31" s="78">
        <v>91</v>
      </c>
      <c r="M31" s="78">
        <v>70</v>
      </c>
      <c r="N31" s="78">
        <v>97</v>
      </c>
      <c r="O31" s="78">
        <v>61</v>
      </c>
      <c r="P31" s="78">
        <v>81</v>
      </c>
      <c r="Q31" s="78">
        <v>64</v>
      </c>
      <c r="R31" s="78">
        <v>150</v>
      </c>
      <c r="S31" s="78">
        <v>90</v>
      </c>
      <c r="T31" s="78">
        <v>60</v>
      </c>
    </row>
    <row r="32" spans="1:20" s="7" customFormat="1" ht="1.5" customHeight="1" thickBot="1">
      <c r="A32" s="142"/>
      <c r="B32" s="107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</sheetData>
  <sheetProtection/>
  <mergeCells count="15">
    <mergeCell ref="A17:B17"/>
    <mergeCell ref="A31:B31"/>
    <mergeCell ref="A2:I2"/>
    <mergeCell ref="J2:T2"/>
    <mergeCell ref="A4:B6"/>
    <mergeCell ref="C4:I4"/>
    <mergeCell ref="J4:Q4"/>
    <mergeCell ref="R4:T5"/>
    <mergeCell ref="C5:E5"/>
    <mergeCell ref="F5:G5"/>
    <mergeCell ref="H5:I5"/>
    <mergeCell ref="J5:K5"/>
    <mergeCell ref="L5:M5"/>
    <mergeCell ref="N5:O5"/>
    <mergeCell ref="P5:Q5"/>
  </mergeCells>
  <printOptions horizontalCentered="1"/>
  <pageMargins left="1.1811023622047245" right="1.1811023622047245" top="1.5748031496062993" bottom="1.5748031496062993" header="0.2755905511811024" footer="0.9055118110236221"/>
  <pageSetup firstPageNumber="264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120" zoomScaleNormal="120" zoomScaleSheetLayoutView="100" workbookViewId="0" topLeftCell="A1">
      <selection activeCell="A1" sqref="A1"/>
    </sheetView>
  </sheetViews>
  <sheetFormatPr defaultColWidth="8.25390625" defaultRowHeight="19.5" customHeight="1"/>
  <cols>
    <col min="1" max="1" width="18.625" style="64" customWidth="1"/>
    <col min="2" max="3" width="7.625" style="64" customWidth="1"/>
    <col min="4" max="6" width="13.625" style="64" customWidth="1"/>
    <col min="7" max="9" width="12.125" style="64" customWidth="1"/>
    <col min="10" max="12" width="12.625" style="64" customWidth="1"/>
    <col min="13" max="16384" width="8.25390625" style="64" customWidth="1"/>
  </cols>
  <sheetData>
    <row r="1" spans="1:21" s="6" customFormat="1" ht="18" customHeight="1">
      <c r="A1" s="36" t="s">
        <v>366</v>
      </c>
      <c r="L1" s="8" t="s">
        <v>46</v>
      </c>
      <c r="O1" s="7"/>
      <c r="P1" s="7"/>
      <c r="S1" s="8"/>
      <c r="U1" s="8"/>
    </row>
    <row r="2" spans="1:12" s="99" customFormat="1" ht="24.75" customHeight="1">
      <c r="A2" s="292" t="s">
        <v>515</v>
      </c>
      <c r="B2" s="292"/>
      <c r="C2" s="292"/>
      <c r="D2" s="292"/>
      <c r="E2" s="292"/>
      <c r="F2" s="292"/>
      <c r="G2" s="292" t="s">
        <v>157</v>
      </c>
      <c r="H2" s="292"/>
      <c r="I2" s="292"/>
      <c r="J2" s="292"/>
      <c r="K2" s="292"/>
      <c r="L2" s="292"/>
    </row>
    <row r="3" spans="1:21" s="109" customFormat="1" ht="21.75" customHeight="1" thickBot="1">
      <c r="A3" s="283" t="s">
        <v>514</v>
      </c>
      <c r="B3" s="283"/>
      <c r="C3" s="283"/>
      <c r="D3" s="283"/>
      <c r="E3" s="283"/>
      <c r="F3" s="283"/>
      <c r="G3" s="283" t="s">
        <v>147</v>
      </c>
      <c r="H3" s="283"/>
      <c r="I3" s="283"/>
      <c r="J3" s="283"/>
      <c r="K3" s="283"/>
      <c r="L3" s="283"/>
      <c r="M3" s="149"/>
      <c r="N3" s="149"/>
      <c r="O3" s="149"/>
      <c r="P3" s="149"/>
      <c r="Q3" s="149"/>
      <c r="R3" s="149"/>
      <c r="S3" s="149"/>
      <c r="T3" s="149"/>
      <c r="U3" s="149"/>
    </row>
    <row r="4" spans="1:12" s="6" customFormat="1" ht="19.5" customHeight="1">
      <c r="A4" s="322" t="s">
        <v>503</v>
      </c>
      <c r="B4" s="394" t="s">
        <v>516</v>
      </c>
      <c r="C4" s="395"/>
      <c r="D4" s="379" t="s">
        <v>501</v>
      </c>
      <c r="E4" s="379"/>
      <c r="F4" s="380"/>
      <c r="G4" s="309" t="s">
        <v>127</v>
      </c>
      <c r="H4" s="379"/>
      <c r="I4" s="379"/>
      <c r="J4" s="378" t="s">
        <v>505</v>
      </c>
      <c r="K4" s="379"/>
      <c r="L4" s="380"/>
    </row>
    <row r="5" spans="1:12" s="6" customFormat="1" ht="19.5" customHeight="1">
      <c r="A5" s="312"/>
      <c r="B5" s="386"/>
      <c r="C5" s="387"/>
      <c r="D5" s="325" t="s">
        <v>506</v>
      </c>
      <c r="E5" s="325"/>
      <c r="F5" s="325"/>
      <c r="G5" s="312" t="s">
        <v>507</v>
      </c>
      <c r="H5" s="325"/>
      <c r="I5" s="325"/>
      <c r="J5" s="325"/>
      <c r="K5" s="325"/>
      <c r="L5" s="381"/>
    </row>
    <row r="6" spans="1:12" s="6" customFormat="1" ht="30" customHeight="1" thickBot="1">
      <c r="A6" s="376"/>
      <c r="B6" s="388"/>
      <c r="C6" s="389"/>
      <c r="D6" s="75" t="s">
        <v>490</v>
      </c>
      <c r="E6" s="75" t="s">
        <v>491</v>
      </c>
      <c r="F6" s="75" t="s">
        <v>492</v>
      </c>
      <c r="G6" s="76" t="s">
        <v>490</v>
      </c>
      <c r="H6" s="75" t="s">
        <v>491</v>
      </c>
      <c r="I6" s="75" t="s">
        <v>492</v>
      </c>
      <c r="J6" s="75" t="s">
        <v>490</v>
      </c>
      <c r="K6" s="75" t="s">
        <v>491</v>
      </c>
      <c r="L6" s="135" t="s">
        <v>492</v>
      </c>
    </row>
    <row r="7" spans="1:12" s="7" customFormat="1" ht="27" customHeight="1">
      <c r="A7" s="150" t="s">
        <v>508</v>
      </c>
      <c r="B7" s="78"/>
      <c r="C7" s="78">
        <v>295</v>
      </c>
      <c r="D7" s="78">
        <v>2335</v>
      </c>
      <c r="E7" s="145" t="s">
        <v>48</v>
      </c>
      <c r="F7" s="145" t="s">
        <v>48</v>
      </c>
      <c r="G7" s="78">
        <v>628</v>
      </c>
      <c r="H7" s="145" t="s">
        <v>48</v>
      </c>
      <c r="I7" s="145" t="s">
        <v>48</v>
      </c>
      <c r="J7" s="78">
        <v>26122</v>
      </c>
      <c r="K7" s="145">
        <v>13761</v>
      </c>
      <c r="L7" s="145">
        <v>12361</v>
      </c>
    </row>
    <row r="8" spans="1:12" s="7" customFormat="1" ht="27" customHeight="1">
      <c r="A8" s="103" t="s">
        <v>509</v>
      </c>
      <c r="B8" s="78"/>
      <c r="C8" s="78">
        <v>295</v>
      </c>
      <c r="D8" s="78">
        <v>2089</v>
      </c>
      <c r="E8" s="145" t="s">
        <v>48</v>
      </c>
      <c r="F8" s="145" t="s">
        <v>48</v>
      </c>
      <c r="G8" s="78">
        <v>251</v>
      </c>
      <c r="H8" s="145" t="s">
        <v>48</v>
      </c>
      <c r="I8" s="145" t="s">
        <v>48</v>
      </c>
      <c r="J8" s="78">
        <v>21420</v>
      </c>
      <c r="K8" s="145" t="s">
        <v>48</v>
      </c>
      <c r="L8" s="145" t="s">
        <v>48</v>
      </c>
    </row>
    <row r="9" spans="1:12" s="7" customFormat="1" ht="27" customHeight="1">
      <c r="A9" s="103" t="s">
        <v>510</v>
      </c>
      <c r="B9" s="78"/>
      <c r="C9" s="78">
        <v>312</v>
      </c>
      <c r="D9" s="78">
        <v>1831</v>
      </c>
      <c r="E9" s="78">
        <v>42</v>
      </c>
      <c r="F9" s="78">
        <v>1789</v>
      </c>
      <c r="G9" s="78">
        <v>187</v>
      </c>
      <c r="H9" s="145" t="s">
        <v>48</v>
      </c>
      <c r="I9" s="145" t="s">
        <v>48</v>
      </c>
      <c r="J9" s="78">
        <f>K9+L9</f>
        <v>19180</v>
      </c>
      <c r="K9" s="78">
        <v>10113</v>
      </c>
      <c r="L9" s="78">
        <v>9067</v>
      </c>
    </row>
    <row r="10" spans="1:12" s="7" customFormat="1" ht="27" customHeight="1">
      <c r="A10" s="103" t="s">
        <v>454</v>
      </c>
      <c r="B10" s="78"/>
      <c r="C10" s="78">
        <v>312</v>
      </c>
      <c r="D10" s="78">
        <v>1775</v>
      </c>
      <c r="E10" s="78">
        <v>44</v>
      </c>
      <c r="F10" s="78">
        <v>1731</v>
      </c>
      <c r="G10" s="78">
        <v>177</v>
      </c>
      <c r="H10" s="145" t="s">
        <v>48</v>
      </c>
      <c r="I10" s="145" t="s">
        <v>48</v>
      </c>
      <c r="J10" s="78">
        <f aca="true" t="shared" si="0" ref="J10:J23">K10+L10</f>
        <v>18222</v>
      </c>
      <c r="K10" s="78">
        <v>9553</v>
      </c>
      <c r="L10" s="78">
        <v>8669</v>
      </c>
    </row>
    <row r="11" spans="1:12" s="7" customFormat="1" ht="27" customHeight="1">
      <c r="A11" s="103" t="s">
        <v>493</v>
      </c>
      <c r="B11" s="78"/>
      <c r="C11" s="78">
        <v>287</v>
      </c>
      <c r="D11" s="78">
        <v>1738</v>
      </c>
      <c r="E11" s="78">
        <v>40</v>
      </c>
      <c r="F11" s="78">
        <v>1698</v>
      </c>
      <c r="G11" s="78">
        <v>124</v>
      </c>
      <c r="H11" s="145" t="s">
        <v>49</v>
      </c>
      <c r="I11" s="145" t="s">
        <v>49</v>
      </c>
      <c r="J11" s="78">
        <f t="shared" si="0"/>
        <v>18932</v>
      </c>
      <c r="K11" s="78">
        <v>9929</v>
      </c>
      <c r="L11" s="78">
        <v>9003</v>
      </c>
    </row>
    <row r="12" spans="1:12" s="7" customFormat="1" ht="27" customHeight="1">
      <c r="A12" s="103" t="s">
        <v>403</v>
      </c>
      <c r="B12" s="78"/>
      <c r="C12" s="78">
        <v>287</v>
      </c>
      <c r="D12" s="78">
        <v>1824</v>
      </c>
      <c r="E12" s="78">
        <v>46</v>
      </c>
      <c r="F12" s="78">
        <v>1778</v>
      </c>
      <c r="G12" s="78">
        <v>126</v>
      </c>
      <c r="H12" s="145" t="s">
        <v>49</v>
      </c>
      <c r="I12" s="145" t="s">
        <v>49</v>
      </c>
      <c r="J12" s="78">
        <f t="shared" si="0"/>
        <v>20034</v>
      </c>
      <c r="K12" s="78">
        <v>10664</v>
      </c>
      <c r="L12" s="78">
        <v>9370</v>
      </c>
    </row>
    <row r="13" spans="1:12" s="7" customFormat="1" ht="27" customHeight="1">
      <c r="A13" s="103" t="s">
        <v>494</v>
      </c>
      <c r="B13" s="78"/>
      <c r="C13" s="78">
        <v>303</v>
      </c>
      <c r="D13" s="78">
        <v>1609</v>
      </c>
      <c r="E13" s="78">
        <v>32</v>
      </c>
      <c r="F13" s="78">
        <v>1577</v>
      </c>
      <c r="G13" s="78">
        <v>153</v>
      </c>
      <c r="H13" s="145">
        <v>50</v>
      </c>
      <c r="I13" s="145">
        <v>103</v>
      </c>
      <c r="J13" s="78">
        <f t="shared" si="0"/>
        <v>21896</v>
      </c>
      <c r="K13" s="78">
        <v>11615</v>
      </c>
      <c r="L13" s="78">
        <v>10281</v>
      </c>
    </row>
    <row r="14" spans="1:22" s="7" customFormat="1" ht="27" customHeight="1" thickBot="1">
      <c r="A14" s="104" t="s">
        <v>495</v>
      </c>
      <c r="B14" s="136"/>
      <c r="C14" s="136">
        <v>309</v>
      </c>
      <c r="D14" s="136">
        <v>1563</v>
      </c>
      <c r="E14" s="136">
        <v>21</v>
      </c>
      <c r="F14" s="136">
        <v>1542</v>
      </c>
      <c r="G14" s="136">
        <v>387</v>
      </c>
      <c r="H14" s="108">
        <v>106</v>
      </c>
      <c r="I14" s="108">
        <v>281</v>
      </c>
      <c r="J14" s="136">
        <f t="shared" si="0"/>
        <v>23355</v>
      </c>
      <c r="K14" s="136">
        <v>12325</v>
      </c>
      <c r="L14" s="136">
        <v>11030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7" customFormat="1" ht="19.5" customHeight="1">
      <c r="A15" s="144"/>
      <c r="B15" s="81"/>
      <c r="C15" s="81"/>
      <c r="D15" s="81"/>
      <c r="E15" s="81"/>
      <c r="F15" s="81"/>
      <c r="G15" s="81"/>
      <c r="H15" s="146"/>
      <c r="I15" s="146"/>
      <c r="J15" s="81"/>
      <c r="K15" s="81"/>
      <c r="L15" s="81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148" customFormat="1" ht="21.75" customHeight="1" thickBot="1">
      <c r="A16" s="384" t="s">
        <v>513</v>
      </c>
      <c r="B16" s="384"/>
      <c r="C16" s="384"/>
      <c r="D16" s="384"/>
      <c r="E16" s="384"/>
      <c r="F16" s="384"/>
      <c r="G16" s="384" t="s">
        <v>148</v>
      </c>
      <c r="H16" s="384"/>
      <c r="I16" s="384"/>
      <c r="J16" s="384"/>
      <c r="K16" s="384"/>
      <c r="L16" s="384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s="6" customFormat="1" ht="19.5" customHeight="1">
      <c r="A17" s="385" t="s">
        <v>503</v>
      </c>
      <c r="B17" s="386" t="s">
        <v>516</v>
      </c>
      <c r="C17" s="387"/>
      <c r="D17" s="390" t="s">
        <v>501</v>
      </c>
      <c r="E17" s="390"/>
      <c r="F17" s="391"/>
      <c r="G17" s="392" t="s">
        <v>127</v>
      </c>
      <c r="H17" s="390"/>
      <c r="I17" s="390"/>
      <c r="J17" s="393" t="s">
        <v>505</v>
      </c>
      <c r="K17" s="390"/>
      <c r="L17" s="39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12" s="6" customFormat="1" ht="19.5" customHeight="1">
      <c r="A18" s="312"/>
      <c r="B18" s="386"/>
      <c r="C18" s="387"/>
      <c r="D18" s="325" t="s">
        <v>506</v>
      </c>
      <c r="E18" s="325"/>
      <c r="F18" s="325"/>
      <c r="G18" s="312" t="s">
        <v>507</v>
      </c>
      <c r="H18" s="325"/>
      <c r="I18" s="325"/>
      <c r="J18" s="325"/>
      <c r="K18" s="325"/>
      <c r="L18" s="381"/>
    </row>
    <row r="19" spans="1:12" s="6" customFormat="1" ht="30" customHeight="1" thickBot="1">
      <c r="A19" s="376"/>
      <c r="B19" s="388"/>
      <c r="C19" s="389"/>
      <c r="D19" s="75" t="s">
        <v>490</v>
      </c>
      <c r="E19" s="75" t="s">
        <v>491</v>
      </c>
      <c r="F19" s="75" t="s">
        <v>492</v>
      </c>
      <c r="G19" s="76" t="s">
        <v>490</v>
      </c>
      <c r="H19" s="75" t="s">
        <v>491</v>
      </c>
      <c r="I19" s="75" t="s">
        <v>492</v>
      </c>
      <c r="J19" s="75" t="s">
        <v>490</v>
      </c>
      <c r="K19" s="75" t="s">
        <v>491</v>
      </c>
      <c r="L19" s="135" t="s">
        <v>492</v>
      </c>
    </row>
    <row r="20" spans="1:12" s="7" customFormat="1" ht="27" customHeight="1">
      <c r="A20" s="150" t="s">
        <v>405</v>
      </c>
      <c r="B20" s="78"/>
      <c r="C20" s="78">
        <v>516</v>
      </c>
      <c r="D20" s="78">
        <v>4060</v>
      </c>
      <c r="E20" s="78">
        <v>64</v>
      </c>
      <c r="F20" s="78">
        <v>3996</v>
      </c>
      <c r="G20" s="78">
        <v>1155</v>
      </c>
      <c r="H20" s="78">
        <v>299</v>
      </c>
      <c r="I20" s="78">
        <v>856</v>
      </c>
      <c r="J20" s="78">
        <f t="shared" si="0"/>
        <v>43701</v>
      </c>
      <c r="K20" s="78">
        <v>23076</v>
      </c>
      <c r="L20" s="78">
        <v>20625</v>
      </c>
    </row>
    <row r="21" spans="1:12" s="7" customFormat="1" ht="27" customHeight="1">
      <c r="A21" s="103" t="s">
        <v>496</v>
      </c>
      <c r="B21" s="78"/>
      <c r="C21" s="78">
        <v>518</v>
      </c>
      <c r="D21" s="78">
        <v>4043</v>
      </c>
      <c r="E21" s="78">
        <v>60</v>
      </c>
      <c r="F21" s="78">
        <v>3983</v>
      </c>
      <c r="G21" s="78">
        <v>1234</v>
      </c>
      <c r="H21" s="78">
        <v>359</v>
      </c>
      <c r="I21" s="78">
        <v>875</v>
      </c>
      <c r="J21" s="78">
        <f t="shared" si="0"/>
        <v>42998</v>
      </c>
      <c r="K21" s="78">
        <v>22632</v>
      </c>
      <c r="L21" s="78">
        <v>20366</v>
      </c>
    </row>
    <row r="22" spans="1:12" s="7" customFormat="1" ht="27" customHeight="1">
      <c r="A22" s="103" t="s">
        <v>511</v>
      </c>
      <c r="B22" s="78"/>
      <c r="C22" s="78">
        <v>96</v>
      </c>
      <c r="D22" s="78">
        <v>784</v>
      </c>
      <c r="E22" s="78">
        <v>11</v>
      </c>
      <c r="F22" s="78">
        <v>773</v>
      </c>
      <c r="G22" s="78">
        <v>271</v>
      </c>
      <c r="H22" s="78">
        <v>8</v>
      </c>
      <c r="I22" s="78">
        <v>263</v>
      </c>
      <c r="J22" s="78">
        <f t="shared" si="0"/>
        <v>8788</v>
      </c>
      <c r="K22" s="78">
        <v>4490</v>
      </c>
      <c r="L22" s="78">
        <v>4298</v>
      </c>
    </row>
    <row r="23" spans="1:12" s="7" customFormat="1" ht="27" customHeight="1">
      <c r="A23" s="103" t="s">
        <v>512</v>
      </c>
      <c r="B23" s="78"/>
      <c r="C23" s="78">
        <f>C21-C22</f>
        <v>422</v>
      </c>
      <c r="D23" s="78">
        <v>3259</v>
      </c>
      <c r="E23" s="78">
        <v>49</v>
      </c>
      <c r="F23" s="78">
        <v>3210</v>
      </c>
      <c r="G23" s="78">
        <v>963</v>
      </c>
      <c r="H23" s="78">
        <v>351</v>
      </c>
      <c r="I23" s="78">
        <v>612</v>
      </c>
      <c r="J23" s="78">
        <f t="shared" si="0"/>
        <v>34210</v>
      </c>
      <c r="K23" s="78">
        <v>18142</v>
      </c>
      <c r="L23" s="78">
        <v>16068</v>
      </c>
    </row>
    <row r="24" spans="1:12" s="7" customFormat="1" ht="1.5" customHeight="1" thickBot="1">
      <c r="A24" s="107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7" s="41" customFormat="1" ht="15" customHeight="1">
      <c r="A25" s="151" t="s">
        <v>517</v>
      </c>
      <c r="G25" s="41" t="s">
        <v>135</v>
      </c>
    </row>
    <row r="26" spans="1:12" s="74" customFormat="1" ht="15" customHeight="1">
      <c r="A26" s="111" t="s">
        <v>518</v>
      </c>
      <c r="B26" s="111"/>
      <c r="C26" s="111"/>
      <c r="D26" s="111"/>
      <c r="E26" s="111"/>
      <c r="F26" s="111"/>
      <c r="G26" s="111" t="s">
        <v>727</v>
      </c>
      <c r="H26" s="111"/>
      <c r="I26" s="111"/>
      <c r="J26" s="111"/>
      <c r="K26" s="111"/>
      <c r="L26" s="111"/>
    </row>
    <row r="27" spans="1:12" s="74" customFormat="1" ht="15" customHeight="1">
      <c r="A27" s="40" t="s">
        <v>519</v>
      </c>
      <c r="B27" s="111"/>
      <c r="C27" s="111"/>
      <c r="D27" s="111"/>
      <c r="E27" s="111"/>
      <c r="F27" s="111"/>
      <c r="G27" s="111" t="s">
        <v>728</v>
      </c>
      <c r="H27" s="111"/>
      <c r="I27" s="111"/>
      <c r="J27" s="111"/>
      <c r="K27" s="111"/>
      <c r="L27" s="111"/>
    </row>
    <row r="28" spans="1:23" s="42" customFormat="1" ht="15" customHeight="1">
      <c r="A28" s="40"/>
      <c r="G28" s="40" t="s">
        <v>729</v>
      </c>
      <c r="J28" s="40"/>
      <c r="W28" s="139"/>
    </row>
    <row r="29" s="74" customFormat="1" ht="15" customHeight="1">
      <c r="G29" s="40" t="s">
        <v>730</v>
      </c>
    </row>
    <row r="30" ht="19.5" customHeight="1">
      <c r="G30" s="36"/>
    </row>
  </sheetData>
  <sheetProtection/>
  <mergeCells count="20">
    <mergeCell ref="G18:I18"/>
    <mergeCell ref="A2:F2"/>
    <mergeCell ref="G2:L2"/>
    <mergeCell ref="A4:A6"/>
    <mergeCell ref="B4:C6"/>
    <mergeCell ref="D4:F4"/>
    <mergeCell ref="G4:I4"/>
    <mergeCell ref="J4:L5"/>
    <mergeCell ref="D5:F5"/>
    <mergeCell ref="G5:I5"/>
    <mergeCell ref="A3:F3"/>
    <mergeCell ref="G3:L3"/>
    <mergeCell ref="A16:F16"/>
    <mergeCell ref="G16:L16"/>
    <mergeCell ref="A17:A19"/>
    <mergeCell ref="B17:C19"/>
    <mergeCell ref="D17:F17"/>
    <mergeCell ref="G17:I17"/>
    <mergeCell ref="J17:L18"/>
    <mergeCell ref="D18:F18"/>
  </mergeCells>
  <printOptions horizontalCentered="1"/>
  <pageMargins left="1.1811023622047245" right="1.1811023622047245" top="1.5748031496062993" bottom="1.5748031496062993" header="0.2755905511811024" footer="0.9055118110236221"/>
  <pageSetup firstPageNumber="266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6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625" defaultRowHeight="19.5" customHeight="1"/>
  <cols>
    <col min="1" max="1" width="14.625" style="169" customWidth="1"/>
    <col min="2" max="3" width="9.125" style="169" customWidth="1"/>
    <col min="4" max="4" width="11.625" style="169" customWidth="1"/>
    <col min="5" max="6" width="9.125" style="169" customWidth="1"/>
    <col min="7" max="7" width="11.625" style="169" customWidth="1"/>
    <col min="8" max="9" width="5.125" style="169" customWidth="1"/>
    <col min="10" max="10" width="5.625" style="169" customWidth="1"/>
    <col min="11" max="12" width="5.125" style="169" customWidth="1"/>
    <col min="13" max="14" width="5.625" style="169" customWidth="1"/>
    <col min="15" max="16" width="5.125" style="169" customWidth="1"/>
    <col min="17" max="18" width="8.625" style="169" customWidth="1"/>
    <col min="19" max="19" width="10.625" style="169" customWidth="1"/>
    <col min="20" max="20" width="7.625" style="169" customWidth="1"/>
    <col min="21" max="21" width="8.375" style="169" customWidth="1"/>
    <col min="22" max="16384" width="9.625" style="169" customWidth="1"/>
  </cols>
  <sheetData>
    <row r="1" spans="1:22" s="6" customFormat="1" ht="18" customHeight="1">
      <c r="A1" s="36" t="s">
        <v>366</v>
      </c>
      <c r="P1" s="7"/>
      <c r="Q1" s="7"/>
      <c r="S1" s="8" t="s">
        <v>46</v>
      </c>
      <c r="V1" s="8"/>
    </row>
    <row r="2" spans="1:21" s="171" customFormat="1" ht="24.75" customHeight="1">
      <c r="A2" s="396" t="s">
        <v>548</v>
      </c>
      <c r="B2" s="397"/>
      <c r="C2" s="397"/>
      <c r="D2" s="397"/>
      <c r="E2" s="397"/>
      <c r="F2" s="397"/>
      <c r="G2" s="397"/>
      <c r="H2" s="398" t="s">
        <v>51</v>
      </c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170"/>
      <c r="U2" s="170"/>
    </row>
    <row r="3" spans="1:19" s="159" customFormat="1" ht="15" customHeight="1" thickBot="1">
      <c r="A3" s="155"/>
      <c r="B3" s="156"/>
      <c r="C3" s="156"/>
      <c r="D3" s="156"/>
      <c r="E3" s="157"/>
      <c r="F3" s="157"/>
      <c r="G3" s="157"/>
      <c r="H3" s="157"/>
      <c r="I3" s="157"/>
      <c r="J3" s="157"/>
      <c r="K3" s="158"/>
      <c r="L3" s="158"/>
      <c r="M3" s="158"/>
      <c r="N3" s="158"/>
      <c r="O3" s="158"/>
      <c r="P3" s="158"/>
      <c r="Q3" s="158"/>
      <c r="R3" s="158"/>
      <c r="S3" s="158"/>
    </row>
    <row r="4" spans="1:21" s="161" customFormat="1" ht="34.5" customHeight="1">
      <c r="A4" s="400" t="s">
        <v>520</v>
      </c>
      <c r="B4" s="403" t="s">
        <v>504</v>
      </c>
      <c r="C4" s="404"/>
      <c r="D4" s="404"/>
      <c r="E4" s="405" t="s">
        <v>521</v>
      </c>
      <c r="F4" s="406"/>
      <c r="G4" s="407"/>
      <c r="H4" s="408" t="s">
        <v>505</v>
      </c>
      <c r="I4" s="409"/>
      <c r="J4" s="409"/>
      <c r="K4" s="409"/>
      <c r="L4" s="409"/>
      <c r="M4" s="409"/>
      <c r="N4" s="409"/>
      <c r="O4" s="409"/>
      <c r="P4" s="410"/>
      <c r="Q4" s="405" t="s">
        <v>522</v>
      </c>
      <c r="R4" s="411"/>
      <c r="S4" s="411"/>
      <c r="T4" s="160"/>
      <c r="U4" s="160"/>
    </row>
    <row r="5" spans="1:21" s="161" customFormat="1" ht="34.5" customHeight="1">
      <c r="A5" s="401"/>
      <c r="B5" s="172" t="s">
        <v>534</v>
      </c>
      <c r="C5" s="173" t="s">
        <v>536</v>
      </c>
      <c r="D5" s="173" t="s">
        <v>538</v>
      </c>
      <c r="E5" s="173" t="s">
        <v>534</v>
      </c>
      <c r="F5" s="173" t="s">
        <v>536</v>
      </c>
      <c r="G5" s="173" t="s">
        <v>538</v>
      </c>
      <c r="H5" s="412" t="s">
        <v>545</v>
      </c>
      <c r="I5" s="413"/>
      <c r="J5" s="413"/>
      <c r="K5" s="413" t="s">
        <v>546</v>
      </c>
      <c r="L5" s="413"/>
      <c r="M5" s="413"/>
      <c r="N5" s="413" t="s">
        <v>547</v>
      </c>
      <c r="O5" s="413"/>
      <c r="P5" s="413"/>
      <c r="Q5" s="173" t="s">
        <v>534</v>
      </c>
      <c r="R5" s="173" t="s">
        <v>536</v>
      </c>
      <c r="S5" s="174" t="s">
        <v>540</v>
      </c>
      <c r="T5" s="160"/>
      <c r="U5" s="160"/>
    </row>
    <row r="6" spans="1:21" s="161" customFormat="1" ht="34.5" customHeight="1" thickBot="1">
      <c r="A6" s="402"/>
      <c r="B6" s="175" t="s">
        <v>541</v>
      </c>
      <c r="C6" s="176" t="s">
        <v>542</v>
      </c>
      <c r="D6" s="177" t="s">
        <v>543</v>
      </c>
      <c r="E6" s="176" t="s">
        <v>535</v>
      </c>
      <c r="F6" s="176" t="s">
        <v>537</v>
      </c>
      <c r="G6" s="177" t="s">
        <v>539</v>
      </c>
      <c r="H6" s="152" t="s">
        <v>523</v>
      </c>
      <c r="I6" s="153" t="s">
        <v>491</v>
      </c>
      <c r="J6" s="153" t="s">
        <v>492</v>
      </c>
      <c r="K6" s="152" t="s">
        <v>523</v>
      </c>
      <c r="L6" s="153" t="s">
        <v>491</v>
      </c>
      <c r="M6" s="153" t="s">
        <v>492</v>
      </c>
      <c r="N6" s="152" t="s">
        <v>523</v>
      </c>
      <c r="O6" s="153" t="s">
        <v>491</v>
      </c>
      <c r="P6" s="153" t="s">
        <v>492</v>
      </c>
      <c r="Q6" s="176" t="s">
        <v>535</v>
      </c>
      <c r="R6" s="176" t="s">
        <v>537</v>
      </c>
      <c r="S6" s="178" t="s">
        <v>544</v>
      </c>
      <c r="T6" s="160"/>
      <c r="U6" s="160"/>
    </row>
    <row r="7" spans="1:21" s="163" customFormat="1" ht="45.75" customHeight="1">
      <c r="A7" s="102" t="s">
        <v>524</v>
      </c>
      <c r="B7" s="179">
        <v>23</v>
      </c>
      <c r="C7" s="180">
        <v>20</v>
      </c>
      <c r="D7" s="180">
        <v>19</v>
      </c>
      <c r="E7" s="180">
        <v>63</v>
      </c>
      <c r="F7" s="180">
        <v>57</v>
      </c>
      <c r="G7" s="180">
        <v>348</v>
      </c>
      <c r="H7" s="180">
        <v>1614</v>
      </c>
      <c r="I7" s="180">
        <v>78</v>
      </c>
      <c r="J7" s="180">
        <v>1536</v>
      </c>
      <c r="K7" s="180">
        <v>1162</v>
      </c>
      <c r="L7" s="180">
        <v>476</v>
      </c>
      <c r="M7" s="180">
        <v>686</v>
      </c>
      <c r="N7" s="180">
        <v>13778</v>
      </c>
      <c r="O7" s="180">
        <v>8198</v>
      </c>
      <c r="P7" s="180">
        <v>5580</v>
      </c>
      <c r="Q7" s="180">
        <v>376</v>
      </c>
      <c r="R7" s="180">
        <v>436</v>
      </c>
      <c r="S7" s="180">
        <v>3859</v>
      </c>
      <c r="T7" s="162"/>
      <c r="U7" s="162"/>
    </row>
    <row r="8" spans="1:19" s="162" customFormat="1" ht="45.75" customHeight="1">
      <c r="A8" s="154" t="s">
        <v>525</v>
      </c>
      <c r="B8" s="181">
        <v>23</v>
      </c>
      <c r="C8" s="180">
        <v>19</v>
      </c>
      <c r="D8" s="180">
        <v>17</v>
      </c>
      <c r="E8" s="180">
        <v>71</v>
      </c>
      <c r="F8" s="180">
        <v>58</v>
      </c>
      <c r="G8" s="180">
        <v>354</v>
      </c>
      <c r="H8" s="180">
        <v>1708</v>
      </c>
      <c r="I8" s="180">
        <v>62</v>
      </c>
      <c r="J8" s="180">
        <v>1646</v>
      </c>
      <c r="K8" s="180">
        <v>1007</v>
      </c>
      <c r="L8" s="180">
        <v>328</v>
      </c>
      <c r="M8" s="180">
        <v>679</v>
      </c>
      <c r="N8" s="180">
        <v>14225</v>
      </c>
      <c r="O8" s="180">
        <v>8352</v>
      </c>
      <c r="P8" s="180">
        <v>5873</v>
      </c>
      <c r="Q8" s="180">
        <v>383</v>
      </c>
      <c r="R8" s="180">
        <v>345</v>
      </c>
      <c r="S8" s="180">
        <v>3755</v>
      </c>
    </row>
    <row r="9" spans="1:19" s="162" customFormat="1" ht="45.75" customHeight="1">
      <c r="A9" s="154" t="s">
        <v>526</v>
      </c>
      <c r="B9" s="181">
        <v>23</v>
      </c>
      <c r="C9" s="180">
        <v>19</v>
      </c>
      <c r="D9" s="180">
        <v>18</v>
      </c>
      <c r="E9" s="180">
        <v>76</v>
      </c>
      <c r="F9" s="180">
        <v>50</v>
      </c>
      <c r="G9" s="180">
        <v>354</v>
      </c>
      <c r="H9" s="180">
        <v>2002</v>
      </c>
      <c r="I9" s="180">
        <v>73</v>
      </c>
      <c r="J9" s="180">
        <v>1929</v>
      </c>
      <c r="K9" s="180">
        <v>831</v>
      </c>
      <c r="L9" s="180">
        <v>242</v>
      </c>
      <c r="M9" s="180">
        <v>589</v>
      </c>
      <c r="N9" s="180">
        <v>14572</v>
      </c>
      <c r="O9" s="180">
        <v>8476</v>
      </c>
      <c r="P9" s="180">
        <v>6096</v>
      </c>
      <c r="Q9" s="180">
        <v>310</v>
      </c>
      <c r="R9" s="180">
        <v>272</v>
      </c>
      <c r="S9" s="180">
        <v>3897</v>
      </c>
    </row>
    <row r="10" spans="1:19" s="162" customFormat="1" ht="45.75" customHeight="1">
      <c r="A10" s="154" t="s">
        <v>527</v>
      </c>
      <c r="B10" s="181">
        <v>23</v>
      </c>
      <c r="C10" s="180">
        <v>19</v>
      </c>
      <c r="D10" s="180">
        <v>19</v>
      </c>
      <c r="E10" s="180">
        <v>83</v>
      </c>
      <c r="F10" s="180">
        <v>54</v>
      </c>
      <c r="G10" s="180">
        <v>359</v>
      </c>
      <c r="H10" s="180">
        <v>2026</v>
      </c>
      <c r="I10" s="180">
        <v>56</v>
      </c>
      <c r="J10" s="180">
        <v>1970</v>
      </c>
      <c r="K10" s="180">
        <v>911</v>
      </c>
      <c r="L10" s="180">
        <v>322</v>
      </c>
      <c r="M10" s="180">
        <v>589</v>
      </c>
      <c r="N10" s="180">
        <v>14755</v>
      </c>
      <c r="O10" s="180">
        <v>8648</v>
      </c>
      <c r="P10" s="180">
        <v>6107</v>
      </c>
      <c r="Q10" s="180">
        <v>295</v>
      </c>
      <c r="R10" s="180">
        <v>292</v>
      </c>
      <c r="S10" s="180">
        <v>3975</v>
      </c>
    </row>
    <row r="11" spans="1:19" s="162" customFormat="1" ht="45.75" customHeight="1">
      <c r="A11" s="154" t="s">
        <v>528</v>
      </c>
      <c r="B11" s="181">
        <v>23</v>
      </c>
      <c r="C11" s="180">
        <v>18</v>
      </c>
      <c r="D11" s="180">
        <v>19</v>
      </c>
      <c r="E11" s="180">
        <v>80</v>
      </c>
      <c r="F11" s="180">
        <v>50</v>
      </c>
      <c r="G11" s="180">
        <v>356</v>
      </c>
      <c r="H11" s="180">
        <v>1770</v>
      </c>
      <c r="I11" s="180">
        <v>52</v>
      </c>
      <c r="J11" s="180">
        <v>1718</v>
      </c>
      <c r="K11" s="180">
        <v>863</v>
      </c>
      <c r="L11" s="180">
        <v>304</v>
      </c>
      <c r="M11" s="180">
        <v>559</v>
      </c>
      <c r="N11" s="180">
        <v>14906</v>
      </c>
      <c r="O11" s="180">
        <v>8700</v>
      </c>
      <c r="P11" s="180">
        <v>6206</v>
      </c>
      <c r="Q11" s="180">
        <v>386</v>
      </c>
      <c r="R11" s="180">
        <v>291</v>
      </c>
      <c r="S11" s="180">
        <v>4296</v>
      </c>
    </row>
    <row r="12" spans="1:19" s="162" customFormat="1" ht="45.75" customHeight="1">
      <c r="A12" s="154" t="s">
        <v>529</v>
      </c>
      <c r="B12" s="181">
        <v>23</v>
      </c>
      <c r="C12" s="180">
        <v>18</v>
      </c>
      <c r="D12" s="180">
        <v>19</v>
      </c>
      <c r="E12" s="180">
        <v>72</v>
      </c>
      <c r="F12" s="180">
        <v>51</v>
      </c>
      <c r="G12" s="180">
        <v>351</v>
      </c>
      <c r="H12" s="180">
        <v>1557</v>
      </c>
      <c r="I12" s="180">
        <v>61</v>
      </c>
      <c r="J12" s="180">
        <v>1496</v>
      </c>
      <c r="K12" s="180">
        <v>810</v>
      </c>
      <c r="L12" s="180">
        <v>265</v>
      </c>
      <c r="M12" s="180">
        <v>545</v>
      </c>
      <c r="N12" s="180">
        <v>14174</v>
      </c>
      <c r="O12" s="180">
        <v>8270</v>
      </c>
      <c r="P12" s="180">
        <v>5904</v>
      </c>
      <c r="Q12" s="180">
        <v>289</v>
      </c>
      <c r="R12" s="180">
        <v>219</v>
      </c>
      <c r="S12" s="180">
        <v>4448</v>
      </c>
    </row>
    <row r="13" spans="1:19" s="162" customFormat="1" ht="45.75" customHeight="1">
      <c r="A13" s="154" t="s">
        <v>530</v>
      </c>
      <c r="B13" s="181">
        <v>23</v>
      </c>
      <c r="C13" s="180">
        <v>18</v>
      </c>
      <c r="D13" s="180">
        <v>19</v>
      </c>
      <c r="E13" s="180">
        <v>69</v>
      </c>
      <c r="F13" s="180">
        <v>52</v>
      </c>
      <c r="G13" s="180">
        <v>337</v>
      </c>
      <c r="H13" s="180">
        <v>1300</v>
      </c>
      <c r="I13" s="180">
        <v>49</v>
      </c>
      <c r="J13" s="180">
        <v>1251</v>
      </c>
      <c r="K13" s="180">
        <v>751</v>
      </c>
      <c r="L13" s="180">
        <v>251</v>
      </c>
      <c r="M13" s="180">
        <v>500</v>
      </c>
      <c r="N13" s="180">
        <v>13377</v>
      </c>
      <c r="O13" s="180">
        <v>7965</v>
      </c>
      <c r="P13" s="180">
        <v>5412</v>
      </c>
      <c r="Q13" s="180">
        <v>342</v>
      </c>
      <c r="R13" s="180">
        <v>263</v>
      </c>
      <c r="S13" s="180">
        <v>4489</v>
      </c>
    </row>
    <row r="14" spans="1:19" s="162" customFormat="1" ht="45.75" customHeight="1">
      <c r="A14" s="154" t="s">
        <v>531</v>
      </c>
      <c r="B14" s="181">
        <v>21</v>
      </c>
      <c r="C14" s="180">
        <v>18</v>
      </c>
      <c r="D14" s="180">
        <v>19</v>
      </c>
      <c r="E14" s="180">
        <v>64</v>
      </c>
      <c r="F14" s="180">
        <v>49</v>
      </c>
      <c r="G14" s="180">
        <v>331</v>
      </c>
      <c r="H14" s="180">
        <v>1154</v>
      </c>
      <c r="I14" s="180">
        <v>68</v>
      </c>
      <c r="J14" s="180">
        <v>1086</v>
      </c>
      <c r="K14" s="180">
        <v>714</v>
      </c>
      <c r="L14" s="180">
        <v>249</v>
      </c>
      <c r="M14" s="180">
        <v>465</v>
      </c>
      <c r="N14" s="180">
        <v>13041</v>
      </c>
      <c r="O14" s="180">
        <v>7844</v>
      </c>
      <c r="P14" s="180">
        <v>5197</v>
      </c>
      <c r="Q14" s="180">
        <v>277</v>
      </c>
      <c r="R14" s="180">
        <v>273</v>
      </c>
      <c r="S14" s="180">
        <v>4266</v>
      </c>
    </row>
    <row r="15" spans="1:19" s="162" customFormat="1" ht="45.75" customHeight="1">
      <c r="A15" s="154" t="s">
        <v>532</v>
      </c>
      <c r="B15" s="181">
        <v>20</v>
      </c>
      <c r="C15" s="180">
        <v>17</v>
      </c>
      <c r="D15" s="180">
        <v>18</v>
      </c>
      <c r="E15" s="180">
        <v>57</v>
      </c>
      <c r="F15" s="180">
        <v>47</v>
      </c>
      <c r="G15" s="180">
        <v>310</v>
      </c>
      <c r="H15" s="180">
        <v>999</v>
      </c>
      <c r="I15" s="180">
        <v>53</v>
      </c>
      <c r="J15" s="180">
        <v>946</v>
      </c>
      <c r="K15" s="180">
        <v>638</v>
      </c>
      <c r="L15" s="180">
        <v>221</v>
      </c>
      <c r="M15" s="180">
        <v>417</v>
      </c>
      <c r="N15" s="180">
        <v>11552</v>
      </c>
      <c r="O15" s="180">
        <v>7046</v>
      </c>
      <c r="P15" s="180">
        <v>4506</v>
      </c>
      <c r="Q15" s="180">
        <v>273</v>
      </c>
      <c r="R15" s="180">
        <v>217</v>
      </c>
      <c r="S15" s="180">
        <v>3955</v>
      </c>
    </row>
    <row r="16" spans="1:19" s="162" customFormat="1" ht="45.75" customHeight="1">
      <c r="A16" s="154" t="s">
        <v>533</v>
      </c>
      <c r="B16" s="181">
        <v>21</v>
      </c>
      <c r="C16" s="180">
        <v>17</v>
      </c>
      <c r="D16" s="180">
        <v>17</v>
      </c>
      <c r="E16" s="180">
        <v>55</v>
      </c>
      <c r="F16" s="180">
        <v>46</v>
      </c>
      <c r="G16" s="180">
        <v>280</v>
      </c>
      <c r="H16" s="180">
        <v>1030</v>
      </c>
      <c r="I16" s="180">
        <v>59</v>
      </c>
      <c r="J16" s="180">
        <v>971</v>
      </c>
      <c r="K16" s="180">
        <v>602</v>
      </c>
      <c r="L16" s="180">
        <v>197</v>
      </c>
      <c r="M16" s="180">
        <v>405</v>
      </c>
      <c r="N16" s="180">
        <v>9956</v>
      </c>
      <c r="O16" s="180">
        <v>6062</v>
      </c>
      <c r="P16" s="180">
        <v>3894</v>
      </c>
      <c r="Q16" s="180">
        <v>194</v>
      </c>
      <c r="R16" s="180">
        <v>219</v>
      </c>
      <c r="S16" s="180">
        <v>3670</v>
      </c>
    </row>
    <row r="17" spans="1:19" s="162" customFormat="1" ht="4.5" customHeight="1" thickBot="1">
      <c r="A17" s="164"/>
      <c r="B17" s="165"/>
      <c r="C17" s="165"/>
      <c r="D17" s="165"/>
      <c r="E17" s="165"/>
      <c r="F17" s="165"/>
      <c r="G17" s="165"/>
      <c r="H17" s="166"/>
      <c r="I17" s="166"/>
      <c r="J17" s="166"/>
      <c r="K17" s="167"/>
      <c r="L17" s="167"/>
      <c r="M17" s="167"/>
      <c r="N17" s="168"/>
      <c r="O17" s="168"/>
      <c r="P17" s="168"/>
      <c r="Q17" s="165"/>
      <c r="R17" s="165"/>
      <c r="S17" s="165"/>
    </row>
    <row r="18" spans="1:31" s="38" customFormat="1" ht="15" customHeight="1">
      <c r="A18" s="34" t="s">
        <v>502</v>
      </c>
      <c r="B18" s="37"/>
      <c r="C18" s="37"/>
      <c r="D18" s="37"/>
      <c r="E18" s="37"/>
      <c r="F18" s="37"/>
      <c r="G18" s="37"/>
      <c r="H18" s="34" t="s">
        <v>145</v>
      </c>
      <c r="I18" s="37"/>
      <c r="J18" s="37"/>
      <c r="K18" s="37"/>
      <c r="L18" s="37"/>
      <c r="M18" s="37"/>
      <c r="N18" s="37"/>
      <c r="Q18" s="34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</sheetData>
  <sheetProtection/>
  <mergeCells count="10">
    <mergeCell ref="A2:G2"/>
    <mergeCell ref="H2:S2"/>
    <mergeCell ref="A4:A6"/>
    <mergeCell ref="B4:D4"/>
    <mergeCell ref="E4:G4"/>
    <mergeCell ref="H4:P4"/>
    <mergeCell ref="Q4:S4"/>
    <mergeCell ref="H5:J5"/>
    <mergeCell ref="K5:M5"/>
    <mergeCell ref="N5:P5"/>
  </mergeCells>
  <printOptions horizontalCentered="1"/>
  <pageMargins left="1.1811023622047245" right="1.141732283464567" top="1.5748031496062993" bottom="1.5748031496062993" header="0.2755905511811024" footer="0.9055118110236221"/>
  <pageSetup firstPageNumber="26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7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75390625" defaultRowHeight="16.5"/>
  <cols>
    <col min="1" max="1" width="16.625" style="64" customWidth="1"/>
    <col min="2" max="6" width="11.625" style="64" customWidth="1"/>
    <col min="7" max="7" width="12.625" style="64" customWidth="1"/>
    <col min="8" max="8" width="19.125" style="64" customWidth="1"/>
    <col min="9" max="9" width="12.625" style="64" customWidth="1"/>
    <col min="10" max="10" width="18.125" style="64" customWidth="1"/>
    <col min="11" max="11" width="12.625" style="64" customWidth="1"/>
    <col min="12" max="16384" width="8.75390625" style="64" customWidth="1"/>
  </cols>
  <sheetData>
    <row r="1" spans="1:22" s="6" customFormat="1" ht="18" customHeight="1">
      <c r="A1" s="36" t="s">
        <v>406</v>
      </c>
      <c r="K1" s="8" t="s">
        <v>52</v>
      </c>
      <c r="P1" s="7"/>
      <c r="Q1" s="7"/>
      <c r="V1" s="8"/>
    </row>
    <row r="2" spans="1:11" s="99" customFormat="1" ht="24.75" customHeight="1">
      <c r="A2" s="292" t="s">
        <v>568</v>
      </c>
      <c r="B2" s="292"/>
      <c r="C2" s="292"/>
      <c r="D2" s="292"/>
      <c r="E2" s="292"/>
      <c r="F2" s="292"/>
      <c r="G2" s="292" t="s">
        <v>126</v>
      </c>
      <c r="H2" s="292"/>
      <c r="I2" s="292"/>
      <c r="J2" s="292"/>
      <c r="K2" s="292"/>
    </row>
    <row r="3" spans="6:11" s="8" customFormat="1" ht="15" customHeight="1" thickBot="1">
      <c r="F3" s="8" t="s">
        <v>549</v>
      </c>
      <c r="K3" s="8" t="s">
        <v>721</v>
      </c>
    </row>
    <row r="4" spans="1:11" s="6" customFormat="1" ht="31.5" customHeight="1">
      <c r="A4" s="293" t="s">
        <v>570</v>
      </c>
      <c r="B4" s="322" t="s">
        <v>569</v>
      </c>
      <c r="C4" s="306" t="s">
        <v>550</v>
      </c>
      <c r="D4" s="307"/>
      <c r="E4" s="307"/>
      <c r="F4" s="309"/>
      <c r="G4" s="308" t="s">
        <v>551</v>
      </c>
      <c r="H4" s="307"/>
      <c r="I4" s="307"/>
      <c r="J4" s="307"/>
      <c r="K4" s="307"/>
    </row>
    <row r="5" spans="1:11" s="6" customFormat="1" ht="64.5" customHeight="1" thickBot="1">
      <c r="A5" s="295"/>
      <c r="B5" s="376"/>
      <c r="C5" s="75" t="s">
        <v>552</v>
      </c>
      <c r="D5" s="75" t="s">
        <v>571</v>
      </c>
      <c r="E5" s="75" t="s">
        <v>572</v>
      </c>
      <c r="F5" s="75" t="s">
        <v>573</v>
      </c>
      <c r="G5" s="76" t="s">
        <v>552</v>
      </c>
      <c r="H5" s="75" t="s">
        <v>553</v>
      </c>
      <c r="I5" s="75" t="s">
        <v>554</v>
      </c>
      <c r="J5" s="75" t="s">
        <v>555</v>
      </c>
      <c r="K5" s="75" t="s">
        <v>556</v>
      </c>
    </row>
    <row r="6" spans="1:11" s="7" customFormat="1" ht="46.5" customHeight="1">
      <c r="A6" s="102" t="s">
        <v>557</v>
      </c>
      <c r="B6" s="182">
        <v>698</v>
      </c>
      <c r="C6" s="182">
        <v>516</v>
      </c>
      <c r="D6" s="183">
        <v>209</v>
      </c>
      <c r="E6" s="183">
        <v>304</v>
      </c>
      <c r="F6" s="183">
        <v>3</v>
      </c>
      <c r="G6" s="182">
        <v>182</v>
      </c>
      <c r="H6" s="183">
        <v>8</v>
      </c>
      <c r="I6" s="183">
        <v>18</v>
      </c>
      <c r="J6" s="183">
        <v>2</v>
      </c>
      <c r="K6" s="183">
        <v>7</v>
      </c>
    </row>
    <row r="7" spans="1:11" s="7" customFormat="1" ht="46.5" customHeight="1">
      <c r="A7" s="154" t="s">
        <v>558</v>
      </c>
      <c r="B7" s="182">
        <v>792</v>
      </c>
      <c r="C7" s="182">
        <v>601</v>
      </c>
      <c r="D7" s="183">
        <v>257</v>
      </c>
      <c r="E7" s="183">
        <v>341</v>
      </c>
      <c r="F7" s="183">
        <v>3</v>
      </c>
      <c r="G7" s="182">
        <v>191</v>
      </c>
      <c r="H7" s="183">
        <v>8</v>
      </c>
      <c r="I7" s="183">
        <v>19</v>
      </c>
      <c r="J7" s="183">
        <v>2</v>
      </c>
      <c r="K7" s="183">
        <v>7</v>
      </c>
    </row>
    <row r="8" spans="1:11" s="7" customFormat="1" ht="46.5" customHeight="1">
      <c r="A8" s="154" t="s">
        <v>559</v>
      </c>
      <c r="B8" s="182">
        <v>919</v>
      </c>
      <c r="C8" s="182">
        <v>713</v>
      </c>
      <c r="D8" s="183">
        <v>299</v>
      </c>
      <c r="E8" s="183">
        <v>411</v>
      </c>
      <c r="F8" s="183">
        <v>3</v>
      </c>
      <c r="G8" s="182">
        <v>206</v>
      </c>
      <c r="H8" s="183">
        <v>8</v>
      </c>
      <c r="I8" s="183">
        <v>19</v>
      </c>
      <c r="J8" s="183">
        <v>2</v>
      </c>
      <c r="K8" s="183">
        <v>7</v>
      </c>
    </row>
    <row r="9" spans="1:11" s="7" customFormat="1" ht="46.5" customHeight="1">
      <c r="A9" s="154" t="s">
        <v>560</v>
      </c>
      <c r="B9" s="182">
        <v>1096</v>
      </c>
      <c r="C9" s="182">
        <v>864</v>
      </c>
      <c r="D9" s="183">
        <v>388</v>
      </c>
      <c r="E9" s="183">
        <v>473</v>
      </c>
      <c r="F9" s="183">
        <v>3</v>
      </c>
      <c r="G9" s="182">
        <v>232</v>
      </c>
      <c r="H9" s="183">
        <v>8</v>
      </c>
      <c r="I9" s="183">
        <v>20</v>
      </c>
      <c r="J9" s="183">
        <v>2</v>
      </c>
      <c r="K9" s="183">
        <v>7</v>
      </c>
    </row>
    <row r="10" spans="1:11" s="7" customFormat="1" ht="46.5" customHeight="1">
      <c r="A10" s="154" t="s">
        <v>561</v>
      </c>
      <c r="B10" s="182">
        <v>1222</v>
      </c>
      <c r="C10" s="182">
        <v>966</v>
      </c>
      <c r="D10" s="183">
        <v>446</v>
      </c>
      <c r="E10" s="183">
        <v>517</v>
      </c>
      <c r="F10" s="183">
        <v>3</v>
      </c>
      <c r="G10" s="182">
        <v>256</v>
      </c>
      <c r="H10" s="183">
        <v>9</v>
      </c>
      <c r="I10" s="183">
        <v>23</v>
      </c>
      <c r="J10" s="183">
        <v>2</v>
      </c>
      <c r="K10" s="183">
        <v>7</v>
      </c>
    </row>
    <row r="11" spans="1:11" s="7" customFormat="1" ht="46.5" customHeight="1">
      <c r="A11" s="154" t="s">
        <v>562</v>
      </c>
      <c r="B11" s="182">
        <v>1324</v>
      </c>
      <c r="C11" s="182">
        <v>1053</v>
      </c>
      <c r="D11" s="183">
        <v>501</v>
      </c>
      <c r="E11" s="183">
        <v>545</v>
      </c>
      <c r="F11" s="183">
        <v>7</v>
      </c>
      <c r="G11" s="182">
        <v>271</v>
      </c>
      <c r="H11" s="183">
        <v>9</v>
      </c>
      <c r="I11" s="183">
        <v>24</v>
      </c>
      <c r="J11" s="183">
        <v>2</v>
      </c>
      <c r="K11" s="183">
        <v>7</v>
      </c>
    </row>
    <row r="12" spans="1:11" s="7" customFormat="1" ht="46.5" customHeight="1">
      <c r="A12" s="154" t="s">
        <v>563</v>
      </c>
      <c r="B12" s="182">
        <v>1418</v>
      </c>
      <c r="C12" s="182">
        <v>1130</v>
      </c>
      <c r="D12" s="183">
        <v>549</v>
      </c>
      <c r="E12" s="183">
        <v>573</v>
      </c>
      <c r="F12" s="183">
        <v>8</v>
      </c>
      <c r="G12" s="182">
        <v>288</v>
      </c>
      <c r="H12" s="183">
        <v>9</v>
      </c>
      <c r="I12" s="183">
        <v>25</v>
      </c>
      <c r="J12" s="183">
        <v>2</v>
      </c>
      <c r="K12" s="183">
        <v>7</v>
      </c>
    </row>
    <row r="13" spans="1:11" s="7" customFormat="1" ht="46.5" customHeight="1">
      <c r="A13" s="154" t="s">
        <v>564</v>
      </c>
      <c r="B13" s="182">
        <v>1511</v>
      </c>
      <c r="C13" s="182">
        <v>1203</v>
      </c>
      <c r="D13" s="183">
        <v>601</v>
      </c>
      <c r="E13" s="183">
        <v>594</v>
      </c>
      <c r="F13" s="183">
        <v>8</v>
      </c>
      <c r="G13" s="182">
        <v>308</v>
      </c>
      <c r="H13" s="183">
        <v>9</v>
      </c>
      <c r="I13" s="183">
        <v>25</v>
      </c>
      <c r="J13" s="183">
        <v>3</v>
      </c>
      <c r="K13" s="183">
        <v>7</v>
      </c>
    </row>
    <row r="14" spans="1:33" s="7" customFormat="1" ht="46.5" customHeight="1">
      <c r="A14" s="154" t="s">
        <v>565</v>
      </c>
      <c r="B14" s="182">
        <v>1504</v>
      </c>
      <c r="C14" s="182">
        <v>1194</v>
      </c>
      <c r="D14" s="183">
        <v>620</v>
      </c>
      <c r="E14" s="183">
        <v>566</v>
      </c>
      <c r="F14" s="183">
        <v>8</v>
      </c>
      <c r="G14" s="182">
        <v>310</v>
      </c>
      <c r="H14" s="183">
        <v>9</v>
      </c>
      <c r="I14" s="183">
        <v>25</v>
      </c>
      <c r="J14" s="183">
        <v>3</v>
      </c>
      <c r="K14" s="183">
        <v>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11" s="7" customFormat="1" ht="46.5" customHeight="1">
      <c r="A15" s="154" t="s">
        <v>566</v>
      </c>
      <c r="B15" s="182">
        <v>1508</v>
      </c>
      <c r="C15" s="182">
        <v>1198</v>
      </c>
      <c r="D15" s="183">
        <v>631</v>
      </c>
      <c r="E15" s="183">
        <v>557</v>
      </c>
      <c r="F15" s="183">
        <v>10</v>
      </c>
      <c r="G15" s="182">
        <v>310</v>
      </c>
      <c r="H15" s="182">
        <v>10</v>
      </c>
      <c r="I15" s="182">
        <v>24</v>
      </c>
      <c r="J15" s="182">
        <v>4</v>
      </c>
      <c r="K15" s="182">
        <v>7</v>
      </c>
    </row>
    <row r="16" spans="1:11" ht="4.5" customHeight="1" thickBot="1">
      <c r="A16" s="73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20" s="39" customFormat="1" ht="15" customHeight="1">
      <c r="A17" s="184" t="s">
        <v>567</v>
      </c>
      <c r="B17" s="185"/>
      <c r="C17" s="185"/>
      <c r="D17" s="185"/>
      <c r="E17" s="185"/>
      <c r="F17" s="185"/>
      <c r="G17" s="34" t="s">
        <v>53</v>
      </c>
      <c r="H17" s="185"/>
      <c r="I17" s="185"/>
      <c r="J17" s="34"/>
      <c r="K17" s="185"/>
      <c r="L17" s="185"/>
      <c r="M17" s="185"/>
      <c r="N17" s="185"/>
      <c r="O17" s="185"/>
      <c r="P17" s="185"/>
      <c r="Q17" s="185"/>
      <c r="R17" s="185"/>
      <c r="S17" s="38"/>
      <c r="T17" s="38"/>
    </row>
  </sheetData>
  <sheetProtection/>
  <mergeCells count="6">
    <mergeCell ref="A2:F2"/>
    <mergeCell ref="G2:K2"/>
    <mergeCell ref="A4:A5"/>
    <mergeCell ref="B4:B5"/>
    <mergeCell ref="C4:F4"/>
    <mergeCell ref="G4:K4"/>
  </mergeCells>
  <printOptions horizontalCentered="1"/>
  <pageMargins left="1.1811023622047245" right="1.1811023622047245" top="1.5748031496062993" bottom="1.5748031496062993" header="0.2755905511811024" footer="0.9055118110236221"/>
  <pageSetup firstPageNumber="27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S16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75390625" defaultRowHeight="16.5"/>
  <cols>
    <col min="1" max="1" width="16.625" style="64" customWidth="1"/>
    <col min="2" max="3" width="18.625" style="64" customWidth="1"/>
    <col min="4" max="4" width="20.625" style="64" customWidth="1"/>
    <col min="5" max="5" width="17.625" style="64" customWidth="1"/>
    <col min="6" max="7" width="11.125" style="64" customWidth="1"/>
    <col min="8" max="9" width="12.125" style="64" customWidth="1"/>
    <col min="10" max="10" width="10.625" style="64" customWidth="1"/>
    <col min="11" max="16384" width="8.75390625" style="64" customWidth="1"/>
  </cols>
  <sheetData>
    <row r="1" spans="1:18" s="6" customFormat="1" ht="18" customHeight="1">
      <c r="A1" s="36" t="s">
        <v>593</v>
      </c>
      <c r="I1" s="8"/>
      <c r="J1" s="8" t="s">
        <v>54</v>
      </c>
      <c r="R1" s="8"/>
    </row>
    <row r="2" spans="1:10" s="99" customFormat="1" ht="24.75" customHeight="1">
      <c r="A2" s="292" t="s">
        <v>595</v>
      </c>
      <c r="B2" s="292"/>
      <c r="C2" s="292"/>
      <c r="D2" s="292"/>
      <c r="E2" s="292" t="s">
        <v>152</v>
      </c>
      <c r="F2" s="292"/>
      <c r="G2" s="292"/>
      <c r="H2" s="292"/>
      <c r="I2" s="292"/>
      <c r="J2" s="292"/>
    </row>
    <row r="3" spans="4:10" s="8" customFormat="1" ht="15" customHeight="1" thickBot="1">
      <c r="D3" s="8" t="s">
        <v>594</v>
      </c>
      <c r="J3" s="8" t="s">
        <v>721</v>
      </c>
    </row>
    <row r="4" spans="1:10" s="6" customFormat="1" ht="31.5" customHeight="1">
      <c r="A4" s="293" t="s">
        <v>570</v>
      </c>
      <c r="B4" s="321" t="s">
        <v>574</v>
      </c>
      <c r="C4" s="307"/>
      <c r="D4" s="307"/>
      <c r="E4" s="308" t="s">
        <v>140</v>
      </c>
      <c r="F4" s="307"/>
      <c r="G4" s="307"/>
      <c r="H4" s="307"/>
      <c r="I4" s="307"/>
      <c r="J4" s="307"/>
    </row>
    <row r="5" spans="1:10" s="6" customFormat="1" ht="64.5" customHeight="1" thickBot="1">
      <c r="A5" s="295"/>
      <c r="B5" s="76" t="s">
        <v>575</v>
      </c>
      <c r="C5" s="75" t="s">
        <v>576</v>
      </c>
      <c r="D5" s="75" t="s">
        <v>596</v>
      </c>
      <c r="E5" s="76" t="s">
        <v>577</v>
      </c>
      <c r="F5" s="75" t="s">
        <v>578</v>
      </c>
      <c r="G5" s="75" t="s">
        <v>579</v>
      </c>
      <c r="H5" s="75" t="s">
        <v>580</v>
      </c>
      <c r="I5" s="75" t="s">
        <v>581</v>
      </c>
      <c r="J5" s="135" t="s">
        <v>582</v>
      </c>
    </row>
    <row r="6" spans="1:10" s="7" customFormat="1" ht="46.5" customHeight="1">
      <c r="A6" s="102" t="s">
        <v>583</v>
      </c>
      <c r="B6" s="129">
        <v>23</v>
      </c>
      <c r="C6" s="129">
        <v>55</v>
      </c>
      <c r="D6" s="129">
        <v>15</v>
      </c>
      <c r="E6" s="129">
        <v>48</v>
      </c>
      <c r="F6" s="129" t="s">
        <v>19</v>
      </c>
      <c r="G6" s="129" t="s">
        <v>19</v>
      </c>
      <c r="H6" s="129">
        <v>2</v>
      </c>
      <c r="I6" s="129" t="s">
        <v>19</v>
      </c>
      <c r="J6" s="129">
        <v>4</v>
      </c>
    </row>
    <row r="7" spans="1:10" s="7" customFormat="1" ht="46.5" customHeight="1">
      <c r="A7" s="154" t="s">
        <v>584</v>
      </c>
      <c r="B7" s="129">
        <v>24</v>
      </c>
      <c r="C7" s="129">
        <v>57</v>
      </c>
      <c r="D7" s="129">
        <v>17</v>
      </c>
      <c r="E7" s="129">
        <v>50</v>
      </c>
      <c r="F7" s="129" t="s">
        <v>19</v>
      </c>
      <c r="G7" s="129" t="s">
        <v>19</v>
      </c>
      <c r="H7" s="129">
        <v>2</v>
      </c>
      <c r="I7" s="129" t="s">
        <v>19</v>
      </c>
      <c r="J7" s="129">
        <v>5</v>
      </c>
    </row>
    <row r="8" spans="1:10" s="7" customFormat="1" ht="46.5" customHeight="1">
      <c r="A8" s="154" t="s">
        <v>585</v>
      </c>
      <c r="B8" s="129">
        <v>24</v>
      </c>
      <c r="C8" s="129">
        <v>61</v>
      </c>
      <c r="D8" s="129">
        <v>20</v>
      </c>
      <c r="E8" s="129">
        <v>54</v>
      </c>
      <c r="F8" s="129" t="s">
        <v>19</v>
      </c>
      <c r="G8" s="129" t="s">
        <v>19</v>
      </c>
      <c r="H8" s="129">
        <v>2</v>
      </c>
      <c r="I8" s="129" t="s">
        <v>19</v>
      </c>
      <c r="J8" s="129">
        <v>9</v>
      </c>
    </row>
    <row r="9" spans="1:10" s="7" customFormat="1" ht="46.5" customHeight="1">
      <c r="A9" s="154" t="s">
        <v>586</v>
      </c>
      <c r="B9" s="129">
        <v>27</v>
      </c>
      <c r="C9" s="129">
        <v>69</v>
      </c>
      <c r="D9" s="129">
        <v>26</v>
      </c>
      <c r="E9" s="129">
        <v>57</v>
      </c>
      <c r="F9" s="129" t="s">
        <v>19</v>
      </c>
      <c r="G9" s="129" t="s">
        <v>19</v>
      </c>
      <c r="H9" s="129">
        <v>2</v>
      </c>
      <c r="I9" s="129" t="s">
        <v>19</v>
      </c>
      <c r="J9" s="129">
        <v>14</v>
      </c>
    </row>
    <row r="10" spans="1:10" s="7" customFormat="1" ht="46.5" customHeight="1">
      <c r="A10" s="154" t="s">
        <v>587</v>
      </c>
      <c r="B10" s="129">
        <v>28</v>
      </c>
      <c r="C10" s="129">
        <v>79</v>
      </c>
      <c r="D10" s="129">
        <v>32</v>
      </c>
      <c r="E10" s="129">
        <v>59</v>
      </c>
      <c r="F10" s="129" t="s">
        <v>19</v>
      </c>
      <c r="G10" s="129" t="s">
        <v>19</v>
      </c>
      <c r="H10" s="129">
        <v>2</v>
      </c>
      <c r="I10" s="129" t="s">
        <v>19</v>
      </c>
      <c r="J10" s="129">
        <v>15</v>
      </c>
    </row>
    <row r="11" spans="1:10" s="7" customFormat="1" ht="46.5" customHeight="1">
      <c r="A11" s="154" t="s">
        <v>588</v>
      </c>
      <c r="B11" s="129">
        <v>28</v>
      </c>
      <c r="C11" s="129">
        <v>87</v>
      </c>
      <c r="D11" s="129">
        <v>35</v>
      </c>
      <c r="E11" s="129">
        <v>60</v>
      </c>
      <c r="F11" s="129" t="s">
        <v>19</v>
      </c>
      <c r="G11" s="129" t="s">
        <v>19</v>
      </c>
      <c r="H11" s="129">
        <v>2</v>
      </c>
      <c r="I11" s="129" t="s">
        <v>19</v>
      </c>
      <c r="J11" s="129">
        <v>17</v>
      </c>
    </row>
    <row r="12" spans="1:10" s="7" customFormat="1" ht="46.5" customHeight="1">
      <c r="A12" s="154" t="s">
        <v>589</v>
      </c>
      <c r="B12" s="129">
        <v>30</v>
      </c>
      <c r="C12" s="129">
        <v>95</v>
      </c>
      <c r="D12" s="129">
        <v>39</v>
      </c>
      <c r="E12" s="129">
        <v>60</v>
      </c>
      <c r="F12" s="129" t="s">
        <v>19</v>
      </c>
      <c r="G12" s="129" t="s">
        <v>19</v>
      </c>
      <c r="H12" s="129">
        <v>2</v>
      </c>
      <c r="I12" s="129" t="s">
        <v>19</v>
      </c>
      <c r="J12" s="129">
        <v>19</v>
      </c>
    </row>
    <row r="13" spans="1:10" s="7" customFormat="1" ht="46.5" customHeight="1">
      <c r="A13" s="154" t="s">
        <v>590</v>
      </c>
      <c r="B13" s="129">
        <v>31</v>
      </c>
      <c r="C13" s="129">
        <v>107</v>
      </c>
      <c r="D13" s="129">
        <v>42</v>
      </c>
      <c r="E13" s="129">
        <v>60</v>
      </c>
      <c r="F13" s="129" t="s">
        <v>55</v>
      </c>
      <c r="G13" s="129" t="s">
        <v>19</v>
      </c>
      <c r="H13" s="129">
        <v>2</v>
      </c>
      <c r="I13" s="129" t="s">
        <v>19</v>
      </c>
      <c r="J13" s="129">
        <v>22</v>
      </c>
    </row>
    <row r="14" spans="1:45" s="7" customFormat="1" ht="46.5" customHeight="1">
      <c r="A14" s="154" t="s">
        <v>591</v>
      </c>
      <c r="B14" s="130">
        <v>30</v>
      </c>
      <c r="C14" s="129">
        <v>110</v>
      </c>
      <c r="D14" s="129">
        <v>44</v>
      </c>
      <c r="E14" s="129">
        <v>60</v>
      </c>
      <c r="F14" s="129" t="s">
        <v>55</v>
      </c>
      <c r="G14" s="129" t="s">
        <v>55</v>
      </c>
      <c r="H14" s="129">
        <v>2</v>
      </c>
      <c r="I14" s="129" t="s">
        <v>55</v>
      </c>
      <c r="J14" s="129">
        <v>20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</row>
    <row r="15" spans="1:10" s="7" customFormat="1" ht="46.5" customHeight="1">
      <c r="A15" s="154" t="s">
        <v>592</v>
      </c>
      <c r="B15" s="8">
        <v>28</v>
      </c>
      <c r="C15" s="8">
        <v>113</v>
      </c>
      <c r="D15" s="8">
        <v>44</v>
      </c>
      <c r="E15" s="8">
        <v>58</v>
      </c>
      <c r="F15" s="129" t="s">
        <v>55</v>
      </c>
      <c r="G15" s="129" t="s">
        <v>55</v>
      </c>
      <c r="H15" s="8">
        <v>2</v>
      </c>
      <c r="I15" s="129" t="s">
        <v>55</v>
      </c>
      <c r="J15" s="8">
        <v>20</v>
      </c>
    </row>
    <row r="16" spans="1:10" s="7" customFormat="1" ht="4.5" customHeight="1" thickBot="1">
      <c r="A16" s="107"/>
      <c r="B16" s="142"/>
      <c r="C16" s="142"/>
      <c r="D16" s="142"/>
      <c r="E16" s="142"/>
      <c r="F16" s="142"/>
      <c r="G16" s="142"/>
      <c r="H16" s="142"/>
      <c r="I16" s="142"/>
      <c r="J16" s="142"/>
    </row>
  </sheetData>
  <sheetProtection/>
  <mergeCells count="5">
    <mergeCell ref="A2:D2"/>
    <mergeCell ref="E2:J2"/>
    <mergeCell ref="A4:A5"/>
    <mergeCell ref="B4:D4"/>
    <mergeCell ref="E4:J4"/>
  </mergeCells>
  <printOptions horizontalCentered="1"/>
  <pageMargins left="1.1811023622047245" right="1.1811023622047245" top="1.5748031496062993" bottom="1.5748031496062993" header="0.2755905511811024" footer="0.9055118110236221"/>
  <pageSetup firstPageNumber="27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75390625" defaultRowHeight="13.5" customHeight="1"/>
  <cols>
    <col min="1" max="1" width="15.625" style="200" customWidth="1"/>
    <col min="2" max="10" width="6.625" style="200" customWidth="1"/>
    <col min="11" max="11" width="10.625" style="200" customWidth="1"/>
    <col min="12" max="12" width="13.625" style="200" customWidth="1"/>
    <col min="13" max="13" width="13.125" style="200" customWidth="1"/>
    <col min="14" max="14" width="10.625" style="200" customWidth="1"/>
    <col min="15" max="15" width="13.625" style="200" customWidth="1"/>
    <col min="16" max="16" width="13.125" style="200" customWidth="1"/>
    <col min="17" max="16384" width="8.75390625" style="200" customWidth="1"/>
  </cols>
  <sheetData>
    <row r="1" spans="1:16" s="6" customFormat="1" ht="18" customHeight="1">
      <c r="A1" s="36" t="s">
        <v>366</v>
      </c>
      <c r="K1" s="8"/>
      <c r="M1" s="7"/>
      <c r="P1" s="8" t="s">
        <v>7</v>
      </c>
    </row>
    <row r="2" spans="1:16" s="201" customFormat="1" ht="24.75" customHeight="1">
      <c r="A2" s="396" t="s">
        <v>607</v>
      </c>
      <c r="B2" s="414"/>
      <c r="C2" s="414"/>
      <c r="D2" s="414"/>
      <c r="E2" s="414"/>
      <c r="F2" s="414"/>
      <c r="G2" s="414"/>
      <c r="H2" s="414"/>
      <c r="I2" s="414"/>
      <c r="J2" s="414"/>
      <c r="K2" s="399" t="s">
        <v>56</v>
      </c>
      <c r="L2" s="292"/>
      <c r="M2" s="292"/>
      <c r="N2" s="292"/>
      <c r="O2" s="292"/>
      <c r="P2" s="292"/>
    </row>
    <row r="3" spans="1:16" s="198" customFormat="1" ht="15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  <c r="M3" s="196"/>
      <c r="N3" s="196"/>
      <c r="O3" s="196"/>
      <c r="P3" s="196"/>
    </row>
    <row r="4" spans="1:16" s="199" customFormat="1" ht="33.75" customHeight="1">
      <c r="A4" s="415" t="s">
        <v>520</v>
      </c>
      <c r="B4" s="418" t="s">
        <v>611</v>
      </c>
      <c r="C4" s="419"/>
      <c r="D4" s="419"/>
      <c r="E4" s="419"/>
      <c r="F4" s="419"/>
      <c r="G4" s="419"/>
      <c r="H4" s="419"/>
      <c r="I4" s="419"/>
      <c r="J4" s="419"/>
      <c r="K4" s="420" t="s">
        <v>612</v>
      </c>
      <c r="L4" s="308"/>
      <c r="M4" s="308"/>
      <c r="N4" s="419" t="s">
        <v>613</v>
      </c>
      <c r="O4" s="421"/>
      <c r="P4" s="421"/>
    </row>
    <row r="5" spans="1:16" s="199" customFormat="1" ht="33.75" customHeight="1">
      <c r="A5" s="416"/>
      <c r="B5" s="422" t="s">
        <v>608</v>
      </c>
      <c r="C5" s="423"/>
      <c r="D5" s="423"/>
      <c r="E5" s="423" t="s">
        <v>609</v>
      </c>
      <c r="F5" s="424"/>
      <c r="G5" s="424"/>
      <c r="H5" s="423" t="s">
        <v>610</v>
      </c>
      <c r="I5" s="423"/>
      <c r="J5" s="423"/>
      <c r="K5" s="425" t="s">
        <v>614</v>
      </c>
      <c r="L5" s="427" t="s">
        <v>615</v>
      </c>
      <c r="M5" s="427" t="s">
        <v>616</v>
      </c>
      <c r="N5" s="430" t="s">
        <v>617</v>
      </c>
      <c r="O5" s="430" t="s">
        <v>618</v>
      </c>
      <c r="P5" s="430" t="s">
        <v>619</v>
      </c>
    </row>
    <row r="6" spans="1:16" s="199" customFormat="1" ht="33.75" customHeight="1" thickBot="1">
      <c r="A6" s="417"/>
      <c r="B6" s="186" t="s">
        <v>604</v>
      </c>
      <c r="C6" s="153" t="s">
        <v>491</v>
      </c>
      <c r="D6" s="153" t="s">
        <v>492</v>
      </c>
      <c r="E6" s="153" t="s">
        <v>604</v>
      </c>
      <c r="F6" s="153" t="s">
        <v>491</v>
      </c>
      <c r="G6" s="153" t="s">
        <v>492</v>
      </c>
      <c r="H6" s="153" t="s">
        <v>604</v>
      </c>
      <c r="I6" s="153" t="s">
        <v>491</v>
      </c>
      <c r="J6" s="153" t="s">
        <v>492</v>
      </c>
      <c r="K6" s="426"/>
      <c r="L6" s="428"/>
      <c r="M6" s="429"/>
      <c r="N6" s="431"/>
      <c r="O6" s="431"/>
      <c r="P6" s="431"/>
    </row>
    <row r="7" spans="1:16" s="189" customFormat="1" ht="49.5" customHeight="1">
      <c r="A7" s="154" t="s">
        <v>524</v>
      </c>
      <c r="B7" s="187">
        <f>SUM(C7:D7)</f>
        <v>782</v>
      </c>
      <c r="C7" s="187">
        <f>F7+I7</f>
        <v>421</v>
      </c>
      <c r="D7" s="187">
        <f>G7+J7</f>
        <v>361</v>
      </c>
      <c r="E7" s="188">
        <f>SUM(F7:G7)</f>
        <v>155</v>
      </c>
      <c r="F7" s="189">
        <v>91</v>
      </c>
      <c r="G7" s="190">
        <v>64</v>
      </c>
      <c r="H7" s="188">
        <f>SUM(I7:J7)</f>
        <v>627</v>
      </c>
      <c r="I7" s="189">
        <v>330</v>
      </c>
      <c r="J7" s="189">
        <v>297</v>
      </c>
      <c r="K7" s="202">
        <v>0.293218845</v>
      </c>
      <c r="L7" s="202">
        <v>0.08615514596349245</v>
      </c>
      <c r="M7" s="202">
        <v>0.7224584327145771</v>
      </c>
      <c r="N7" s="191">
        <v>62.66</v>
      </c>
      <c r="O7" s="191">
        <v>73.5483871</v>
      </c>
      <c r="P7" s="191">
        <v>59.96810207</v>
      </c>
    </row>
    <row r="8" spans="1:16" s="189" customFormat="1" ht="49.5" customHeight="1">
      <c r="A8" s="154" t="s">
        <v>525</v>
      </c>
      <c r="B8" s="187">
        <f aca="true" t="shared" si="0" ref="B8:B13">SUM(C8:D8)</f>
        <v>784</v>
      </c>
      <c r="C8" s="187">
        <f aca="true" t="shared" si="1" ref="C8:D13">F8+I8</f>
        <v>407</v>
      </c>
      <c r="D8" s="187">
        <f t="shared" si="1"/>
        <v>377</v>
      </c>
      <c r="E8" s="188">
        <f aca="true" t="shared" si="2" ref="E8:E13">SUM(F8:G8)</f>
        <v>168</v>
      </c>
      <c r="F8" s="189">
        <v>89</v>
      </c>
      <c r="G8" s="190">
        <v>79</v>
      </c>
      <c r="H8" s="188">
        <f aca="true" t="shared" si="3" ref="H8:H13">SUM(I8:J8)</f>
        <v>616</v>
      </c>
      <c r="I8" s="189">
        <v>318</v>
      </c>
      <c r="J8" s="189">
        <v>298</v>
      </c>
      <c r="K8" s="191">
        <v>0.295180723</v>
      </c>
      <c r="L8" s="191">
        <v>0.09</v>
      </c>
      <c r="M8" s="191">
        <v>0.7019703030095836</v>
      </c>
      <c r="N8" s="191">
        <v>72.96</v>
      </c>
      <c r="O8" s="191">
        <v>87.5</v>
      </c>
      <c r="P8" s="191">
        <v>68.99350649</v>
      </c>
    </row>
    <row r="9" spans="1:16" s="189" customFormat="1" ht="49.5" customHeight="1">
      <c r="A9" s="154" t="s">
        <v>597</v>
      </c>
      <c r="B9" s="187">
        <f t="shared" si="0"/>
        <v>644</v>
      </c>
      <c r="C9" s="187">
        <f t="shared" si="1"/>
        <v>367</v>
      </c>
      <c r="D9" s="187">
        <f t="shared" si="1"/>
        <v>277</v>
      </c>
      <c r="E9" s="188">
        <f t="shared" si="2"/>
        <v>147</v>
      </c>
      <c r="F9" s="189">
        <v>90</v>
      </c>
      <c r="G9" s="190">
        <v>57</v>
      </c>
      <c r="H9" s="188">
        <f t="shared" si="3"/>
        <v>497</v>
      </c>
      <c r="I9" s="189">
        <v>277</v>
      </c>
      <c r="J9" s="189">
        <v>220</v>
      </c>
      <c r="K9" s="191">
        <v>0.24309776</v>
      </c>
      <c r="L9" s="191">
        <v>0.08</v>
      </c>
      <c r="M9" s="191">
        <v>0.5619247902675079</v>
      </c>
      <c r="N9" s="191">
        <v>73.29</v>
      </c>
      <c r="O9" s="191">
        <v>84.3537415</v>
      </c>
      <c r="P9" s="191">
        <v>70.02012072</v>
      </c>
    </row>
    <row r="10" spans="1:16" s="189" customFormat="1" ht="49.5" customHeight="1">
      <c r="A10" s="154" t="s">
        <v>598</v>
      </c>
      <c r="B10" s="187">
        <f t="shared" si="0"/>
        <v>605</v>
      </c>
      <c r="C10" s="187">
        <f t="shared" si="1"/>
        <v>324</v>
      </c>
      <c r="D10" s="187">
        <f t="shared" si="1"/>
        <v>281</v>
      </c>
      <c r="E10" s="188">
        <f t="shared" si="2"/>
        <v>124</v>
      </c>
      <c r="F10" s="187">
        <v>67</v>
      </c>
      <c r="G10" s="188">
        <v>57</v>
      </c>
      <c r="H10" s="188">
        <f t="shared" si="3"/>
        <v>481</v>
      </c>
      <c r="I10" s="188">
        <v>257</v>
      </c>
      <c r="J10" s="187">
        <v>224</v>
      </c>
      <c r="K10" s="191">
        <v>0.229756724</v>
      </c>
      <c r="L10" s="191">
        <v>0.07126109144407153</v>
      </c>
      <c r="M10" s="191">
        <v>0.5385493875540228</v>
      </c>
      <c r="N10" s="191">
        <v>83.14</v>
      </c>
      <c r="O10" s="191">
        <v>91.12903226</v>
      </c>
      <c r="P10" s="191">
        <v>81.08108108</v>
      </c>
    </row>
    <row r="11" spans="1:16" s="189" customFormat="1" ht="49.5" customHeight="1">
      <c r="A11" s="154" t="s">
        <v>599</v>
      </c>
      <c r="B11" s="187">
        <f t="shared" si="0"/>
        <v>495</v>
      </c>
      <c r="C11" s="187">
        <f t="shared" si="1"/>
        <v>264</v>
      </c>
      <c r="D11" s="187">
        <f t="shared" si="1"/>
        <v>231</v>
      </c>
      <c r="E11" s="188">
        <f t="shared" si="2"/>
        <v>108</v>
      </c>
      <c r="F11" s="187">
        <v>62</v>
      </c>
      <c r="G11" s="188">
        <v>46</v>
      </c>
      <c r="H11" s="188">
        <f t="shared" si="3"/>
        <v>387</v>
      </c>
      <c r="I11" s="188">
        <v>202</v>
      </c>
      <c r="J11" s="187">
        <v>185</v>
      </c>
      <c r="K11" s="191">
        <v>0.19238991</v>
      </c>
      <c r="L11" s="191">
        <v>0.06455739331591878</v>
      </c>
      <c r="M11" s="191">
        <v>0.430014333811127</v>
      </c>
      <c r="N11" s="191">
        <v>86.87</v>
      </c>
      <c r="O11" s="191">
        <v>85.18518519</v>
      </c>
      <c r="P11" s="191">
        <v>87.33850129</v>
      </c>
    </row>
    <row r="12" spans="1:16" s="189" customFormat="1" ht="49.5" customHeight="1">
      <c r="A12" s="154" t="s">
        <v>600</v>
      </c>
      <c r="B12" s="187">
        <f t="shared" si="0"/>
        <v>498</v>
      </c>
      <c r="C12" s="187">
        <f t="shared" si="1"/>
        <v>277</v>
      </c>
      <c r="D12" s="187">
        <f t="shared" si="1"/>
        <v>221</v>
      </c>
      <c r="E12" s="188">
        <f t="shared" si="2"/>
        <v>96</v>
      </c>
      <c r="F12" s="187">
        <v>47</v>
      </c>
      <c r="G12" s="188">
        <v>49</v>
      </c>
      <c r="H12" s="188">
        <f t="shared" si="3"/>
        <v>402</v>
      </c>
      <c r="I12" s="188">
        <v>230</v>
      </c>
      <c r="J12" s="187">
        <v>172</v>
      </c>
      <c r="K12" s="191">
        <v>0.197091125</v>
      </c>
      <c r="L12" s="191">
        <v>0.05954854757370683</v>
      </c>
      <c r="M12" s="191">
        <v>0.4395267980144759</v>
      </c>
      <c r="N12" s="191">
        <v>86.95</v>
      </c>
      <c r="O12" s="191">
        <v>92.70833333</v>
      </c>
      <c r="P12" s="191">
        <v>85.5721393</v>
      </c>
    </row>
    <row r="13" spans="1:16" s="189" customFormat="1" ht="49.5" customHeight="1">
      <c r="A13" s="154" t="s">
        <v>601</v>
      </c>
      <c r="B13" s="187">
        <f t="shared" si="0"/>
        <v>579</v>
      </c>
      <c r="C13" s="187">
        <f t="shared" si="1"/>
        <v>309</v>
      </c>
      <c r="D13" s="187">
        <f t="shared" si="1"/>
        <v>270</v>
      </c>
      <c r="E13" s="188">
        <f t="shared" si="2"/>
        <v>63</v>
      </c>
      <c r="F13" s="187">
        <v>38</v>
      </c>
      <c r="G13" s="188">
        <v>25</v>
      </c>
      <c r="H13" s="188">
        <f t="shared" si="3"/>
        <v>516</v>
      </c>
      <c r="I13" s="188">
        <v>271</v>
      </c>
      <c r="J13" s="187">
        <v>245</v>
      </c>
      <c r="K13" s="191">
        <v>0.236301454</v>
      </c>
      <c r="L13" s="191">
        <v>0.04056742886211582</v>
      </c>
      <c r="M13" s="191">
        <v>0.5750649176966198</v>
      </c>
      <c r="N13" s="191">
        <v>81</v>
      </c>
      <c r="O13" s="191">
        <v>88.88888889</v>
      </c>
      <c r="P13" s="191">
        <v>80.03875969</v>
      </c>
    </row>
    <row r="14" spans="1:16" s="189" customFormat="1" ht="49.5" customHeight="1">
      <c r="A14" s="154" t="s">
        <v>602</v>
      </c>
      <c r="B14" s="187">
        <f>SUM(C14:D14)</f>
        <v>669</v>
      </c>
      <c r="C14" s="187">
        <f>F14+I14</f>
        <v>349</v>
      </c>
      <c r="D14" s="187">
        <f>G14+J14</f>
        <v>320</v>
      </c>
      <c r="E14" s="188">
        <f>SUM(F14:G14)</f>
        <v>83</v>
      </c>
      <c r="F14" s="187">
        <v>52</v>
      </c>
      <c r="G14" s="188">
        <v>31</v>
      </c>
      <c r="H14" s="188">
        <f>SUM(I14:J14)</f>
        <v>586</v>
      </c>
      <c r="I14" s="188">
        <v>297</v>
      </c>
      <c r="J14" s="187">
        <v>289</v>
      </c>
      <c r="K14" s="191">
        <v>0.28466147</v>
      </c>
      <c r="L14" s="191">
        <v>0.055461263982252394</v>
      </c>
      <c r="M14" s="191">
        <v>0.6864881328928563</v>
      </c>
      <c r="N14" s="191">
        <v>79.97</v>
      </c>
      <c r="O14" s="191">
        <v>84.3373494</v>
      </c>
      <c r="P14" s="191">
        <v>79.35153584</v>
      </c>
    </row>
    <row r="15" spans="1:16" s="189" customFormat="1" ht="49.5" customHeight="1">
      <c r="A15" s="154" t="s">
        <v>603</v>
      </c>
      <c r="B15" s="187">
        <f>SUM(C15:D15)</f>
        <v>520</v>
      </c>
      <c r="C15" s="187">
        <f>F15+I15</f>
        <v>262</v>
      </c>
      <c r="D15" s="187">
        <f>G15+J15</f>
        <v>258</v>
      </c>
      <c r="E15" s="188">
        <f>SUM(F15:G15)</f>
        <v>77</v>
      </c>
      <c r="F15" s="187">
        <v>42</v>
      </c>
      <c r="G15" s="188">
        <v>35</v>
      </c>
      <c r="H15" s="188">
        <f>SUM(I15:J15)</f>
        <v>443</v>
      </c>
      <c r="I15" s="188">
        <v>220</v>
      </c>
      <c r="J15" s="187">
        <v>223</v>
      </c>
      <c r="K15" s="191">
        <v>0.232575822</v>
      </c>
      <c r="L15" s="191">
        <v>0.054726757119808955</v>
      </c>
      <c r="M15" s="191">
        <v>0.5344819265479466</v>
      </c>
      <c r="N15" s="191">
        <v>82.12</v>
      </c>
      <c r="O15" s="191">
        <v>81.81818182</v>
      </c>
      <c r="P15" s="191">
        <v>82.16704289</v>
      </c>
    </row>
    <row r="16" spans="1:16" s="189" customFormat="1" ht="4.5" customHeight="1" thickBot="1">
      <c r="A16" s="192"/>
      <c r="B16" s="432"/>
      <c r="C16" s="432"/>
      <c r="D16" s="432"/>
      <c r="E16" s="432"/>
      <c r="F16" s="194"/>
      <c r="G16" s="193"/>
      <c r="H16" s="193"/>
      <c r="I16" s="194"/>
      <c r="J16" s="432"/>
      <c r="K16" s="432"/>
      <c r="L16" s="204"/>
      <c r="M16" s="203"/>
      <c r="N16" s="194"/>
      <c r="O16" s="194"/>
      <c r="P16" s="194"/>
    </row>
    <row r="17" spans="1:11" s="34" customFormat="1" ht="15" customHeight="1">
      <c r="A17" s="33" t="s">
        <v>605</v>
      </c>
      <c r="K17" s="34" t="s">
        <v>146</v>
      </c>
    </row>
    <row r="18" spans="1:12" s="33" customFormat="1" ht="15" customHeight="1">
      <c r="A18" s="34" t="s">
        <v>606</v>
      </c>
      <c r="B18" s="34"/>
      <c r="C18" s="34"/>
      <c r="D18" s="34"/>
      <c r="E18" s="34"/>
      <c r="F18" s="34"/>
      <c r="J18" s="43"/>
      <c r="K18" s="43" t="s">
        <v>57</v>
      </c>
      <c r="L18" s="43"/>
    </row>
  </sheetData>
  <sheetProtection/>
  <mergeCells count="18">
    <mergeCell ref="L5:L6"/>
    <mergeCell ref="M5:M6"/>
    <mergeCell ref="N5:N6"/>
    <mergeCell ref="O5:O6"/>
    <mergeCell ref="P5:P6"/>
    <mergeCell ref="B16:C16"/>
    <mergeCell ref="D16:E16"/>
    <mergeCell ref="J16:K16"/>
    <mergeCell ref="A2:J2"/>
    <mergeCell ref="K2:P2"/>
    <mergeCell ref="A4:A6"/>
    <mergeCell ref="B4:J4"/>
    <mergeCell ref="K4:M4"/>
    <mergeCell ref="N4:P4"/>
    <mergeCell ref="B5:D5"/>
    <mergeCell ref="E5:G5"/>
    <mergeCell ref="H5:J5"/>
    <mergeCell ref="K5:K6"/>
  </mergeCells>
  <printOptions horizontalCentered="1"/>
  <pageMargins left="1.1811023622047245" right="1.1811023622047245" top="1.5748031496062993" bottom="1.5748031496062993" header="0.2755905511811024" footer="0.9055118110236221"/>
  <pageSetup firstPageNumber="27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75390625" defaultRowHeight="13.5" customHeight="1"/>
  <cols>
    <col min="1" max="1" width="15.625" style="200" customWidth="1"/>
    <col min="2" max="10" width="6.625" style="200" customWidth="1"/>
    <col min="11" max="11" width="10.625" style="200" customWidth="1"/>
    <col min="12" max="12" width="13.625" style="200" customWidth="1"/>
    <col min="13" max="13" width="13.125" style="200" customWidth="1"/>
    <col min="14" max="14" width="10.625" style="200" customWidth="1"/>
    <col min="15" max="15" width="13.625" style="200" customWidth="1"/>
    <col min="16" max="16" width="13.125" style="200" customWidth="1"/>
    <col min="17" max="16384" width="8.75390625" style="200" customWidth="1"/>
  </cols>
  <sheetData>
    <row r="1" spans="1:16" s="6" customFormat="1" ht="18" customHeight="1">
      <c r="A1" s="36" t="s">
        <v>406</v>
      </c>
      <c r="K1" s="8"/>
      <c r="M1" s="7"/>
      <c r="P1" s="8" t="s">
        <v>58</v>
      </c>
    </row>
    <row r="2" spans="1:16" s="201" customFormat="1" ht="24.75" customHeight="1">
      <c r="A2" s="396" t="s">
        <v>627</v>
      </c>
      <c r="B2" s="396"/>
      <c r="C2" s="396"/>
      <c r="D2" s="396"/>
      <c r="E2" s="396"/>
      <c r="F2" s="396"/>
      <c r="G2" s="396"/>
      <c r="H2" s="396"/>
      <c r="I2" s="396"/>
      <c r="J2" s="396"/>
      <c r="K2" s="399" t="s">
        <v>153</v>
      </c>
      <c r="L2" s="399"/>
      <c r="M2" s="399"/>
      <c r="N2" s="399"/>
      <c r="O2" s="399"/>
      <c r="P2" s="399"/>
    </row>
    <row r="3" spans="1:16" s="209" customFormat="1" ht="15" customHeight="1" thickBot="1">
      <c r="A3" s="208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s="199" customFormat="1" ht="33.75" customHeight="1">
      <c r="A4" s="415" t="s">
        <v>622</v>
      </c>
      <c r="B4" s="418" t="s">
        <v>628</v>
      </c>
      <c r="C4" s="421"/>
      <c r="D4" s="421"/>
      <c r="E4" s="421"/>
      <c r="F4" s="421"/>
      <c r="G4" s="421"/>
      <c r="H4" s="421"/>
      <c r="I4" s="421"/>
      <c r="J4" s="421"/>
      <c r="K4" s="420" t="s">
        <v>629</v>
      </c>
      <c r="L4" s="420"/>
      <c r="M4" s="420"/>
      <c r="N4" s="419" t="s">
        <v>621</v>
      </c>
      <c r="O4" s="421"/>
      <c r="P4" s="434"/>
    </row>
    <row r="5" spans="1:16" s="199" customFormat="1" ht="33.75" customHeight="1">
      <c r="A5" s="416"/>
      <c r="B5" s="422" t="s">
        <v>409</v>
      </c>
      <c r="C5" s="423"/>
      <c r="D5" s="423"/>
      <c r="E5" s="423" t="s">
        <v>623</v>
      </c>
      <c r="F5" s="424"/>
      <c r="G5" s="424"/>
      <c r="H5" s="423" t="s">
        <v>624</v>
      </c>
      <c r="I5" s="423"/>
      <c r="J5" s="423"/>
      <c r="K5" s="425" t="s">
        <v>614</v>
      </c>
      <c r="L5" s="427" t="s">
        <v>615</v>
      </c>
      <c r="M5" s="427" t="s">
        <v>616</v>
      </c>
      <c r="N5" s="430" t="s">
        <v>617</v>
      </c>
      <c r="O5" s="430" t="s">
        <v>615</v>
      </c>
      <c r="P5" s="427" t="s">
        <v>619</v>
      </c>
    </row>
    <row r="6" spans="1:16" s="199" customFormat="1" ht="33.75" customHeight="1" thickBot="1">
      <c r="A6" s="417"/>
      <c r="B6" s="186" t="s">
        <v>625</v>
      </c>
      <c r="C6" s="153" t="s">
        <v>410</v>
      </c>
      <c r="D6" s="153" t="s">
        <v>411</v>
      </c>
      <c r="E6" s="153" t="s">
        <v>625</v>
      </c>
      <c r="F6" s="153" t="s">
        <v>410</v>
      </c>
      <c r="G6" s="153" t="s">
        <v>411</v>
      </c>
      <c r="H6" s="153" t="s">
        <v>625</v>
      </c>
      <c r="I6" s="153" t="s">
        <v>410</v>
      </c>
      <c r="J6" s="153" t="s">
        <v>411</v>
      </c>
      <c r="K6" s="426"/>
      <c r="L6" s="428"/>
      <c r="M6" s="429"/>
      <c r="N6" s="431"/>
      <c r="O6" s="431"/>
      <c r="P6" s="433"/>
    </row>
    <row r="7" spans="1:16" s="189" customFormat="1" ht="49.5" customHeight="1">
      <c r="A7" s="154" t="s">
        <v>626</v>
      </c>
      <c r="B7" s="205" t="s">
        <v>59</v>
      </c>
      <c r="C7" s="205" t="s">
        <v>59</v>
      </c>
      <c r="D7" s="205" t="s">
        <v>59</v>
      </c>
      <c r="E7" s="205" t="s">
        <v>59</v>
      </c>
      <c r="F7" s="205" t="s">
        <v>59</v>
      </c>
      <c r="G7" s="205" t="s">
        <v>59</v>
      </c>
      <c r="H7" s="205" t="s">
        <v>59</v>
      </c>
      <c r="I7" s="205" t="s">
        <v>59</v>
      </c>
      <c r="J7" s="205" t="s">
        <v>59</v>
      </c>
      <c r="K7" s="202" t="s">
        <v>59</v>
      </c>
      <c r="L7" s="202" t="s">
        <v>48</v>
      </c>
      <c r="M7" s="202" t="s">
        <v>59</v>
      </c>
      <c r="N7" s="206" t="s">
        <v>59</v>
      </c>
      <c r="O7" s="206" t="s">
        <v>59</v>
      </c>
      <c r="P7" s="206" t="s">
        <v>59</v>
      </c>
    </row>
    <row r="8" spans="1:16" s="189" customFormat="1" ht="49.5" customHeight="1">
      <c r="A8" s="154" t="s">
        <v>620</v>
      </c>
      <c r="B8" s="205">
        <v>15</v>
      </c>
      <c r="C8" s="205">
        <v>6</v>
      </c>
      <c r="D8" s="205">
        <v>9</v>
      </c>
      <c r="E8" s="205">
        <v>10</v>
      </c>
      <c r="F8" s="205">
        <v>4</v>
      </c>
      <c r="G8" s="205">
        <v>6</v>
      </c>
      <c r="H8" s="205">
        <v>5</v>
      </c>
      <c r="I8" s="205">
        <v>2</v>
      </c>
      <c r="J8" s="205">
        <v>3</v>
      </c>
      <c r="K8" s="206">
        <v>0.15</v>
      </c>
      <c r="L8" s="206">
        <v>0.15</v>
      </c>
      <c r="M8" s="206">
        <v>0.15</v>
      </c>
      <c r="N8" s="206">
        <v>65</v>
      </c>
      <c r="O8" s="206">
        <v>40</v>
      </c>
      <c r="P8" s="206">
        <v>90.91</v>
      </c>
    </row>
    <row r="9" spans="1:16" s="189" customFormat="1" ht="49.5" customHeight="1">
      <c r="A9" s="154" t="s">
        <v>597</v>
      </c>
      <c r="B9" s="205">
        <v>10</v>
      </c>
      <c r="C9" s="205">
        <v>7</v>
      </c>
      <c r="D9" s="205">
        <v>3</v>
      </c>
      <c r="E9" s="205">
        <v>6</v>
      </c>
      <c r="F9" s="205">
        <v>5</v>
      </c>
      <c r="G9" s="205">
        <v>1</v>
      </c>
      <c r="H9" s="205">
        <v>4</v>
      </c>
      <c r="I9" s="205">
        <v>2</v>
      </c>
      <c r="J9" s="205">
        <v>2</v>
      </c>
      <c r="K9" s="206">
        <v>0.105</v>
      </c>
      <c r="L9" s="206">
        <v>0.09</v>
      </c>
      <c r="M9" s="206">
        <v>0.12</v>
      </c>
      <c r="N9" s="206">
        <v>66.67</v>
      </c>
      <c r="O9" s="206">
        <v>50</v>
      </c>
      <c r="P9" s="206">
        <v>83.33</v>
      </c>
    </row>
    <row r="10" spans="1:16" s="189" customFormat="1" ht="49.5" customHeight="1">
      <c r="A10" s="154" t="s">
        <v>598</v>
      </c>
      <c r="B10" s="187">
        <v>22</v>
      </c>
      <c r="C10" s="187">
        <v>13</v>
      </c>
      <c r="D10" s="187">
        <v>9</v>
      </c>
      <c r="E10" s="187">
        <v>14</v>
      </c>
      <c r="F10" s="187">
        <v>9</v>
      </c>
      <c r="G10" s="187">
        <v>5</v>
      </c>
      <c r="H10" s="187">
        <v>8</v>
      </c>
      <c r="I10" s="187">
        <v>4</v>
      </c>
      <c r="J10" s="187">
        <v>4</v>
      </c>
      <c r="K10" s="191">
        <v>0.21</v>
      </c>
      <c r="L10" s="191">
        <v>0.2</v>
      </c>
      <c r="M10" s="191">
        <v>0.22</v>
      </c>
      <c r="N10" s="191">
        <v>93.75</v>
      </c>
      <c r="O10" s="191">
        <v>87.5</v>
      </c>
      <c r="P10" s="191">
        <v>100</v>
      </c>
    </row>
    <row r="11" spans="1:16" s="189" customFormat="1" ht="49.5" customHeight="1">
      <c r="A11" s="154" t="s">
        <v>599</v>
      </c>
      <c r="B11" s="187">
        <v>25</v>
      </c>
      <c r="C11" s="187">
        <v>19</v>
      </c>
      <c r="D11" s="187">
        <v>6</v>
      </c>
      <c r="E11" s="187">
        <v>20</v>
      </c>
      <c r="F11" s="187">
        <v>16</v>
      </c>
      <c r="G11" s="187">
        <v>4</v>
      </c>
      <c r="H11" s="187">
        <v>5</v>
      </c>
      <c r="I11" s="187">
        <v>3</v>
      </c>
      <c r="J11" s="187">
        <v>2</v>
      </c>
      <c r="K11" s="191">
        <v>0.22</v>
      </c>
      <c r="L11" s="191">
        <v>0.29</v>
      </c>
      <c r="M11" s="191">
        <v>0.15</v>
      </c>
      <c r="N11" s="191">
        <v>67.5</v>
      </c>
      <c r="O11" s="191">
        <v>60</v>
      </c>
      <c r="P11" s="191">
        <v>75</v>
      </c>
    </row>
    <row r="12" spans="1:16" s="189" customFormat="1" ht="49.5" customHeight="1">
      <c r="A12" s="154" t="s">
        <v>600</v>
      </c>
      <c r="B12" s="187">
        <v>28</v>
      </c>
      <c r="C12" s="187">
        <v>9</v>
      </c>
      <c r="D12" s="187">
        <v>19</v>
      </c>
      <c r="E12" s="187">
        <v>16</v>
      </c>
      <c r="F12" s="187">
        <v>4</v>
      </c>
      <c r="G12" s="187">
        <v>12</v>
      </c>
      <c r="H12" s="187">
        <v>12</v>
      </c>
      <c r="I12" s="187">
        <v>5</v>
      </c>
      <c r="J12" s="187">
        <v>7</v>
      </c>
      <c r="K12" s="191">
        <v>0.275</v>
      </c>
      <c r="L12" s="191">
        <v>0.23</v>
      </c>
      <c r="M12" s="191">
        <v>0.32</v>
      </c>
      <c r="N12" s="191">
        <v>95.24</v>
      </c>
      <c r="O12" s="191">
        <v>100</v>
      </c>
      <c r="P12" s="191">
        <v>87.5</v>
      </c>
    </row>
    <row r="13" spans="1:16" s="189" customFormat="1" ht="49.5" customHeight="1">
      <c r="A13" s="154" t="s">
        <v>601</v>
      </c>
      <c r="B13" s="187">
        <v>49</v>
      </c>
      <c r="C13" s="187">
        <v>30</v>
      </c>
      <c r="D13" s="187">
        <v>19</v>
      </c>
      <c r="E13" s="187">
        <v>10</v>
      </c>
      <c r="F13" s="187">
        <v>7</v>
      </c>
      <c r="G13" s="187">
        <v>3</v>
      </c>
      <c r="H13" s="187">
        <v>39</v>
      </c>
      <c r="I13" s="187">
        <v>23</v>
      </c>
      <c r="J13" s="187">
        <v>16</v>
      </c>
      <c r="K13" s="191">
        <v>0.595</v>
      </c>
      <c r="L13" s="191">
        <v>0.15</v>
      </c>
      <c r="M13" s="191">
        <v>1.04</v>
      </c>
      <c r="N13" s="191">
        <v>76.28</v>
      </c>
      <c r="O13" s="191">
        <v>69.23</v>
      </c>
      <c r="P13" s="191">
        <v>80</v>
      </c>
    </row>
    <row r="14" spans="1:16" s="189" customFormat="1" ht="49.5" customHeight="1">
      <c r="A14" s="154" t="s">
        <v>602</v>
      </c>
      <c r="B14" s="187">
        <v>112</v>
      </c>
      <c r="C14" s="187">
        <v>72</v>
      </c>
      <c r="D14" s="187">
        <v>40</v>
      </c>
      <c r="E14" s="187">
        <v>26</v>
      </c>
      <c r="F14" s="187">
        <v>20</v>
      </c>
      <c r="G14" s="187">
        <v>6</v>
      </c>
      <c r="H14" s="187">
        <v>86</v>
      </c>
      <c r="I14" s="187">
        <v>52</v>
      </c>
      <c r="J14" s="187">
        <v>34</v>
      </c>
      <c r="K14" s="191">
        <v>1.315</v>
      </c>
      <c r="L14" s="191">
        <v>0.35</v>
      </c>
      <c r="M14" s="191">
        <v>2.28</v>
      </c>
      <c r="N14" s="191">
        <v>78.53</v>
      </c>
      <c r="O14" s="191">
        <v>68.6</v>
      </c>
      <c r="P14" s="191">
        <v>88.46</v>
      </c>
    </row>
    <row r="15" spans="1:16" s="189" customFormat="1" ht="49.5" customHeight="1">
      <c r="A15" s="154" t="s">
        <v>603</v>
      </c>
      <c r="B15" s="187">
        <v>134</v>
      </c>
      <c r="C15" s="187">
        <v>64</v>
      </c>
      <c r="D15" s="187">
        <v>70</v>
      </c>
      <c r="E15" s="187">
        <v>24</v>
      </c>
      <c r="F15" s="187">
        <v>12</v>
      </c>
      <c r="G15" s="187">
        <v>12</v>
      </c>
      <c r="H15" s="187">
        <v>110</v>
      </c>
      <c r="I15" s="187">
        <v>52</v>
      </c>
      <c r="J15" s="187">
        <v>58</v>
      </c>
      <c r="K15" s="191">
        <v>1.65</v>
      </c>
      <c r="L15" s="191">
        <v>0.29</v>
      </c>
      <c r="M15" s="191">
        <v>3.01</v>
      </c>
      <c r="N15" s="191">
        <v>85.38</v>
      </c>
      <c r="O15" s="191">
        <v>91.67</v>
      </c>
      <c r="P15" s="191">
        <v>79.09</v>
      </c>
    </row>
    <row r="16" spans="1:16" s="189" customFormat="1" ht="4.5" customHeight="1" thickBot="1">
      <c r="A16" s="207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</row>
  </sheetData>
  <sheetProtection/>
  <mergeCells count="15">
    <mergeCell ref="N5:N6"/>
    <mergeCell ref="O5:O6"/>
    <mergeCell ref="P5:P6"/>
    <mergeCell ref="K4:M4"/>
    <mergeCell ref="A2:J2"/>
    <mergeCell ref="K2:P2"/>
    <mergeCell ref="A4:A6"/>
    <mergeCell ref="B4:J4"/>
    <mergeCell ref="N4:P4"/>
    <mergeCell ref="B5:D5"/>
    <mergeCell ref="E5:G5"/>
    <mergeCell ref="H5:J5"/>
    <mergeCell ref="K5:K6"/>
    <mergeCell ref="L5:L6"/>
    <mergeCell ref="M5:M6"/>
  </mergeCells>
  <printOptions horizontalCentered="1"/>
  <pageMargins left="1.1811023622047245" right="1.1811023622047245" top="1.5748031496062993" bottom="1.5748031496062993" header="0.2755905511811024" footer="0.9055118110236221"/>
  <pageSetup firstPageNumber="27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3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5.00390625" defaultRowHeight="19.5" customHeight="1"/>
  <cols>
    <col min="1" max="1" width="13.625" style="220" customWidth="1"/>
    <col min="2" max="4" width="5.125" style="221" customWidth="1"/>
    <col min="5" max="14" width="5.125" style="220" customWidth="1"/>
    <col min="15" max="15" width="4.625" style="220" customWidth="1"/>
    <col min="16" max="17" width="5.125" style="220" customWidth="1"/>
    <col min="18" max="18" width="4.625" style="220" customWidth="1"/>
    <col min="19" max="20" width="5.125" style="220" customWidth="1"/>
    <col min="21" max="21" width="4.625" style="220" customWidth="1"/>
    <col min="22" max="23" width="5.125" style="220" customWidth="1"/>
    <col min="24" max="24" width="4.625" style="220" customWidth="1"/>
    <col min="25" max="25" width="5.125" style="222" customWidth="1"/>
    <col min="26" max="28" width="5.125" style="223" customWidth="1"/>
    <col min="29" max="16384" width="5.00390625" style="220" customWidth="1"/>
  </cols>
  <sheetData>
    <row r="1" spans="1:28" s="6" customFormat="1" ht="15" customHeight="1">
      <c r="A1" s="36" t="s">
        <v>366</v>
      </c>
      <c r="P1" s="7"/>
      <c r="Q1" s="7"/>
      <c r="V1" s="8"/>
      <c r="AB1" s="8" t="s">
        <v>60</v>
      </c>
    </row>
    <row r="2" spans="1:28" s="211" customFormat="1" ht="24.75" customHeight="1">
      <c r="A2" s="443" t="s">
        <v>630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 t="s">
        <v>61</v>
      </c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</row>
    <row r="3" spans="1:28" s="214" customFormat="1" ht="15" customHeight="1" thickBot="1">
      <c r="A3" s="212"/>
      <c r="B3" s="213"/>
      <c r="C3" s="213"/>
      <c r="D3" s="213"/>
      <c r="L3" s="444" t="s">
        <v>631</v>
      </c>
      <c r="M3" s="445"/>
      <c r="S3" s="212"/>
      <c r="T3" s="212"/>
      <c r="U3" s="212"/>
      <c r="AA3" s="444" t="s">
        <v>722</v>
      </c>
      <c r="AB3" s="445"/>
    </row>
    <row r="4" spans="1:28" s="215" customFormat="1" ht="21.75" customHeight="1">
      <c r="A4" s="446" t="s">
        <v>633</v>
      </c>
      <c r="B4" s="437" t="s">
        <v>634</v>
      </c>
      <c r="C4" s="438"/>
      <c r="D4" s="438"/>
      <c r="E4" s="438"/>
      <c r="F4" s="438"/>
      <c r="G4" s="438"/>
      <c r="H4" s="438"/>
      <c r="I4" s="438"/>
      <c r="J4" s="438"/>
      <c r="K4" s="435" t="s">
        <v>632</v>
      </c>
      <c r="L4" s="436"/>
      <c r="M4" s="436"/>
      <c r="N4" s="436" t="s">
        <v>62</v>
      </c>
      <c r="O4" s="436"/>
      <c r="P4" s="436"/>
      <c r="Q4" s="436"/>
      <c r="R4" s="436"/>
      <c r="S4" s="437"/>
      <c r="T4" s="438" t="s">
        <v>635</v>
      </c>
      <c r="U4" s="438"/>
      <c r="V4" s="438"/>
      <c r="W4" s="438"/>
      <c r="X4" s="438"/>
      <c r="Y4" s="438"/>
      <c r="Z4" s="438"/>
      <c r="AA4" s="438"/>
      <c r="AB4" s="435"/>
    </row>
    <row r="5" spans="1:28" s="215" customFormat="1" ht="46.5" customHeight="1">
      <c r="A5" s="447"/>
      <c r="B5" s="439" t="s">
        <v>636</v>
      </c>
      <c r="C5" s="439"/>
      <c r="D5" s="440"/>
      <c r="E5" s="441" t="s">
        <v>637</v>
      </c>
      <c r="F5" s="439"/>
      <c r="G5" s="440"/>
      <c r="H5" s="442" t="s">
        <v>638</v>
      </c>
      <c r="I5" s="442"/>
      <c r="J5" s="442"/>
      <c r="K5" s="441" t="s">
        <v>636</v>
      </c>
      <c r="L5" s="439"/>
      <c r="M5" s="440"/>
      <c r="N5" s="439" t="s">
        <v>637</v>
      </c>
      <c r="O5" s="439"/>
      <c r="P5" s="440"/>
      <c r="Q5" s="442" t="s">
        <v>638</v>
      </c>
      <c r="R5" s="442"/>
      <c r="S5" s="442"/>
      <c r="T5" s="441" t="s">
        <v>636</v>
      </c>
      <c r="U5" s="439"/>
      <c r="V5" s="440"/>
      <c r="W5" s="441" t="s">
        <v>637</v>
      </c>
      <c r="X5" s="439"/>
      <c r="Y5" s="440"/>
      <c r="Z5" s="442" t="s">
        <v>638</v>
      </c>
      <c r="AA5" s="442"/>
      <c r="AB5" s="441"/>
    </row>
    <row r="6" spans="1:28" s="215" customFormat="1" ht="31.5" customHeight="1" thickBot="1">
      <c r="A6" s="448"/>
      <c r="B6" s="224" t="s">
        <v>179</v>
      </c>
      <c r="C6" s="225" t="s">
        <v>184</v>
      </c>
      <c r="D6" s="225" t="s">
        <v>185</v>
      </c>
      <c r="E6" s="224" t="s">
        <v>179</v>
      </c>
      <c r="F6" s="225" t="s">
        <v>184</v>
      </c>
      <c r="G6" s="225" t="s">
        <v>185</v>
      </c>
      <c r="H6" s="224" t="s">
        <v>179</v>
      </c>
      <c r="I6" s="225" t="s">
        <v>184</v>
      </c>
      <c r="J6" s="225" t="s">
        <v>185</v>
      </c>
      <c r="K6" s="225" t="s">
        <v>179</v>
      </c>
      <c r="L6" s="225" t="s">
        <v>184</v>
      </c>
      <c r="M6" s="225" t="s">
        <v>185</v>
      </c>
      <c r="N6" s="224" t="s">
        <v>179</v>
      </c>
      <c r="O6" s="225" t="s">
        <v>184</v>
      </c>
      <c r="P6" s="225" t="s">
        <v>185</v>
      </c>
      <c r="Q6" s="224" t="s">
        <v>179</v>
      </c>
      <c r="R6" s="225" t="s">
        <v>184</v>
      </c>
      <c r="S6" s="225" t="s">
        <v>185</v>
      </c>
      <c r="T6" s="225" t="s">
        <v>179</v>
      </c>
      <c r="U6" s="225" t="s">
        <v>184</v>
      </c>
      <c r="V6" s="225" t="s">
        <v>185</v>
      </c>
      <c r="W6" s="224" t="s">
        <v>179</v>
      </c>
      <c r="X6" s="225" t="s">
        <v>184</v>
      </c>
      <c r="Y6" s="225" t="s">
        <v>185</v>
      </c>
      <c r="Z6" s="225" t="s">
        <v>179</v>
      </c>
      <c r="AA6" s="225" t="s">
        <v>184</v>
      </c>
      <c r="AB6" s="226" t="s">
        <v>185</v>
      </c>
    </row>
    <row r="7" spans="1:28" s="215" customFormat="1" ht="34.5" customHeight="1">
      <c r="A7" s="102" t="s">
        <v>639</v>
      </c>
      <c r="B7" s="57">
        <v>85386</v>
      </c>
      <c r="C7" s="57" t="s">
        <v>63</v>
      </c>
      <c r="D7" s="57" t="s">
        <v>63</v>
      </c>
      <c r="E7" s="57">
        <v>54129</v>
      </c>
      <c r="F7" s="57" t="s">
        <v>63</v>
      </c>
      <c r="G7" s="57" t="s">
        <v>63</v>
      </c>
      <c r="H7" s="58">
        <v>63.3932963249245</v>
      </c>
      <c r="I7" s="58" t="s">
        <v>63</v>
      </c>
      <c r="J7" s="58" t="s">
        <v>63</v>
      </c>
      <c r="K7" s="57">
        <v>80011</v>
      </c>
      <c r="L7" s="57" t="s">
        <v>63</v>
      </c>
      <c r="M7" s="57" t="s">
        <v>63</v>
      </c>
      <c r="N7" s="57">
        <v>50279</v>
      </c>
      <c r="O7" s="57" t="s">
        <v>63</v>
      </c>
      <c r="P7" s="57" t="s">
        <v>63</v>
      </c>
      <c r="Q7" s="58">
        <v>62.840109484945806</v>
      </c>
      <c r="R7" s="58" t="s">
        <v>63</v>
      </c>
      <c r="S7" s="58" t="s">
        <v>63</v>
      </c>
      <c r="T7" s="57">
        <v>5375</v>
      </c>
      <c r="U7" s="57" t="s">
        <v>63</v>
      </c>
      <c r="V7" s="57" t="s">
        <v>63</v>
      </c>
      <c r="W7" s="57">
        <v>3850</v>
      </c>
      <c r="X7" s="57" t="s">
        <v>63</v>
      </c>
      <c r="Y7" s="57" t="s">
        <v>63</v>
      </c>
      <c r="Z7" s="58">
        <v>71.6279069767442</v>
      </c>
      <c r="AA7" s="58" t="s">
        <v>63</v>
      </c>
      <c r="AB7" s="58" t="s">
        <v>63</v>
      </c>
    </row>
    <row r="8" spans="1:28" s="215" customFormat="1" ht="34.5" customHeight="1">
      <c r="A8" s="154" t="s">
        <v>640</v>
      </c>
      <c r="B8" s="57">
        <v>81260</v>
      </c>
      <c r="C8" s="57">
        <v>42681</v>
      </c>
      <c r="D8" s="57">
        <v>38579</v>
      </c>
      <c r="E8" s="57">
        <v>52586</v>
      </c>
      <c r="F8" s="57">
        <v>25808</v>
      </c>
      <c r="G8" s="57">
        <v>26778</v>
      </c>
      <c r="H8" s="58">
        <v>64.7132660595619</v>
      </c>
      <c r="I8" s="58">
        <v>60.467186804432885</v>
      </c>
      <c r="J8" s="58">
        <v>69.41081935768165</v>
      </c>
      <c r="K8" s="57">
        <v>75696</v>
      </c>
      <c r="L8" s="57">
        <v>39585</v>
      </c>
      <c r="M8" s="59">
        <v>36111</v>
      </c>
      <c r="N8" s="57">
        <v>48860</v>
      </c>
      <c r="O8" s="57">
        <v>23873</v>
      </c>
      <c r="P8" s="57">
        <v>24987</v>
      </c>
      <c r="Q8" s="58">
        <v>64.54766434157683</v>
      </c>
      <c r="R8" s="58">
        <v>60.30819754957686</v>
      </c>
      <c r="S8" s="58">
        <v>69.19498213840657</v>
      </c>
      <c r="T8" s="57">
        <v>5564</v>
      </c>
      <c r="U8" s="57">
        <v>3096</v>
      </c>
      <c r="V8" s="59">
        <v>2468</v>
      </c>
      <c r="W8" s="57">
        <v>3726</v>
      </c>
      <c r="X8" s="59">
        <v>1935</v>
      </c>
      <c r="Y8" s="57">
        <v>1791</v>
      </c>
      <c r="Z8" s="58">
        <v>66.96621135873472</v>
      </c>
      <c r="AA8" s="58">
        <v>62.5</v>
      </c>
      <c r="AB8" s="58">
        <v>72.56888168557536</v>
      </c>
    </row>
    <row r="9" spans="1:28" s="215" customFormat="1" ht="34.5" customHeight="1">
      <c r="A9" s="154" t="s">
        <v>641</v>
      </c>
      <c r="B9" s="57">
        <v>86156</v>
      </c>
      <c r="C9" s="57">
        <v>45175</v>
      </c>
      <c r="D9" s="57">
        <v>40981</v>
      </c>
      <c r="E9" s="57">
        <v>58314</v>
      </c>
      <c r="F9" s="57">
        <v>28699</v>
      </c>
      <c r="G9" s="57">
        <v>29615</v>
      </c>
      <c r="H9" s="58">
        <v>67.68</v>
      </c>
      <c r="I9" s="58">
        <v>63.53</v>
      </c>
      <c r="J9" s="58">
        <v>72.27</v>
      </c>
      <c r="K9" s="57">
        <v>80431</v>
      </c>
      <c r="L9" s="57">
        <v>41962</v>
      </c>
      <c r="M9" s="59">
        <v>38469</v>
      </c>
      <c r="N9" s="57">
        <v>53686</v>
      </c>
      <c r="O9" s="57">
        <v>26207</v>
      </c>
      <c r="P9" s="57">
        <v>27479</v>
      </c>
      <c r="Q9" s="58">
        <v>66.75</v>
      </c>
      <c r="R9" s="58">
        <v>62.45</v>
      </c>
      <c r="S9" s="58">
        <v>71.43</v>
      </c>
      <c r="T9" s="57">
        <v>5725</v>
      </c>
      <c r="U9" s="57">
        <v>3213</v>
      </c>
      <c r="V9" s="59">
        <v>2512</v>
      </c>
      <c r="W9" s="57">
        <v>4628</v>
      </c>
      <c r="X9" s="59">
        <v>2492</v>
      </c>
      <c r="Y9" s="57">
        <v>2136</v>
      </c>
      <c r="Z9" s="58">
        <v>80.84</v>
      </c>
      <c r="AA9" s="58">
        <v>77.56</v>
      </c>
      <c r="AB9" s="58">
        <v>85.03</v>
      </c>
    </row>
    <row r="10" spans="1:28" s="215" customFormat="1" ht="34.5" customHeight="1">
      <c r="A10" s="154" t="s">
        <v>642</v>
      </c>
      <c r="B10" s="57">
        <v>87966</v>
      </c>
      <c r="C10" s="57">
        <v>45973</v>
      </c>
      <c r="D10" s="57">
        <v>41993</v>
      </c>
      <c r="E10" s="57">
        <v>60679</v>
      </c>
      <c r="F10" s="57">
        <v>29968</v>
      </c>
      <c r="G10" s="57">
        <v>30711</v>
      </c>
      <c r="H10" s="58">
        <v>68.98</v>
      </c>
      <c r="I10" s="58">
        <v>65.19</v>
      </c>
      <c r="J10" s="58">
        <v>73.13</v>
      </c>
      <c r="K10" s="57">
        <v>81896</v>
      </c>
      <c r="L10" s="57">
        <v>42531</v>
      </c>
      <c r="M10" s="59">
        <v>39365</v>
      </c>
      <c r="N10" s="57">
        <v>55720</v>
      </c>
      <c r="O10" s="57">
        <v>27254</v>
      </c>
      <c r="P10" s="57">
        <v>28466</v>
      </c>
      <c r="Q10" s="58">
        <v>68.04</v>
      </c>
      <c r="R10" s="58">
        <v>64.08</v>
      </c>
      <c r="S10" s="58">
        <v>72.31</v>
      </c>
      <c r="T10" s="57">
        <v>6070</v>
      </c>
      <c r="U10" s="57">
        <v>3442</v>
      </c>
      <c r="V10" s="59">
        <v>2628</v>
      </c>
      <c r="W10" s="57">
        <v>4959</v>
      </c>
      <c r="X10" s="59">
        <v>2714</v>
      </c>
      <c r="Y10" s="57">
        <v>2245</v>
      </c>
      <c r="Z10" s="58">
        <v>81.7</v>
      </c>
      <c r="AA10" s="58">
        <v>78.85</v>
      </c>
      <c r="AB10" s="58">
        <v>85.43</v>
      </c>
    </row>
    <row r="11" spans="1:28" s="215" customFormat="1" ht="34.5" customHeight="1">
      <c r="A11" s="154" t="s">
        <v>643</v>
      </c>
      <c r="B11" s="57">
        <v>89524</v>
      </c>
      <c r="C11" s="57">
        <v>46766</v>
      </c>
      <c r="D11" s="57">
        <v>42758</v>
      </c>
      <c r="E11" s="57">
        <v>63751</v>
      </c>
      <c r="F11" s="57">
        <v>31597</v>
      </c>
      <c r="G11" s="57">
        <v>32154</v>
      </c>
      <c r="H11" s="58">
        <v>71.2110718913364</v>
      </c>
      <c r="I11" s="58">
        <v>67.56404225291878</v>
      </c>
      <c r="J11" s="58">
        <v>75.19996258010197</v>
      </c>
      <c r="K11" s="57">
        <v>83204</v>
      </c>
      <c r="L11" s="57">
        <v>43193</v>
      </c>
      <c r="M11" s="59">
        <v>40011</v>
      </c>
      <c r="N11" s="57">
        <v>58607</v>
      </c>
      <c r="O11" s="57">
        <v>28773</v>
      </c>
      <c r="P11" s="57">
        <v>29834</v>
      </c>
      <c r="Q11" s="58">
        <v>70.43771934041632</v>
      </c>
      <c r="R11" s="58">
        <v>66.61496075753016</v>
      </c>
      <c r="S11" s="58">
        <v>74.56449476393992</v>
      </c>
      <c r="T11" s="57">
        <v>6320</v>
      </c>
      <c r="U11" s="57">
        <v>3573</v>
      </c>
      <c r="V11" s="59">
        <v>2747</v>
      </c>
      <c r="W11" s="57">
        <v>5144</v>
      </c>
      <c r="X11" s="59">
        <v>2824</v>
      </c>
      <c r="Y11" s="57">
        <v>2320</v>
      </c>
      <c r="Z11" s="58">
        <v>81.39240506329114</v>
      </c>
      <c r="AA11" s="58">
        <v>79.03722362160649</v>
      </c>
      <c r="AB11" s="58">
        <v>84.45576993083364</v>
      </c>
    </row>
    <row r="12" spans="1:28" s="215" customFormat="1" ht="34.5" customHeight="1">
      <c r="A12" s="154" t="s">
        <v>644</v>
      </c>
      <c r="B12" s="57">
        <v>87762</v>
      </c>
      <c r="C12" s="57">
        <v>45883</v>
      </c>
      <c r="D12" s="57">
        <v>41879</v>
      </c>
      <c r="E12" s="57">
        <v>62736</v>
      </c>
      <c r="F12" s="57">
        <v>31335</v>
      </c>
      <c r="G12" s="57">
        <v>31401</v>
      </c>
      <c r="H12" s="58">
        <v>71.48424147125179</v>
      </c>
      <c r="I12" s="58">
        <v>68.29326765904582</v>
      </c>
      <c r="J12" s="58">
        <v>74.98030038921655</v>
      </c>
      <c r="K12" s="57">
        <v>81188</v>
      </c>
      <c r="L12" s="57">
        <v>42145</v>
      </c>
      <c r="M12" s="59">
        <v>39043</v>
      </c>
      <c r="N12" s="57">
        <v>57085</v>
      </c>
      <c r="O12" s="57">
        <v>28190</v>
      </c>
      <c r="P12" s="57">
        <v>28895</v>
      </c>
      <c r="Q12" s="58">
        <v>70.31211509090014</v>
      </c>
      <c r="R12" s="58">
        <v>66.88812433266105</v>
      </c>
      <c r="S12" s="58">
        <v>74.00814486591707</v>
      </c>
      <c r="T12" s="57">
        <v>6574</v>
      </c>
      <c r="U12" s="57">
        <v>3738</v>
      </c>
      <c r="V12" s="59">
        <v>2836</v>
      </c>
      <c r="W12" s="57">
        <v>5651</v>
      </c>
      <c r="X12" s="59">
        <v>3145</v>
      </c>
      <c r="Y12" s="57">
        <v>2506</v>
      </c>
      <c r="Z12" s="58">
        <v>85.95984180103437</v>
      </c>
      <c r="AA12" s="58">
        <v>84.13590155163189</v>
      </c>
      <c r="AB12" s="58">
        <v>88.3638928067701</v>
      </c>
    </row>
    <row r="13" spans="1:28" s="215" customFormat="1" ht="34.5" customHeight="1">
      <c r="A13" s="154" t="s">
        <v>645</v>
      </c>
      <c r="B13" s="57">
        <v>88450</v>
      </c>
      <c r="C13" s="57">
        <v>46054</v>
      </c>
      <c r="D13" s="57">
        <v>42396</v>
      </c>
      <c r="E13" s="57">
        <v>65178</v>
      </c>
      <c r="F13" s="57">
        <v>32806</v>
      </c>
      <c r="G13" s="57">
        <v>32372</v>
      </c>
      <c r="H13" s="58">
        <v>73.68908988128887</v>
      </c>
      <c r="I13" s="58">
        <v>71.23376905371954</v>
      </c>
      <c r="J13" s="58">
        <v>76.35626002453063</v>
      </c>
      <c r="K13" s="57">
        <v>81786</v>
      </c>
      <c r="L13" s="57">
        <v>42287</v>
      </c>
      <c r="M13" s="59">
        <v>39499</v>
      </c>
      <c r="N13" s="57">
        <v>59452</v>
      </c>
      <c r="O13" s="57">
        <v>29603</v>
      </c>
      <c r="P13" s="57">
        <v>29849</v>
      </c>
      <c r="Q13" s="58">
        <v>72.69214780035703</v>
      </c>
      <c r="R13" s="58">
        <v>70.00496606522098</v>
      </c>
      <c r="S13" s="58">
        <v>75.56900174687968</v>
      </c>
      <c r="T13" s="57">
        <v>6664</v>
      </c>
      <c r="U13" s="57">
        <v>3767</v>
      </c>
      <c r="V13" s="59">
        <v>2897</v>
      </c>
      <c r="W13" s="57">
        <v>5726</v>
      </c>
      <c r="X13" s="59">
        <v>3203</v>
      </c>
      <c r="Y13" s="57">
        <v>2523</v>
      </c>
      <c r="Z13" s="58">
        <v>85.92436974789915</v>
      </c>
      <c r="AA13" s="58">
        <v>85.02787363950092</v>
      </c>
      <c r="AB13" s="58">
        <v>87.09009319986193</v>
      </c>
    </row>
    <row r="14" spans="1:28" s="215" customFormat="1" ht="34.5" customHeight="1">
      <c r="A14" s="154" t="s">
        <v>646</v>
      </c>
      <c r="B14" s="57">
        <v>85018</v>
      </c>
      <c r="C14" s="57">
        <v>44371</v>
      </c>
      <c r="D14" s="57">
        <v>40647</v>
      </c>
      <c r="E14" s="57">
        <v>62958</v>
      </c>
      <c r="F14" s="57">
        <v>31850</v>
      </c>
      <c r="G14" s="57">
        <v>31108</v>
      </c>
      <c r="H14" s="58">
        <v>74.05255357688961</v>
      </c>
      <c r="I14" s="58">
        <v>71.78111829798742</v>
      </c>
      <c r="J14" s="58">
        <v>76.53209338942604</v>
      </c>
      <c r="K14" s="57">
        <v>78292</v>
      </c>
      <c r="L14" s="57">
        <v>40608</v>
      </c>
      <c r="M14" s="59">
        <v>37684</v>
      </c>
      <c r="N14" s="57">
        <v>57174</v>
      </c>
      <c r="O14" s="57">
        <v>28665</v>
      </c>
      <c r="P14" s="57">
        <v>28509</v>
      </c>
      <c r="Q14" s="58">
        <v>73.02661830072039</v>
      </c>
      <c r="R14" s="58">
        <v>70.5895390070922</v>
      </c>
      <c r="S14" s="58">
        <v>75.65279694299967</v>
      </c>
      <c r="T14" s="57">
        <v>6726</v>
      </c>
      <c r="U14" s="57">
        <v>3763</v>
      </c>
      <c r="V14" s="59">
        <v>2963</v>
      </c>
      <c r="W14" s="57">
        <v>5784</v>
      </c>
      <c r="X14" s="59">
        <v>3185</v>
      </c>
      <c r="Y14" s="57">
        <v>2599</v>
      </c>
      <c r="Z14" s="58">
        <v>85.99464763603925</v>
      </c>
      <c r="AA14" s="58">
        <v>84.63991496146691</v>
      </c>
      <c r="AB14" s="58">
        <v>87.71515356058049</v>
      </c>
    </row>
    <row r="15" spans="1:28" s="215" customFormat="1" ht="34.5" customHeight="1">
      <c r="A15" s="154" t="s">
        <v>647</v>
      </c>
      <c r="B15" s="57">
        <v>83024</v>
      </c>
      <c r="C15" s="57">
        <v>43389</v>
      </c>
      <c r="D15" s="57">
        <v>39635</v>
      </c>
      <c r="E15" s="57">
        <v>60989</v>
      </c>
      <c r="F15" s="57">
        <v>30885</v>
      </c>
      <c r="G15" s="57">
        <v>30104</v>
      </c>
      <c r="H15" s="58">
        <v>73.45948159568317</v>
      </c>
      <c r="I15" s="58">
        <v>71.18163589849962</v>
      </c>
      <c r="J15" s="58">
        <v>75.95307177999243</v>
      </c>
      <c r="K15" s="57">
        <v>76222</v>
      </c>
      <c r="L15" s="57">
        <v>39615</v>
      </c>
      <c r="M15" s="59">
        <v>36607</v>
      </c>
      <c r="N15" s="57">
        <v>55250</v>
      </c>
      <c r="O15" s="57">
        <v>27756</v>
      </c>
      <c r="P15" s="57">
        <v>27494</v>
      </c>
      <c r="Q15" s="58">
        <v>72.48563406890399</v>
      </c>
      <c r="R15" s="58">
        <v>70.064369556986</v>
      </c>
      <c r="S15" s="58">
        <v>75.10585407162564</v>
      </c>
      <c r="T15" s="57">
        <v>6802</v>
      </c>
      <c r="U15" s="57">
        <v>3774</v>
      </c>
      <c r="V15" s="59">
        <v>3028</v>
      </c>
      <c r="W15" s="57">
        <v>5739</v>
      </c>
      <c r="X15" s="59">
        <v>3129</v>
      </c>
      <c r="Y15" s="57">
        <v>2610</v>
      </c>
      <c r="Z15" s="58" t="s">
        <v>64</v>
      </c>
      <c r="AA15" s="58" t="s">
        <v>65</v>
      </c>
      <c r="AB15" s="58" t="s">
        <v>66</v>
      </c>
    </row>
    <row r="16" spans="1:28" s="215" customFormat="1" ht="34.5" customHeight="1">
      <c r="A16" s="154" t="s">
        <v>648</v>
      </c>
      <c r="B16" s="57">
        <v>82925</v>
      </c>
      <c r="C16" s="57">
        <v>43339</v>
      </c>
      <c r="D16" s="57">
        <v>39586</v>
      </c>
      <c r="E16" s="57">
        <v>60612</v>
      </c>
      <c r="F16" s="57">
        <v>30866</v>
      </c>
      <c r="G16" s="57">
        <v>29746</v>
      </c>
      <c r="H16" s="58">
        <v>73.09255351220983</v>
      </c>
      <c r="I16" s="58">
        <v>71.21991739541753</v>
      </c>
      <c r="J16" s="58">
        <v>75.14272722679735</v>
      </c>
      <c r="K16" s="57">
        <v>75932</v>
      </c>
      <c r="L16" s="57">
        <v>39497</v>
      </c>
      <c r="M16" s="59">
        <v>36435</v>
      </c>
      <c r="N16" s="57">
        <v>54698</v>
      </c>
      <c r="O16" s="57">
        <v>27693</v>
      </c>
      <c r="P16" s="57">
        <v>27005</v>
      </c>
      <c r="Q16" s="58">
        <v>72.03550545224675</v>
      </c>
      <c r="R16" s="58">
        <v>70.11418588753577</v>
      </c>
      <c r="S16" s="58">
        <v>74.11829285028132</v>
      </c>
      <c r="T16" s="57">
        <v>6993</v>
      </c>
      <c r="U16" s="57">
        <v>3842</v>
      </c>
      <c r="V16" s="59">
        <v>3151</v>
      </c>
      <c r="W16" s="57">
        <v>5914</v>
      </c>
      <c r="X16" s="59">
        <v>3173</v>
      </c>
      <c r="Y16" s="57">
        <v>2741</v>
      </c>
      <c r="Z16" s="58" t="s">
        <v>67</v>
      </c>
      <c r="AA16" s="58" t="s">
        <v>68</v>
      </c>
      <c r="AB16" s="58" t="s">
        <v>69</v>
      </c>
    </row>
    <row r="17" spans="1:28" s="215" customFormat="1" ht="34.5" customHeight="1">
      <c r="A17" s="154" t="s">
        <v>649</v>
      </c>
      <c r="B17" s="57">
        <v>27687</v>
      </c>
      <c r="C17" s="57">
        <v>14453</v>
      </c>
      <c r="D17" s="57">
        <v>13234</v>
      </c>
      <c r="E17" s="57">
        <v>19097</v>
      </c>
      <c r="F17" s="57">
        <v>9735</v>
      </c>
      <c r="G17" s="57">
        <v>9362</v>
      </c>
      <c r="H17" s="58">
        <v>68.97460902228482</v>
      </c>
      <c r="I17" s="58">
        <v>67.35625821628727</v>
      </c>
      <c r="J17" s="58">
        <v>70.74202810941514</v>
      </c>
      <c r="K17" s="57">
        <v>25264</v>
      </c>
      <c r="L17" s="57">
        <v>13101</v>
      </c>
      <c r="M17" s="59">
        <v>12163</v>
      </c>
      <c r="N17" s="57">
        <v>17180</v>
      </c>
      <c r="O17" s="57">
        <v>8695</v>
      </c>
      <c r="P17" s="57">
        <v>8485</v>
      </c>
      <c r="Q17" s="58">
        <v>68.00189993666878</v>
      </c>
      <c r="R17" s="58">
        <v>66.36897946721625</v>
      </c>
      <c r="S17" s="58">
        <v>69.76074981501274</v>
      </c>
      <c r="T17" s="57">
        <v>2423</v>
      </c>
      <c r="U17" s="57">
        <v>1352</v>
      </c>
      <c r="V17" s="59">
        <v>1071</v>
      </c>
      <c r="W17" s="57">
        <v>1917</v>
      </c>
      <c r="X17" s="59">
        <v>1040</v>
      </c>
      <c r="Y17" s="57">
        <v>877</v>
      </c>
      <c r="Z17" s="58" t="s">
        <v>70</v>
      </c>
      <c r="AA17" s="58" t="s">
        <v>71</v>
      </c>
      <c r="AB17" s="58" t="s">
        <v>72</v>
      </c>
    </row>
    <row r="18" spans="1:28" s="215" customFormat="1" ht="34.5" customHeight="1">
      <c r="A18" s="154" t="s">
        <v>650</v>
      </c>
      <c r="B18" s="57">
        <v>28367</v>
      </c>
      <c r="C18" s="57">
        <v>14820</v>
      </c>
      <c r="D18" s="57">
        <v>13547</v>
      </c>
      <c r="E18" s="57">
        <v>20843</v>
      </c>
      <c r="F18" s="57">
        <v>10594</v>
      </c>
      <c r="G18" s="57">
        <v>10249</v>
      </c>
      <c r="H18" s="58">
        <v>73.47622237106496</v>
      </c>
      <c r="I18" s="58">
        <v>71.48448043184885</v>
      </c>
      <c r="J18" s="58">
        <v>75.65512659629438</v>
      </c>
      <c r="K18" s="57">
        <v>26048</v>
      </c>
      <c r="L18" s="57">
        <v>13550</v>
      </c>
      <c r="M18" s="59">
        <v>12498</v>
      </c>
      <c r="N18" s="57">
        <v>18854</v>
      </c>
      <c r="O18" s="57">
        <v>9526</v>
      </c>
      <c r="P18" s="57">
        <v>9328</v>
      </c>
      <c r="Q18" s="58">
        <v>72.38175675675676</v>
      </c>
      <c r="R18" s="58">
        <v>70.30258302583026</v>
      </c>
      <c r="S18" s="58">
        <v>74.6359417506801</v>
      </c>
      <c r="T18" s="57">
        <v>2319</v>
      </c>
      <c r="U18" s="57">
        <v>1270</v>
      </c>
      <c r="V18" s="59">
        <v>1049</v>
      </c>
      <c r="W18" s="57">
        <v>1989</v>
      </c>
      <c r="X18" s="59">
        <v>1068</v>
      </c>
      <c r="Y18" s="57">
        <v>921</v>
      </c>
      <c r="Z18" s="58" t="s">
        <v>73</v>
      </c>
      <c r="AA18" s="58" t="s">
        <v>74</v>
      </c>
      <c r="AB18" s="58" t="s">
        <v>75</v>
      </c>
    </row>
    <row r="19" spans="1:28" s="215" customFormat="1" ht="34.5" customHeight="1">
      <c r="A19" s="154" t="s">
        <v>651</v>
      </c>
      <c r="B19" s="57">
        <v>26871</v>
      </c>
      <c r="C19" s="57">
        <v>14066</v>
      </c>
      <c r="D19" s="57">
        <v>12805</v>
      </c>
      <c r="E19" s="57">
        <v>20672</v>
      </c>
      <c r="F19" s="57">
        <v>10537</v>
      </c>
      <c r="G19" s="57">
        <v>10135</v>
      </c>
      <c r="H19" s="58">
        <v>76.93051989133266</v>
      </c>
      <c r="I19" s="58">
        <v>74.91113322906298</v>
      </c>
      <c r="J19" s="58">
        <v>79.14877001171418</v>
      </c>
      <c r="K19" s="57">
        <v>24620</v>
      </c>
      <c r="L19" s="57">
        <v>12846</v>
      </c>
      <c r="M19" s="59">
        <v>11774</v>
      </c>
      <c r="N19" s="57">
        <v>18664</v>
      </c>
      <c r="O19" s="57">
        <v>9472</v>
      </c>
      <c r="P19" s="57">
        <v>9192</v>
      </c>
      <c r="Q19" s="58">
        <v>75.80828594638506</v>
      </c>
      <c r="R19" s="58">
        <v>73.7350147905963</v>
      </c>
      <c r="S19" s="58">
        <v>78.07032444368949</v>
      </c>
      <c r="T19" s="57">
        <v>2251</v>
      </c>
      <c r="U19" s="57">
        <v>1220</v>
      </c>
      <c r="V19" s="59">
        <v>1031</v>
      </c>
      <c r="W19" s="57">
        <v>2008</v>
      </c>
      <c r="X19" s="59">
        <v>1065</v>
      </c>
      <c r="Y19" s="57">
        <v>943</v>
      </c>
      <c r="Z19" s="58" t="s">
        <v>76</v>
      </c>
      <c r="AA19" s="58" t="s">
        <v>77</v>
      </c>
      <c r="AB19" s="58" t="s">
        <v>78</v>
      </c>
    </row>
    <row r="20" spans="1:28" s="215" customFormat="1" ht="1.5" customHeight="1" thickBot="1">
      <c r="A20" s="216"/>
      <c r="B20" s="449"/>
      <c r="C20" s="449"/>
      <c r="D20" s="449"/>
      <c r="E20" s="449"/>
      <c r="F20" s="449"/>
      <c r="G20" s="449"/>
      <c r="H20" s="450"/>
      <c r="I20" s="450"/>
      <c r="J20" s="450"/>
      <c r="K20" s="218"/>
      <c r="L20" s="218"/>
      <c r="M20" s="217"/>
      <c r="N20" s="449"/>
      <c r="O20" s="449"/>
      <c r="P20" s="451"/>
      <c r="Q20" s="219"/>
      <c r="R20" s="219"/>
      <c r="S20" s="218"/>
      <c r="T20" s="218"/>
      <c r="U20" s="218"/>
      <c r="V20" s="217"/>
      <c r="W20" s="217"/>
      <c r="X20" s="449"/>
      <c r="Y20" s="449"/>
      <c r="Z20" s="450"/>
      <c r="AA20" s="450"/>
      <c r="AB20" s="452"/>
    </row>
    <row r="21" spans="1:14" s="45" customFormat="1" ht="15" customHeight="1">
      <c r="A21" s="44" t="s">
        <v>653</v>
      </c>
      <c r="D21" s="28"/>
      <c r="E21" s="28"/>
      <c r="F21" s="28"/>
      <c r="G21" s="28"/>
      <c r="H21" s="28"/>
      <c r="I21" s="28"/>
      <c r="L21" s="28"/>
      <c r="N21" s="28" t="s">
        <v>79</v>
      </c>
    </row>
    <row r="22" spans="1:14" s="45" customFormat="1" ht="15" customHeight="1">
      <c r="A22" s="28" t="s">
        <v>652</v>
      </c>
      <c r="B22" s="28"/>
      <c r="C22" s="28"/>
      <c r="D22" s="28"/>
      <c r="E22" s="28"/>
      <c r="F22" s="28"/>
      <c r="G22" s="28"/>
      <c r="H22" s="28"/>
      <c r="L22" s="28"/>
      <c r="N22" s="28" t="s">
        <v>80</v>
      </c>
    </row>
    <row r="23" spans="7:14" s="45" customFormat="1" ht="15" customHeight="1">
      <c r="G23" s="46"/>
      <c r="N23" s="46" t="s">
        <v>81</v>
      </c>
    </row>
  </sheetData>
  <sheetProtection/>
  <mergeCells count="24">
    <mergeCell ref="B20:D20"/>
    <mergeCell ref="E20:G20"/>
    <mergeCell ref="H20:J20"/>
    <mergeCell ref="N20:P20"/>
    <mergeCell ref="X20:Y20"/>
    <mergeCell ref="Z20:AB20"/>
    <mergeCell ref="A2:M2"/>
    <mergeCell ref="N2:AB2"/>
    <mergeCell ref="L3:M3"/>
    <mergeCell ref="AA3:AB3"/>
    <mergeCell ref="A4:A6"/>
    <mergeCell ref="B4:J4"/>
    <mergeCell ref="W5:Y5"/>
    <mergeCell ref="Z5:AB5"/>
    <mergeCell ref="E5:G5"/>
    <mergeCell ref="H5:J5"/>
    <mergeCell ref="K4:M4"/>
    <mergeCell ref="N4:S4"/>
    <mergeCell ref="T4:AB4"/>
    <mergeCell ref="B5:D5"/>
    <mergeCell ref="K5:M5"/>
    <mergeCell ref="N5:P5"/>
    <mergeCell ref="Q5:S5"/>
    <mergeCell ref="T5:V5"/>
  </mergeCells>
  <printOptions horizontalCentered="1"/>
  <pageMargins left="1.1811023622047245" right="1.1811023622047245" top="1.5748031496062993" bottom="1.5748031496062993" header="0.2755905511811024" footer="0.9055118110236221"/>
  <pageSetup firstPageNumber="27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5.00390625" defaultRowHeight="19.5" customHeight="1"/>
  <cols>
    <col min="1" max="1" width="13.625" style="220" customWidth="1"/>
    <col min="2" max="2" width="5.625" style="221" customWidth="1"/>
    <col min="3" max="3" width="4.625" style="221" customWidth="1"/>
    <col min="4" max="4" width="5.125" style="221" customWidth="1"/>
    <col min="5" max="10" width="5.125" style="220" customWidth="1"/>
    <col min="11" max="11" width="5.625" style="220" customWidth="1"/>
    <col min="12" max="12" width="4.625" style="220" customWidth="1"/>
    <col min="13" max="14" width="5.125" style="220" customWidth="1"/>
    <col min="15" max="15" width="4.625" style="220" customWidth="1"/>
    <col min="16" max="17" width="5.125" style="220" customWidth="1"/>
    <col min="18" max="18" width="4.625" style="220" customWidth="1"/>
    <col min="19" max="20" width="5.125" style="220" customWidth="1"/>
    <col min="21" max="21" width="4.625" style="220" customWidth="1"/>
    <col min="22" max="23" width="5.125" style="220" customWidth="1"/>
    <col min="24" max="24" width="4.625" style="220" customWidth="1"/>
    <col min="25" max="25" width="5.125" style="222" customWidth="1"/>
    <col min="26" max="28" width="5.125" style="223" customWidth="1"/>
    <col min="29" max="16384" width="5.00390625" style="220" customWidth="1"/>
  </cols>
  <sheetData>
    <row r="1" spans="1:28" s="6" customFormat="1" ht="18" customHeight="1">
      <c r="A1" s="36" t="s">
        <v>366</v>
      </c>
      <c r="P1" s="7"/>
      <c r="Q1" s="7"/>
      <c r="V1" s="8"/>
      <c r="AB1" s="8" t="s">
        <v>46</v>
      </c>
    </row>
    <row r="2" spans="1:28" s="211" customFormat="1" ht="24.75" customHeight="1">
      <c r="A2" s="443" t="s">
        <v>662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 t="s">
        <v>82</v>
      </c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</row>
    <row r="3" spans="1:28" s="214" customFormat="1" ht="15" customHeight="1" thickBot="1">
      <c r="A3" s="212"/>
      <c r="B3" s="213"/>
      <c r="C3" s="213"/>
      <c r="D3" s="213"/>
      <c r="L3" s="444" t="s">
        <v>631</v>
      </c>
      <c r="M3" s="445"/>
      <c r="S3" s="212"/>
      <c r="T3" s="212"/>
      <c r="U3" s="212"/>
      <c r="AA3" s="444" t="s">
        <v>722</v>
      </c>
      <c r="AB3" s="445"/>
    </row>
    <row r="4" spans="1:28" s="215" customFormat="1" ht="21.75" customHeight="1">
      <c r="A4" s="446" t="s">
        <v>633</v>
      </c>
      <c r="B4" s="437" t="s">
        <v>634</v>
      </c>
      <c r="C4" s="438"/>
      <c r="D4" s="438"/>
      <c r="E4" s="438"/>
      <c r="F4" s="438"/>
      <c r="G4" s="438"/>
      <c r="H4" s="438"/>
      <c r="I4" s="438"/>
      <c r="J4" s="438"/>
      <c r="K4" s="435" t="s">
        <v>632</v>
      </c>
      <c r="L4" s="436"/>
      <c r="M4" s="436"/>
      <c r="N4" s="436" t="s">
        <v>83</v>
      </c>
      <c r="O4" s="436"/>
      <c r="P4" s="436"/>
      <c r="Q4" s="436"/>
      <c r="R4" s="436"/>
      <c r="S4" s="437"/>
      <c r="T4" s="438" t="s">
        <v>635</v>
      </c>
      <c r="U4" s="438"/>
      <c r="V4" s="438"/>
      <c r="W4" s="438"/>
      <c r="X4" s="438"/>
      <c r="Y4" s="438"/>
      <c r="Z4" s="438"/>
      <c r="AA4" s="438"/>
      <c r="AB4" s="435"/>
    </row>
    <row r="5" spans="1:28" s="215" customFormat="1" ht="46.5" customHeight="1">
      <c r="A5" s="447"/>
      <c r="B5" s="439" t="s">
        <v>636</v>
      </c>
      <c r="C5" s="439"/>
      <c r="D5" s="440"/>
      <c r="E5" s="441" t="s">
        <v>637</v>
      </c>
      <c r="F5" s="439"/>
      <c r="G5" s="440"/>
      <c r="H5" s="442" t="s">
        <v>638</v>
      </c>
      <c r="I5" s="442"/>
      <c r="J5" s="442"/>
      <c r="K5" s="441" t="s">
        <v>636</v>
      </c>
      <c r="L5" s="439"/>
      <c r="M5" s="440"/>
      <c r="N5" s="439" t="s">
        <v>637</v>
      </c>
      <c r="O5" s="439"/>
      <c r="P5" s="440"/>
      <c r="Q5" s="442" t="s">
        <v>638</v>
      </c>
      <c r="R5" s="442"/>
      <c r="S5" s="442"/>
      <c r="T5" s="441" t="s">
        <v>636</v>
      </c>
      <c r="U5" s="439"/>
      <c r="V5" s="440"/>
      <c r="W5" s="441" t="s">
        <v>637</v>
      </c>
      <c r="X5" s="439"/>
      <c r="Y5" s="440"/>
      <c r="Z5" s="442" t="s">
        <v>638</v>
      </c>
      <c r="AA5" s="442"/>
      <c r="AB5" s="441"/>
    </row>
    <row r="6" spans="1:28" s="215" customFormat="1" ht="31.5" customHeight="1" thickBot="1">
      <c r="A6" s="448"/>
      <c r="B6" s="224" t="s">
        <v>179</v>
      </c>
      <c r="C6" s="225" t="s">
        <v>184</v>
      </c>
      <c r="D6" s="225" t="s">
        <v>185</v>
      </c>
      <c r="E6" s="224" t="s">
        <v>179</v>
      </c>
      <c r="F6" s="225" t="s">
        <v>184</v>
      </c>
      <c r="G6" s="225" t="s">
        <v>185</v>
      </c>
      <c r="H6" s="224" t="s">
        <v>179</v>
      </c>
      <c r="I6" s="225" t="s">
        <v>184</v>
      </c>
      <c r="J6" s="225" t="s">
        <v>185</v>
      </c>
      <c r="K6" s="225" t="s">
        <v>179</v>
      </c>
      <c r="L6" s="225" t="s">
        <v>184</v>
      </c>
      <c r="M6" s="225" t="s">
        <v>185</v>
      </c>
      <c r="N6" s="224" t="s">
        <v>179</v>
      </c>
      <c r="O6" s="225" t="s">
        <v>184</v>
      </c>
      <c r="P6" s="225" t="s">
        <v>185</v>
      </c>
      <c r="Q6" s="224" t="s">
        <v>179</v>
      </c>
      <c r="R6" s="225" t="s">
        <v>184</v>
      </c>
      <c r="S6" s="225" t="s">
        <v>185</v>
      </c>
      <c r="T6" s="225" t="s">
        <v>179</v>
      </c>
      <c r="U6" s="225" t="s">
        <v>184</v>
      </c>
      <c r="V6" s="225" t="s">
        <v>185</v>
      </c>
      <c r="W6" s="224" t="s">
        <v>179</v>
      </c>
      <c r="X6" s="225" t="s">
        <v>184</v>
      </c>
      <c r="Y6" s="225" t="s">
        <v>185</v>
      </c>
      <c r="Z6" s="225" t="s">
        <v>179</v>
      </c>
      <c r="AA6" s="225" t="s">
        <v>184</v>
      </c>
      <c r="AB6" s="226" t="s">
        <v>185</v>
      </c>
    </row>
    <row r="7" spans="1:28" s="215" customFormat="1" ht="27" customHeight="1">
      <c r="A7" s="102" t="s">
        <v>639</v>
      </c>
      <c r="B7" s="57">
        <v>177056</v>
      </c>
      <c r="C7" s="57" t="s">
        <v>49</v>
      </c>
      <c r="D7" s="57" t="s">
        <v>49</v>
      </c>
      <c r="E7" s="57">
        <v>65657</v>
      </c>
      <c r="F7" s="57" t="s">
        <v>49</v>
      </c>
      <c r="G7" s="57" t="s">
        <v>49</v>
      </c>
      <c r="H7" s="58">
        <v>37.08</v>
      </c>
      <c r="I7" s="57" t="s">
        <v>49</v>
      </c>
      <c r="J7" s="57" t="s">
        <v>49</v>
      </c>
      <c r="K7" s="57">
        <v>176918</v>
      </c>
      <c r="L7" s="57" t="s">
        <v>49</v>
      </c>
      <c r="M7" s="57" t="s">
        <v>49</v>
      </c>
      <c r="N7" s="57">
        <v>65595</v>
      </c>
      <c r="O7" s="57" t="s">
        <v>49</v>
      </c>
      <c r="P7" s="57" t="s">
        <v>49</v>
      </c>
      <c r="Q7" s="58">
        <v>37.08</v>
      </c>
      <c r="R7" s="57" t="s">
        <v>49</v>
      </c>
      <c r="S7" s="57" t="s">
        <v>49</v>
      </c>
      <c r="T7" s="57">
        <v>138</v>
      </c>
      <c r="U7" s="57" t="s">
        <v>49</v>
      </c>
      <c r="V7" s="57" t="s">
        <v>49</v>
      </c>
      <c r="W7" s="57">
        <v>62</v>
      </c>
      <c r="X7" s="57" t="s">
        <v>49</v>
      </c>
      <c r="Y7" s="57" t="s">
        <v>49</v>
      </c>
      <c r="Z7" s="58">
        <v>44.92</v>
      </c>
      <c r="AA7" s="57" t="s">
        <v>49</v>
      </c>
      <c r="AB7" s="57" t="s">
        <v>49</v>
      </c>
    </row>
    <row r="8" spans="1:28" s="215" customFormat="1" ht="27" customHeight="1">
      <c r="A8" s="154" t="s">
        <v>640</v>
      </c>
      <c r="B8" s="57">
        <v>172960</v>
      </c>
      <c r="C8" s="57">
        <v>90744</v>
      </c>
      <c r="D8" s="57">
        <v>82216</v>
      </c>
      <c r="E8" s="57">
        <v>67714</v>
      </c>
      <c r="F8" s="57">
        <v>33664</v>
      </c>
      <c r="G8" s="57">
        <v>34050</v>
      </c>
      <c r="H8" s="58">
        <v>39.15</v>
      </c>
      <c r="I8" s="58">
        <v>37.1</v>
      </c>
      <c r="J8" s="58">
        <v>41.42</v>
      </c>
      <c r="K8" s="57">
        <v>172810</v>
      </c>
      <c r="L8" s="57">
        <v>90659</v>
      </c>
      <c r="M8" s="59">
        <v>82151</v>
      </c>
      <c r="N8" s="57">
        <v>67631</v>
      </c>
      <c r="O8" s="57">
        <v>33615</v>
      </c>
      <c r="P8" s="57">
        <v>34016</v>
      </c>
      <c r="Q8" s="58">
        <v>39.14</v>
      </c>
      <c r="R8" s="58">
        <v>37.08</v>
      </c>
      <c r="S8" s="58">
        <v>41.41</v>
      </c>
      <c r="T8" s="57">
        <v>150</v>
      </c>
      <c r="U8" s="57">
        <v>85</v>
      </c>
      <c r="V8" s="59">
        <v>65</v>
      </c>
      <c r="W8" s="57">
        <v>83</v>
      </c>
      <c r="X8" s="59">
        <v>49</v>
      </c>
      <c r="Y8" s="57">
        <v>34</v>
      </c>
      <c r="Z8" s="58">
        <v>55.33</v>
      </c>
      <c r="AA8" s="58">
        <v>57.65</v>
      </c>
      <c r="AB8" s="58">
        <v>52.31</v>
      </c>
    </row>
    <row r="9" spans="1:28" s="215" customFormat="1" ht="27" customHeight="1">
      <c r="A9" s="154" t="s">
        <v>641</v>
      </c>
      <c r="B9" s="57">
        <v>173912</v>
      </c>
      <c r="C9" s="57">
        <v>90970</v>
      </c>
      <c r="D9" s="57">
        <v>82942</v>
      </c>
      <c r="E9" s="57">
        <v>70067</v>
      </c>
      <c r="F9" s="57">
        <v>34862</v>
      </c>
      <c r="G9" s="57">
        <v>35205</v>
      </c>
      <c r="H9" s="58">
        <v>40.29</v>
      </c>
      <c r="I9" s="58">
        <v>38.32</v>
      </c>
      <c r="J9" s="58">
        <v>42.45</v>
      </c>
      <c r="K9" s="57">
        <v>173735</v>
      </c>
      <c r="L9" s="57">
        <v>90866</v>
      </c>
      <c r="M9" s="59">
        <v>82869</v>
      </c>
      <c r="N9" s="57">
        <v>69963</v>
      </c>
      <c r="O9" s="57">
        <v>34809</v>
      </c>
      <c r="P9" s="57">
        <v>35154</v>
      </c>
      <c r="Q9" s="58">
        <v>40.27</v>
      </c>
      <c r="R9" s="58">
        <v>38.31</v>
      </c>
      <c r="S9" s="58">
        <v>42.42</v>
      </c>
      <c r="T9" s="57">
        <v>177</v>
      </c>
      <c r="U9" s="57">
        <v>104</v>
      </c>
      <c r="V9" s="59">
        <v>73</v>
      </c>
      <c r="W9" s="57">
        <v>104</v>
      </c>
      <c r="X9" s="59">
        <v>53</v>
      </c>
      <c r="Y9" s="57">
        <v>51</v>
      </c>
      <c r="Z9" s="58">
        <v>58.76</v>
      </c>
      <c r="AA9" s="58">
        <v>50.96</v>
      </c>
      <c r="AB9" s="58">
        <v>69.86</v>
      </c>
    </row>
    <row r="10" spans="1:28" s="215" customFormat="1" ht="27" customHeight="1">
      <c r="A10" s="154" t="s">
        <v>642</v>
      </c>
      <c r="B10" s="57">
        <v>172540</v>
      </c>
      <c r="C10" s="57">
        <v>89991</v>
      </c>
      <c r="D10" s="57">
        <v>82549</v>
      </c>
      <c r="E10" s="57">
        <v>74114</v>
      </c>
      <c r="F10" s="57">
        <v>37096</v>
      </c>
      <c r="G10" s="57">
        <v>37018</v>
      </c>
      <c r="H10" s="58">
        <v>42.95</v>
      </c>
      <c r="I10" s="58">
        <v>41.22</v>
      </c>
      <c r="J10" s="58">
        <v>44.84</v>
      </c>
      <c r="K10" s="57">
        <v>172213</v>
      </c>
      <c r="L10" s="57">
        <v>89792</v>
      </c>
      <c r="M10" s="59">
        <v>82421</v>
      </c>
      <c r="N10" s="57">
        <v>73974</v>
      </c>
      <c r="O10" s="57">
        <v>37019</v>
      </c>
      <c r="P10" s="57">
        <v>36955</v>
      </c>
      <c r="Q10" s="58">
        <v>42.95</v>
      </c>
      <c r="R10" s="58">
        <v>41.23</v>
      </c>
      <c r="S10" s="58">
        <v>44.84</v>
      </c>
      <c r="T10" s="57">
        <v>327</v>
      </c>
      <c r="U10" s="57">
        <v>199</v>
      </c>
      <c r="V10" s="59">
        <v>128</v>
      </c>
      <c r="W10" s="57">
        <v>140</v>
      </c>
      <c r="X10" s="59">
        <v>77</v>
      </c>
      <c r="Y10" s="57">
        <v>63</v>
      </c>
      <c r="Z10" s="58">
        <v>42.81</v>
      </c>
      <c r="AA10" s="58">
        <v>38.69</v>
      </c>
      <c r="AB10" s="58">
        <v>49.22</v>
      </c>
    </row>
    <row r="11" spans="1:28" s="215" customFormat="1" ht="27" customHeight="1">
      <c r="A11" s="154" t="s">
        <v>643</v>
      </c>
      <c r="B11" s="57">
        <v>167304</v>
      </c>
      <c r="C11" s="57">
        <v>87397</v>
      </c>
      <c r="D11" s="57">
        <v>79907</v>
      </c>
      <c r="E11" s="57">
        <v>74914</v>
      </c>
      <c r="F11" s="57">
        <v>37728</v>
      </c>
      <c r="G11" s="57">
        <v>37186</v>
      </c>
      <c r="H11" s="58">
        <v>44.78</v>
      </c>
      <c r="I11" s="58">
        <v>43.17</v>
      </c>
      <c r="J11" s="58">
        <v>46.54</v>
      </c>
      <c r="K11" s="57">
        <v>166855</v>
      </c>
      <c r="L11" s="57">
        <v>87137</v>
      </c>
      <c r="M11" s="59">
        <v>79718</v>
      </c>
      <c r="N11" s="57">
        <v>74703</v>
      </c>
      <c r="O11" s="57">
        <v>37610</v>
      </c>
      <c r="P11" s="57">
        <v>37093</v>
      </c>
      <c r="Q11" s="58">
        <v>44.77</v>
      </c>
      <c r="R11" s="58">
        <v>43.16</v>
      </c>
      <c r="S11" s="58">
        <v>46.53</v>
      </c>
      <c r="T11" s="57">
        <v>449</v>
      </c>
      <c r="U11" s="57">
        <v>260</v>
      </c>
      <c r="V11" s="59">
        <v>189</v>
      </c>
      <c r="W11" s="57">
        <v>211</v>
      </c>
      <c r="X11" s="59">
        <v>118</v>
      </c>
      <c r="Y11" s="57">
        <v>93</v>
      </c>
      <c r="Z11" s="58">
        <v>46.99</v>
      </c>
      <c r="AA11" s="58">
        <v>45.38</v>
      </c>
      <c r="AB11" s="58">
        <v>49.21</v>
      </c>
    </row>
    <row r="12" spans="1:28" s="215" customFormat="1" ht="27" customHeight="1">
      <c r="A12" s="154" t="s">
        <v>644</v>
      </c>
      <c r="B12" s="57">
        <v>159735</v>
      </c>
      <c r="C12" s="57">
        <v>83518</v>
      </c>
      <c r="D12" s="57">
        <v>76217</v>
      </c>
      <c r="E12" s="57">
        <v>75034</v>
      </c>
      <c r="F12" s="57">
        <v>38119</v>
      </c>
      <c r="G12" s="57">
        <v>36915</v>
      </c>
      <c r="H12" s="58">
        <v>46.97405077159045</v>
      </c>
      <c r="I12" s="58">
        <v>45.64165808568213</v>
      </c>
      <c r="J12" s="58">
        <v>48.434076387157724</v>
      </c>
      <c r="K12" s="57">
        <v>159216</v>
      </c>
      <c r="L12" s="57">
        <v>83219</v>
      </c>
      <c r="M12" s="59">
        <v>75997</v>
      </c>
      <c r="N12" s="57">
        <v>74797</v>
      </c>
      <c r="O12" s="57">
        <v>37982</v>
      </c>
      <c r="P12" s="57">
        <v>36815</v>
      </c>
      <c r="Q12" s="58">
        <v>46.97831876193347</v>
      </c>
      <c r="R12" s="58">
        <v>45.64101947872481</v>
      </c>
      <c r="S12" s="58">
        <v>48.44270168559285</v>
      </c>
      <c r="T12" s="57">
        <v>519</v>
      </c>
      <c r="U12" s="57">
        <v>299</v>
      </c>
      <c r="V12" s="59">
        <v>220</v>
      </c>
      <c r="W12" s="57">
        <v>237</v>
      </c>
      <c r="X12" s="59">
        <v>137</v>
      </c>
      <c r="Y12" s="57">
        <v>100</v>
      </c>
      <c r="Z12" s="58">
        <v>45.664739884393065</v>
      </c>
      <c r="AA12" s="58">
        <v>45.819397993311036</v>
      </c>
      <c r="AB12" s="58">
        <v>45.45454545454545</v>
      </c>
    </row>
    <row r="13" spans="1:28" s="215" customFormat="1" ht="27" customHeight="1">
      <c r="A13" s="154" t="s">
        <v>645</v>
      </c>
      <c r="B13" s="57">
        <v>154232</v>
      </c>
      <c r="C13" s="57">
        <v>80648</v>
      </c>
      <c r="D13" s="57">
        <v>73584</v>
      </c>
      <c r="E13" s="57">
        <v>75514</v>
      </c>
      <c r="F13" s="57">
        <v>38487</v>
      </c>
      <c r="G13" s="57">
        <v>37027</v>
      </c>
      <c r="H13" s="58">
        <v>48.961305046942265</v>
      </c>
      <c r="I13" s="58">
        <v>47.72220017855371</v>
      </c>
      <c r="J13" s="58">
        <v>50.31936290497935</v>
      </c>
      <c r="K13" s="57">
        <v>153646</v>
      </c>
      <c r="L13" s="57">
        <v>80305</v>
      </c>
      <c r="M13" s="59">
        <v>73341</v>
      </c>
      <c r="N13" s="57">
        <v>75194</v>
      </c>
      <c r="O13" s="57">
        <v>38299</v>
      </c>
      <c r="P13" s="57">
        <v>36895</v>
      </c>
      <c r="Q13" s="58">
        <v>48.93977064160473</v>
      </c>
      <c r="R13" s="58">
        <v>47.69192453770002</v>
      </c>
      <c r="S13" s="58">
        <v>50.306104361816715</v>
      </c>
      <c r="T13" s="57">
        <v>586</v>
      </c>
      <c r="U13" s="57">
        <v>343</v>
      </c>
      <c r="V13" s="59">
        <v>243</v>
      </c>
      <c r="W13" s="57">
        <v>320</v>
      </c>
      <c r="X13" s="59">
        <v>188</v>
      </c>
      <c r="Y13" s="57">
        <v>132</v>
      </c>
      <c r="Z13" s="58">
        <v>54.60750853242321</v>
      </c>
      <c r="AA13" s="58">
        <v>54.81049562682215</v>
      </c>
      <c r="AB13" s="58">
        <v>54.32098765432099</v>
      </c>
    </row>
    <row r="14" spans="1:28" s="215" customFormat="1" ht="27" customHeight="1">
      <c r="A14" s="154" t="s">
        <v>646</v>
      </c>
      <c r="B14" s="57">
        <v>149414</v>
      </c>
      <c r="C14" s="57">
        <v>78132</v>
      </c>
      <c r="D14" s="57">
        <v>71282</v>
      </c>
      <c r="E14" s="57">
        <v>74013</v>
      </c>
      <c r="F14" s="57">
        <v>37962</v>
      </c>
      <c r="G14" s="57">
        <v>36051</v>
      </c>
      <c r="H14" s="58">
        <v>49.53551875995556</v>
      </c>
      <c r="I14" s="58">
        <v>48.58700660420826</v>
      </c>
      <c r="J14" s="58">
        <v>50.575180269913865</v>
      </c>
      <c r="K14" s="57">
        <v>148616</v>
      </c>
      <c r="L14" s="57">
        <v>77670</v>
      </c>
      <c r="M14" s="59">
        <v>70946</v>
      </c>
      <c r="N14" s="57">
        <v>73583</v>
      </c>
      <c r="O14" s="57">
        <v>37713</v>
      </c>
      <c r="P14" s="57">
        <v>35870</v>
      </c>
      <c r="Q14" s="58">
        <v>49.512165581094905</v>
      </c>
      <c r="R14" s="58">
        <v>48.55542680571649</v>
      </c>
      <c r="S14" s="58">
        <v>50.55958052603388</v>
      </c>
      <c r="T14" s="57">
        <v>798</v>
      </c>
      <c r="U14" s="57">
        <v>462</v>
      </c>
      <c r="V14" s="59">
        <v>336</v>
      </c>
      <c r="W14" s="57">
        <v>430</v>
      </c>
      <c r="X14" s="59">
        <v>249</v>
      </c>
      <c r="Y14" s="57">
        <v>181</v>
      </c>
      <c r="Z14" s="58">
        <v>53.88471177944862</v>
      </c>
      <c r="AA14" s="58">
        <v>53.896103896103895</v>
      </c>
      <c r="AB14" s="58">
        <v>53.86904761904761</v>
      </c>
    </row>
    <row r="15" spans="1:28" s="215" customFormat="1" ht="27" customHeight="1">
      <c r="A15" s="154" t="s">
        <v>647</v>
      </c>
      <c r="B15" s="57">
        <v>141888</v>
      </c>
      <c r="C15" s="57">
        <v>74297</v>
      </c>
      <c r="D15" s="57">
        <v>67591</v>
      </c>
      <c r="E15" s="57">
        <v>70177</v>
      </c>
      <c r="F15" s="57">
        <v>36233</v>
      </c>
      <c r="G15" s="57">
        <v>33944</v>
      </c>
      <c r="H15" s="58">
        <v>49.45943279206134</v>
      </c>
      <c r="I15" s="58">
        <v>48.76778335599015</v>
      </c>
      <c r="J15" s="58">
        <v>50.21970380671983</v>
      </c>
      <c r="K15" s="57">
        <v>140820</v>
      </c>
      <c r="L15" s="57">
        <v>73684</v>
      </c>
      <c r="M15" s="59">
        <v>67136</v>
      </c>
      <c r="N15" s="57">
        <v>69622</v>
      </c>
      <c r="O15" s="57">
        <v>35914</v>
      </c>
      <c r="P15" s="57">
        <v>33708</v>
      </c>
      <c r="Q15" s="58">
        <v>49.44042039483028</v>
      </c>
      <c r="R15" s="58">
        <v>48.740567830193804</v>
      </c>
      <c r="S15" s="58">
        <v>50.20853193517636</v>
      </c>
      <c r="T15" s="57">
        <v>1068</v>
      </c>
      <c r="U15" s="57">
        <v>613</v>
      </c>
      <c r="V15" s="59">
        <v>455</v>
      </c>
      <c r="W15" s="57">
        <v>555</v>
      </c>
      <c r="X15" s="59">
        <v>319</v>
      </c>
      <c r="Y15" s="57">
        <v>236</v>
      </c>
      <c r="Z15" s="58" t="s">
        <v>84</v>
      </c>
      <c r="AA15" s="58" t="s">
        <v>85</v>
      </c>
      <c r="AB15" s="58" t="s">
        <v>86</v>
      </c>
    </row>
    <row r="16" spans="1:28" s="215" customFormat="1" ht="27" customHeight="1">
      <c r="A16" s="154" t="s">
        <v>648</v>
      </c>
      <c r="B16" s="57">
        <v>134926</v>
      </c>
      <c r="C16" s="57">
        <v>70739</v>
      </c>
      <c r="D16" s="57">
        <v>64187</v>
      </c>
      <c r="E16" s="57">
        <v>66015</v>
      </c>
      <c r="F16" s="57">
        <v>34107</v>
      </c>
      <c r="G16" s="57">
        <v>31908</v>
      </c>
      <c r="H16" s="58">
        <v>48.92681914530928</v>
      </c>
      <c r="I16" s="58">
        <v>48.215270218691245</v>
      </c>
      <c r="J16" s="58">
        <v>49.71100066991758</v>
      </c>
      <c r="K16" s="57">
        <v>133769</v>
      </c>
      <c r="L16" s="57">
        <v>70089</v>
      </c>
      <c r="M16" s="59">
        <v>63680</v>
      </c>
      <c r="N16" s="57">
        <v>65382</v>
      </c>
      <c r="O16" s="57">
        <v>33729</v>
      </c>
      <c r="P16" s="57">
        <v>31653</v>
      </c>
      <c r="Q16" s="58">
        <v>48.876795072101906</v>
      </c>
      <c r="R16" s="58">
        <v>48.12310062920002</v>
      </c>
      <c r="S16" s="58">
        <v>49.706344221105525</v>
      </c>
      <c r="T16" s="57">
        <v>1157</v>
      </c>
      <c r="U16" s="57">
        <v>650</v>
      </c>
      <c r="V16" s="59">
        <v>507</v>
      </c>
      <c r="W16" s="57">
        <v>633</v>
      </c>
      <c r="X16" s="59">
        <v>378</v>
      </c>
      <c r="Y16" s="57">
        <v>255</v>
      </c>
      <c r="Z16" s="58" t="s">
        <v>87</v>
      </c>
      <c r="AA16" s="58" t="s">
        <v>88</v>
      </c>
      <c r="AB16" s="58" t="s">
        <v>89</v>
      </c>
    </row>
    <row r="17" spans="1:28" s="215" customFormat="1" ht="27" customHeight="1">
      <c r="A17" s="154" t="s">
        <v>654</v>
      </c>
      <c r="B17" s="57">
        <v>20792</v>
      </c>
      <c r="C17" s="57">
        <v>10873</v>
      </c>
      <c r="D17" s="57">
        <v>9919</v>
      </c>
      <c r="E17" s="57">
        <v>6099</v>
      </c>
      <c r="F17" s="57">
        <v>3171</v>
      </c>
      <c r="G17" s="57">
        <v>2928</v>
      </c>
      <c r="H17" s="58">
        <v>29.333397460561756</v>
      </c>
      <c r="I17" s="58">
        <v>29.163984180998803</v>
      </c>
      <c r="J17" s="58">
        <v>29.519104748462546</v>
      </c>
      <c r="K17" s="57">
        <v>20548</v>
      </c>
      <c r="L17" s="57">
        <v>10744</v>
      </c>
      <c r="M17" s="59">
        <v>9804</v>
      </c>
      <c r="N17" s="57">
        <v>6011</v>
      </c>
      <c r="O17" s="57">
        <v>3115</v>
      </c>
      <c r="P17" s="57">
        <v>2896</v>
      </c>
      <c r="Q17" s="58">
        <v>29.253455324119134</v>
      </c>
      <c r="R17" s="58">
        <v>28.992926284437825</v>
      </c>
      <c r="S17" s="58">
        <v>29.538963688290494</v>
      </c>
      <c r="T17" s="57">
        <v>244</v>
      </c>
      <c r="U17" s="57">
        <v>129</v>
      </c>
      <c r="V17" s="59">
        <v>115</v>
      </c>
      <c r="W17" s="57">
        <v>88</v>
      </c>
      <c r="X17" s="59">
        <v>56</v>
      </c>
      <c r="Y17" s="57">
        <v>32</v>
      </c>
      <c r="Z17" s="58" t="s">
        <v>90</v>
      </c>
      <c r="AA17" s="58" t="s">
        <v>91</v>
      </c>
      <c r="AB17" s="58" t="s">
        <v>92</v>
      </c>
    </row>
    <row r="18" spans="1:28" s="215" customFormat="1" ht="27" customHeight="1">
      <c r="A18" s="154" t="s">
        <v>655</v>
      </c>
      <c r="B18" s="57">
        <v>20973</v>
      </c>
      <c r="C18" s="57">
        <v>11074</v>
      </c>
      <c r="D18" s="57">
        <v>9899</v>
      </c>
      <c r="E18" s="57">
        <v>7708</v>
      </c>
      <c r="F18" s="57">
        <v>4067</v>
      </c>
      <c r="G18" s="57">
        <v>3641</v>
      </c>
      <c r="H18" s="58">
        <v>36.75201449482668</v>
      </c>
      <c r="I18" s="58">
        <v>36.72566371681416</v>
      </c>
      <c r="J18" s="58">
        <v>36.7814930801091</v>
      </c>
      <c r="K18" s="57">
        <v>20732</v>
      </c>
      <c r="L18" s="57">
        <v>10944</v>
      </c>
      <c r="M18" s="59">
        <v>9788</v>
      </c>
      <c r="N18" s="57">
        <v>7584</v>
      </c>
      <c r="O18" s="57">
        <v>4002</v>
      </c>
      <c r="P18" s="57">
        <v>3582</v>
      </c>
      <c r="Q18" s="58">
        <v>36.581130619332434</v>
      </c>
      <c r="R18" s="58">
        <v>36.56798245614035</v>
      </c>
      <c r="S18" s="58">
        <v>36.59583163056804</v>
      </c>
      <c r="T18" s="57">
        <v>241</v>
      </c>
      <c r="U18" s="57">
        <v>130</v>
      </c>
      <c r="V18" s="59">
        <v>111</v>
      </c>
      <c r="W18" s="57">
        <v>124</v>
      </c>
      <c r="X18" s="59">
        <v>65</v>
      </c>
      <c r="Y18" s="57">
        <v>59</v>
      </c>
      <c r="Z18" s="58" t="s">
        <v>93</v>
      </c>
      <c r="AA18" s="58" t="s">
        <v>94</v>
      </c>
      <c r="AB18" s="58" t="s">
        <v>95</v>
      </c>
    </row>
    <row r="19" spans="1:28" s="215" customFormat="1" ht="27" customHeight="1">
      <c r="A19" s="154" t="s">
        <v>656</v>
      </c>
      <c r="B19" s="57">
        <v>21888</v>
      </c>
      <c r="C19" s="57">
        <v>11456</v>
      </c>
      <c r="D19" s="57">
        <v>10432</v>
      </c>
      <c r="E19" s="57">
        <v>9772</v>
      </c>
      <c r="F19" s="57">
        <v>5123</v>
      </c>
      <c r="G19" s="57">
        <v>4649</v>
      </c>
      <c r="H19" s="58">
        <v>44.64546783625731</v>
      </c>
      <c r="I19" s="58">
        <v>44.71892458100559</v>
      </c>
      <c r="J19" s="58">
        <v>44.564800613496935</v>
      </c>
      <c r="K19" s="57">
        <v>21679</v>
      </c>
      <c r="L19" s="57">
        <v>11333</v>
      </c>
      <c r="M19" s="59">
        <v>10346</v>
      </c>
      <c r="N19" s="57">
        <v>9655</v>
      </c>
      <c r="O19" s="57">
        <v>5054</v>
      </c>
      <c r="P19" s="57">
        <v>4601</v>
      </c>
      <c r="Q19" s="58">
        <v>44.53618709350062</v>
      </c>
      <c r="R19" s="58">
        <v>44.59542927733169</v>
      </c>
      <c r="S19" s="58">
        <v>44.47129325343128</v>
      </c>
      <c r="T19" s="57">
        <v>209</v>
      </c>
      <c r="U19" s="57">
        <v>123</v>
      </c>
      <c r="V19" s="59">
        <v>86</v>
      </c>
      <c r="W19" s="57">
        <v>117</v>
      </c>
      <c r="X19" s="59">
        <v>69</v>
      </c>
      <c r="Y19" s="57">
        <v>48</v>
      </c>
      <c r="Z19" s="58" t="s">
        <v>96</v>
      </c>
      <c r="AA19" s="58" t="s">
        <v>97</v>
      </c>
      <c r="AB19" s="58" t="s">
        <v>98</v>
      </c>
    </row>
    <row r="20" spans="1:28" s="215" customFormat="1" ht="27" customHeight="1">
      <c r="A20" s="154" t="s">
        <v>657</v>
      </c>
      <c r="B20" s="57">
        <v>22277</v>
      </c>
      <c r="C20" s="57">
        <v>11769</v>
      </c>
      <c r="D20" s="57">
        <v>10508</v>
      </c>
      <c r="E20" s="57">
        <v>11768</v>
      </c>
      <c r="F20" s="57">
        <v>6120</v>
      </c>
      <c r="G20" s="57">
        <v>5648</v>
      </c>
      <c r="H20" s="58">
        <v>52.82578444135207</v>
      </c>
      <c r="I20" s="58">
        <v>52.00101962783584</v>
      </c>
      <c r="J20" s="58">
        <v>53.74952417205938</v>
      </c>
      <c r="K20" s="57">
        <v>22116</v>
      </c>
      <c r="L20" s="57">
        <v>11678</v>
      </c>
      <c r="M20" s="59">
        <v>10438</v>
      </c>
      <c r="N20" s="57">
        <v>11666</v>
      </c>
      <c r="O20" s="57">
        <v>6055</v>
      </c>
      <c r="P20" s="57">
        <v>5611</v>
      </c>
      <c r="Q20" s="58">
        <v>52.74914089347079</v>
      </c>
      <c r="R20" s="58">
        <v>51.84963178626477</v>
      </c>
      <c r="S20" s="58">
        <v>53.75550871814524</v>
      </c>
      <c r="T20" s="57">
        <v>161</v>
      </c>
      <c r="U20" s="57">
        <v>91</v>
      </c>
      <c r="V20" s="59">
        <v>70</v>
      </c>
      <c r="W20" s="57">
        <v>102</v>
      </c>
      <c r="X20" s="59">
        <v>65</v>
      </c>
      <c r="Y20" s="57">
        <v>37</v>
      </c>
      <c r="Z20" s="58" t="s">
        <v>99</v>
      </c>
      <c r="AA20" s="58" t="s">
        <v>100</v>
      </c>
      <c r="AB20" s="58" t="s">
        <v>101</v>
      </c>
    </row>
    <row r="21" spans="1:28" s="215" customFormat="1" ht="27" customHeight="1">
      <c r="A21" s="154" t="s">
        <v>658</v>
      </c>
      <c r="B21" s="57">
        <v>23768</v>
      </c>
      <c r="C21" s="57">
        <v>12362</v>
      </c>
      <c r="D21" s="57">
        <v>11406</v>
      </c>
      <c r="E21" s="57">
        <v>14217</v>
      </c>
      <c r="F21" s="57">
        <v>7214</v>
      </c>
      <c r="G21" s="57">
        <v>7003</v>
      </c>
      <c r="H21" s="58">
        <v>59.81571861326153</v>
      </c>
      <c r="I21" s="58">
        <v>58.35625303348973</v>
      </c>
      <c r="J21" s="58">
        <v>61.397510082412765</v>
      </c>
      <c r="K21" s="57">
        <v>23610</v>
      </c>
      <c r="L21" s="57">
        <v>12265</v>
      </c>
      <c r="M21" s="59">
        <v>11345</v>
      </c>
      <c r="N21" s="57">
        <v>14107</v>
      </c>
      <c r="O21" s="57">
        <v>7150</v>
      </c>
      <c r="P21" s="57">
        <v>6957</v>
      </c>
      <c r="Q21" s="58">
        <v>59.75010588733588</v>
      </c>
      <c r="R21" s="58">
        <v>58.29596412556054</v>
      </c>
      <c r="S21" s="58">
        <v>61.32216835610401</v>
      </c>
      <c r="T21" s="57">
        <v>158</v>
      </c>
      <c r="U21" s="57">
        <v>97</v>
      </c>
      <c r="V21" s="59">
        <v>61</v>
      </c>
      <c r="W21" s="57">
        <v>110</v>
      </c>
      <c r="X21" s="59">
        <v>64</v>
      </c>
      <c r="Y21" s="57">
        <v>46</v>
      </c>
      <c r="Z21" s="58" t="s">
        <v>102</v>
      </c>
      <c r="AA21" s="58" t="s">
        <v>103</v>
      </c>
      <c r="AB21" s="58" t="s">
        <v>104</v>
      </c>
    </row>
    <row r="22" spans="1:28" s="215" customFormat="1" ht="27" customHeight="1">
      <c r="A22" s="154" t="s">
        <v>659</v>
      </c>
      <c r="B22" s="57">
        <v>25228</v>
      </c>
      <c r="C22" s="57">
        <v>13205</v>
      </c>
      <c r="D22" s="57">
        <v>12023</v>
      </c>
      <c r="E22" s="57">
        <v>16451</v>
      </c>
      <c r="F22" s="57">
        <v>8412</v>
      </c>
      <c r="G22" s="57">
        <v>8039</v>
      </c>
      <c r="H22" s="58">
        <v>65.20929126367528</v>
      </c>
      <c r="I22" s="58">
        <v>63.703142748958726</v>
      </c>
      <c r="J22" s="58">
        <v>66.86351160276138</v>
      </c>
      <c r="K22" s="57">
        <v>25084</v>
      </c>
      <c r="L22" s="57">
        <v>13125</v>
      </c>
      <c r="M22" s="59">
        <v>11959</v>
      </c>
      <c r="N22" s="57">
        <v>16359</v>
      </c>
      <c r="O22" s="57">
        <v>8353</v>
      </c>
      <c r="P22" s="57">
        <v>8006</v>
      </c>
      <c r="Q22" s="58">
        <v>65.21687131239037</v>
      </c>
      <c r="R22" s="58">
        <v>63.64190476190476</v>
      </c>
      <c r="S22" s="58">
        <v>66.94539677230537</v>
      </c>
      <c r="T22" s="57">
        <v>144</v>
      </c>
      <c r="U22" s="57">
        <v>80</v>
      </c>
      <c r="V22" s="59">
        <v>64</v>
      </c>
      <c r="W22" s="57">
        <v>92</v>
      </c>
      <c r="X22" s="59">
        <v>59</v>
      </c>
      <c r="Y22" s="57">
        <v>33</v>
      </c>
      <c r="Z22" s="58" t="s">
        <v>105</v>
      </c>
      <c r="AA22" s="58" t="s">
        <v>106</v>
      </c>
      <c r="AB22" s="58" t="s">
        <v>107</v>
      </c>
    </row>
    <row r="23" spans="1:28" s="227" customFormat="1" ht="1.5" customHeight="1" thickBot="1">
      <c r="A23" s="47"/>
      <c r="B23" s="453"/>
      <c r="C23" s="453"/>
      <c r="D23" s="453"/>
      <c r="E23" s="453"/>
      <c r="F23" s="453"/>
      <c r="G23" s="453"/>
      <c r="H23" s="454"/>
      <c r="I23" s="454"/>
      <c r="J23" s="454"/>
      <c r="K23" s="49"/>
      <c r="L23" s="49"/>
      <c r="M23" s="48"/>
      <c r="N23" s="453"/>
      <c r="O23" s="453"/>
      <c r="P23" s="455"/>
      <c r="Q23" s="50"/>
      <c r="R23" s="50"/>
      <c r="S23" s="49"/>
      <c r="T23" s="49"/>
      <c r="U23" s="49"/>
      <c r="V23" s="48"/>
      <c r="W23" s="48"/>
      <c r="X23" s="453"/>
      <c r="Y23" s="453"/>
      <c r="Z23" s="454"/>
      <c r="AA23" s="454"/>
      <c r="AB23" s="456"/>
    </row>
    <row r="24" spans="1:14" s="51" customFormat="1" ht="15" customHeight="1">
      <c r="A24" s="51" t="s">
        <v>660</v>
      </c>
      <c r="C24" s="52"/>
      <c r="D24" s="52"/>
      <c r="E24" s="52"/>
      <c r="F24" s="52"/>
      <c r="G24" s="29"/>
      <c r="H24" s="52"/>
      <c r="I24" s="52"/>
      <c r="J24" s="52"/>
      <c r="K24" s="52"/>
      <c r="L24" s="52"/>
      <c r="N24" s="29" t="s">
        <v>50</v>
      </c>
    </row>
    <row r="25" spans="1:14" s="51" customFormat="1" ht="15" customHeight="1">
      <c r="A25" s="52" t="s">
        <v>661</v>
      </c>
      <c r="B25" s="52"/>
      <c r="C25" s="52"/>
      <c r="D25" s="52"/>
      <c r="E25" s="52"/>
      <c r="F25" s="52"/>
      <c r="G25" s="29"/>
      <c r="H25" s="52"/>
      <c r="I25" s="52"/>
      <c r="J25" s="52"/>
      <c r="K25" s="52"/>
      <c r="L25" s="52"/>
      <c r="N25" s="29" t="s">
        <v>108</v>
      </c>
    </row>
    <row r="26" spans="1:14" s="51" customFormat="1" ht="1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N26" s="53" t="s">
        <v>109</v>
      </c>
    </row>
  </sheetData>
  <sheetProtection/>
  <mergeCells count="24">
    <mergeCell ref="B23:D23"/>
    <mergeCell ref="E23:G23"/>
    <mergeCell ref="H23:J23"/>
    <mergeCell ref="N23:P23"/>
    <mergeCell ref="X23:Y23"/>
    <mergeCell ref="Z23:AB23"/>
    <mergeCell ref="A2:M2"/>
    <mergeCell ref="N2:AB2"/>
    <mergeCell ref="L3:M3"/>
    <mergeCell ref="AA3:AB3"/>
    <mergeCell ref="A4:A6"/>
    <mergeCell ref="B4:J4"/>
    <mergeCell ref="W5:Y5"/>
    <mergeCell ref="Z5:AB5"/>
    <mergeCell ref="E5:G5"/>
    <mergeCell ref="H5:J5"/>
    <mergeCell ref="K4:M4"/>
    <mergeCell ref="N4:S4"/>
    <mergeCell ref="T4:AB4"/>
    <mergeCell ref="B5:D5"/>
    <mergeCell ref="K5:M5"/>
    <mergeCell ref="N5:P5"/>
    <mergeCell ref="Q5:S5"/>
    <mergeCell ref="T5:V5"/>
  </mergeCells>
  <printOptions horizontalCentered="1"/>
  <pageMargins left="1.1811023622047245" right="1.1811023622047245" top="1.5748031496062993" bottom="1.5748031496062993" header="0.2755905511811024" footer="0.9055118110236221"/>
  <pageSetup firstPageNumber="28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120" zoomScaleNormal="120" zoomScaleSheetLayoutView="100" zoomScalePageLayoutView="0" workbookViewId="0" topLeftCell="A1">
      <selection activeCell="A3" sqref="A3:I3"/>
    </sheetView>
  </sheetViews>
  <sheetFormatPr defaultColWidth="9.00390625" defaultRowHeight="19.5" customHeight="1"/>
  <cols>
    <col min="1" max="1" width="30.125" style="64" customWidth="1"/>
    <col min="2" max="10" width="5.625" style="64" customWidth="1"/>
    <col min="11" max="11" width="5.875" style="64" customWidth="1"/>
    <col min="12" max="12" width="6.125" style="64" customWidth="1"/>
    <col min="13" max="13" width="5.625" style="64" customWidth="1"/>
    <col min="14" max="14" width="5.875" style="64" customWidth="1"/>
    <col min="15" max="15" width="5.625" style="64" customWidth="1"/>
    <col min="16" max="16" width="5.875" style="64" customWidth="1"/>
    <col min="17" max="17" width="5.625" style="64" customWidth="1"/>
    <col min="18" max="18" width="5.875" style="64" customWidth="1"/>
    <col min="19" max="21" width="7.625" style="64" customWidth="1"/>
    <col min="22" max="16384" width="9.00390625" style="64" customWidth="1"/>
  </cols>
  <sheetData>
    <row r="1" spans="1:22" s="6" customFormat="1" ht="18" customHeight="1">
      <c r="A1" s="36" t="s">
        <v>158</v>
      </c>
      <c r="P1" s="7"/>
      <c r="Q1" s="7"/>
      <c r="U1" s="8" t="s">
        <v>18</v>
      </c>
      <c r="V1" s="8"/>
    </row>
    <row r="2" spans="1:21" s="99" customFormat="1" ht="24.75" customHeight="1">
      <c r="A2" s="292" t="s">
        <v>713</v>
      </c>
      <c r="B2" s="292"/>
      <c r="C2" s="292"/>
      <c r="D2" s="292"/>
      <c r="E2" s="292"/>
      <c r="F2" s="292"/>
      <c r="G2" s="292"/>
      <c r="H2" s="292"/>
      <c r="I2" s="292"/>
      <c r="J2" s="292" t="s">
        <v>154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1" s="83" customFormat="1" ht="19.5" customHeight="1" thickBot="1">
      <c r="A3" s="283" t="s">
        <v>178</v>
      </c>
      <c r="B3" s="283"/>
      <c r="C3" s="283"/>
      <c r="D3" s="283"/>
      <c r="E3" s="283"/>
      <c r="F3" s="283"/>
      <c r="G3" s="283"/>
      <c r="H3" s="283"/>
      <c r="I3" s="283"/>
      <c r="J3" s="283" t="s">
        <v>129</v>
      </c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s="6" customFormat="1" ht="15.75" customHeight="1">
      <c r="A4" s="293" t="s">
        <v>159</v>
      </c>
      <c r="B4" s="300" t="s">
        <v>226</v>
      </c>
      <c r="C4" s="301"/>
      <c r="D4" s="301"/>
      <c r="E4" s="301"/>
      <c r="F4" s="301"/>
      <c r="G4" s="301"/>
      <c r="H4" s="301"/>
      <c r="I4" s="301"/>
      <c r="J4" s="274" t="s">
        <v>227</v>
      </c>
      <c r="K4" s="274"/>
      <c r="L4" s="274"/>
      <c r="M4" s="274"/>
      <c r="N4" s="274"/>
      <c r="O4" s="274"/>
      <c r="P4" s="274"/>
      <c r="Q4" s="274"/>
      <c r="R4" s="275"/>
      <c r="S4" s="279" t="s">
        <v>253</v>
      </c>
      <c r="T4" s="280"/>
      <c r="U4" s="302"/>
    </row>
    <row r="5" spans="1:21" s="6" customFormat="1" ht="15.75" customHeight="1">
      <c r="A5" s="294"/>
      <c r="B5" s="299" t="s">
        <v>182</v>
      </c>
      <c r="C5" s="287"/>
      <c r="D5" s="287"/>
      <c r="E5" s="287"/>
      <c r="F5" s="287"/>
      <c r="G5" s="287"/>
      <c r="H5" s="287"/>
      <c r="I5" s="287"/>
      <c r="J5" s="100"/>
      <c r="K5" s="101"/>
      <c r="L5" s="282" t="s">
        <v>225</v>
      </c>
      <c r="M5" s="268"/>
      <c r="N5" s="268"/>
      <c r="O5" s="268"/>
      <c r="P5" s="268"/>
      <c r="Q5" s="268"/>
      <c r="R5" s="268"/>
      <c r="S5" s="268"/>
      <c r="T5" s="268"/>
      <c r="U5" s="286"/>
    </row>
    <row r="6" spans="1:21" s="6" customFormat="1" ht="28.5" customHeight="1">
      <c r="A6" s="294"/>
      <c r="B6" s="281" t="s">
        <v>237</v>
      </c>
      <c r="C6" s="268"/>
      <c r="D6" s="267" t="s">
        <v>238</v>
      </c>
      <c r="E6" s="268"/>
      <c r="F6" s="267" t="s">
        <v>239</v>
      </c>
      <c r="G6" s="268"/>
      <c r="H6" s="267" t="s">
        <v>240</v>
      </c>
      <c r="I6" s="268"/>
      <c r="J6" s="281" t="s">
        <v>241</v>
      </c>
      <c r="K6" s="268"/>
      <c r="L6" s="281" t="s">
        <v>236</v>
      </c>
      <c r="M6" s="268"/>
      <c r="N6" s="268"/>
      <c r="O6" s="267" t="s">
        <v>242</v>
      </c>
      <c r="P6" s="268"/>
      <c r="Q6" s="267" t="s">
        <v>243</v>
      </c>
      <c r="R6" s="268"/>
      <c r="S6" s="267" t="s">
        <v>179</v>
      </c>
      <c r="T6" s="267" t="s">
        <v>184</v>
      </c>
      <c r="U6" s="296" t="s">
        <v>185</v>
      </c>
    </row>
    <row r="7" spans="1:21" s="6" customFormat="1" ht="28.5" customHeight="1" thickBot="1">
      <c r="A7" s="295"/>
      <c r="B7" s="85" t="s">
        <v>184</v>
      </c>
      <c r="C7" s="84" t="s">
        <v>185</v>
      </c>
      <c r="D7" s="84" t="s">
        <v>184</v>
      </c>
      <c r="E7" s="84" t="s">
        <v>185</v>
      </c>
      <c r="F7" s="84" t="s">
        <v>184</v>
      </c>
      <c r="G7" s="84" t="s">
        <v>185</v>
      </c>
      <c r="H7" s="84" t="s">
        <v>184</v>
      </c>
      <c r="I7" s="84" t="s">
        <v>185</v>
      </c>
      <c r="J7" s="85" t="s">
        <v>184</v>
      </c>
      <c r="K7" s="84" t="s">
        <v>185</v>
      </c>
      <c r="L7" s="85" t="s">
        <v>183</v>
      </c>
      <c r="M7" s="84" t="s">
        <v>184</v>
      </c>
      <c r="N7" s="84" t="s">
        <v>185</v>
      </c>
      <c r="O7" s="84" t="s">
        <v>184</v>
      </c>
      <c r="P7" s="84" t="s">
        <v>185</v>
      </c>
      <c r="Q7" s="84" t="s">
        <v>184</v>
      </c>
      <c r="R7" s="84" t="s">
        <v>185</v>
      </c>
      <c r="S7" s="298"/>
      <c r="T7" s="298"/>
      <c r="U7" s="297"/>
    </row>
    <row r="8" spans="1:21" s="7" customFormat="1" ht="19.5" customHeight="1">
      <c r="A8" s="77" t="s">
        <v>167</v>
      </c>
      <c r="B8" s="125">
        <v>9621</v>
      </c>
      <c r="C8" s="125">
        <v>6520</v>
      </c>
      <c r="D8" s="125">
        <v>306</v>
      </c>
      <c r="E8" s="125">
        <v>352</v>
      </c>
      <c r="F8" s="125">
        <v>75</v>
      </c>
      <c r="G8" s="125">
        <v>33</v>
      </c>
      <c r="H8" s="125">
        <v>57</v>
      </c>
      <c r="I8" s="125">
        <v>31</v>
      </c>
      <c r="J8" s="125">
        <v>1791</v>
      </c>
      <c r="K8" s="125">
        <v>366</v>
      </c>
      <c r="L8" s="125">
        <v>13167</v>
      </c>
      <c r="M8" s="125">
        <v>9603</v>
      </c>
      <c r="N8" s="125">
        <v>3564</v>
      </c>
      <c r="O8" s="125">
        <v>7867</v>
      </c>
      <c r="P8" s="125">
        <v>3176</v>
      </c>
      <c r="Q8" s="125">
        <v>1736</v>
      </c>
      <c r="R8" s="125">
        <v>388</v>
      </c>
      <c r="S8" s="125">
        <v>16851</v>
      </c>
      <c r="T8" s="125">
        <v>10620</v>
      </c>
      <c r="U8" s="125">
        <v>6231</v>
      </c>
    </row>
    <row r="9" spans="1:21" s="7" customFormat="1" ht="19.5" customHeight="1">
      <c r="A9" s="77" t="s">
        <v>168</v>
      </c>
      <c r="B9" s="125">
        <v>10101</v>
      </c>
      <c r="C9" s="125">
        <v>7817</v>
      </c>
      <c r="D9" s="125">
        <v>411</v>
      </c>
      <c r="E9" s="125">
        <v>515</v>
      </c>
      <c r="F9" s="125">
        <v>112</v>
      </c>
      <c r="G9" s="125">
        <v>38</v>
      </c>
      <c r="H9" s="125">
        <v>75</v>
      </c>
      <c r="I9" s="125">
        <v>33</v>
      </c>
      <c r="J9" s="125">
        <v>1997</v>
      </c>
      <c r="K9" s="125">
        <v>394</v>
      </c>
      <c r="L9" s="125">
        <v>14618</v>
      </c>
      <c r="M9" s="125">
        <v>10471</v>
      </c>
      <c r="N9" s="125">
        <v>4147</v>
      </c>
      <c r="O9" s="125">
        <v>8588</v>
      </c>
      <c r="P9" s="125">
        <v>3676</v>
      </c>
      <c r="Q9" s="125">
        <v>1883</v>
      </c>
      <c r="R9" s="125">
        <v>471</v>
      </c>
      <c r="S9" s="125">
        <v>19516</v>
      </c>
      <c r="T9" s="125">
        <v>11977</v>
      </c>
      <c r="U9" s="125">
        <v>7539</v>
      </c>
    </row>
    <row r="10" spans="1:21" s="7" customFormat="1" ht="19.5" customHeight="1">
      <c r="A10" s="77" t="s">
        <v>169</v>
      </c>
      <c r="B10" s="125">
        <v>10734</v>
      </c>
      <c r="C10" s="125">
        <v>8460</v>
      </c>
      <c r="D10" s="125">
        <v>377</v>
      </c>
      <c r="E10" s="125">
        <v>768</v>
      </c>
      <c r="F10" s="125">
        <v>113</v>
      </c>
      <c r="G10" s="125">
        <v>31</v>
      </c>
      <c r="H10" s="125">
        <v>103</v>
      </c>
      <c r="I10" s="125">
        <v>36</v>
      </c>
      <c r="J10" s="125">
        <v>2285</v>
      </c>
      <c r="K10" s="125">
        <v>552</v>
      </c>
      <c r="L10" s="125">
        <v>16020</v>
      </c>
      <c r="M10" s="125">
        <v>11374</v>
      </c>
      <c r="N10" s="125">
        <v>4646</v>
      </c>
      <c r="O10" s="125">
        <v>9349</v>
      </c>
      <c r="P10" s="125">
        <v>4134</v>
      </c>
      <c r="Q10" s="125">
        <v>2025</v>
      </c>
      <c r="R10" s="125">
        <v>512</v>
      </c>
      <c r="S10" s="125">
        <v>20523</v>
      </c>
      <c r="T10" s="125">
        <v>12203</v>
      </c>
      <c r="U10" s="125">
        <v>8320</v>
      </c>
    </row>
    <row r="11" spans="1:21" s="7" customFormat="1" ht="19.5" customHeight="1">
      <c r="A11" s="77" t="s">
        <v>170</v>
      </c>
      <c r="B11" s="125">
        <v>10920</v>
      </c>
      <c r="C11" s="125">
        <v>9001</v>
      </c>
      <c r="D11" s="125">
        <v>248</v>
      </c>
      <c r="E11" s="125">
        <v>627</v>
      </c>
      <c r="F11" s="125">
        <v>107</v>
      </c>
      <c r="G11" s="125">
        <v>33</v>
      </c>
      <c r="H11" s="125">
        <v>113</v>
      </c>
      <c r="I11" s="125">
        <v>30</v>
      </c>
      <c r="J11" s="125">
        <v>2297</v>
      </c>
      <c r="K11" s="125">
        <v>651</v>
      </c>
      <c r="L11" s="125">
        <v>17178</v>
      </c>
      <c r="M11" s="125">
        <v>11983</v>
      </c>
      <c r="N11" s="125">
        <v>5195</v>
      </c>
      <c r="O11" s="125">
        <v>9839</v>
      </c>
      <c r="P11" s="125">
        <v>4613</v>
      </c>
      <c r="Q11" s="125">
        <v>2144</v>
      </c>
      <c r="R11" s="125">
        <v>582</v>
      </c>
      <c r="S11" s="125">
        <v>22868</v>
      </c>
      <c r="T11" s="125">
        <v>13173</v>
      </c>
      <c r="U11" s="125">
        <v>9695</v>
      </c>
    </row>
    <row r="12" spans="1:21" s="7" customFormat="1" ht="19.5" customHeight="1">
      <c r="A12" s="77" t="s">
        <v>171</v>
      </c>
      <c r="B12" s="125">
        <v>11005</v>
      </c>
      <c r="C12" s="125">
        <v>9399</v>
      </c>
      <c r="D12" s="125">
        <v>232</v>
      </c>
      <c r="E12" s="125">
        <v>787</v>
      </c>
      <c r="F12" s="125">
        <v>104</v>
      </c>
      <c r="G12" s="125">
        <v>37</v>
      </c>
      <c r="H12" s="125">
        <v>107</v>
      </c>
      <c r="I12" s="125">
        <v>34</v>
      </c>
      <c r="J12" s="125">
        <v>2567</v>
      </c>
      <c r="K12" s="125">
        <v>729</v>
      </c>
      <c r="L12" s="125">
        <f>M12+N12</f>
        <v>17836</v>
      </c>
      <c r="M12" s="125">
        <f aca="true" t="shared" si="0" ref="M12:N16">O12+Q12</f>
        <v>12279</v>
      </c>
      <c r="N12" s="125">
        <f t="shared" si="0"/>
        <v>5557</v>
      </c>
      <c r="O12" s="125">
        <v>10059</v>
      </c>
      <c r="P12" s="125">
        <v>4960</v>
      </c>
      <c r="Q12" s="125">
        <v>2220</v>
      </c>
      <c r="R12" s="125">
        <v>597</v>
      </c>
      <c r="S12" s="125">
        <v>24039</v>
      </c>
      <c r="T12" s="125">
        <v>13742</v>
      </c>
      <c r="U12" s="125">
        <v>10297</v>
      </c>
    </row>
    <row r="13" spans="1:21" s="7" customFormat="1" ht="19.5" customHeight="1">
      <c r="A13" s="77" t="s">
        <v>172</v>
      </c>
      <c r="B13" s="125">
        <v>11057</v>
      </c>
      <c r="C13" s="125">
        <v>9461</v>
      </c>
      <c r="D13" s="125">
        <v>233</v>
      </c>
      <c r="E13" s="125">
        <v>694</v>
      </c>
      <c r="F13" s="125">
        <v>94</v>
      </c>
      <c r="G13" s="125">
        <v>56</v>
      </c>
      <c r="H13" s="125">
        <v>105</v>
      </c>
      <c r="I13" s="125">
        <v>37</v>
      </c>
      <c r="J13" s="125">
        <v>2720</v>
      </c>
      <c r="K13" s="125">
        <v>796</v>
      </c>
      <c r="L13" s="125">
        <f>M13+N13</f>
        <v>18260</v>
      </c>
      <c r="M13" s="125">
        <f t="shared" si="0"/>
        <v>12373</v>
      </c>
      <c r="N13" s="125">
        <f t="shared" si="0"/>
        <v>5887</v>
      </c>
      <c r="O13" s="125">
        <v>10065</v>
      </c>
      <c r="P13" s="125">
        <v>5261</v>
      </c>
      <c r="Q13" s="125">
        <v>2308</v>
      </c>
      <c r="R13" s="125">
        <v>626</v>
      </c>
      <c r="S13" s="125">
        <v>24882</v>
      </c>
      <c r="T13" s="125">
        <v>13916</v>
      </c>
      <c r="U13" s="125">
        <v>10966</v>
      </c>
    </row>
    <row r="14" spans="1:21" s="7" customFormat="1" ht="19.5" customHeight="1">
      <c r="A14" s="77" t="s">
        <v>173</v>
      </c>
      <c r="B14" s="125">
        <v>10846</v>
      </c>
      <c r="C14" s="125">
        <v>9294</v>
      </c>
      <c r="D14" s="125">
        <v>203</v>
      </c>
      <c r="E14" s="125">
        <v>655</v>
      </c>
      <c r="F14" s="125">
        <v>103</v>
      </c>
      <c r="G14" s="125">
        <v>40</v>
      </c>
      <c r="H14" s="125">
        <v>125</v>
      </c>
      <c r="I14" s="125">
        <v>68</v>
      </c>
      <c r="J14" s="125">
        <v>2688</v>
      </c>
      <c r="K14" s="125">
        <v>857</v>
      </c>
      <c r="L14" s="125">
        <f>M14+N14</f>
        <v>18354</v>
      </c>
      <c r="M14" s="125">
        <f t="shared" si="0"/>
        <v>12292</v>
      </c>
      <c r="N14" s="125">
        <f t="shared" si="0"/>
        <v>6062</v>
      </c>
      <c r="O14" s="125">
        <v>10023</v>
      </c>
      <c r="P14" s="125">
        <v>5431</v>
      </c>
      <c r="Q14" s="125">
        <v>2269</v>
      </c>
      <c r="R14" s="125">
        <v>631</v>
      </c>
      <c r="S14" s="125">
        <v>25183</v>
      </c>
      <c r="T14" s="125">
        <v>14080</v>
      </c>
      <c r="U14" s="125">
        <v>11103</v>
      </c>
    </row>
    <row r="15" spans="1:21" s="7" customFormat="1" ht="19.5" customHeight="1">
      <c r="A15" s="77" t="s">
        <v>174</v>
      </c>
      <c r="B15" s="125">
        <v>10969</v>
      </c>
      <c r="C15" s="125">
        <v>9512</v>
      </c>
      <c r="D15" s="125">
        <v>188</v>
      </c>
      <c r="E15" s="125">
        <v>668</v>
      </c>
      <c r="F15" s="125">
        <v>101</v>
      </c>
      <c r="G15" s="125">
        <v>46</v>
      </c>
      <c r="H15" s="125">
        <v>103</v>
      </c>
      <c r="I15" s="125">
        <v>40</v>
      </c>
      <c r="J15" s="125">
        <v>2837</v>
      </c>
      <c r="K15" s="125">
        <v>1003</v>
      </c>
      <c r="L15" s="125">
        <f>M15+N15</f>
        <v>18135</v>
      </c>
      <c r="M15" s="125">
        <f t="shared" si="0"/>
        <v>12067</v>
      </c>
      <c r="N15" s="125">
        <f t="shared" si="0"/>
        <v>6068</v>
      </c>
      <c r="O15" s="125">
        <v>9866</v>
      </c>
      <c r="P15" s="125">
        <v>5412</v>
      </c>
      <c r="Q15" s="125">
        <v>2201</v>
      </c>
      <c r="R15" s="125">
        <v>656</v>
      </c>
      <c r="S15" s="125">
        <v>24586</v>
      </c>
      <c r="T15" s="125">
        <v>13695</v>
      </c>
      <c r="U15" s="125">
        <v>10891</v>
      </c>
    </row>
    <row r="16" spans="1:21" s="7" customFormat="1" ht="19.5" customHeight="1">
      <c r="A16" s="77" t="s">
        <v>175</v>
      </c>
      <c r="B16" s="125">
        <v>10642</v>
      </c>
      <c r="C16" s="125">
        <v>9420</v>
      </c>
      <c r="D16" s="125">
        <v>360</v>
      </c>
      <c r="E16" s="125">
        <v>760</v>
      </c>
      <c r="F16" s="125">
        <v>153</v>
      </c>
      <c r="G16" s="125">
        <v>65</v>
      </c>
      <c r="H16" s="125">
        <v>101</v>
      </c>
      <c r="I16" s="125">
        <v>47</v>
      </c>
      <c r="J16" s="125">
        <v>2574</v>
      </c>
      <c r="K16" s="125">
        <v>948</v>
      </c>
      <c r="L16" s="125">
        <f>M16+N16</f>
        <v>17766</v>
      </c>
      <c r="M16" s="125">
        <f t="shared" si="0"/>
        <v>11894</v>
      </c>
      <c r="N16" s="125">
        <f t="shared" si="0"/>
        <v>5872</v>
      </c>
      <c r="O16" s="125">
        <v>9778</v>
      </c>
      <c r="P16" s="125">
        <v>5225</v>
      </c>
      <c r="Q16" s="125">
        <v>2116</v>
      </c>
      <c r="R16" s="125">
        <v>647</v>
      </c>
      <c r="S16" s="125">
        <v>25247</v>
      </c>
      <c r="T16" s="125">
        <v>13968</v>
      </c>
      <c r="U16" s="125">
        <v>11279</v>
      </c>
    </row>
    <row r="17" spans="1:21" s="7" customFormat="1" ht="19.5" customHeight="1">
      <c r="A17" s="77" t="s">
        <v>176</v>
      </c>
      <c r="B17" s="125">
        <f>SUM(B18:B28)</f>
        <v>10727</v>
      </c>
      <c r="C17" s="125">
        <f>SUM(C18:C28)</f>
        <v>9517</v>
      </c>
      <c r="D17" s="125">
        <f aca="true" t="shared" si="1" ref="D17:U17">SUM(D18:D28)</f>
        <v>183</v>
      </c>
      <c r="E17" s="125">
        <f t="shared" si="1"/>
        <v>664</v>
      </c>
      <c r="F17" s="125">
        <f t="shared" si="1"/>
        <v>90</v>
      </c>
      <c r="G17" s="125">
        <f t="shared" si="1"/>
        <v>59</v>
      </c>
      <c r="H17" s="125">
        <f t="shared" si="1"/>
        <v>94</v>
      </c>
      <c r="I17" s="125">
        <f t="shared" si="1"/>
        <v>50</v>
      </c>
      <c r="J17" s="125">
        <f t="shared" si="1"/>
        <v>2583</v>
      </c>
      <c r="K17" s="125">
        <f t="shared" si="1"/>
        <v>1083</v>
      </c>
      <c r="L17" s="125">
        <f t="shared" si="1"/>
        <v>16827</v>
      </c>
      <c r="M17" s="125">
        <f t="shared" si="1"/>
        <v>11353</v>
      </c>
      <c r="N17" s="125">
        <f t="shared" si="1"/>
        <v>5474</v>
      </c>
      <c r="O17" s="125">
        <f t="shared" si="1"/>
        <v>9356</v>
      </c>
      <c r="P17" s="125">
        <f t="shared" si="1"/>
        <v>4830</v>
      </c>
      <c r="Q17" s="125">
        <f t="shared" si="1"/>
        <v>1997</v>
      </c>
      <c r="R17" s="125">
        <f t="shared" si="1"/>
        <v>644</v>
      </c>
      <c r="S17" s="125">
        <f>SUM(S18:S28)</f>
        <v>24943</v>
      </c>
      <c r="T17" s="125">
        <f t="shared" si="1"/>
        <v>13733</v>
      </c>
      <c r="U17" s="125">
        <f t="shared" si="1"/>
        <v>11210</v>
      </c>
    </row>
    <row r="18" spans="1:21" s="7" customFormat="1" ht="26.25" customHeight="1">
      <c r="A18" s="79" t="s">
        <v>223</v>
      </c>
      <c r="B18" s="125">
        <v>954</v>
      </c>
      <c r="C18" s="125">
        <v>492</v>
      </c>
      <c r="D18" s="126" t="s">
        <v>19</v>
      </c>
      <c r="E18" s="126" t="s">
        <v>19</v>
      </c>
      <c r="F18" s="126" t="s">
        <v>19</v>
      </c>
      <c r="G18" s="126" t="s">
        <v>19</v>
      </c>
      <c r="H18" s="126" t="s">
        <v>19</v>
      </c>
      <c r="I18" s="126" t="s">
        <v>19</v>
      </c>
      <c r="J18" s="125">
        <v>160</v>
      </c>
      <c r="K18" s="125">
        <v>54</v>
      </c>
      <c r="L18" s="125">
        <f aca="true" t="shared" si="2" ref="L18:L28">M18+N18</f>
        <v>5938</v>
      </c>
      <c r="M18" s="125">
        <f aca="true" t="shared" si="3" ref="M18:N21">O18+Q18</f>
        <v>4210</v>
      </c>
      <c r="N18" s="125">
        <f t="shared" si="3"/>
        <v>1728</v>
      </c>
      <c r="O18" s="125">
        <v>3222</v>
      </c>
      <c r="P18" s="125">
        <v>1454</v>
      </c>
      <c r="Q18" s="125">
        <v>988</v>
      </c>
      <c r="R18" s="125">
        <v>274</v>
      </c>
      <c r="S18" s="125">
        <v>3376</v>
      </c>
      <c r="T18" s="125">
        <v>2263</v>
      </c>
      <c r="U18" s="125">
        <v>1113</v>
      </c>
    </row>
    <row r="19" spans="1:21" s="7" customFormat="1" ht="26.25" customHeight="1">
      <c r="A19" s="79" t="s">
        <v>244</v>
      </c>
      <c r="B19" s="125">
        <v>205</v>
      </c>
      <c r="C19" s="125">
        <v>164</v>
      </c>
      <c r="D19" s="126" t="s">
        <v>19</v>
      </c>
      <c r="E19" s="126" t="s">
        <v>19</v>
      </c>
      <c r="F19" s="126" t="s">
        <v>19</v>
      </c>
      <c r="G19" s="126" t="s">
        <v>19</v>
      </c>
      <c r="H19" s="126" t="s">
        <v>19</v>
      </c>
      <c r="I19" s="126" t="s">
        <v>19</v>
      </c>
      <c r="J19" s="125">
        <v>64</v>
      </c>
      <c r="K19" s="125">
        <v>45</v>
      </c>
      <c r="L19" s="125">
        <f t="shared" si="2"/>
        <v>682</v>
      </c>
      <c r="M19" s="125">
        <f t="shared" si="3"/>
        <v>397</v>
      </c>
      <c r="N19" s="125">
        <f t="shared" si="3"/>
        <v>285</v>
      </c>
      <c r="O19" s="125">
        <v>323</v>
      </c>
      <c r="P19" s="125">
        <v>235</v>
      </c>
      <c r="Q19" s="125">
        <v>74</v>
      </c>
      <c r="R19" s="125">
        <v>50</v>
      </c>
      <c r="S19" s="125">
        <v>542</v>
      </c>
      <c r="T19" s="125">
        <v>314</v>
      </c>
      <c r="U19" s="125">
        <v>228</v>
      </c>
    </row>
    <row r="20" spans="1:21" s="7" customFormat="1" ht="26.25" customHeight="1">
      <c r="A20" s="79" t="s">
        <v>245</v>
      </c>
      <c r="B20" s="125">
        <v>1644</v>
      </c>
      <c r="C20" s="125">
        <v>1176</v>
      </c>
      <c r="D20" s="125">
        <v>65</v>
      </c>
      <c r="E20" s="125">
        <v>86</v>
      </c>
      <c r="F20" s="126" t="s">
        <v>19</v>
      </c>
      <c r="G20" s="126" t="s">
        <v>19</v>
      </c>
      <c r="H20" s="126" t="s">
        <v>19</v>
      </c>
      <c r="I20" s="126" t="s">
        <v>19</v>
      </c>
      <c r="J20" s="125">
        <v>445</v>
      </c>
      <c r="K20" s="125">
        <v>145</v>
      </c>
      <c r="L20" s="125">
        <f t="shared" si="2"/>
        <v>3450</v>
      </c>
      <c r="M20" s="125">
        <f t="shared" si="3"/>
        <v>2287</v>
      </c>
      <c r="N20" s="125">
        <f t="shared" si="3"/>
        <v>1163</v>
      </c>
      <c r="O20" s="125">
        <v>2000</v>
      </c>
      <c r="P20" s="125">
        <v>1074</v>
      </c>
      <c r="Q20" s="125">
        <v>287</v>
      </c>
      <c r="R20" s="125">
        <v>89</v>
      </c>
      <c r="S20" s="125">
        <v>3819</v>
      </c>
      <c r="T20" s="125">
        <v>2231</v>
      </c>
      <c r="U20" s="125">
        <v>1588</v>
      </c>
    </row>
    <row r="21" spans="1:21" s="7" customFormat="1" ht="26.25" customHeight="1">
      <c r="A21" s="80" t="s">
        <v>246</v>
      </c>
      <c r="B21" s="125">
        <v>590</v>
      </c>
      <c r="C21" s="125">
        <v>490</v>
      </c>
      <c r="D21" s="127">
        <v>94</v>
      </c>
      <c r="E21" s="125">
        <v>64</v>
      </c>
      <c r="F21" s="125">
        <v>90</v>
      </c>
      <c r="G21" s="125">
        <v>59</v>
      </c>
      <c r="H21" s="125">
        <v>94</v>
      </c>
      <c r="I21" s="125">
        <v>50</v>
      </c>
      <c r="J21" s="125">
        <v>130</v>
      </c>
      <c r="K21" s="125">
        <v>61</v>
      </c>
      <c r="L21" s="125">
        <f t="shared" si="2"/>
        <v>2311</v>
      </c>
      <c r="M21" s="125">
        <f t="shared" si="3"/>
        <v>1436</v>
      </c>
      <c r="N21" s="125">
        <f t="shared" si="3"/>
        <v>875</v>
      </c>
      <c r="O21" s="125">
        <v>1051</v>
      </c>
      <c r="P21" s="125">
        <v>714</v>
      </c>
      <c r="Q21" s="125">
        <v>385</v>
      </c>
      <c r="R21" s="125">
        <v>161</v>
      </c>
      <c r="S21" s="125">
        <v>1791</v>
      </c>
      <c r="T21" s="125">
        <v>1007</v>
      </c>
      <c r="U21" s="125">
        <v>784</v>
      </c>
    </row>
    <row r="22" spans="1:21" s="7" customFormat="1" ht="26.25" customHeight="1">
      <c r="A22" s="79" t="s">
        <v>247</v>
      </c>
      <c r="B22" s="125">
        <v>874</v>
      </c>
      <c r="C22" s="125">
        <v>761</v>
      </c>
      <c r="D22" s="126" t="s">
        <v>19</v>
      </c>
      <c r="E22" s="125">
        <v>1</v>
      </c>
      <c r="F22" s="126" t="s">
        <v>19</v>
      </c>
      <c r="G22" s="126" t="s">
        <v>19</v>
      </c>
      <c r="H22" s="126" t="s">
        <v>19</v>
      </c>
      <c r="I22" s="126" t="s">
        <v>19</v>
      </c>
      <c r="J22" s="125">
        <v>251</v>
      </c>
      <c r="K22" s="125">
        <v>105</v>
      </c>
      <c r="L22" s="125">
        <f t="shared" si="2"/>
        <v>2557</v>
      </c>
      <c r="M22" s="125">
        <f>O22+Q22</f>
        <v>1744</v>
      </c>
      <c r="N22" s="125">
        <f>P22+R22</f>
        <v>813</v>
      </c>
      <c r="O22" s="125">
        <v>1481</v>
      </c>
      <c r="P22" s="125">
        <v>743</v>
      </c>
      <c r="Q22" s="125">
        <v>263</v>
      </c>
      <c r="R22" s="125">
        <v>70</v>
      </c>
      <c r="S22" s="125">
        <v>2527</v>
      </c>
      <c r="T22" s="125">
        <v>1464</v>
      </c>
      <c r="U22" s="125">
        <v>1063</v>
      </c>
    </row>
    <row r="23" spans="1:21" s="7" customFormat="1" ht="26.25" customHeight="1">
      <c r="A23" s="79" t="s">
        <v>248</v>
      </c>
      <c r="B23" s="125">
        <v>1525</v>
      </c>
      <c r="C23" s="125">
        <v>883</v>
      </c>
      <c r="D23" s="126" t="s">
        <v>19</v>
      </c>
      <c r="E23" s="126" t="s">
        <v>19</v>
      </c>
      <c r="F23" s="126" t="s">
        <v>19</v>
      </c>
      <c r="G23" s="126" t="s">
        <v>19</v>
      </c>
      <c r="H23" s="126" t="s">
        <v>19</v>
      </c>
      <c r="I23" s="126" t="s">
        <v>19</v>
      </c>
      <c r="J23" s="125">
        <v>326</v>
      </c>
      <c r="K23" s="125">
        <v>83</v>
      </c>
      <c r="L23" s="125">
        <f t="shared" si="2"/>
        <v>392</v>
      </c>
      <c r="M23" s="125">
        <f aca="true" t="shared" si="4" ref="M23:N28">SUM(O23,Q23)</f>
        <v>329</v>
      </c>
      <c r="N23" s="125">
        <f t="shared" si="4"/>
        <v>63</v>
      </c>
      <c r="O23" s="125">
        <v>329</v>
      </c>
      <c r="P23" s="125">
        <v>63</v>
      </c>
      <c r="Q23" s="126" t="s">
        <v>19</v>
      </c>
      <c r="R23" s="126" t="s">
        <v>19</v>
      </c>
      <c r="S23" s="125">
        <v>2421</v>
      </c>
      <c r="T23" s="125">
        <v>1555</v>
      </c>
      <c r="U23" s="125">
        <v>866</v>
      </c>
    </row>
    <row r="24" spans="1:21" s="7" customFormat="1" ht="26.25" customHeight="1">
      <c r="A24" s="79" t="s">
        <v>249</v>
      </c>
      <c r="B24" s="125">
        <v>1773</v>
      </c>
      <c r="C24" s="125">
        <v>1125</v>
      </c>
      <c r="D24" s="126" t="s">
        <v>19</v>
      </c>
      <c r="E24" s="126" t="s">
        <v>19</v>
      </c>
      <c r="F24" s="126" t="s">
        <v>19</v>
      </c>
      <c r="G24" s="126" t="s">
        <v>19</v>
      </c>
      <c r="H24" s="126" t="s">
        <v>19</v>
      </c>
      <c r="I24" s="126" t="s">
        <v>19</v>
      </c>
      <c r="J24" s="125">
        <v>376</v>
      </c>
      <c r="K24" s="125">
        <v>141</v>
      </c>
      <c r="L24" s="125">
        <f t="shared" si="2"/>
        <v>452</v>
      </c>
      <c r="M24" s="125">
        <f t="shared" si="4"/>
        <v>321</v>
      </c>
      <c r="N24" s="125">
        <f t="shared" si="4"/>
        <v>131</v>
      </c>
      <c r="O24" s="125">
        <v>321</v>
      </c>
      <c r="P24" s="125">
        <v>131</v>
      </c>
      <c r="Q24" s="126" t="s">
        <v>19</v>
      </c>
      <c r="R24" s="126" t="s">
        <v>19</v>
      </c>
      <c r="S24" s="125">
        <v>2738</v>
      </c>
      <c r="T24" s="125">
        <v>1668</v>
      </c>
      <c r="U24" s="125">
        <v>1070</v>
      </c>
    </row>
    <row r="25" spans="1:21" s="7" customFormat="1" ht="26.25" customHeight="1">
      <c r="A25" s="79" t="s">
        <v>250</v>
      </c>
      <c r="B25" s="125">
        <v>1221</v>
      </c>
      <c r="C25" s="125">
        <v>1046</v>
      </c>
      <c r="D25" s="126" t="s">
        <v>19</v>
      </c>
      <c r="E25" s="126" t="s">
        <v>19</v>
      </c>
      <c r="F25" s="126" t="s">
        <v>19</v>
      </c>
      <c r="G25" s="126" t="s">
        <v>19</v>
      </c>
      <c r="H25" s="126" t="s">
        <v>19</v>
      </c>
      <c r="I25" s="126" t="s">
        <v>19</v>
      </c>
      <c r="J25" s="125">
        <v>208</v>
      </c>
      <c r="K25" s="125">
        <v>58</v>
      </c>
      <c r="L25" s="125">
        <f t="shared" si="2"/>
        <v>264</v>
      </c>
      <c r="M25" s="125">
        <f t="shared" si="4"/>
        <v>169</v>
      </c>
      <c r="N25" s="125">
        <f t="shared" si="4"/>
        <v>95</v>
      </c>
      <c r="O25" s="125">
        <v>169</v>
      </c>
      <c r="P25" s="125">
        <v>95</v>
      </c>
      <c r="Q25" s="126" t="s">
        <v>19</v>
      </c>
      <c r="R25" s="126" t="s">
        <v>19</v>
      </c>
      <c r="S25" s="125">
        <v>2351</v>
      </c>
      <c r="T25" s="125">
        <v>1302</v>
      </c>
      <c r="U25" s="125">
        <v>1049</v>
      </c>
    </row>
    <row r="26" spans="1:21" s="7" customFormat="1" ht="26.25" customHeight="1">
      <c r="A26" s="79" t="s">
        <v>251</v>
      </c>
      <c r="B26" s="125">
        <v>1039</v>
      </c>
      <c r="C26" s="125">
        <v>962</v>
      </c>
      <c r="D26" s="126" t="s">
        <v>19</v>
      </c>
      <c r="E26" s="126" t="s">
        <v>19</v>
      </c>
      <c r="F26" s="126" t="s">
        <v>19</v>
      </c>
      <c r="G26" s="126" t="s">
        <v>19</v>
      </c>
      <c r="H26" s="126" t="s">
        <v>19</v>
      </c>
      <c r="I26" s="126" t="s">
        <v>19</v>
      </c>
      <c r="J26" s="125">
        <v>421</v>
      </c>
      <c r="K26" s="125">
        <v>281</v>
      </c>
      <c r="L26" s="125">
        <f t="shared" si="2"/>
        <v>705</v>
      </c>
      <c r="M26" s="125">
        <f t="shared" si="4"/>
        <v>430</v>
      </c>
      <c r="N26" s="125">
        <f t="shared" si="4"/>
        <v>275</v>
      </c>
      <c r="O26" s="125">
        <v>430</v>
      </c>
      <c r="P26" s="125">
        <v>275</v>
      </c>
      <c r="Q26" s="126" t="s">
        <v>19</v>
      </c>
      <c r="R26" s="126" t="s">
        <v>19</v>
      </c>
      <c r="S26" s="125">
        <v>1979</v>
      </c>
      <c r="T26" s="125">
        <v>924</v>
      </c>
      <c r="U26" s="125">
        <v>1055</v>
      </c>
    </row>
    <row r="27" spans="1:21" s="7" customFormat="1" ht="26.25" customHeight="1">
      <c r="A27" s="79" t="s">
        <v>224</v>
      </c>
      <c r="B27" s="125">
        <v>69</v>
      </c>
      <c r="C27" s="125">
        <v>1811</v>
      </c>
      <c r="D27" s="125">
        <v>24</v>
      </c>
      <c r="E27" s="125">
        <v>513</v>
      </c>
      <c r="F27" s="126" t="s">
        <v>19</v>
      </c>
      <c r="G27" s="126" t="s">
        <v>19</v>
      </c>
      <c r="H27" s="126" t="s">
        <v>19</v>
      </c>
      <c r="I27" s="126" t="s">
        <v>19</v>
      </c>
      <c r="J27" s="125">
        <v>9</v>
      </c>
      <c r="K27" s="125">
        <v>39</v>
      </c>
      <c r="L27" s="125">
        <f t="shared" si="2"/>
        <v>47</v>
      </c>
      <c r="M27" s="125">
        <f t="shared" si="4"/>
        <v>3</v>
      </c>
      <c r="N27" s="125">
        <f t="shared" si="4"/>
        <v>44</v>
      </c>
      <c r="O27" s="125">
        <v>3</v>
      </c>
      <c r="P27" s="125">
        <v>44</v>
      </c>
      <c r="Q27" s="126" t="s">
        <v>19</v>
      </c>
      <c r="R27" s="126" t="s">
        <v>19</v>
      </c>
      <c r="S27" s="125">
        <v>1939</v>
      </c>
      <c r="T27" s="125">
        <v>90</v>
      </c>
      <c r="U27" s="125">
        <v>1849</v>
      </c>
    </row>
    <row r="28" spans="1:36" s="7" customFormat="1" ht="26.25" customHeight="1">
      <c r="A28" s="79" t="s">
        <v>252</v>
      </c>
      <c r="B28" s="128">
        <v>833</v>
      </c>
      <c r="C28" s="127">
        <v>607</v>
      </c>
      <c r="D28" s="129" t="s">
        <v>19</v>
      </c>
      <c r="E28" s="129" t="s">
        <v>19</v>
      </c>
      <c r="F28" s="129" t="s">
        <v>19</v>
      </c>
      <c r="G28" s="129" t="s">
        <v>19</v>
      </c>
      <c r="H28" s="129" t="s">
        <v>19</v>
      </c>
      <c r="I28" s="129" t="s">
        <v>19</v>
      </c>
      <c r="J28" s="127">
        <v>193</v>
      </c>
      <c r="K28" s="127">
        <v>71</v>
      </c>
      <c r="L28" s="127">
        <f t="shared" si="2"/>
        <v>29</v>
      </c>
      <c r="M28" s="127">
        <f t="shared" si="4"/>
        <v>27</v>
      </c>
      <c r="N28" s="127">
        <f t="shared" si="4"/>
        <v>2</v>
      </c>
      <c r="O28" s="127">
        <v>27</v>
      </c>
      <c r="P28" s="127">
        <v>2</v>
      </c>
      <c r="Q28" s="129" t="s">
        <v>19</v>
      </c>
      <c r="R28" s="129" t="s">
        <v>19</v>
      </c>
      <c r="S28" s="127">
        <v>1460</v>
      </c>
      <c r="T28" s="127">
        <v>915</v>
      </c>
      <c r="U28" s="127">
        <v>545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21" ht="1.5" customHeight="1" thickBot="1">
      <c r="A29" s="9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2" ht="19.5" customHeight="1">
      <c r="B32" s="68"/>
    </row>
  </sheetData>
  <sheetProtection/>
  <mergeCells count="21">
    <mergeCell ref="D6:E6"/>
    <mergeCell ref="J6:K6"/>
    <mergeCell ref="B6:C6"/>
    <mergeCell ref="S6:S7"/>
    <mergeCell ref="Q6:R6"/>
    <mergeCell ref="B5:I5"/>
    <mergeCell ref="B4:I4"/>
    <mergeCell ref="J4:R4"/>
    <mergeCell ref="L5:R5"/>
    <mergeCell ref="S4:U5"/>
    <mergeCell ref="H6:I6"/>
    <mergeCell ref="L6:N6"/>
    <mergeCell ref="A2:I2"/>
    <mergeCell ref="A3:I3"/>
    <mergeCell ref="J2:U2"/>
    <mergeCell ref="J3:U3"/>
    <mergeCell ref="F6:G6"/>
    <mergeCell ref="A4:A7"/>
    <mergeCell ref="U6:U7"/>
    <mergeCell ref="O6:P6"/>
    <mergeCell ref="T6:T7"/>
  </mergeCells>
  <printOptions horizontalCentered="1"/>
  <pageMargins left="1.1811023622047245" right="1.1811023622047245" top="1.5748031496062993" bottom="1.5748031496062993" header="0.2755905511811024" footer="0.9055118110236221"/>
  <pageSetup firstPageNumber="24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5.00390625" defaultRowHeight="19.5" customHeight="1"/>
  <cols>
    <col min="1" max="1" width="16.625" style="220" customWidth="1"/>
    <col min="2" max="2" width="2.625" style="220" customWidth="1"/>
    <col min="3" max="3" width="13.625" style="220" customWidth="1"/>
    <col min="4" max="5" width="13.625" style="221" customWidth="1"/>
    <col min="6" max="6" width="14.625" style="221" customWidth="1"/>
    <col min="7" max="7" width="10.625" style="221" customWidth="1"/>
    <col min="8" max="8" width="10.625" style="220" customWidth="1"/>
    <col min="9" max="9" width="14.625" style="220" customWidth="1"/>
    <col min="10" max="10" width="16.125" style="220" customWidth="1"/>
    <col min="11" max="12" width="11.625" style="220" customWidth="1"/>
    <col min="13" max="16384" width="5.00390625" style="220" customWidth="1"/>
  </cols>
  <sheetData>
    <row r="1" spans="1:23" s="6" customFormat="1" ht="18" customHeight="1">
      <c r="A1" s="36" t="s">
        <v>406</v>
      </c>
      <c r="L1" s="8" t="s">
        <v>110</v>
      </c>
      <c r="Q1" s="7"/>
      <c r="R1" s="7"/>
      <c r="W1" s="8"/>
    </row>
    <row r="2" spans="1:12" s="211" customFormat="1" ht="24.75" customHeight="1">
      <c r="A2" s="443" t="s">
        <v>671</v>
      </c>
      <c r="B2" s="292"/>
      <c r="C2" s="292"/>
      <c r="D2" s="292"/>
      <c r="E2" s="292"/>
      <c r="F2" s="292"/>
      <c r="G2" s="443" t="s">
        <v>111</v>
      </c>
      <c r="H2" s="292"/>
      <c r="I2" s="292"/>
      <c r="J2" s="292"/>
      <c r="K2" s="292"/>
      <c r="L2" s="292"/>
    </row>
    <row r="3" spans="1:3" ht="15" customHeight="1" thickBot="1">
      <c r="A3" s="233"/>
      <c r="B3" s="233"/>
      <c r="C3" s="233"/>
    </row>
    <row r="4" spans="1:12" s="215" customFormat="1" ht="24.75" customHeight="1">
      <c r="A4" s="466" t="s">
        <v>667</v>
      </c>
      <c r="B4" s="446"/>
      <c r="C4" s="463" t="s">
        <v>668</v>
      </c>
      <c r="D4" s="420" t="s">
        <v>669</v>
      </c>
      <c r="E4" s="308"/>
      <c r="F4" s="308"/>
      <c r="G4" s="420" t="s">
        <v>150</v>
      </c>
      <c r="H4" s="420"/>
      <c r="I4" s="469"/>
      <c r="J4" s="457" t="s">
        <v>673</v>
      </c>
      <c r="K4" s="457" t="s">
        <v>672</v>
      </c>
      <c r="L4" s="460" t="s">
        <v>670</v>
      </c>
    </row>
    <row r="5" spans="1:12" s="215" customFormat="1" ht="24.75" customHeight="1">
      <c r="A5" s="467"/>
      <c r="B5" s="447"/>
      <c r="C5" s="464"/>
      <c r="D5" s="440" t="s">
        <v>724</v>
      </c>
      <c r="E5" s="442"/>
      <c r="F5" s="442"/>
      <c r="G5" s="440" t="s">
        <v>723</v>
      </c>
      <c r="H5" s="442"/>
      <c r="I5" s="442"/>
      <c r="J5" s="458"/>
      <c r="K5" s="458"/>
      <c r="L5" s="461"/>
    </row>
    <row r="6" spans="1:12" s="215" customFormat="1" ht="34.5" customHeight="1" thickBot="1">
      <c r="A6" s="468"/>
      <c r="B6" s="448"/>
      <c r="C6" s="465"/>
      <c r="D6" s="228" t="s">
        <v>161</v>
      </c>
      <c r="E6" s="210" t="s">
        <v>663</v>
      </c>
      <c r="F6" s="210" t="s">
        <v>664</v>
      </c>
      <c r="G6" s="228" t="s">
        <v>161</v>
      </c>
      <c r="H6" s="210" t="s">
        <v>663</v>
      </c>
      <c r="I6" s="210" t="s">
        <v>664</v>
      </c>
      <c r="J6" s="459"/>
      <c r="K6" s="459"/>
      <c r="L6" s="462"/>
    </row>
    <row r="7" spans="1:12" s="215" customFormat="1" ht="19.5" customHeight="1">
      <c r="A7" s="54" t="s">
        <v>113</v>
      </c>
      <c r="B7" s="229"/>
      <c r="C7" s="212">
        <v>26</v>
      </c>
      <c r="D7" s="230">
        <v>960843</v>
      </c>
      <c r="E7" s="230">
        <v>948812</v>
      </c>
      <c r="F7" s="230">
        <v>12031</v>
      </c>
      <c r="G7" s="230">
        <f>H7+I7</f>
        <v>2235</v>
      </c>
      <c r="H7" s="230">
        <v>2163</v>
      </c>
      <c r="I7" s="230">
        <v>72</v>
      </c>
      <c r="J7" s="230" t="s">
        <v>112</v>
      </c>
      <c r="K7" s="230">
        <v>611018</v>
      </c>
      <c r="L7" s="230">
        <v>1608249</v>
      </c>
    </row>
    <row r="8" spans="1:12" s="215" customFormat="1" ht="19.5" customHeight="1">
      <c r="A8" s="54" t="s">
        <v>114</v>
      </c>
      <c r="B8" s="229"/>
      <c r="C8" s="212">
        <v>27</v>
      </c>
      <c r="D8" s="230">
        <v>984082</v>
      </c>
      <c r="E8" s="230">
        <v>968735</v>
      </c>
      <c r="F8" s="230">
        <v>15347</v>
      </c>
      <c r="G8" s="230">
        <v>2399</v>
      </c>
      <c r="H8" s="230">
        <v>2295</v>
      </c>
      <c r="I8" s="230">
        <v>104</v>
      </c>
      <c r="J8" s="230" t="s">
        <v>112</v>
      </c>
      <c r="K8" s="230">
        <v>581599</v>
      </c>
      <c r="L8" s="230">
        <v>1949744</v>
      </c>
    </row>
    <row r="9" spans="1:12" s="215" customFormat="1" ht="19.5" customHeight="1">
      <c r="A9" s="54" t="s">
        <v>115</v>
      </c>
      <c r="B9" s="229"/>
      <c r="C9" s="212">
        <v>29</v>
      </c>
      <c r="D9" s="230">
        <v>1084582</v>
      </c>
      <c r="E9" s="230">
        <v>1051489</v>
      </c>
      <c r="F9" s="230">
        <v>33093</v>
      </c>
      <c r="G9" s="230">
        <v>2619</v>
      </c>
      <c r="H9" s="230">
        <v>2512</v>
      </c>
      <c r="I9" s="230">
        <v>107</v>
      </c>
      <c r="J9" s="230" t="s">
        <v>116</v>
      </c>
      <c r="K9" s="230">
        <v>652889</v>
      </c>
      <c r="L9" s="230">
        <v>2288238</v>
      </c>
    </row>
    <row r="10" spans="1:12" s="215" customFormat="1" ht="19.5" customHeight="1">
      <c r="A10" s="54" t="s">
        <v>117</v>
      </c>
      <c r="B10" s="229"/>
      <c r="C10" s="212">
        <v>29</v>
      </c>
      <c r="D10" s="230">
        <v>1266973</v>
      </c>
      <c r="E10" s="230">
        <v>1242158</v>
      </c>
      <c r="F10" s="230">
        <v>24815</v>
      </c>
      <c r="G10" s="230">
        <v>2630</v>
      </c>
      <c r="H10" s="230">
        <v>2531</v>
      </c>
      <c r="I10" s="230">
        <v>99</v>
      </c>
      <c r="J10" s="230">
        <v>51</v>
      </c>
      <c r="K10" s="230">
        <v>650274</v>
      </c>
      <c r="L10" s="230">
        <v>2669383</v>
      </c>
    </row>
    <row r="11" spans="1:12" s="215" customFormat="1" ht="19.5" customHeight="1">
      <c r="A11" s="54" t="s">
        <v>118</v>
      </c>
      <c r="B11" s="229"/>
      <c r="C11" s="212">
        <v>30</v>
      </c>
      <c r="D11" s="230">
        <v>1278636</v>
      </c>
      <c r="E11" s="230">
        <v>1251674</v>
      </c>
      <c r="F11" s="230">
        <v>26962</v>
      </c>
      <c r="G11" s="230">
        <v>2481</v>
      </c>
      <c r="H11" s="230">
        <v>2416</v>
      </c>
      <c r="I11" s="230">
        <v>65</v>
      </c>
      <c r="J11" s="230">
        <v>51</v>
      </c>
      <c r="K11" s="230">
        <v>754711</v>
      </c>
      <c r="L11" s="230">
        <v>2942722</v>
      </c>
    </row>
    <row r="12" spans="1:12" s="215" customFormat="1" ht="19.5" customHeight="1">
      <c r="A12" s="54" t="s">
        <v>119</v>
      </c>
      <c r="B12" s="229"/>
      <c r="C12" s="212">
        <v>30</v>
      </c>
      <c r="D12" s="230">
        <v>1439523</v>
      </c>
      <c r="E12" s="230">
        <v>1402162</v>
      </c>
      <c r="F12" s="230">
        <v>37361</v>
      </c>
      <c r="G12" s="230">
        <v>1834</v>
      </c>
      <c r="H12" s="230">
        <v>1745</v>
      </c>
      <c r="I12" s="230">
        <v>89</v>
      </c>
      <c r="J12" s="230">
        <v>241</v>
      </c>
      <c r="K12" s="230">
        <v>893504</v>
      </c>
      <c r="L12" s="230">
        <v>3595053</v>
      </c>
    </row>
    <row r="13" spans="1:12" s="215" customFormat="1" ht="19.5" customHeight="1">
      <c r="A13" s="54" t="s">
        <v>120</v>
      </c>
      <c r="B13" s="229"/>
      <c r="C13" s="212">
        <v>30</v>
      </c>
      <c r="D13" s="230">
        <v>1511493</v>
      </c>
      <c r="E13" s="230">
        <v>1485619</v>
      </c>
      <c r="F13" s="230">
        <v>25874</v>
      </c>
      <c r="G13" s="230">
        <v>2875</v>
      </c>
      <c r="H13" s="230">
        <v>2767</v>
      </c>
      <c r="I13" s="230">
        <v>108</v>
      </c>
      <c r="J13" s="230">
        <v>193</v>
      </c>
      <c r="K13" s="230">
        <v>927379</v>
      </c>
      <c r="L13" s="230">
        <v>3823394</v>
      </c>
    </row>
    <row r="14" spans="1:12" s="215" customFormat="1" ht="19.5" customHeight="1">
      <c r="A14" s="54" t="s">
        <v>121</v>
      </c>
      <c r="B14" s="229"/>
      <c r="C14" s="212">
        <v>30</v>
      </c>
      <c r="D14" s="230">
        <v>1596492</v>
      </c>
      <c r="E14" s="230">
        <v>1560369</v>
      </c>
      <c r="F14" s="230">
        <v>36123</v>
      </c>
      <c r="G14" s="230">
        <v>3002</v>
      </c>
      <c r="H14" s="230">
        <v>2844</v>
      </c>
      <c r="I14" s="230">
        <v>158</v>
      </c>
      <c r="J14" s="230">
        <v>255</v>
      </c>
      <c r="K14" s="230">
        <v>1018973</v>
      </c>
      <c r="L14" s="230">
        <v>4277992</v>
      </c>
    </row>
    <row r="15" spans="1:12" s="215" customFormat="1" ht="19.5" customHeight="1">
      <c r="A15" s="54" t="s">
        <v>122</v>
      </c>
      <c r="B15" s="229"/>
      <c r="C15" s="212">
        <v>30</v>
      </c>
      <c r="D15" s="230">
        <v>1637660</v>
      </c>
      <c r="E15" s="230">
        <v>1586895</v>
      </c>
      <c r="F15" s="230">
        <v>50765</v>
      </c>
      <c r="G15" s="230">
        <v>2813</v>
      </c>
      <c r="H15" s="230">
        <v>2691</v>
      </c>
      <c r="I15" s="230">
        <v>122</v>
      </c>
      <c r="J15" s="230">
        <v>255</v>
      </c>
      <c r="K15" s="230">
        <v>965463</v>
      </c>
      <c r="L15" s="230">
        <v>3489373</v>
      </c>
    </row>
    <row r="16" spans="1:12" s="215" customFormat="1" ht="19.5" customHeight="1">
      <c r="A16" s="54" t="s">
        <v>123</v>
      </c>
      <c r="B16" s="229"/>
      <c r="C16" s="212">
        <v>30</v>
      </c>
      <c r="D16" s="231">
        <v>1801835</v>
      </c>
      <c r="E16" s="231">
        <v>1762987</v>
      </c>
      <c r="F16" s="231">
        <v>38848</v>
      </c>
      <c r="G16" s="231">
        <v>2548</v>
      </c>
      <c r="H16" s="231">
        <v>2426</v>
      </c>
      <c r="I16" s="231">
        <v>122</v>
      </c>
      <c r="J16" s="230">
        <v>3939</v>
      </c>
      <c r="K16" s="230">
        <v>866429</v>
      </c>
      <c r="L16" s="230">
        <v>3139158</v>
      </c>
    </row>
    <row r="17" spans="1:12" s="215" customFormat="1" ht="42" customHeight="1">
      <c r="A17" s="55" t="s">
        <v>665</v>
      </c>
      <c r="B17" s="229"/>
      <c r="C17" s="212">
        <v>1</v>
      </c>
      <c r="D17" s="231">
        <v>305516</v>
      </c>
      <c r="E17" s="231">
        <v>296332</v>
      </c>
      <c r="F17" s="231">
        <v>9184</v>
      </c>
      <c r="G17" s="231">
        <v>538</v>
      </c>
      <c r="H17" s="231">
        <v>475</v>
      </c>
      <c r="I17" s="231">
        <v>63</v>
      </c>
      <c r="J17" s="230">
        <v>3856</v>
      </c>
      <c r="K17" s="230">
        <v>102201</v>
      </c>
      <c r="L17" s="230">
        <v>339134</v>
      </c>
    </row>
    <row r="18" spans="1:12" s="215" customFormat="1" ht="19.5" customHeight="1">
      <c r="A18" s="56" t="s">
        <v>419</v>
      </c>
      <c r="B18" s="229"/>
      <c r="C18" s="212">
        <v>5</v>
      </c>
      <c r="D18" s="231">
        <v>317033</v>
      </c>
      <c r="E18" s="231">
        <v>306009</v>
      </c>
      <c r="F18" s="231">
        <v>11024</v>
      </c>
      <c r="G18" s="231">
        <v>359</v>
      </c>
      <c r="H18" s="231">
        <v>324</v>
      </c>
      <c r="I18" s="231">
        <v>35</v>
      </c>
      <c r="J18" s="230">
        <v>0</v>
      </c>
      <c r="K18" s="230">
        <v>212158</v>
      </c>
      <c r="L18" s="230">
        <v>773198</v>
      </c>
    </row>
    <row r="19" spans="1:12" s="215" customFormat="1" ht="19.5" customHeight="1">
      <c r="A19" s="56" t="s">
        <v>420</v>
      </c>
      <c r="B19" s="229"/>
      <c r="C19" s="212">
        <v>2</v>
      </c>
      <c r="D19" s="231">
        <v>186929</v>
      </c>
      <c r="E19" s="231">
        <v>186205</v>
      </c>
      <c r="F19" s="231">
        <v>724</v>
      </c>
      <c r="G19" s="231">
        <v>188</v>
      </c>
      <c r="H19" s="231">
        <v>187</v>
      </c>
      <c r="I19" s="231">
        <v>1</v>
      </c>
      <c r="J19" s="230">
        <v>83</v>
      </c>
      <c r="K19" s="230">
        <v>148649</v>
      </c>
      <c r="L19" s="230">
        <v>625303</v>
      </c>
    </row>
    <row r="20" spans="1:12" s="215" customFormat="1" ht="19.5" customHeight="1">
      <c r="A20" s="56" t="s">
        <v>421</v>
      </c>
      <c r="B20" s="229"/>
      <c r="C20" s="212">
        <v>2</v>
      </c>
      <c r="D20" s="231">
        <v>111172</v>
      </c>
      <c r="E20" s="231">
        <v>109997</v>
      </c>
      <c r="F20" s="231">
        <v>1175</v>
      </c>
      <c r="G20" s="231">
        <v>84</v>
      </c>
      <c r="H20" s="231">
        <v>83</v>
      </c>
      <c r="I20" s="231">
        <v>1</v>
      </c>
      <c r="J20" s="230">
        <v>0</v>
      </c>
      <c r="K20" s="230">
        <v>42295</v>
      </c>
      <c r="L20" s="230">
        <v>173400</v>
      </c>
    </row>
    <row r="21" spans="1:12" s="215" customFormat="1" ht="19.5" customHeight="1">
      <c r="A21" s="56" t="s">
        <v>422</v>
      </c>
      <c r="B21" s="229"/>
      <c r="C21" s="212">
        <v>2</v>
      </c>
      <c r="D21" s="231">
        <v>78383</v>
      </c>
      <c r="E21" s="231">
        <v>77219</v>
      </c>
      <c r="F21" s="231">
        <v>1164</v>
      </c>
      <c r="G21" s="231">
        <v>97</v>
      </c>
      <c r="H21" s="231">
        <v>91</v>
      </c>
      <c r="I21" s="231">
        <v>6</v>
      </c>
      <c r="J21" s="230">
        <v>0</v>
      </c>
      <c r="K21" s="230">
        <v>31368</v>
      </c>
      <c r="L21" s="230">
        <v>109026</v>
      </c>
    </row>
    <row r="22" spans="1:12" s="215" customFormat="1" ht="19.5" customHeight="1">
      <c r="A22" s="56" t="s">
        <v>423</v>
      </c>
      <c r="B22" s="229"/>
      <c r="C22" s="212">
        <v>3</v>
      </c>
      <c r="D22" s="231">
        <v>122814</v>
      </c>
      <c r="E22" s="231">
        <v>121119</v>
      </c>
      <c r="F22" s="231">
        <v>1695</v>
      </c>
      <c r="G22" s="231">
        <v>101</v>
      </c>
      <c r="H22" s="231">
        <v>99</v>
      </c>
      <c r="I22" s="231">
        <v>2</v>
      </c>
      <c r="J22" s="230">
        <v>0</v>
      </c>
      <c r="K22" s="230">
        <v>36064</v>
      </c>
      <c r="L22" s="230">
        <v>130764</v>
      </c>
    </row>
    <row r="23" spans="1:12" s="215" customFormat="1" ht="19.5" customHeight="1">
      <c r="A23" s="56" t="s">
        <v>424</v>
      </c>
      <c r="B23" s="229"/>
      <c r="C23" s="212">
        <v>2</v>
      </c>
      <c r="D23" s="231">
        <v>68879</v>
      </c>
      <c r="E23" s="231">
        <v>67238</v>
      </c>
      <c r="F23" s="231">
        <v>1641</v>
      </c>
      <c r="G23" s="231">
        <v>118</v>
      </c>
      <c r="H23" s="231">
        <v>118</v>
      </c>
      <c r="I23" s="231">
        <v>0</v>
      </c>
      <c r="J23" s="230">
        <v>0</v>
      </c>
      <c r="K23" s="230">
        <v>39169</v>
      </c>
      <c r="L23" s="230">
        <v>123205</v>
      </c>
    </row>
    <row r="24" spans="1:12" s="215" customFormat="1" ht="19.5" customHeight="1">
      <c r="A24" s="56" t="s">
        <v>425</v>
      </c>
      <c r="B24" s="229"/>
      <c r="C24" s="212">
        <v>2</v>
      </c>
      <c r="D24" s="231">
        <v>129994</v>
      </c>
      <c r="E24" s="231">
        <v>126283</v>
      </c>
      <c r="F24" s="231">
        <v>3711</v>
      </c>
      <c r="G24" s="231">
        <v>106</v>
      </c>
      <c r="H24" s="231">
        <v>103</v>
      </c>
      <c r="I24" s="231">
        <v>3</v>
      </c>
      <c r="J24" s="230">
        <v>0</v>
      </c>
      <c r="K24" s="230">
        <v>65329</v>
      </c>
      <c r="L24" s="230">
        <v>223055</v>
      </c>
    </row>
    <row r="25" spans="1:12" s="215" customFormat="1" ht="19.5" customHeight="1">
      <c r="A25" s="56" t="s">
        <v>473</v>
      </c>
      <c r="B25" s="229"/>
      <c r="C25" s="212">
        <v>1</v>
      </c>
      <c r="D25" s="231">
        <v>92223</v>
      </c>
      <c r="E25" s="231">
        <v>90059</v>
      </c>
      <c r="F25" s="231">
        <v>2164</v>
      </c>
      <c r="G25" s="231">
        <v>98</v>
      </c>
      <c r="H25" s="231">
        <v>90</v>
      </c>
      <c r="I25" s="231">
        <v>8</v>
      </c>
      <c r="J25" s="230">
        <v>0</v>
      </c>
      <c r="K25" s="230">
        <v>25680</v>
      </c>
      <c r="L25" s="230">
        <v>87101</v>
      </c>
    </row>
    <row r="26" spans="1:12" s="215" customFormat="1" ht="19.5" customHeight="1">
      <c r="A26" s="56" t="s">
        <v>474</v>
      </c>
      <c r="B26" s="229"/>
      <c r="C26" s="212">
        <v>4</v>
      </c>
      <c r="D26" s="231">
        <v>122290</v>
      </c>
      <c r="E26" s="231">
        <v>119301</v>
      </c>
      <c r="F26" s="231">
        <v>2989</v>
      </c>
      <c r="G26" s="231">
        <v>163</v>
      </c>
      <c r="H26" s="231">
        <v>162</v>
      </c>
      <c r="I26" s="231">
        <v>1</v>
      </c>
      <c r="J26" s="230">
        <v>0</v>
      </c>
      <c r="K26" s="230">
        <v>56327</v>
      </c>
      <c r="L26" s="230">
        <v>188403</v>
      </c>
    </row>
    <row r="27" spans="1:12" s="215" customFormat="1" ht="19.5" customHeight="1">
      <c r="A27" s="56" t="s">
        <v>475</v>
      </c>
      <c r="B27" s="229"/>
      <c r="C27" s="212">
        <v>1</v>
      </c>
      <c r="D27" s="231">
        <v>63129</v>
      </c>
      <c r="E27" s="231">
        <v>62644</v>
      </c>
      <c r="F27" s="231">
        <v>485</v>
      </c>
      <c r="G27" s="231">
        <v>102</v>
      </c>
      <c r="H27" s="231">
        <v>102</v>
      </c>
      <c r="I27" s="231">
        <v>0</v>
      </c>
      <c r="J27" s="230">
        <v>0</v>
      </c>
      <c r="K27" s="230">
        <v>74738</v>
      </c>
      <c r="L27" s="230">
        <v>242170</v>
      </c>
    </row>
    <row r="28" spans="1:12" s="215" customFormat="1" ht="19.5" customHeight="1">
      <c r="A28" s="56" t="s">
        <v>429</v>
      </c>
      <c r="B28" s="229"/>
      <c r="C28" s="212">
        <v>1</v>
      </c>
      <c r="D28" s="231">
        <v>72736</v>
      </c>
      <c r="E28" s="231">
        <v>72586</v>
      </c>
      <c r="F28" s="231">
        <v>150</v>
      </c>
      <c r="G28" s="231">
        <v>92</v>
      </c>
      <c r="H28" s="231">
        <v>91</v>
      </c>
      <c r="I28" s="231">
        <v>1</v>
      </c>
      <c r="J28" s="230">
        <v>0</v>
      </c>
      <c r="K28" s="230">
        <v>24680</v>
      </c>
      <c r="L28" s="230">
        <v>95984</v>
      </c>
    </row>
    <row r="29" spans="1:12" s="215" customFormat="1" ht="19.5" customHeight="1">
      <c r="A29" s="56" t="s">
        <v>476</v>
      </c>
      <c r="B29" s="229"/>
      <c r="C29" s="212">
        <v>3</v>
      </c>
      <c r="D29" s="231">
        <v>82483</v>
      </c>
      <c r="E29" s="231">
        <v>79741</v>
      </c>
      <c r="F29" s="231">
        <v>2742</v>
      </c>
      <c r="G29" s="231">
        <v>43</v>
      </c>
      <c r="H29" s="231">
        <v>42</v>
      </c>
      <c r="I29" s="231">
        <v>1</v>
      </c>
      <c r="J29" s="230">
        <v>0</v>
      </c>
      <c r="K29" s="230">
        <v>7603</v>
      </c>
      <c r="L29" s="230">
        <v>27847</v>
      </c>
    </row>
    <row r="30" spans="1:12" s="215" customFormat="1" ht="19.5" customHeight="1">
      <c r="A30" s="56" t="s">
        <v>477</v>
      </c>
      <c r="B30" s="229"/>
      <c r="C30" s="212">
        <v>1</v>
      </c>
      <c r="D30" s="231">
        <v>48254</v>
      </c>
      <c r="E30" s="231">
        <v>48254</v>
      </c>
      <c r="F30" s="231">
        <v>0</v>
      </c>
      <c r="G30" s="231">
        <v>459</v>
      </c>
      <c r="H30" s="231">
        <v>459</v>
      </c>
      <c r="I30" s="231">
        <v>0</v>
      </c>
      <c r="J30" s="230">
        <v>0</v>
      </c>
      <c r="K30" s="230">
        <v>168</v>
      </c>
      <c r="L30" s="230">
        <v>568</v>
      </c>
    </row>
    <row r="31" spans="1:12" s="227" customFormat="1" ht="1.5" customHeight="1" thickBot="1">
      <c r="A31" s="71"/>
      <c r="B31" s="234"/>
      <c r="C31" s="70"/>
      <c r="D31" s="235"/>
      <c r="E31" s="235"/>
      <c r="F31" s="235"/>
      <c r="G31" s="236"/>
      <c r="H31" s="235"/>
      <c r="I31" s="235"/>
      <c r="J31" s="236"/>
      <c r="K31" s="237"/>
      <c r="L31" s="235"/>
    </row>
    <row r="32" spans="1:21" s="39" customFormat="1" ht="15" customHeight="1">
      <c r="A32" s="238" t="s">
        <v>666</v>
      </c>
      <c r="B32" s="232"/>
      <c r="C32" s="232"/>
      <c r="D32" s="232"/>
      <c r="E32" s="232"/>
      <c r="F32" s="232"/>
      <c r="G32" s="34" t="s">
        <v>136</v>
      </c>
      <c r="H32" s="232"/>
      <c r="I32" s="232"/>
      <c r="J32" s="34"/>
      <c r="L32" s="34"/>
      <c r="U32" s="38"/>
    </row>
  </sheetData>
  <sheetProtection/>
  <mergeCells count="11">
    <mergeCell ref="A2:F2"/>
    <mergeCell ref="G2:L2"/>
    <mergeCell ref="A4:B6"/>
    <mergeCell ref="D4:F4"/>
    <mergeCell ref="G4:I4"/>
    <mergeCell ref="J4:J6"/>
    <mergeCell ref="K4:K6"/>
    <mergeCell ref="L4:L6"/>
    <mergeCell ref="D5:F5"/>
    <mergeCell ref="G5:I5"/>
    <mergeCell ref="C4:C6"/>
  </mergeCells>
  <printOptions horizontalCentered="1"/>
  <pageMargins left="1.1811023622047245" right="1.1811023622047245" top="1.5748031496062993" bottom="1.5748031496062993" header="0.2755905511811024" footer="0.9055118110236221"/>
  <pageSetup firstPageNumber="28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75390625" defaultRowHeight="16.5"/>
  <cols>
    <col min="1" max="1" width="13.625" style="223" customWidth="1"/>
    <col min="2" max="3" width="9.125" style="223" customWidth="1"/>
    <col min="4" max="8" width="8.625" style="223" customWidth="1"/>
    <col min="9" max="9" width="10.625" style="223" customWidth="1"/>
    <col min="10" max="11" width="8.625" style="223" customWidth="1"/>
    <col min="12" max="12" width="10.125" style="223" customWidth="1"/>
    <col min="13" max="13" width="8.625" style="223" customWidth="1"/>
    <col min="14" max="14" width="10.125" style="256" customWidth="1"/>
    <col min="15" max="15" width="8.625" style="223" customWidth="1"/>
    <col min="16" max="16" width="9.625" style="223" customWidth="1"/>
    <col min="17" max="22" width="12.625" style="223" customWidth="1"/>
    <col min="23" max="16384" width="8.75390625" style="223" customWidth="1"/>
  </cols>
  <sheetData>
    <row r="1" spans="1:22" s="39" customFormat="1" ht="18" customHeight="1">
      <c r="A1" s="33" t="s">
        <v>406</v>
      </c>
      <c r="P1" s="263" t="s">
        <v>124</v>
      </c>
      <c r="Q1" s="33" t="s">
        <v>158</v>
      </c>
      <c r="V1" s="263"/>
    </row>
    <row r="2" spans="1:16" s="257" customFormat="1" ht="24.75" customHeight="1">
      <c r="A2" s="471" t="s">
        <v>704</v>
      </c>
      <c r="B2" s="471"/>
      <c r="C2" s="471"/>
      <c r="D2" s="471"/>
      <c r="E2" s="471"/>
      <c r="F2" s="471"/>
      <c r="G2" s="471"/>
      <c r="H2" s="471"/>
      <c r="I2" s="472" t="s">
        <v>674</v>
      </c>
      <c r="J2" s="473"/>
      <c r="K2" s="473"/>
      <c r="L2" s="473"/>
      <c r="M2" s="473"/>
      <c r="N2" s="473"/>
      <c r="O2" s="473"/>
      <c r="P2" s="473"/>
    </row>
    <row r="3" spans="1:16" s="266" customFormat="1" ht="15" customHeight="1" thickBot="1">
      <c r="A3" s="264"/>
      <c r="B3" s="265"/>
      <c r="C3" s="265"/>
      <c r="D3" s="265"/>
      <c r="E3" s="265"/>
      <c r="F3" s="264"/>
      <c r="G3" s="474" t="s">
        <v>706</v>
      </c>
      <c r="H3" s="474"/>
      <c r="I3" s="264"/>
      <c r="J3" s="265"/>
      <c r="K3" s="264"/>
      <c r="L3" s="264"/>
      <c r="M3" s="265"/>
      <c r="N3" s="470" t="s">
        <v>726</v>
      </c>
      <c r="O3" s="470"/>
      <c r="P3" s="470"/>
    </row>
    <row r="4" spans="1:17" s="246" customFormat="1" ht="37.5" customHeight="1">
      <c r="A4" s="475" t="s">
        <v>692</v>
      </c>
      <c r="B4" s="477" t="s">
        <v>693</v>
      </c>
      <c r="C4" s="478"/>
      <c r="D4" s="479"/>
      <c r="E4" s="480" t="s">
        <v>694</v>
      </c>
      <c r="F4" s="481"/>
      <c r="G4" s="480" t="s">
        <v>695</v>
      </c>
      <c r="H4" s="481"/>
      <c r="I4" s="482" t="s">
        <v>696</v>
      </c>
      <c r="J4" s="481"/>
      <c r="K4" s="480" t="s">
        <v>697</v>
      </c>
      <c r="L4" s="481"/>
      <c r="M4" s="480" t="s">
        <v>698</v>
      </c>
      <c r="N4" s="481"/>
      <c r="O4" s="480" t="s">
        <v>699</v>
      </c>
      <c r="P4" s="482"/>
      <c r="Q4" s="244"/>
    </row>
    <row r="5" spans="1:17" s="246" customFormat="1" ht="49.5" customHeight="1" thickBot="1">
      <c r="A5" s="476"/>
      <c r="B5" s="483" t="s">
        <v>709</v>
      </c>
      <c r="C5" s="484"/>
      <c r="D5" s="259" t="s">
        <v>708</v>
      </c>
      <c r="E5" s="259" t="s">
        <v>700</v>
      </c>
      <c r="F5" s="259" t="s">
        <v>708</v>
      </c>
      <c r="G5" s="259" t="s">
        <v>700</v>
      </c>
      <c r="H5" s="259" t="s">
        <v>708</v>
      </c>
      <c r="I5" s="258" t="s">
        <v>710</v>
      </c>
      <c r="J5" s="259" t="s">
        <v>711</v>
      </c>
      <c r="K5" s="259" t="s">
        <v>710</v>
      </c>
      <c r="L5" s="259" t="s">
        <v>711</v>
      </c>
      <c r="M5" s="259" t="s">
        <v>710</v>
      </c>
      <c r="N5" s="259" t="s">
        <v>711</v>
      </c>
      <c r="O5" s="259" t="s">
        <v>710</v>
      </c>
      <c r="P5" s="260" t="s">
        <v>711</v>
      </c>
      <c r="Q5" s="244"/>
    </row>
    <row r="6" spans="1:17" s="246" customFormat="1" ht="37.5" customHeight="1" thickBot="1">
      <c r="A6" s="261" t="s">
        <v>113</v>
      </c>
      <c r="B6" s="485">
        <v>1719</v>
      </c>
      <c r="C6" s="486"/>
      <c r="D6" s="239">
        <v>4077</v>
      </c>
      <c r="E6" s="239">
        <v>264</v>
      </c>
      <c r="F6" s="240">
        <v>836</v>
      </c>
      <c r="G6" s="240">
        <v>298</v>
      </c>
      <c r="H6" s="240">
        <v>183</v>
      </c>
      <c r="I6" s="240">
        <v>151</v>
      </c>
      <c r="J6" s="240">
        <v>74</v>
      </c>
      <c r="K6" s="240">
        <v>47</v>
      </c>
      <c r="L6" s="240">
        <v>25</v>
      </c>
      <c r="M6" s="240">
        <v>150</v>
      </c>
      <c r="N6" s="240">
        <v>1333</v>
      </c>
      <c r="O6" s="240">
        <v>809</v>
      </c>
      <c r="P6" s="240">
        <v>1626</v>
      </c>
      <c r="Q6" s="244"/>
    </row>
    <row r="7" spans="1:17" s="246" customFormat="1" ht="15" customHeight="1">
      <c r="A7" s="247"/>
      <c r="B7" s="241"/>
      <c r="C7" s="241"/>
      <c r="D7" s="241"/>
      <c r="E7" s="241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5"/>
    </row>
    <row r="8" spans="1:17" s="246" customFormat="1" ht="15" customHeight="1" thickBot="1">
      <c r="A8" s="248"/>
      <c r="B8" s="241"/>
      <c r="C8" s="241"/>
      <c r="D8" s="241"/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5"/>
    </row>
    <row r="9" spans="1:16" s="249" customFormat="1" ht="34.5" customHeight="1">
      <c r="A9" s="475" t="s">
        <v>692</v>
      </c>
      <c r="B9" s="487" t="s">
        <v>701</v>
      </c>
      <c r="C9" s="488"/>
      <c r="D9" s="488"/>
      <c r="E9" s="488"/>
      <c r="F9" s="488"/>
      <c r="G9" s="488"/>
      <c r="H9" s="488"/>
      <c r="I9" s="482" t="s">
        <v>143</v>
      </c>
      <c r="J9" s="488"/>
      <c r="K9" s="488"/>
      <c r="L9" s="488"/>
      <c r="M9" s="488"/>
      <c r="N9" s="488"/>
      <c r="O9" s="489"/>
      <c r="P9" s="477" t="s">
        <v>702</v>
      </c>
    </row>
    <row r="10" spans="1:16" s="249" customFormat="1" ht="37.5" customHeight="1" thickBot="1">
      <c r="A10" s="476"/>
      <c r="B10" s="258" t="s">
        <v>675</v>
      </c>
      <c r="C10" s="259" t="s">
        <v>676</v>
      </c>
      <c r="D10" s="259" t="s">
        <v>677</v>
      </c>
      <c r="E10" s="259" t="s">
        <v>678</v>
      </c>
      <c r="F10" s="259" t="s">
        <v>679</v>
      </c>
      <c r="G10" s="259" t="s">
        <v>680</v>
      </c>
      <c r="H10" s="259" t="s">
        <v>681</v>
      </c>
      <c r="I10" s="258" t="s">
        <v>725</v>
      </c>
      <c r="J10" s="259" t="s">
        <v>682</v>
      </c>
      <c r="K10" s="259" t="s">
        <v>683</v>
      </c>
      <c r="L10" s="259" t="s">
        <v>684</v>
      </c>
      <c r="M10" s="259" t="s">
        <v>685</v>
      </c>
      <c r="N10" s="259" t="s">
        <v>686</v>
      </c>
      <c r="O10" s="259" t="s">
        <v>687</v>
      </c>
      <c r="P10" s="490"/>
    </row>
    <row r="11" spans="1:17" s="246" customFormat="1" ht="37.5" customHeight="1">
      <c r="A11" s="262" t="s">
        <v>705</v>
      </c>
      <c r="B11" s="241">
        <v>2520</v>
      </c>
      <c r="C11" s="241">
        <v>312</v>
      </c>
      <c r="D11" s="241">
        <v>68</v>
      </c>
      <c r="E11" s="241">
        <v>41</v>
      </c>
      <c r="F11" s="242">
        <v>330</v>
      </c>
      <c r="G11" s="242">
        <v>114</v>
      </c>
      <c r="H11" s="242">
        <v>48</v>
      </c>
      <c r="I11" s="242">
        <v>7</v>
      </c>
      <c r="J11" s="242">
        <v>468</v>
      </c>
      <c r="K11" s="242">
        <v>479</v>
      </c>
      <c r="L11" s="242">
        <v>256</v>
      </c>
      <c r="M11" s="242">
        <v>74</v>
      </c>
      <c r="N11" s="242">
        <v>187</v>
      </c>
      <c r="O11" s="242">
        <v>136</v>
      </c>
      <c r="P11" s="242">
        <v>4099</v>
      </c>
      <c r="Q11" s="245"/>
    </row>
    <row r="12" spans="1:17" s="246" customFormat="1" ht="37.5" customHeight="1">
      <c r="A12" s="262" t="s">
        <v>688</v>
      </c>
      <c r="B12" s="241">
        <v>3439</v>
      </c>
      <c r="C12" s="241">
        <v>387</v>
      </c>
      <c r="D12" s="241">
        <v>166</v>
      </c>
      <c r="E12" s="241">
        <v>55</v>
      </c>
      <c r="F12" s="242">
        <v>442</v>
      </c>
      <c r="G12" s="242">
        <v>193</v>
      </c>
      <c r="H12" s="242">
        <v>78</v>
      </c>
      <c r="I12" s="242">
        <v>7</v>
      </c>
      <c r="J12" s="242">
        <v>635</v>
      </c>
      <c r="K12" s="242">
        <v>519</v>
      </c>
      <c r="L12" s="242">
        <v>415</v>
      </c>
      <c r="M12" s="242">
        <v>150</v>
      </c>
      <c r="N12" s="242">
        <v>208</v>
      </c>
      <c r="O12" s="242">
        <v>184</v>
      </c>
      <c r="P12" s="242">
        <v>6161</v>
      </c>
      <c r="Q12" s="245"/>
    </row>
    <row r="13" spans="1:17" s="246" customFormat="1" ht="37.5" customHeight="1">
      <c r="A13" s="262" t="s">
        <v>689</v>
      </c>
      <c r="B13" s="241">
        <v>3764</v>
      </c>
      <c r="C13" s="241">
        <v>444</v>
      </c>
      <c r="D13" s="241">
        <v>128</v>
      </c>
      <c r="E13" s="241">
        <v>64</v>
      </c>
      <c r="F13" s="242">
        <v>488</v>
      </c>
      <c r="G13" s="242">
        <v>159</v>
      </c>
      <c r="H13" s="242">
        <v>69</v>
      </c>
      <c r="I13" s="242">
        <v>6</v>
      </c>
      <c r="J13" s="242">
        <v>841</v>
      </c>
      <c r="K13" s="242">
        <v>623</v>
      </c>
      <c r="L13" s="242">
        <v>316</v>
      </c>
      <c r="M13" s="242">
        <v>123</v>
      </c>
      <c r="N13" s="243">
        <v>224</v>
      </c>
      <c r="O13" s="243">
        <v>279</v>
      </c>
      <c r="P13" s="242">
        <v>10227</v>
      </c>
      <c r="Q13" s="245"/>
    </row>
    <row r="14" spans="1:17" s="246" customFormat="1" ht="37.5" customHeight="1">
      <c r="A14" s="262" t="s">
        <v>118</v>
      </c>
      <c r="B14" s="241">
        <v>3834</v>
      </c>
      <c r="C14" s="241">
        <v>368</v>
      </c>
      <c r="D14" s="241">
        <v>159</v>
      </c>
      <c r="E14" s="241">
        <v>88</v>
      </c>
      <c r="F14" s="242">
        <v>565</v>
      </c>
      <c r="G14" s="242">
        <v>134</v>
      </c>
      <c r="H14" s="242">
        <v>81</v>
      </c>
      <c r="I14" s="242">
        <v>5</v>
      </c>
      <c r="J14" s="242">
        <v>902</v>
      </c>
      <c r="K14" s="242">
        <v>570</v>
      </c>
      <c r="L14" s="242">
        <v>360</v>
      </c>
      <c r="M14" s="242">
        <v>233</v>
      </c>
      <c r="N14" s="242">
        <v>151</v>
      </c>
      <c r="O14" s="242">
        <v>218</v>
      </c>
      <c r="P14" s="242">
        <v>10404</v>
      </c>
      <c r="Q14" s="245"/>
    </row>
    <row r="15" spans="1:17" s="246" customFormat="1" ht="37.5" customHeight="1">
      <c r="A15" s="262" t="s">
        <v>119</v>
      </c>
      <c r="B15" s="241">
        <v>4266</v>
      </c>
      <c r="C15" s="241">
        <v>476</v>
      </c>
      <c r="D15" s="241">
        <v>135</v>
      </c>
      <c r="E15" s="241">
        <v>72</v>
      </c>
      <c r="F15" s="242">
        <v>472</v>
      </c>
      <c r="G15" s="242">
        <v>164</v>
      </c>
      <c r="H15" s="242">
        <v>53</v>
      </c>
      <c r="I15" s="242">
        <v>10</v>
      </c>
      <c r="J15" s="242">
        <v>1209</v>
      </c>
      <c r="K15" s="242">
        <v>504</v>
      </c>
      <c r="L15" s="242">
        <v>590</v>
      </c>
      <c r="M15" s="242">
        <v>285</v>
      </c>
      <c r="N15" s="242">
        <v>127</v>
      </c>
      <c r="O15" s="242">
        <v>169</v>
      </c>
      <c r="P15" s="242">
        <v>11240</v>
      </c>
      <c r="Q15" s="245"/>
    </row>
    <row r="16" spans="1:17" s="246" customFormat="1" ht="37.5" customHeight="1">
      <c r="A16" s="262" t="s">
        <v>120</v>
      </c>
      <c r="B16" s="241">
        <v>3846</v>
      </c>
      <c r="C16" s="241">
        <v>454</v>
      </c>
      <c r="D16" s="241">
        <v>120</v>
      </c>
      <c r="E16" s="241">
        <v>92</v>
      </c>
      <c r="F16" s="242">
        <v>345</v>
      </c>
      <c r="G16" s="242">
        <v>129</v>
      </c>
      <c r="H16" s="242">
        <v>69</v>
      </c>
      <c r="I16" s="242">
        <v>5</v>
      </c>
      <c r="J16" s="242">
        <v>1146</v>
      </c>
      <c r="K16" s="242">
        <v>419</v>
      </c>
      <c r="L16" s="242">
        <v>538</v>
      </c>
      <c r="M16" s="242">
        <v>291</v>
      </c>
      <c r="N16" s="242">
        <v>82</v>
      </c>
      <c r="O16" s="242">
        <v>156</v>
      </c>
      <c r="P16" s="242">
        <v>12731</v>
      </c>
      <c r="Q16" s="245"/>
    </row>
    <row r="17" spans="1:17" s="246" customFormat="1" ht="37.5" customHeight="1">
      <c r="A17" s="262" t="s">
        <v>690</v>
      </c>
      <c r="B17" s="241">
        <v>3773</v>
      </c>
      <c r="C17" s="241">
        <v>376</v>
      </c>
      <c r="D17" s="241">
        <v>90</v>
      </c>
      <c r="E17" s="241">
        <v>73</v>
      </c>
      <c r="F17" s="242">
        <v>409</v>
      </c>
      <c r="G17" s="242">
        <v>144</v>
      </c>
      <c r="H17" s="242">
        <v>59</v>
      </c>
      <c r="I17" s="242">
        <v>9</v>
      </c>
      <c r="J17" s="242">
        <v>1236</v>
      </c>
      <c r="K17" s="242">
        <v>304</v>
      </c>
      <c r="L17" s="242">
        <v>568</v>
      </c>
      <c r="M17" s="242">
        <v>320</v>
      </c>
      <c r="N17" s="242">
        <v>133</v>
      </c>
      <c r="O17" s="242">
        <v>52</v>
      </c>
      <c r="P17" s="242">
        <v>14002</v>
      </c>
      <c r="Q17" s="245"/>
    </row>
    <row r="18" spans="1:17" s="246" customFormat="1" ht="37.5" customHeight="1">
      <c r="A18" s="262" t="s">
        <v>691</v>
      </c>
      <c r="B18" s="241">
        <v>4180</v>
      </c>
      <c r="C18" s="241">
        <v>367</v>
      </c>
      <c r="D18" s="241">
        <v>134</v>
      </c>
      <c r="E18" s="241">
        <v>57</v>
      </c>
      <c r="F18" s="242">
        <v>476</v>
      </c>
      <c r="G18" s="242">
        <v>189</v>
      </c>
      <c r="H18" s="242">
        <v>75</v>
      </c>
      <c r="I18" s="242">
        <v>10</v>
      </c>
      <c r="J18" s="242">
        <v>1284</v>
      </c>
      <c r="K18" s="242">
        <v>317</v>
      </c>
      <c r="L18" s="242">
        <v>751</v>
      </c>
      <c r="M18" s="242">
        <v>282</v>
      </c>
      <c r="N18" s="242">
        <v>207</v>
      </c>
      <c r="O18" s="242">
        <v>31</v>
      </c>
      <c r="P18" s="242">
        <v>12996</v>
      </c>
      <c r="Q18" s="245"/>
    </row>
    <row r="19" spans="1:17" s="246" customFormat="1" ht="37.5" customHeight="1">
      <c r="A19" s="262" t="s">
        <v>703</v>
      </c>
      <c r="B19" s="241">
        <v>4383</v>
      </c>
      <c r="C19" s="241">
        <v>382</v>
      </c>
      <c r="D19" s="241">
        <v>134</v>
      </c>
      <c r="E19" s="241">
        <v>88</v>
      </c>
      <c r="F19" s="242">
        <v>549</v>
      </c>
      <c r="G19" s="242">
        <v>186</v>
      </c>
      <c r="H19" s="242">
        <v>77</v>
      </c>
      <c r="I19" s="242">
        <v>9</v>
      </c>
      <c r="J19" s="242">
        <v>1223</v>
      </c>
      <c r="K19" s="242">
        <v>385</v>
      </c>
      <c r="L19" s="242">
        <v>811</v>
      </c>
      <c r="M19" s="242">
        <v>301</v>
      </c>
      <c r="N19" s="242">
        <v>220</v>
      </c>
      <c r="O19" s="242">
        <v>18</v>
      </c>
      <c r="P19" s="242">
        <v>17164</v>
      </c>
      <c r="Q19" s="245"/>
    </row>
    <row r="20" spans="1:17" s="246" customFormat="1" ht="4.5" customHeight="1" thickBot="1">
      <c r="A20" s="250"/>
      <c r="B20" s="251"/>
      <c r="C20" s="252"/>
      <c r="D20" s="252"/>
      <c r="E20" s="252"/>
      <c r="F20" s="253"/>
      <c r="G20" s="253"/>
      <c r="H20" s="253"/>
      <c r="I20" s="253"/>
      <c r="J20" s="254"/>
      <c r="K20" s="252"/>
      <c r="L20" s="252"/>
      <c r="M20" s="252"/>
      <c r="N20" s="255"/>
      <c r="O20" s="252"/>
      <c r="P20" s="253"/>
      <c r="Q20" s="245"/>
    </row>
    <row r="21" spans="1:12" s="51" customFormat="1" ht="15" customHeight="1">
      <c r="A21" s="51" t="s">
        <v>707</v>
      </c>
      <c r="C21" s="52"/>
      <c r="D21" s="52"/>
      <c r="E21" s="52"/>
      <c r="F21" s="52"/>
      <c r="G21" s="29"/>
      <c r="H21" s="52"/>
      <c r="I21" s="29" t="s">
        <v>142</v>
      </c>
      <c r="J21" s="52"/>
      <c r="K21" s="52"/>
      <c r="L21" s="52"/>
    </row>
  </sheetData>
  <sheetProtection/>
  <mergeCells count="18">
    <mergeCell ref="M4:N4"/>
    <mergeCell ref="O4:P4"/>
    <mergeCell ref="B5:C5"/>
    <mergeCell ref="B6:C6"/>
    <mergeCell ref="A9:A10"/>
    <mergeCell ref="B9:H9"/>
    <mergeCell ref="I9:O9"/>
    <mergeCell ref="P9:P10"/>
    <mergeCell ref="N3:P3"/>
    <mergeCell ref="A2:H2"/>
    <mergeCell ref="I2:P2"/>
    <mergeCell ref="G3:H3"/>
    <mergeCell ref="A4:A5"/>
    <mergeCell ref="B4:D4"/>
    <mergeCell ref="E4:F4"/>
    <mergeCell ref="G4:H4"/>
    <mergeCell ref="I4:J4"/>
    <mergeCell ref="K4:L4"/>
  </mergeCells>
  <printOptions/>
  <pageMargins left="1.1811023622047245" right="1.1811023622047245" top="1.5748031496062993" bottom="1.5748031496062993" header="0.2755905511811024" footer="0.9055118110236221"/>
  <pageSetup firstPageNumber="28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J2:L55"/>
  <sheetViews>
    <sheetView showGridLines="0" zoomScalePageLayoutView="0" workbookViewId="0" topLeftCell="A13">
      <selection activeCell="I28" sqref="I28"/>
    </sheetView>
  </sheetViews>
  <sheetFormatPr defaultColWidth="9.00390625" defaultRowHeight="16.5"/>
  <cols>
    <col min="1" max="10" width="9.00390625" style="4" customWidth="1"/>
    <col min="11" max="11" width="10.875" style="4" bestFit="1" customWidth="1"/>
    <col min="12" max="16384" width="9.00390625" style="4" customWidth="1"/>
  </cols>
  <sheetData>
    <row r="2" spans="10:12" ht="16.5">
      <c r="J2" s="3" t="s">
        <v>0</v>
      </c>
      <c r="K2" s="3" t="s">
        <v>1</v>
      </c>
      <c r="L2" s="3" t="s">
        <v>2</v>
      </c>
    </row>
    <row r="3" spans="10:12" ht="16.5">
      <c r="J3" s="4">
        <v>87</v>
      </c>
      <c r="K3" s="1">
        <v>12457</v>
      </c>
      <c r="L3" s="1">
        <v>22347</v>
      </c>
    </row>
    <row r="4" spans="10:12" ht="16.5">
      <c r="J4" s="4">
        <v>88</v>
      </c>
      <c r="K4" s="1">
        <v>12732</v>
      </c>
      <c r="L4" s="2">
        <v>21830</v>
      </c>
    </row>
    <row r="5" spans="10:12" ht="16.5">
      <c r="J5" s="4">
        <v>89</v>
      </c>
      <c r="K5" s="1">
        <v>16311</v>
      </c>
      <c r="L5" s="2">
        <v>20505</v>
      </c>
    </row>
    <row r="6" spans="10:12" ht="16.5">
      <c r="J6" s="4">
        <v>90</v>
      </c>
      <c r="K6" s="1">
        <v>16807</v>
      </c>
      <c r="L6" s="2">
        <v>18627</v>
      </c>
    </row>
    <row r="7" spans="10:12" ht="16.5">
      <c r="J7" s="4">
        <v>91</v>
      </c>
      <c r="K7" s="1">
        <v>17500</v>
      </c>
      <c r="L7" s="2">
        <v>20923</v>
      </c>
    </row>
    <row r="8" spans="10:12" ht="16.5">
      <c r="J8" s="4">
        <v>92</v>
      </c>
      <c r="K8" s="1">
        <v>18707</v>
      </c>
      <c r="L8" s="2">
        <v>17842</v>
      </c>
    </row>
    <row r="9" spans="10:12" ht="16.5">
      <c r="J9" s="4">
        <v>93</v>
      </c>
      <c r="K9" s="1">
        <v>19719</v>
      </c>
      <c r="L9" s="2">
        <v>17377</v>
      </c>
    </row>
    <row r="10" spans="10:12" ht="16.5">
      <c r="J10" s="4">
        <v>94</v>
      </c>
      <c r="K10" s="1">
        <v>20137</v>
      </c>
      <c r="L10" s="2">
        <v>16881</v>
      </c>
    </row>
    <row r="11" spans="10:12" ht="16.5">
      <c r="J11" s="4">
        <v>95</v>
      </c>
      <c r="K11" s="1">
        <v>20294</v>
      </c>
      <c r="L11" s="2">
        <v>16983</v>
      </c>
    </row>
    <row r="12" spans="10:12" ht="16.5">
      <c r="J12" s="4">
        <v>96</v>
      </c>
      <c r="K12" s="1">
        <v>20031</v>
      </c>
      <c r="L12" s="2">
        <v>15145</v>
      </c>
    </row>
    <row r="13" spans="10:12" ht="16.5">
      <c r="J13" s="4">
        <v>97</v>
      </c>
      <c r="K13" s="1">
        <v>19826</v>
      </c>
      <c r="L13" s="1">
        <v>15367</v>
      </c>
    </row>
    <row r="14" spans="10:12" ht="16.5">
      <c r="J14" s="4">
        <v>98</v>
      </c>
      <c r="K14" s="1">
        <v>19500</v>
      </c>
      <c r="L14" s="1">
        <v>15704</v>
      </c>
    </row>
    <row r="15" spans="10:12" ht="16.5">
      <c r="J15" s="4">
        <v>99</v>
      </c>
      <c r="K15" s="1">
        <v>19600</v>
      </c>
      <c r="L15" s="1">
        <v>15364</v>
      </c>
    </row>
    <row r="17" spans="10:12" ht="16.5">
      <c r="J17" s="3" t="s">
        <v>0</v>
      </c>
      <c r="K17" s="3" t="s">
        <v>3</v>
      </c>
      <c r="L17" s="4" t="s">
        <v>6</v>
      </c>
    </row>
    <row r="18" spans="10:12" ht="16.5">
      <c r="J18" s="4">
        <v>87</v>
      </c>
      <c r="K18" s="1">
        <v>12457</v>
      </c>
      <c r="L18" s="1">
        <v>289</v>
      </c>
    </row>
    <row r="19" spans="10:12" ht="16.5">
      <c r="J19" s="4">
        <v>88</v>
      </c>
      <c r="K19" s="1">
        <v>12732</v>
      </c>
      <c r="L19" s="1">
        <v>292</v>
      </c>
    </row>
    <row r="20" spans="10:12" ht="16.5">
      <c r="J20" s="4">
        <v>89</v>
      </c>
      <c r="K20" s="1">
        <v>16311</v>
      </c>
      <c r="L20" s="1">
        <v>387</v>
      </c>
    </row>
    <row r="21" spans="10:12" ht="16.5">
      <c r="J21" s="4">
        <v>90</v>
      </c>
      <c r="K21" s="1">
        <v>16807</v>
      </c>
      <c r="L21" s="1">
        <v>395</v>
      </c>
    </row>
    <row r="22" spans="10:12" ht="16.5">
      <c r="J22" s="4">
        <v>91</v>
      </c>
      <c r="K22" s="1">
        <v>17500</v>
      </c>
      <c r="L22" s="1">
        <v>423</v>
      </c>
    </row>
    <row r="23" spans="10:12" ht="16.5">
      <c r="J23" s="4">
        <v>92</v>
      </c>
      <c r="K23" s="1">
        <v>18707</v>
      </c>
      <c r="L23" s="1">
        <v>457</v>
      </c>
    </row>
    <row r="24" spans="10:12" ht="16.5">
      <c r="J24" s="4">
        <v>93</v>
      </c>
      <c r="K24" s="1">
        <v>19719</v>
      </c>
      <c r="L24" s="1">
        <v>490</v>
      </c>
    </row>
    <row r="25" spans="10:12" ht="16.5">
      <c r="J25" s="4">
        <v>94</v>
      </c>
      <c r="K25" s="1">
        <v>20137</v>
      </c>
      <c r="L25" s="1">
        <v>507</v>
      </c>
    </row>
    <row r="26" spans="10:12" ht="16.5">
      <c r="J26" s="4">
        <v>95</v>
      </c>
      <c r="K26" s="1">
        <v>20294</v>
      </c>
      <c r="L26" s="1">
        <v>519</v>
      </c>
    </row>
    <row r="27" spans="10:12" ht="16.5">
      <c r="J27" s="4">
        <v>96</v>
      </c>
      <c r="K27" s="1">
        <v>20031</v>
      </c>
      <c r="L27" s="1">
        <v>513</v>
      </c>
    </row>
    <row r="28" spans="10:12" ht="16.5">
      <c r="J28" s="4">
        <v>97</v>
      </c>
      <c r="K28" s="1">
        <v>19826</v>
      </c>
      <c r="L28" s="1">
        <v>507</v>
      </c>
    </row>
    <row r="29" spans="10:12" ht="16.5">
      <c r="J29" s="4">
        <v>98</v>
      </c>
      <c r="K29" s="1">
        <v>19500</v>
      </c>
      <c r="L29" s="1">
        <v>502</v>
      </c>
    </row>
    <row r="30" spans="10:12" ht="16.5">
      <c r="J30" s="4">
        <v>99</v>
      </c>
      <c r="K30" s="1">
        <v>19600</v>
      </c>
      <c r="L30" s="1">
        <v>510</v>
      </c>
    </row>
    <row r="42" spans="10:12" ht="16.5">
      <c r="J42" s="3" t="s">
        <v>0</v>
      </c>
      <c r="K42" s="3" t="s">
        <v>4</v>
      </c>
      <c r="L42" s="3" t="s">
        <v>5</v>
      </c>
    </row>
    <row r="43" spans="10:12" ht="16.5">
      <c r="J43" s="4">
        <v>87</v>
      </c>
      <c r="K43" s="1">
        <v>16110</v>
      </c>
      <c r="L43" s="1">
        <v>55271</v>
      </c>
    </row>
    <row r="44" spans="10:12" ht="16.5">
      <c r="J44" s="4">
        <v>88</v>
      </c>
      <c r="K44" s="1">
        <v>28013</v>
      </c>
      <c r="L44" s="2">
        <v>49727</v>
      </c>
    </row>
    <row r="45" spans="10:12" ht="16.5">
      <c r="J45" s="4">
        <v>89</v>
      </c>
      <c r="K45" s="1">
        <v>49234</v>
      </c>
      <c r="L45" s="2">
        <v>39920</v>
      </c>
    </row>
    <row r="46" spans="10:12" ht="16.5">
      <c r="J46" s="4">
        <v>90</v>
      </c>
      <c r="K46" s="1">
        <v>65827</v>
      </c>
      <c r="L46" s="2">
        <v>30364</v>
      </c>
    </row>
    <row r="47" spans="10:12" ht="16.5">
      <c r="J47" s="4">
        <v>91</v>
      </c>
      <c r="K47" s="1">
        <v>80540</v>
      </c>
      <c r="L47" s="2">
        <v>22397</v>
      </c>
    </row>
    <row r="48" spans="10:12" ht="16.5">
      <c r="J48" s="4">
        <v>92</v>
      </c>
      <c r="K48" s="1">
        <v>87925</v>
      </c>
      <c r="L48" s="2">
        <v>17218</v>
      </c>
    </row>
    <row r="49" spans="10:12" ht="16.5">
      <c r="J49" s="4">
        <v>93</v>
      </c>
      <c r="K49" s="1">
        <v>91869</v>
      </c>
      <c r="L49" s="2">
        <v>13916</v>
      </c>
    </row>
    <row r="50" spans="10:12" ht="16.5">
      <c r="J50" s="4">
        <v>94</v>
      </c>
      <c r="K50" s="1">
        <v>93799</v>
      </c>
      <c r="L50" s="2">
        <v>11327</v>
      </c>
    </row>
    <row r="51" spans="10:12" ht="16.5">
      <c r="J51" s="4">
        <v>95</v>
      </c>
      <c r="K51" s="1">
        <v>94146</v>
      </c>
      <c r="L51" s="2">
        <v>10764</v>
      </c>
    </row>
    <row r="52" spans="10:12" ht="16.5">
      <c r="J52" s="4">
        <v>96</v>
      </c>
      <c r="K52" s="1">
        <v>93067</v>
      </c>
      <c r="L52" s="2">
        <v>10589</v>
      </c>
    </row>
    <row r="53" spans="10:12" ht="16.5">
      <c r="J53" s="4">
        <v>97</v>
      </c>
      <c r="K53" s="1">
        <v>93667</v>
      </c>
      <c r="L53" s="1">
        <v>9873</v>
      </c>
    </row>
    <row r="54" spans="10:12" ht="16.5">
      <c r="J54" s="4">
        <v>98</v>
      </c>
      <c r="K54" s="1">
        <v>94609</v>
      </c>
      <c r="L54" s="1">
        <v>9231</v>
      </c>
    </row>
    <row r="55" spans="10:12" ht="16.5">
      <c r="J55" s="4">
        <v>99</v>
      </c>
      <c r="K55" s="1">
        <v>95537</v>
      </c>
      <c r="L55" s="1">
        <v>8652</v>
      </c>
    </row>
  </sheetData>
  <sheetProtection/>
  <printOptions/>
  <pageMargins left="0.7874015748031497" right="0.7874015748031497" top="1.3779527559055118" bottom="1.377952755905511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5.625" style="64" customWidth="1"/>
    <col min="2" max="3" width="8.125" style="64" customWidth="1"/>
    <col min="4" max="6" width="7.625" style="64" customWidth="1"/>
    <col min="7" max="7" width="8.625" style="64" customWidth="1"/>
    <col min="8" max="12" width="8.125" style="64" customWidth="1"/>
    <col min="13" max="15" width="8.625" style="64" customWidth="1"/>
    <col min="16" max="16384" width="9.00390625" style="64" customWidth="1"/>
  </cols>
  <sheetData>
    <row r="1" spans="1:15" s="6" customFormat="1" ht="18" customHeight="1">
      <c r="A1" s="36" t="s">
        <v>158</v>
      </c>
      <c r="O1" s="8" t="s">
        <v>20</v>
      </c>
    </row>
    <row r="2" spans="1:15" s="99" customFormat="1" ht="24.75" customHeight="1">
      <c r="A2" s="292" t="s">
        <v>714</v>
      </c>
      <c r="B2" s="292"/>
      <c r="C2" s="292"/>
      <c r="D2" s="292"/>
      <c r="E2" s="292"/>
      <c r="F2" s="292"/>
      <c r="G2" s="292" t="s">
        <v>155</v>
      </c>
      <c r="H2" s="292"/>
      <c r="I2" s="292"/>
      <c r="J2" s="292"/>
      <c r="K2" s="292"/>
      <c r="L2" s="292"/>
      <c r="M2" s="292"/>
      <c r="N2" s="292"/>
      <c r="O2" s="292"/>
    </row>
    <row r="3" spans="1:15" s="83" customFormat="1" ht="19.5" customHeight="1" thickBot="1">
      <c r="A3" s="283" t="s">
        <v>257</v>
      </c>
      <c r="B3" s="283"/>
      <c r="C3" s="283"/>
      <c r="D3" s="283"/>
      <c r="E3" s="283"/>
      <c r="F3" s="283"/>
      <c r="G3" s="283" t="s">
        <v>130</v>
      </c>
      <c r="H3" s="283"/>
      <c r="I3" s="283"/>
      <c r="J3" s="283"/>
      <c r="K3" s="283"/>
      <c r="L3" s="283"/>
      <c r="M3" s="283"/>
      <c r="N3" s="283"/>
      <c r="O3" s="283"/>
    </row>
    <row r="4" spans="1:15" s="6" customFormat="1" ht="31.5" customHeight="1">
      <c r="A4" s="314" t="s">
        <v>159</v>
      </c>
      <c r="B4" s="317" t="s">
        <v>255</v>
      </c>
      <c r="C4" s="303" t="s">
        <v>256</v>
      </c>
      <c r="D4" s="306" t="s">
        <v>160</v>
      </c>
      <c r="E4" s="307"/>
      <c r="F4" s="307"/>
      <c r="G4" s="308" t="s">
        <v>21</v>
      </c>
      <c r="H4" s="307"/>
      <c r="I4" s="307"/>
      <c r="J4" s="307"/>
      <c r="K4" s="307"/>
      <c r="L4" s="309"/>
      <c r="M4" s="306" t="s">
        <v>715</v>
      </c>
      <c r="N4" s="307"/>
      <c r="O4" s="307"/>
    </row>
    <row r="5" spans="1:15" s="6" customFormat="1" ht="31.5" customHeight="1">
      <c r="A5" s="315"/>
      <c r="B5" s="318"/>
      <c r="C5" s="304"/>
      <c r="D5" s="310" t="s">
        <v>161</v>
      </c>
      <c r="E5" s="311"/>
      <c r="F5" s="312"/>
      <c r="G5" s="313" t="s">
        <v>162</v>
      </c>
      <c r="H5" s="311"/>
      <c r="I5" s="312"/>
      <c r="J5" s="310" t="s">
        <v>163</v>
      </c>
      <c r="K5" s="311"/>
      <c r="L5" s="312"/>
      <c r="M5" s="310" t="s">
        <v>161</v>
      </c>
      <c r="N5" s="311"/>
      <c r="O5" s="312"/>
    </row>
    <row r="6" spans="1:15" s="6" customFormat="1" ht="31.5" customHeight="1" thickBot="1">
      <c r="A6" s="316"/>
      <c r="B6" s="319"/>
      <c r="C6" s="305"/>
      <c r="D6" s="75" t="s">
        <v>164</v>
      </c>
      <c r="E6" s="75" t="s">
        <v>165</v>
      </c>
      <c r="F6" s="75" t="s">
        <v>166</v>
      </c>
      <c r="G6" s="76" t="s">
        <v>164</v>
      </c>
      <c r="H6" s="75" t="s">
        <v>165</v>
      </c>
      <c r="I6" s="75" t="s">
        <v>166</v>
      </c>
      <c r="J6" s="76" t="s">
        <v>164</v>
      </c>
      <c r="K6" s="75" t="s">
        <v>165</v>
      </c>
      <c r="L6" s="75" t="s">
        <v>166</v>
      </c>
      <c r="M6" s="75" t="s">
        <v>164</v>
      </c>
      <c r="N6" s="75" t="s">
        <v>165</v>
      </c>
      <c r="O6" s="75" t="s">
        <v>166</v>
      </c>
    </row>
    <row r="7" spans="1:15" s="7" customFormat="1" ht="18" customHeight="1">
      <c r="A7" s="77" t="s">
        <v>167</v>
      </c>
      <c r="B7" s="126" t="s">
        <v>23</v>
      </c>
      <c r="C7" s="126">
        <v>215</v>
      </c>
      <c r="D7" s="126" t="s">
        <v>19</v>
      </c>
      <c r="E7" s="126" t="s">
        <v>19</v>
      </c>
      <c r="F7" s="126" t="s">
        <v>19</v>
      </c>
      <c r="G7" s="126" t="s">
        <v>19</v>
      </c>
      <c r="H7" s="126" t="s">
        <v>19</v>
      </c>
      <c r="I7" s="126" t="s">
        <v>19</v>
      </c>
      <c r="J7" s="126" t="s">
        <v>19</v>
      </c>
      <c r="K7" s="126" t="s">
        <v>19</v>
      </c>
      <c r="L7" s="126" t="s">
        <v>19</v>
      </c>
      <c r="M7" s="126">
        <v>10630</v>
      </c>
      <c r="N7" s="126">
        <v>2428</v>
      </c>
      <c r="O7" s="126">
        <v>8202</v>
      </c>
    </row>
    <row r="8" spans="1:15" s="7" customFormat="1" ht="18" customHeight="1">
      <c r="A8" s="77" t="s">
        <v>168</v>
      </c>
      <c r="B8" s="126">
        <v>1</v>
      </c>
      <c r="C8" s="126">
        <v>155</v>
      </c>
      <c r="D8" s="126">
        <v>142</v>
      </c>
      <c r="E8" s="126">
        <v>29</v>
      </c>
      <c r="F8" s="126">
        <v>113</v>
      </c>
      <c r="G8" s="126">
        <v>111</v>
      </c>
      <c r="H8" s="126">
        <v>22</v>
      </c>
      <c r="I8" s="126">
        <v>89</v>
      </c>
      <c r="J8" s="126">
        <v>31</v>
      </c>
      <c r="K8" s="126">
        <v>7</v>
      </c>
      <c r="L8" s="126">
        <v>24</v>
      </c>
      <c r="M8" s="126">
        <v>7948</v>
      </c>
      <c r="N8" s="126">
        <v>825</v>
      </c>
      <c r="O8" s="126">
        <v>7123</v>
      </c>
    </row>
    <row r="9" spans="1:15" s="7" customFormat="1" ht="18" customHeight="1">
      <c r="A9" s="77" t="s">
        <v>169</v>
      </c>
      <c r="B9" s="126">
        <v>1</v>
      </c>
      <c r="C9" s="126">
        <v>137</v>
      </c>
      <c r="D9" s="126">
        <v>151</v>
      </c>
      <c r="E9" s="126">
        <v>37</v>
      </c>
      <c r="F9" s="126">
        <v>114</v>
      </c>
      <c r="G9" s="126">
        <v>117</v>
      </c>
      <c r="H9" s="126">
        <v>28</v>
      </c>
      <c r="I9" s="126">
        <v>89</v>
      </c>
      <c r="J9" s="126">
        <v>34</v>
      </c>
      <c r="K9" s="126">
        <v>9</v>
      </c>
      <c r="L9" s="126">
        <v>25</v>
      </c>
      <c r="M9" s="126">
        <v>6816</v>
      </c>
      <c r="N9" s="126">
        <v>165</v>
      </c>
      <c r="O9" s="126">
        <v>6651</v>
      </c>
    </row>
    <row r="10" spans="1:15" s="7" customFormat="1" ht="18" customHeight="1">
      <c r="A10" s="77" t="s">
        <v>170</v>
      </c>
      <c r="B10" s="126">
        <v>1</v>
      </c>
      <c r="C10" s="126">
        <v>140</v>
      </c>
      <c r="D10" s="126">
        <v>144</v>
      </c>
      <c r="E10" s="126">
        <v>38</v>
      </c>
      <c r="F10" s="126">
        <v>106</v>
      </c>
      <c r="G10" s="126">
        <v>108</v>
      </c>
      <c r="H10" s="126">
        <v>29</v>
      </c>
      <c r="I10" s="126">
        <v>79</v>
      </c>
      <c r="J10" s="126">
        <v>36</v>
      </c>
      <c r="K10" s="126">
        <v>9</v>
      </c>
      <c r="L10" s="126">
        <v>27</v>
      </c>
      <c r="M10" s="126">
        <v>6910</v>
      </c>
      <c r="N10" s="126">
        <v>224</v>
      </c>
      <c r="O10" s="126">
        <v>6686</v>
      </c>
    </row>
    <row r="11" spans="1:15" s="7" customFormat="1" ht="18" customHeight="1">
      <c r="A11" s="77" t="s">
        <v>171</v>
      </c>
      <c r="B11" s="126">
        <v>1</v>
      </c>
      <c r="C11" s="126">
        <v>158</v>
      </c>
      <c r="D11" s="126">
        <v>184</v>
      </c>
      <c r="E11" s="126">
        <v>44</v>
      </c>
      <c r="F11" s="126">
        <v>140</v>
      </c>
      <c r="G11" s="126">
        <v>139</v>
      </c>
      <c r="H11" s="126">
        <v>35</v>
      </c>
      <c r="I11" s="126">
        <v>104</v>
      </c>
      <c r="J11" s="126">
        <v>45</v>
      </c>
      <c r="K11" s="126">
        <v>9</v>
      </c>
      <c r="L11" s="126">
        <v>36</v>
      </c>
      <c r="M11" s="126">
        <v>7278</v>
      </c>
      <c r="N11" s="126">
        <v>312</v>
      </c>
      <c r="O11" s="126">
        <v>6966</v>
      </c>
    </row>
    <row r="12" spans="1:15" s="7" customFormat="1" ht="18" customHeight="1">
      <c r="A12" s="77" t="s">
        <v>172</v>
      </c>
      <c r="B12" s="126">
        <v>1</v>
      </c>
      <c r="C12" s="126">
        <v>165</v>
      </c>
      <c r="D12" s="126">
        <v>217</v>
      </c>
      <c r="E12" s="126">
        <v>50</v>
      </c>
      <c r="F12" s="126">
        <v>167</v>
      </c>
      <c r="G12" s="126">
        <v>169</v>
      </c>
      <c r="H12" s="126">
        <v>40</v>
      </c>
      <c r="I12" s="126">
        <v>129</v>
      </c>
      <c r="J12" s="126">
        <v>48</v>
      </c>
      <c r="K12" s="126">
        <v>10</v>
      </c>
      <c r="L12" s="126">
        <v>38</v>
      </c>
      <c r="M12" s="126">
        <v>7684</v>
      </c>
      <c r="N12" s="126">
        <v>359</v>
      </c>
      <c r="O12" s="126">
        <v>7325</v>
      </c>
    </row>
    <row r="13" spans="1:15" s="7" customFormat="1" ht="18" customHeight="1">
      <c r="A13" s="77" t="s">
        <v>173</v>
      </c>
      <c r="B13" s="126">
        <v>1</v>
      </c>
      <c r="C13" s="126">
        <v>167</v>
      </c>
      <c r="D13" s="126">
        <v>241</v>
      </c>
      <c r="E13" s="126">
        <v>61</v>
      </c>
      <c r="F13" s="126">
        <v>180</v>
      </c>
      <c r="G13" s="126">
        <v>183</v>
      </c>
      <c r="H13" s="126">
        <v>48</v>
      </c>
      <c r="I13" s="126">
        <v>135</v>
      </c>
      <c r="J13" s="126">
        <v>58</v>
      </c>
      <c r="K13" s="126">
        <v>13</v>
      </c>
      <c r="L13" s="126">
        <v>45</v>
      </c>
      <c r="M13" s="126">
        <v>7847</v>
      </c>
      <c r="N13" s="126">
        <v>469</v>
      </c>
      <c r="O13" s="126">
        <v>7378</v>
      </c>
    </row>
    <row r="14" spans="1:15" s="7" customFormat="1" ht="18" customHeight="1">
      <c r="A14" s="77" t="s">
        <v>174</v>
      </c>
      <c r="B14" s="126">
        <v>1</v>
      </c>
      <c r="C14" s="126">
        <v>171</v>
      </c>
      <c r="D14" s="126">
        <v>263</v>
      </c>
      <c r="E14" s="126">
        <v>64</v>
      </c>
      <c r="F14" s="126">
        <v>199</v>
      </c>
      <c r="G14" s="126">
        <v>196</v>
      </c>
      <c r="H14" s="126">
        <v>49</v>
      </c>
      <c r="I14" s="126">
        <v>147</v>
      </c>
      <c r="J14" s="126">
        <v>67</v>
      </c>
      <c r="K14" s="126">
        <v>15</v>
      </c>
      <c r="L14" s="126">
        <v>52</v>
      </c>
      <c r="M14" s="126">
        <v>8017</v>
      </c>
      <c r="N14" s="126">
        <v>594</v>
      </c>
      <c r="O14" s="126">
        <v>7423</v>
      </c>
    </row>
    <row r="15" spans="1:15" s="7" customFormat="1" ht="18" customHeight="1">
      <c r="A15" s="77" t="s">
        <v>175</v>
      </c>
      <c r="B15" s="126">
        <v>1</v>
      </c>
      <c r="C15" s="126">
        <v>185</v>
      </c>
      <c r="D15" s="126">
        <v>283</v>
      </c>
      <c r="E15" s="126">
        <v>74</v>
      </c>
      <c r="F15" s="126">
        <v>209</v>
      </c>
      <c r="G15" s="126">
        <v>204</v>
      </c>
      <c r="H15" s="126">
        <v>54</v>
      </c>
      <c r="I15" s="126">
        <v>150</v>
      </c>
      <c r="J15" s="126">
        <v>79</v>
      </c>
      <c r="K15" s="126">
        <v>20</v>
      </c>
      <c r="L15" s="126">
        <v>59</v>
      </c>
      <c r="M15" s="126">
        <v>8204</v>
      </c>
      <c r="N15" s="126">
        <v>877</v>
      </c>
      <c r="O15" s="126">
        <v>7327</v>
      </c>
    </row>
    <row r="16" spans="1:15" s="7" customFormat="1" ht="18" customHeight="1">
      <c r="A16" s="77" t="s">
        <v>176</v>
      </c>
      <c r="B16" s="126">
        <v>1</v>
      </c>
      <c r="C16" s="126">
        <f aca="true" t="shared" si="0" ref="C16:O16">SUM(C17:C23)</f>
        <v>193</v>
      </c>
      <c r="D16" s="126">
        <f t="shared" si="0"/>
        <v>292</v>
      </c>
      <c r="E16" s="126">
        <f t="shared" si="0"/>
        <v>83</v>
      </c>
      <c r="F16" s="126">
        <f t="shared" si="0"/>
        <v>209</v>
      </c>
      <c r="G16" s="126">
        <f t="shared" si="0"/>
        <v>209</v>
      </c>
      <c r="H16" s="126">
        <f t="shared" si="0"/>
        <v>56</v>
      </c>
      <c r="I16" s="126">
        <f t="shared" si="0"/>
        <v>153</v>
      </c>
      <c r="J16" s="126">
        <f t="shared" si="0"/>
        <v>83</v>
      </c>
      <c r="K16" s="126">
        <f t="shared" si="0"/>
        <v>27</v>
      </c>
      <c r="L16" s="126">
        <f t="shared" si="0"/>
        <v>56</v>
      </c>
      <c r="M16" s="126">
        <f t="shared" si="0"/>
        <v>8351</v>
      </c>
      <c r="N16" s="126">
        <f t="shared" si="0"/>
        <v>1010</v>
      </c>
      <c r="O16" s="126">
        <f t="shared" si="0"/>
        <v>7341</v>
      </c>
    </row>
    <row r="17" spans="1:15" s="7" customFormat="1" ht="31.5" customHeight="1">
      <c r="A17" s="105" t="s">
        <v>264</v>
      </c>
      <c r="B17" s="126"/>
      <c r="C17" s="126">
        <v>8</v>
      </c>
      <c r="D17" s="126" t="s">
        <v>19</v>
      </c>
      <c r="E17" s="126" t="s">
        <v>19</v>
      </c>
      <c r="F17" s="126" t="s">
        <v>19</v>
      </c>
      <c r="G17" s="126" t="s">
        <v>19</v>
      </c>
      <c r="H17" s="126" t="s">
        <v>19</v>
      </c>
      <c r="I17" s="126" t="s">
        <v>19</v>
      </c>
      <c r="J17" s="126" t="s">
        <v>19</v>
      </c>
      <c r="K17" s="126" t="s">
        <v>19</v>
      </c>
      <c r="L17" s="126" t="s">
        <v>19</v>
      </c>
      <c r="M17" s="126">
        <v>58</v>
      </c>
      <c r="N17" s="126">
        <v>45</v>
      </c>
      <c r="O17" s="126">
        <v>13</v>
      </c>
    </row>
    <row r="18" spans="1:15" s="7" customFormat="1" ht="31.5" customHeight="1">
      <c r="A18" s="105" t="s">
        <v>263</v>
      </c>
      <c r="B18" s="126"/>
      <c r="C18" s="126">
        <v>8</v>
      </c>
      <c r="D18" s="126" t="s">
        <v>19</v>
      </c>
      <c r="E18" s="126" t="s">
        <v>19</v>
      </c>
      <c r="F18" s="126" t="s">
        <v>19</v>
      </c>
      <c r="G18" s="126" t="s">
        <v>19</v>
      </c>
      <c r="H18" s="126" t="s">
        <v>19</v>
      </c>
      <c r="I18" s="126" t="s">
        <v>19</v>
      </c>
      <c r="J18" s="126" t="s">
        <v>19</v>
      </c>
      <c r="K18" s="126" t="s">
        <v>19</v>
      </c>
      <c r="L18" s="126" t="s">
        <v>19</v>
      </c>
      <c r="M18" s="126">
        <v>155</v>
      </c>
      <c r="N18" s="126">
        <v>128</v>
      </c>
      <c r="O18" s="126">
        <v>27</v>
      </c>
    </row>
    <row r="19" spans="1:15" s="7" customFormat="1" ht="31.5" customHeight="1">
      <c r="A19" s="105" t="s">
        <v>262</v>
      </c>
      <c r="B19" s="126"/>
      <c r="C19" s="126">
        <v>2</v>
      </c>
      <c r="D19" s="126" t="s">
        <v>19</v>
      </c>
      <c r="E19" s="126" t="s">
        <v>19</v>
      </c>
      <c r="F19" s="126" t="s">
        <v>19</v>
      </c>
      <c r="G19" s="126" t="s">
        <v>19</v>
      </c>
      <c r="H19" s="126" t="s">
        <v>19</v>
      </c>
      <c r="I19" s="126" t="s">
        <v>19</v>
      </c>
      <c r="J19" s="126" t="s">
        <v>19</v>
      </c>
      <c r="K19" s="126" t="s">
        <v>19</v>
      </c>
      <c r="L19" s="126" t="s">
        <v>19</v>
      </c>
      <c r="M19" s="126">
        <v>15</v>
      </c>
      <c r="N19" s="126">
        <v>9</v>
      </c>
      <c r="O19" s="126">
        <v>6</v>
      </c>
    </row>
    <row r="20" spans="1:15" s="7" customFormat="1" ht="31.5" customHeight="1">
      <c r="A20" s="105" t="s">
        <v>261</v>
      </c>
      <c r="B20" s="126"/>
      <c r="C20" s="126">
        <v>37</v>
      </c>
      <c r="D20" s="126" t="s">
        <v>19</v>
      </c>
      <c r="E20" s="126" t="s">
        <v>19</v>
      </c>
      <c r="F20" s="126" t="s">
        <v>19</v>
      </c>
      <c r="G20" s="126" t="s">
        <v>19</v>
      </c>
      <c r="H20" s="126" t="s">
        <v>19</v>
      </c>
      <c r="I20" s="126" t="s">
        <v>19</v>
      </c>
      <c r="J20" s="126" t="s">
        <v>19</v>
      </c>
      <c r="K20" s="126" t="s">
        <v>19</v>
      </c>
      <c r="L20" s="126" t="s">
        <v>19</v>
      </c>
      <c r="M20" s="126">
        <v>1984</v>
      </c>
      <c r="N20" s="126">
        <v>80</v>
      </c>
      <c r="O20" s="126">
        <v>1904</v>
      </c>
    </row>
    <row r="21" spans="1:15" s="7" customFormat="1" ht="31.5" customHeight="1">
      <c r="A21" s="106" t="s">
        <v>260</v>
      </c>
      <c r="B21" s="126"/>
      <c r="C21" s="126">
        <v>15</v>
      </c>
      <c r="D21" s="126" t="s">
        <v>19</v>
      </c>
      <c r="E21" s="126" t="s">
        <v>19</v>
      </c>
      <c r="F21" s="126" t="s">
        <v>19</v>
      </c>
      <c r="G21" s="126" t="s">
        <v>19</v>
      </c>
      <c r="H21" s="126" t="s">
        <v>19</v>
      </c>
      <c r="I21" s="126" t="s">
        <v>19</v>
      </c>
      <c r="J21" s="126" t="s">
        <v>19</v>
      </c>
      <c r="K21" s="126" t="s">
        <v>19</v>
      </c>
      <c r="L21" s="126" t="s">
        <v>19</v>
      </c>
      <c r="M21" s="126">
        <v>350</v>
      </c>
      <c r="N21" s="126">
        <v>207</v>
      </c>
      <c r="O21" s="126">
        <v>143</v>
      </c>
    </row>
    <row r="22" spans="1:15" s="7" customFormat="1" ht="31.5" customHeight="1">
      <c r="A22" s="106" t="s">
        <v>259</v>
      </c>
      <c r="B22" s="126"/>
      <c r="C22" s="126">
        <v>121</v>
      </c>
      <c r="D22" s="126">
        <f>SUM(G22,J22)</f>
        <v>292</v>
      </c>
      <c r="E22" s="126">
        <f>SUM(H22,K22)</f>
        <v>83</v>
      </c>
      <c r="F22" s="126">
        <f>SUM(I22,L22)</f>
        <v>209</v>
      </c>
      <c r="G22" s="126">
        <v>209</v>
      </c>
      <c r="H22" s="126">
        <v>56</v>
      </c>
      <c r="I22" s="126">
        <v>153</v>
      </c>
      <c r="J22" s="126">
        <v>83</v>
      </c>
      <c r="K22" s="126">
        <v>27</v>
      </c>
      <c r="L22" s="126">
        <v>56</v>
      </c>
      <c r="M22" s="126">
        <v>5732</v>
      </c>
      <c r="N22" s="126">
        <v>533</v>
      </c>
      <c r="O22" s="126">
        <v>5199</v>
      </c>
    </row>
    <row r="23" spans="1:15" s="7" customFormat="1" ht="31.5" customHeight="1">
      <c r="A23" s="106" t="s">
        <v>258</v>
      </c>
      <c r="B23" s="130"/>
      <c r="C23" s="129">
        <v>2</v>
      </c>
      <c r="D23" s="129" t="s">
        <v>19</v>
      </c>
      <c r="E23" s="129" t="s">
        <v>19</v>
      </c>
      <c r="F23" s="129" t="s">
        <v>19</v>
      </c>
      <c r="G23" s="129" t="s">
        <v>19</v>
      </c>
      <c r="H23" s="129" t="s">
        <v>19</v>
      </c>
      <c r="I23" s="129" t="s">
        <v>19</v>
      </c>
      <c r="J23" s="129" t="s">
        <v>19</v>
      </c>
      <c r="K23" s="129" t="s">
        <v>19</v>
      </c>
      <c r="L23" s="129" t="s">
        <v>19</v>
      </c>
      <c r="M23" s="129">
        <v>57</v>
      </c>
      <c r="N23" s="129">
        <v>8</v>
      </c>
      <c r="O23" s="129">
        <v>49</v>
      </c>
    </row>
    <row r="24" spans="1:15" s="7" customFormat="1" ht="1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s="16" customFormat="1" ht="14.25" customHeight="1">
      <c r="A25" s="17" t="s">
        <v>265</v>
      </c>
      <c r="B25" s="14"/>
      <c r="C25" s="14"/>
      <c r="D25" s="14"/>
      <c r="E25" s="14"/>
      <c r="F25" s="14"/>
      <c r="G25" s="15" t="s">
        <v>24</v>
      </c>
      <c r="H25" s="14"/>
      <c r="I25" s="14"/>
      <c r="J25" s="14"/>
      <c r="K25" s="14"/>
      <c r="L25" s="15"/>
      <c r="M25" s="14"/>
      <c r="O25" s="15"/>
    </row>
    <row r="26" spans="1:15" s="16" customFormat="1" ht="14.25" customHeight="1">
      <c r="A26" s="41" t="s">
        <v>266</v>
      </c>
      <c r="B26" s="14"/>
      <c r="C26" s="14"/>
      <c r="D26" s="14"/>
      <c r="E26" s="14"/>
      <c r="F26" s="14"/>
      <c r="G26" s="15" t="s">
        <v>268</v>
      </c>
      <c r="H26" s="14"/>
      <c r="I26" s="14"/>
      <c r="J26" s="14"/>
      <c r="K26" s="14"/>
      <c r="L26" s="15"/>
      <c r="M26" s="14"/>
      <c r="O26" s="15"/>
    </row>
    <row r="27" spans="1:15" s="16" customFormat="1" ht="14.25" customHeight="1">
      <c r="A27" s="16" t="s">
        <v>267</v>
      </c>
      <c r="B27" s="14"/>
      <c r="C27" s="14"/>
      <c r="D27" s="14"/>
      <c r="E27" s="14"/>
      <c r="F27" s="14"/>
      <c r="G27" s="15" t="s">
        <v>269</v>
      </c>
      <c r="H27" s="14"/>
      <c r="I27" s="14"/>
      <c r="J27" s="14"/>
      <c r="K27" s="14"/>
      <c r="L27" s="15"/>
      <c r="M27" s="14"/>
      <c r="O27" s="15"/>
    </row>
    <row r="28" spans="7:15" s="16" customFormat="1" ht="14.25" customHeight="1">
      <c r="G28" s="15" t="s">
        <v>270</v>
      </c>
      <c r="L28" s="15"/>
      <c r="O28" s="15"/>
    </row>
    <row r="29" spans="1:12" s="16" customFormat="1" ht="14.25" customHeight="1">
      <c r="A29" s="17"/>
      <c r="G29" s="15" t="s">
        <v>271</v>
      </c>
      <c r="L29" s="15"/>
    </row>
    <row r="30" spans="7:12" s="18" customFormat="1" ht="14.25" customHeight="1">
      <c r="G30" s="15" t="s">
        <v>272</v>
      </c>
      <c r="L30" s="15"/>
    </row>
  </sheetData>
  <sheetProtection/>
  <mergeCells count="14">
    <mergeCell ref="A2:F2"/>
    <mergeCell ref="G2:O2"/>
    <mergeCell ref="A3:F3"/>
    <mergeCell ref="G3:O3"/>
    <mergeCell ref="A4:A6"/>
    <mergeCell ref="B4:B6"/>
    <mergeCell ref="C4:C6"/>
    <mergeCell ref="D4:F4"/>
    <mergeCell ref="G4:L4"/>
    <mergeCell ref="M4:O4"/>
    <mergeCell ref="D5:F5"/>
    <mergeCell ref="G5:I5"/>
    <mergeCell ref="J5:L5"/>
    <mergeCell ref="M5:O5"/>
  </mergeCells>
  <printOptions horizontalCentered="1"/>
  <pageMargins left="1.1811023622047245" right="1.1811023622047245" top="1.5748031496062993" bottom="1.5748031496062993" header="0.2755905511811024" footer="0.9055118110236221"/>
  <pageSetup firstPageNumber="24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5.625" style="64" customWidth="1"/>
    <col min="2" max="2" width="6.125" style="64" customWidth="1"/>
    <col min="3" max="7" width="6.625" style="64" customWidth="1"/>
    <col min="8" max="13" width="7.625" style="64" customWidth="1"/>
    <col min="14" max="16" width="9.625" style="64" customWidth="1"/>
    <col min="17" max="16384" width="9.00390625" style="64" customWidth="1"/>
  </cols>
  <sheetData>
    <row r="1" spans="1:22" s="6" customFormat="1" ht="18" customHeight="1">
      <c r="A1" s="36" t="s">
        <v>158</v>
      </c>
      <c r="P1" s="8" t="s">
        <v>7</v>
      </c>
      <c r="Q1" s="7"/>
      <c r="V1" s="8"/>
    </row>
    <row r="2" spans="1:16" s="99" customFormat="1" ht="24.75" customHeight="1">
      <c r="A2" s="292" t="s">
        <v>716</v>
      </c>
      <c r="B2" s="292"/>
      <c r="C2" s="292"/>
      <c r="D2" s="292"/>
      <c r="E2" s="292"/>
      <c r="F2" s="292"/>
      <c r="G2" s="292"/>
      <c r="H2" s="320" t="s">
        <v>156</v>
      </c>
      <c r="I2" s="320"/>
      <c r="J2" s="320"/>
      <c r="K2" s="320"/>
      <c r="L2" s="320"/>
      <c r="M2" s="320"/>
      <c r="N2" s="320"/>
      <c r="O2" s="320"/>
      <c r="P2" s="320"/>
    </row>
    <row r="3" spans="1:16" s="83" customFormat="1" ht="19.5" customHeight="1" thickBot="1">
      <c r="A3" s="283" t="s">
        <v>257</v>
      </c>
      <c r="B3" s="283"/>
      <c r="C3" s="283"/>
      <c r="D3" s="283"/>
      <c r="E3" s="283"/>
      <c r="F3" s="283"/>
      <c r="G3" s="283"/>
      <c r="H3" s="283" t="s">
        <v>130</v>
      </c>
      <c r="I3" s="283"/>
      <c r="J3" s="283"/>
      <c r="K3" s="283"/>
      <c r="L3" s="283"/>
      <c r="M3" s="283"/>
      <c r="N3" s="283"/>
      <c r="O3" s="283"/>
      <c r="P3" s="283"/>
    </row>
    <row r="4" spans="1:16" s="6" customFormat="1" ht="31.5" customHeight="1">
      <c r="A4" s="314" t="s">
        <v>159</v>
      </c>
      <c r="B4" s="321" t="s">
        <v>222</v>
      </c>
      <c r="C4" s="308"/>
      <c r="D4" s="308"/>
      <c r="E4" s="308"/>
      <c r="F4" s="308"/>
      <c r="G4" s="308"/>
      <c r="H4" s="308" t="s">
        <v>25</v>
      </c>
      <c r="I4" s="308"/>
      <c r="J4" s="308"/>
      <c r="K4" s="308"/>
      <c r="L4" s="308"/>
      <c r="M4" s="322"/>
      <c r="N4" s="306" t="s">
        <v>279</v>
      </c>
      <c r="O4" s="307"/>
      <c r="P4" s="307"/>
    </row>
    <row r="5" spans="1:16" s="6" customFormat="1" ht="31.5" customHeight="1">
      <c r="A5" s="315"/>
      <c r="B5" s="310" t="s">
        <v>273</v>
      </c>
      <c r="C5" s="312"/>
      <c r="D5" s="310" t="s">
        <v>274</v>
      </c>
      <c r="E5" s="312"/>
      <c r="F5" s="310" t="s">
        <v>278</v>
      </c>
      <c r="G5" s="312"/>
      <c r="H5" s="313" t="s">
        <v>275</v>
      </c>
      <c r="I5" s="324"/>
      <c r="J5" s="324" t="s">
        <v>276</v>
      </c>
      <c r="K5" s="325"/>
      <c r="L5" s="326" t="s">
        <v>277</v>
      </c>
      <c r="M5" s="325"/>
      <c r="N5" s="326" t="s">
        <v>161</v>
      </c>
      <c r="O5" s="326" t="s">
        <v>165</v>
      </c>
      <c r="P5" s="310" t="s">
        <v>166</v>
      </c>
    </row>
    <row r="6" spans="1:16" s="6" customFormat="1" ht="31.5" customHeight="1" thickBot="1">
      <c r="A6" s="316"/>
      <c r="B6" s="75" t="s">
        <v>165</v>
      </c>
      <c r="C6" s="75" t="s">
        <v>166</v>
      </c>
      <c r="D6" s="75" t="s">
        <v>165</v>
      </c>
      <c r="E6" s="75" t="s">
        <v>166</v>
      </c>
      <c r="F6" s="75" t="s">
        <v>165</v>
      </c>
      <c r="G6" s="75" t="s">
        <v>166</v>
      </c>
      <c r="H6" s="76" t="s">
        <v>165</v>
      </c>
      <c r="I6" s="76" t="s">
        <v>166</v>
      </c>
      <c r="J6" s="76" t="s">
        <v>165</v>
      </c>
      <c r="K6" s="75" t="s">
        <v>166</v>
      </c>
      <c r="L6" s="75" t="s">
        <v>165</v>
      </c>
      <c r="M6" s="75" t="s">
        <v>166</v>
      </c>
      <c r="N6" s="327"/>
      <c r="O6" s="327"/>
      <c r="P6" s="323"/>
    </row>
    <row r="7" spans="1:16" s="7" customFormat="1" ht="18" customHeight="1">
      <c r="A7" s="77" t="s">
        <v>167</v>
      </c>
      <c r="B7" s="129">
        <v>475</v>
      </c>
      <c r="C7" s="129">
        <v>1675</v>
      </c>
      <c r="D7" s="129">
        <v>828</v>
      </c>
      <c r="E7" s="129">
        <v>2184</v>
      </c>
      <c r="F7" s="129">
        <v>486</v>
      </c>
      <c r="G7" s="129">
        <v>1753</v>
      </c>
      <c r="H7" s="126">
        <v>81</v>
      </c>
      <c r="I7" s="126">
        <v>1124</v>
      </c>
      <c r="J7" s="126">
        <v>232</v>
      </c>
      <c r="K7" s="126">
        <v>1159</v>
      </c>
      <c r="L7" s="126">
        <v>326</v>
      </c>
      <c r="M7" s="126">
        <v>307</v>
      </c>
      <c r="N7" s="126">
        <v>4588</v>
      </c>
      <c r="O7" s="126">
        <v>1682</v>
      </c>
      <c r="P7" s="126">
        <v>2906</v>
      </c>
    </row>
    <row r="8" spans="1:16" s="7" customFormat="1" ht="18" customHeight="1">
      <c r="A8" s="77" t="s">
        <v>168</v>
      </c>
      <c r="B8" s="129" t="s">
        <v>19</v>
      </c>
      <c r="C8" s="129">
        <v>1814</v>
      </c>
      <c r="D8" s="129">
        <v>435</v>
      </c>
      <c r="E8" s="129">
        <v>1566</v>
      </c>
      <c r="F8" s="129">
        <v>23</v>
      </c>
      <c r="G8" s="129">
        <v>1232</v>
      </c>
      <c r="H8" s="126">
        <v>21</v>
      </c>
      <c r="I8" s="126">
        <v>1082</v>
      </c>
      <c r="J8" s="126">
        <v>77</v>
      </c>
      <c r="K8" s="126">
        <v>1096</v>
      </c>
      <c r="L8" s="126">
        <v>269</v>
      </c>
      <c r="M8" s="126">
        <v>333</v>
      </c>
      <c r="N8" s="126">
        <v>3983</v>
      </c>
      <c r="O8" s="126">
        <v>1446</v>
      </c>
      <c r="P8" s="126">
        <v>2537</v>
      </c>
    </row>
    <row r="9" spans="1:16" s="7" customFormat="1" ht="18" customHeight="1">
      <c r="A9" s="77" t="s">
        <v>169</v>
      </c>
      <c r="B9" s="129">
        <v>6</v>
      </c>
      <c r="C9" s="129">
        <v>1657</v>
      </c>
      <c r="D9" s="129">
        <v>3</v>
      </c>
      <c r="E9" s="129">
        <v>1761</v>
      </c>
      <c r="F9" s="129" t="s">
        <v>19</v>
      </c>
      <c r="G9" s="129">
        <v>925</v>
      </c>
      <c r="H9" s="126" t="s">
        <v>19</v>
      </c>
      <c r="I9" s="126">
        <v>917</v>
      </c>
      <c r="J9" s="126">
        <v>21</v>
      </c>
      <c r="K9" s="126">
        <v>1065</v>
      </c>
      <c r="L9" s="126">
        <v>135</v>
      </c>
      <c r="M9" s="126">
        <v>326</v>
      </c>
      <c r="N9" s="126">
        <v>2465</v>
      </c>
      <c r="O9" s="126">
        <v>556</v>
      </c>
      <c r="P9" s="126">
        <v>1909</v>
      </c>
    </row>
    <row r="10" spans="1:16" s="7" customFormat="1" ht="18" customHeight="1">
      <c r="A10" s="77" t="s">
        <v>170</v>
      </c>
      <c r="B10" s="129">
        <v>187</v>
      </c>
      <c r="C10" s="129">
        <v>1804</v>
      </c>
      <c r="D10" s="129">
        <v>9</v>
      </c>
      <c r="E10" s="129">
        <v>1636</v>
      </c>
      <c r="F10" s="129">
        <v>1</v>
      </c>
      <c r="G10" s="129">
        <v>1272</v>
      </c>
      <c r="H10" s="126" t="s">
        <v>19</v>
      </c>
      <c r="I10" s="126">
        <v>764</v>
      </c>
      <c r="J10" s="126" t="s">
        <v>19</v>
      </c>
      <c r="K10" s="126">
        <v>895</v>
      </c>
      <c r="L10" s="126">
        <v>27</v>
      </c>
      <c r="M10" s="126">
        <v>315</v>
      </c>
      <c r="N10" s="126">
        <v>1671</v>
      </c>
      <c r="O10" s="126">
        <v>95</v>
      </c>
      <c r="P10" s="126">
        <v>1576</v>
      </c>
    </row>
    <row r="11" spans="1:16" s="7" customFormat="1" ht="18" customHeight="1">
      <c r="A11" s="77" t="s">
        <v>171</v>
      </c>
      <c r="B11" s="129">
        <v>128</v>
      </c>
      <c r="C11" s="129">
        <v>1613</v>
      </c>
      <c r="D11" s="129">
        <v>171</v>
      </c>
      <c r="E11" s="129">
        <v>1769</v>
      </c>
      <c r="F11" s="129">
        <v>5</v>
      </c>
      <c r="G11" s="129">
        <v>1281</v>
      </c>
      <c r="H11" s="126" t="s">
        <v>19</v>
      </c>
      <c r="I11" s="126">
        <v>1258</v>
      </c>
      <c r="J11" s="126" t="s">
        <v>19</v>
      </c>
      <c r="K11" s="126">
        <v>758</v>
      </c>
      <c r="L11" s="126">
        <v>8</v>
      </c>
      <c r="M11" s="126">
        <v>287</v>
      </c>
      <c r="N11" s="126">
        <v>1245</v>
      </c>
      <c r="O11" s="126">
        <v>22</v>
      </c>
      <c r="P11" s="126">
        <v>1223</v>
      </c>
    </row>
    <row r="12" spans="1:16" s="7" customFormat="1" ht="18" customHeight="1">
      <c r="A12" s="77" t="s">
        <v>172</v>
      </c>
      <c r="B12" s="129">
        <v>178</v>
      </c>
      <c r="C12" s="129">
        <v>1647</v>
      </c>
      <c r="D12" s="129">
        <v>120</v>
      </c>
      <c r="E12" s="129">
        <v>1579</v>
      </c>
      <c r="F12" s="129">
        <v>28</v>
      </c>
      <c r="G12" s="129">
        <v>1401</v>
      </c>
      <c r="H12" s="126">
        <v>5</v>
      </c>
      <c r="I12" s="126">
        <v>1260</v>
      </c>
      <c r="J12" s="126" t="s">
        <v>19</v>
      </c>
      <c r="K12" s="126">
        <v>1249</v>
      </c>
      <c r="L12" s="126">
        <v>28</v>
      </c>
      <c r="M12" s="126">
        <v>189</v>
      </c>
      <c r="N12" s="126">
        <v>1285</v>
      </c>
      <c r="O12" s="126">
        <v>126</v>
      </c>
      <c r="P12" s="126">
        <v>1159</v>
      </c>
    </row>
    <row r="13" spans="1:16" s="7" customFormat="1" ht="18" customHeight="1">
      <c r="A13" s="77" t="s">
        <v>173</v>
      </c>
      <c r="B13" s="129">
        <v>227</v>
      </c>
      <c r="C13" s="129">
        <v>1687</v>
      </c>
      <c r="D13" s="129">
        <v>152</v>
      </c>
      <c r="E13" s="129">
        <v>1617</v>
      </c>
      <c r="F13" s="129">
        <v>45</v>
      </c>
      <c r="G13" s="129">
        <v>1298</v>
      </c>
      <c r="H13" s="126">
        <v>28</v>
      </c>
      <c r="I13" s="126">
        <v>1379</v>
      </c>
      <c r="J13" s="126">
        <v>5</v>
      </c>
      <c r="K13" s="126">
        <v>1239</v>
      </c>
      <c r="L13" s="126">
        <v>12</v>
      </c>
      <c r="M13" s="126">
        <v>158</v>
      </c>
      <c r="N13" s="126">
        <v>1578</v>
      </c>
      <c r="O13" s="126">
        <v>100</v>
      </c>
      <c r="P13" s="126">
        <v>1478</v>
      </c>
    </row>
    <row r="14" spans="1:16" s="7" customFormat="1" ht="18" customHeight="1">
      <c r="A14" s="77" t="s">
        <v>174</v>
      </c>
      <c r="B14" s="129">
        <v>205</v>
      </c>
      <c r="C14" s="129">
        <v>1574</v>
      </c>
      <c r="D14" s="129">
        <v>207</v>
      </c>
      <c r="E14" s="129">
        <v>1634</v>
      </c>
      <c r="F14" s="129">
        <v>106</v>
      </c>
      <c r="G14" s="129">
        <v>1446</v>
      </c>
      <c r="H14" s="126">
        <v>44</v>
      </c>
      <c r="I14" s="126">
        <v>1269</v>
      </c>
      <c r="J14" s="126">
        <v>26</v>
      </c>
      <c r="K14" s="126">
        <v>1361</v>
      </c>
      <c r="L14" s="126">
        <v>6</v>
      </c>
      <c r="M14" s="126">
        <v>139</v>
      </c>
      <c r="N14" s="126">
        <v>1419</v>
      </c>
      <c r="O14" s="126">
        <v>46</v>
      </c>
      <c r="P14" s="126">
        <v>1373</v>
      </c>
    </row>
    <row r="15" spans="1:16" s="7" customFormat="1" ht="18" customHeight="1">
      <c r="A15" s="77" t="s">
        <v>175</v>
      </c>
      <c r="B15" s="129">
        <v>364</v>
      </c>
      <c r="C15" s="129">
        <v>1489</v>
      </c>
      <c r="D15" s="129">
        <v>256</v>
      </c>
      <c r="E15" s="129">
        <v>1562</v>
      </c>
      <c r="F15" s="129">
        <v>117</v>
      </c>
      <c r="G15" s="129">
        <v>1514</v>
      </c>
      <c r="H15" s="126">
        <v>98</v>
      </c>
      <c r="I15" s="126">
        <v>1414</v>
      </c>
      <c r="J15" s="126">
        <v>35</v>
      </c>
      <c r="K15" s="126">
        <v>1245</v>
      </c>
      <c r="L15" s="126">
        <v>7</v>
      </c>
      <c r="M15" s="126">
        <v>103</v>
      </c>
      <c r="N15" s="126">
        <v>1662</v>
      </c>
      <c r="O15" s="126">
        <v>182</v>
      </c>
      <c r="P15" s="126">
        <v>1480</v>
      </c>
    </row>
    <row r="16" spans="1:16" s="7" customFormat="1" ht="18" customHeight="1">
      <c r="A16" s="77" t="s">
        <v>176</v>
      </c>
      <c r="B16" s="129">
        <f aca="true" t="shared" si="0" ref="B16:P16">SUM(B17:B23)</f>
        <v>374</v>
      </c>
      <c r="C16" s="126">
        <f t="shared" si="0"/>
        <v>1433</v>
      </c>
      <c r="D16" s="126">
        <f t="shared" si="0"/>
        <v>313</v>
      </c>
      <c r="E16" s="126">
        <f t="shared" si="0"/>
        <v>1456</v>
      </c>
      <c r="F16" s="126">
        <f t="shared" si="0"/>
        <v>117</v>
      </c>
      <c r="G16" s="126">
        <f t="shared" si="0"/>
        <v>1477</v>
      </c>
      <c r="H16" s="126">
        <f t="shared" si="0"/>
        <v>110</v>
      </c>
      <c r="I16" s="126">
        <f t="shared" si="0"/>
        <v>1490</v>
      </c>
      <c r="J16" s="126">
        <f t="shared" si="0"/>
        <v>88</v>
      </c>
      <c r="K16" s="126">
        <f t="shared" si="0"/>
        <v>1395</v>
      </c>
      <c r="L16" s="126">
        <f t="shared" si="0"/>
        <v>8</v>
      </c>
      <c r="M16" s="126">
        <f t="shared" si="0"/>
        <v>90</v>
      </c>
      <c r="N16" s="126">
        <f t="shared" si="0"/>
        <v>1409</v>
      </c>
      <c r="O16" s="126">
        <f t="shared" si="0"/>
        <v>144</v>
      </c>
      <c r="P16" s="126">
        <f t="shared" si="0"/>
        <v>1265</v>
      </c>
    </row>
    <row r="17" spans="1:16" s="7" customFormat="1" ht="31.5" customHeight="1">
      <c r="A17" s="105" t="s">
        <v>264</v>
      </c>
      <c r="B17" s="129">
        <v>26</v>
      </c>
      <c r="C17" s="129">
        <v>10</v>
      </c>
      <c r="D17" s="129">
        <v>17</v>
      </c>
      <c r="E17" s="129">
        <v>3</v>
      </c>
      <c r="F17" s="129" t="s">
        <v>19</v>
      </c>
      <c r="G17" s="129" t="s">
        <v>19</v>
      </c>
      <c r="H17" s="129" t="s">
        <v>19</v>
      </c>
      <c r="I17" s="129" t="s">
        <v>19</v>
      </c>
      <c r="J17" s="129" t="s">
        <v>19</v>
      </c>
      <c r="K17" s="129" t="s">
        <v>19</v>
      </c>
      <c r="L17" s="126">
        <v>2</v>
      </c>
      <c r="M17" s="129" t="s">
        <v>19</v>
      </c>
      <c r="N17" s="126">
        <v>12</v>
      </c>
      <c r="O17" s="126">
        <v>11</v>
      </c>
      <c r="P17" s="126">
        <v>1</v>
      </c>
    </row>
    <row r="18" spans="1:16" s="7" customFormat="1" ht="31.5" customHeight="1">
      <c r="A18" s="105" t="s">
        <v>263</v>
      </c>
      <c r="B18" s="129">
        <v>82</v>
      </c>
      <c r="C18" s="129">
        <v>18</v>
      </c>
      <c r="D18" s="129">
        <v>42</v>
      </c>
      <c r="E18" s="129">
        <v>8</v>
      </c>
      <c r="F18" s="129" t="s">
        <v>19</v>
      </c>
      <c r="G18" s="129" t="s">
        <v>19</v>
      </c>
      <c r="H18" s="129" t="s">
        <v>19</v>
      </c>
      <c r="I18" s="129" t="s">
        <v>19</v>
      </c>
      <c r="J18" s="129" t="s">
        <v>19</v>
      </c>
      <c r="K18" s="129" t="s">
        <v>19</v>
      </c>
      <c r="L18" s="126">
        <v>4</v>
      </c>
      <c r="M18" s="126">
        <v>1</v>
      </c>
      <c r="N18" s="126">
        <v>51</v>
      </c>
      <c r="O18" s="126">
        <v>39</v>
      </c>
      <c r="P18" s="126">
        <v>12</v>
      </c>
    </row>
    <row r="19" spans="1:16" s="7" customFormat="1" ht="31.5" customHeight="1">
      <c r="A19" s="105" t="s">
        <v>262</v>
      </c>
      <c r="B19" s="129" t="s">
        <v>22</v>
      </c>
      <c r="C19" s="129" t="s">
        <v>22</v>
      </c>
      <c r="D19" s="129">
        <v>9</v>
      </c>
      <c r="E19" s="129">
        <v>6</v>
      </c>
      <c r="F19" s="129" t="s">
        <v>19</v>
      </c>
      <c r="G19" s="129" t="s">
        <v>19</v>
      </c>
      <c r="H19" s="129" t="s">
        <v>19</v>
      </c>
      <c r="I19" s="129" t="s">
        <v>19</v>
      </c>
      <c r="J19" s="129" t="s">
        <v>19</v>
      </c>
      <c r="K19" s="129" t="s">
        <v>19</v>
      </c>
      <c r="L19" s="129" t="s">
        <v>19</v>
      </c>
      <c r="M19" s="129" t="s">
        <v>19</v>
      </c>
      <c r="N19" s="129" t="s">
        <v>19</v>
      </c>
      <c r="O19" s="129" t="s">
        <v>19</v>
      </c>
      <c r="P19" s="129" t="s">
        <v>19</v>
      </c>
    </row>
    <row r="20" spans="1:16" s="7" customFormat="1" ht="31.5" customHeight="1">
      <c r="A20" s="105" t="s">
        <v>261</v>
      </c>
      <c r="B20" s="129">
        <v>16</v>
      </c>
      <c r="C20" s="129">
        <v>208</v>
      </c>
      <c r="D20" s="129">
        <v>9</v>
      </c>
      <c r="E20" s="129">
        <v>261</v>
      </c>
      <c r="F20" s="129">
        <v>21</v>
      </c>
      <c r="G20" s="129">
        <v>401</v>
      </c>
      <c r="H20" s="126">
        <v>22</v>
      </c>
      <c r="I20" s="126">
        <v>492</v>
      </c>
      <c r="J20" s="126">
        <v>12</v>
      </c>
      <c r="K20" s="126">
        <v>495</v>
      </c>
      <c r="L20" s="129" t="s">
        <v>19</v>
      </c>
      <c r="M20" s="126">
        <v>47</v>
      </c>
      <c r="N20" s="126">
        <v>513</v>
      </c>
      <c r="O20" s="126" t="s">
        <v>19</v>
      </c>
      <c r="P20" s="126">
        <v>513</v>
      </c>
    </row>
    <row r="21" spans="1:16" s="7" customFormat="1" ht="31.5" customHeight="1">
      <c r="A21" s="106" t="s">
        <v>260</v>
      </c>
      <c r="B21" s="129">
        <v>102</v>
      </c>
      <c r="C21" s="129">
        <v>77</v>
      </c>
      <c r="D21" s="129">
        <v>105</v>
      </c>
      <c r="E21" s="129">
        <v>66</v>
      </c>
      <c r="F21" s="129" t="s">
        <v>19</v>
      </c>
      <c r="G21" s="129" t="s">
        <v>19</v>
      </c>
      <c r="H21" s="129" t="s">
        <v>19</v>
      </c>
      <c r="I21" s="129" t="s">
        <v>19</v>
      </c>
      <c r="J21" s="129" t="s">
        <v>19</v>
      </c>
      <c r="K21" s="129" t="s">
        <v>19</v>
      </c>
      <c r="L21" s="129" t="s">
        <v>19</v>
      </c>
      <c r="M21" s="129" t="s">
        <v>19</v>
      </c>
      <c r="N21" s="126">
        <v>96</v>
      </c>
      <c r="O21" s="126">
        <v>65</v>
      </c>
      <c r="P21" s="126">
        <v>31</v>
      </c>
    </row>
    <row r="22" spans="1:16" s="7" customFormat="1" ht="31.5" customHeight="1">
      <c r="A22" s="106" t="s">
        <v>259</v>
      </c>
      <c r="B22" s="129">
        <v>142</v>
      </c>
      <c r="C22" s="129">
        <v>1096</v>
      </c>
      <c r="D22" s="129">
        <v>129</v>
      </c>
      <c r="E22" s="129">
        <v>1087</v>
      </c>
      <c r="F22" s="129">
        <v>96</v>
      </c>
      <c r="G22" s="129">
        <v>1076</v>
      </c>
      <c r="H22" s="126">
        <v>88</v>
      </c>
      <c r="I22" s="126">
        <v>998</v>
      </c>
      <c r="J22" s="126">
        <v>76</v>
      </c>
      <c r="K22" s="126">
        <v>900</v>
      </c>
      <c r="L22" s="126">
        <v>2</v>
      </c>
      <c r="M22" s="126">
        <v>42</v>
      </c>
      <c r="N22" s="126">
        <v>721</v>
      </c>
      <c r="O22" s="126">
        <v>29</v>
      </c>
      <c r="P22" s="126">
        <v>692</v>
      </c>
    </row>
    <row r="23" spans="1:25" s="7" customFormat="1" ht="31.5" customHeight="1">
      <c r="A23" s="106" t="s">
        <v>258</v>
      </c>
      <c r="B23" s="130">
        <v>6</v>
      </c>
      <c r="C23" s="129">
        <v>24</v>
      </c>
      <c r="D23" s="129">
        <v>2</v>
      </c>
      <c r="E23" s="129">
        <v>25</v>
      </c>
      <c r="F23" s="129" t="s">
        <v>19</v>
      </c>
      <c r="G23" s="129" t="s">
        <v>19</v>
      </c>
      <c r="H23" s="129" t="s">
        <v>19</v>
      </c>
      <c r="I23" s="129" t="s">
        <v>19</v>
      </c>
      <c r="J23" s="129" t="s">
        <v>19</v>
      </c>
      <c r="K23" s="129" t="s">
        <v>19</v>
      </c>
      <c r="L23" s="129" t="s">
        <v>19</v>
      </c>
      <c r="M23" s="129" t="s">
        <v>19</v>
      </c>
      <c r="N23" s="129">
        <v>16</v>
      </c>
      <c r="O23" s="129" t="s">
        <v>19</v>
      </c>
      <c r="P23" s="129">
        <v>16</v>
      </c>
      <c r="Q23" s="35"/>
      <c r="R23" s="35"/>
      <c r="S23" s="35"/>
      <c r="T23" s="35"/>
      <c r="U23" s="35"/>
      <c r="V23" s="35"/>
      <c r="W23" s="35"/>
      <c r="X23" s="35"/>
      <c r="Y23" s="35"/>
    </row>
    <row r="24" spans="1:16" ht="1.5" customHeight="1" thickBot="1">
      <c r="A24" s="7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sheetProtection/>
  <mergeCells count="17">
    <mergeCell ref="P5:P6"/>
    <mergeCell ref="F5:G5"/>
    <mergeCell ref="H5:I5"/>
    <mergeCell ref="J5:K5"/>
    <mergeCell ref="L5:M5"/>
    <mergeCell ref="N5:N6"/>
    <mergeCell ref="O5:O6"/>
    <mergeCell ref="A2:G2"/>
    <mergeCell ref="H2:P2"/>
    <mergeCell ref="A3:G3"/>
    <mergeCell ref="H3:P3"/>
    <mergeCell ref="A4:A6"/>
    <mergeCell ref="N4:P4"/>
    <mergeCell ref="B5:C5"/>
    <mergeCell ref="D5:E5"/>
    <mergeCell ref="B4:G4"/>
    <mergeCell ref="H4:M4"/>
  </mergeCells>
  <printOptions horizontalCentered="1"/>
  <pageMargins left="1.1811023622047245" right="1.1811023622047245" top="1.5748031496062993" bottom="1.5748031496062993" header="0.2755905511811024" footer="0.9055118110236221"/>
  <pageSetup firstPageNumber="25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7.25390625" defaultRowHeight="19.5" customHeight="1"/>
  <cols>
    <col min="1" max="1" width="14.625" style="64" customWidth="1"/>
    <col min="2" max="2" width="11.625" style="64" customWidth="1"/>
    <col min="3" max="3" width="6.125" style="64" customWidth="1"/>
    <col min="4" max="10" width="4.625" style="64" customWidth="1"/>
    <col min="11" max="12" width="5.625" style="64" customWidth="1"/>
    <col min="13" max="13" width="5.875" style="64" customWidth="1"/>
    <col min="14" max="18" width="5.125" style="64" customWidth="1"/>
    <col min="19" max="19" width="4.625" style="64" customWidth="1"/>
    <col min="20" max="20" width="5.125" style="64" customWidth="1"/>
    <col min="21" max="21" width="4.625" style="64" customWidth="1"/>
    <col min="22" max="22" width="5.125" style="64" customWidth="1"/>
    <col min="23" max="23" width="4.625" style="64" customWidth="1"/>
    <col min="24" max="27" width="5.125" style="64" customWidth="1"/>
    <col min="28" max="16384" width="7.25390625" style="64" customWidth="1"/>
  </cols>
  <sheetData>
    <row r="1" spans="1:27" s="6" customFormat="1" ht="18" customHeight="1">
      <c r="A1" s="36" t="s">
        <v>158</v>
      </c>
      <c r="P1" s="7"/>
      <c r="Q1" s="7"/>
      <c r="V1" s="8"/>
      <c r="AA1" s="8" t="s">
        <v>38</v>
      </c>
    </row>
    <row r="2" spans="1:27" s="99" customFormat="1" ht="24.75" customHeight="1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320" t="s">
        <v>133</v>
      </c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</row>
    <row r="3" spans="1:27" s="109" customFormat="1" ht="19.5" customHeight="1" thickBot="1">
      <c r="A3" s="283" t="s">
        <v>281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 t="s">
        <v>131</v>
      </c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s="6" customFormat="1" ht="25.5" customHeight="1">
      <c r="A4" s="334" t="s">
        <v>149</v>
      </c>
      <c r="B4" s="341"/>
      <c r="C4" s="334" t="s">
        <v>304</v>
      </c>
      <c r="D4" s="337" t="s">
        <v>305</v>
      </c>
      <c r="E4" s="338"/>
      <c r="F4" s="338"/>
      <c r="G4" s="337" t="s">
        <v>306</v>
      </c>
      <c r="H4" s="338"/>
      <c r="I4" s="338"/>
      <c r="J4" s="117"/>
      <c r="K4" s="345" t="s">
        <v>307</v>
      </c>
      <c r="L4" s="345"/>
      <c r="M4" s="118"/>
      <c r="N4" s="347" t="s">
        <v>308</v>
      </c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337" t="s">
        <v>309</v>
      </c>
      <c r="Z4" s="338"/>
      <c r="AA4" s="339"/>
    </row>
    <row r="5" spans="1:27" s="6" customFormat="1" ht="25.5" customHeight="1">
      <c r="A5" s="335"/>
      <c r="B5" s="342"/>
      <c r="C5" s="335"/>
      <c r="D5" s="333"/>
      <c r="E5" s="333"/>
      <c r="F5" s="333"/>
      <c r="G5" s="333"/>
      <c r="H5" s="333"/>
      <c r="I5" s="333"/>
      <c r="J5" s="119"/>
      <c r="K5" s="346"/>
      <c r="L5" s="346"/>
      <c r="M5" s="120"/>
      <c r="N5" s="344" t="s">
        <v>30</v>
      </c>
      <c r="O5" s="333"/>
      <c r="P5" s="333"/>
      <c r="Q5" s="332" t="s">
        <v>37</v>
      </c>
      <c r="R5" s="333"/>
      <c r="S5" s="332" t="s">
        <v>36</v>
      </c>
      <c r="T5" s="333"/>
      <c r="U5" s="332" t="s">
        <v>35</v>
      </c>
      <c r="V5" s="333"/>
      <c r="W5" s="332" t="s">
        <v>34</v>
      </c>
      <c r="X5" s="333"/>
      <c r="Y5" s="333"/>
      <c r="Z5" s="333"/>
      <c r="AA5" s="340"/>
    </row>
    <row r="6" spans="1:27" s="6" customFormat="1" ht="25.5" customHeight="1" thickBot="1">
      <c r="A6" s="336"/>
      <c r="B6" s="343"/>
      <c r="C6" s="336"/>
      <c r="D6" s="23" t="s">
        <v>30</v>
      </c>
      <c r="E6" s="23" t="s">
        <v>29</v>
      </c>
      <c r="F6" s="23" t="s">
        <v>28</v>
      </c>
      <c r="G6" s="23" t="s">
        <v>30</v>
      </c>
      <c r="H6" s="23" t="s">
        <v>29</v>
      </c>
      <c r="I6" s="23" t="s">
        <v>28</v>
      </c>
      <c r="J6" s="23" t="s">
        <v>30</v>
      </c>
      <c r="K6" s="23" t="s">
        <v>33</v>
      </c>
      <c r="L6" s="23" t="s">
        <v>32</v>
      </c>
      <c r="M6" s="24" t="s">
        <v>31</v>
      </c>
      <c r="N6" s="24" t="s">
        <v>139</v>
      </c>
      <c r="O6" s="23" t="s">
        <v>29</v>
      </c>
      <c r="P6" s="23" t="s">
        <v>28</v>
      </c>
      <c r="Q6" s="23" t="s">
        <v>29</v>
      </c>
      <c r="R6" s="23" t="s">
        <v>28</v>
      </c>
      <c r="S6" s="23" t="s">
        <v>29</v>
      </c>
      <c r="T6" s="23" t="s">
        <v>28</v>
      </c>
      <c r="U6" s="23" t="s">
        <v>29</v>
      </c>
      <c r="V6" s="23" t="s">
        <v>28</v>
      </c>
      <c r="W6" s="23" t="s">
        <v>29</v>
      </c>
      <c r="X6" s="23" t="s">
        <v>28</v>
      </c>
      <c r="Y6" s="23" t="s">
        <v>30</v>
      </c>
      <c r="Z6" s="23" t="s">
        <v>29</v>
      </c>
      <c r="AA6" s="22" t="s">
        <v>28</v>
      </c>
    </row>
    <row r="7" spans="1:27" s="7" customFormat="1" ht="13.5" customHeight="1">
      <c r="A7" s="113" t="s">
        <v>186</v>
      </c>
      <c r="B7" s="86"/>
      <c r="C7" s="121">
        <v>22</v>
      </c>
      <c r="D7" s="121">
        <v>2747</v>
      </c>
      <c r="E7" s="121">
        <v>1200</v>
      </c>
      <c r="F7" s="121">
        <v>1547</v>
      </c>
      <c r="G7" s="121">
        <v>478</v>
      </c>
      <c r="H7" s="121">
        <v>117</v>
      </c>
      <c r="I7" s="121">
        <v>361</v>
      </c>
      <c r="J7" s="121">
        <v>770</v>
      </c>
      <c r="K7" s="121">
        <v>265</v>
      </c>
      <c r="L7" s="121">
        <v>262</v>
      </c>
      <c r="M7" s="121">
        <v>243</v>
      </c>
      <c r="N7" s="121">
        <v>33618</v>
      </c>
      <c r="O7" s="121">
        <v>17862</v>
      </c>
      <c r="P7" s="121">
        <v>15756</v>
      </c>
      <c r="Q7" s="121">
        <v>6332</v>
      </c>
      <c r="R7" s="121">
        <v>5561</v>
      </c>
      <c r="S7" s="121">
        <v>6068</v>
      </c>
      <c r="T7" s="121">
        <v>5327</v>
      </c>
      <c r="U7" s="121">
        <v>5323</v>
      </c>
      <c r="V7" s="121">
        <v>4843</v>
      </c>
      <c r="W7" s="121">
        <v>139</v>
      </c>
      <c r="X7" s="121">
        <v>25</v>
      </c>
      <c r="Y7" s="121">
        <v>9545</v>
      </c>
      <c r="Z7" s="121">
        <v>4976</v>
      </c>
      <c r="AA7" s="121">
        <v>4569</v>
      </c>
    </row>
    <row r="8" spans="1:27" s="7" customFormat="1" ht="13.5" customHeight="1">
      <c r="A8" s="111" t="s">
        <v>187</v>
      </c>
      <c r="B8" s="86"/>
      <c r="C8" s="121">
        <v>22</v>
      </c>
      <c r="D8" s="121">
        <v>2780</v>
      </c>
      <c r="E8" s="121">
        <v>1200</v>
      </c>
      <c r="F8" s="121">
        <v>1580</v>
      </c>
      <c r="G8" s="121">
        <v>489</v>
      </c>
      <c r="H8" s="121">
        <v>121</v>
      </c>
      <c r="I8" s="121">
        <v>368</v>
      </c>
      <c r="J8" s="121">
        <v>807</v>
      </c>
      <c r="K8" s="121">
        <v>279</v>
      </c>
      <c r="L8" s="121">
        <v>266</v>
      </c>
      <c r="M8" s="121">
        <v>262</v>
      </c>
      <c r="N8" s="121">
        <v>35216</v>
      </c>
      <c r="O8" s="121">
        <v>18840</v>
      </c>
      <c r="P8" s="121">
        <v>16376</v>
      </c>
      <c r="Q8" s="121">
        <v>6711</v>
      </c>
      <c r="R8" s="121">
        <v>5599</v>
      </c>
      <c r="S8" s="121">
        <v>6135</v>
      </c>
      <c r="T8" s="121">
        <v>5494</v>
      </c>
      <c r="U8" s="121">
        <v>5922</v>
      </c>
      <c r="V8" s="121">
        <v>5270</v>
      </c>
      <c r="W8" s="121">
        <v>72</v>
      </c>
      <c r="X8" s="121">
        <v>13</v>
      </c>
      <c r="Y8" s="121">
        <v>9971</v>
      </c>
      <c r="Z8" s="121">
        <v>5175</v>
      </c>
      <c r="AA8" s="121">
        <v>4796</v>
      </c>
    </row>
    <row r="9" spans="1:27" s="7" customFormat="1" ht="13.5" customHeight="1">
      <c r="A9" s="111" t="s">
        <v>188</v>
      </c>
      <c r="B9" s="86"/>
      <c r="C9" s="121">
        <v>22</v>
      </c>
      <c r="D9" s="121">
        <v>2882</v>
      </c>
      <c r="E9" s="121">
        <v>1229</v>
      </c>
      <c r="F9" s="121">
        <v>1653</v>
      </c>
      <c r="G9" s="121">
        <v>489</v>
      </c>
      <c r="H9" s="121">
        <v>119</v>
      </c>
      <c r="I9" s="121">
        <v>370</v>
      </c>
      <c r="J9" s="121">
        <v>839</v>
      </c>
      <c r="K9" s="121">
        <v>282</v>
      </c>
      <c r="L9" s="121">
        <v>285</v>
      </c>
      <c r="M9" s="121">
        <v>272</v>
      </c>
      <c r="N9" s="121">
        <v>35748</v>
      </c>
      <c r="O9" s="121">
        <v>19025</v>
      </c>
      <c r="P9" s="121">
        <v>16723</v>
      </c>
      <c r="Q9" s="121">
        <v>6439</v>
      </c>
      <c r="R9" s="121">
        <v>5701</v>
      </c>
      <c r="S9" s="121">
        <v>6530</v>
      </c>
      <c r="T9" s="121">
        <v>5576</v>
      </c>
      <c r="U9" s="121">
        <v>5970</v>
      </c>
      <c r="V9" s="121">
        <v>5434</v>
      </c>
      <c r="W9" s="121">
        <v>86</v>
      </c>
      <c r="X9" s="121">
        <v>12</v>
      </c>
      <c r="Y9" s="121">
        <v>11024</v>
      </c>
      <c r="Z9" s="121">
        <v>5789</v>
      </c>
      <c r="AA9" s="121">
        <v>5235</v>
      </c>
    </row>
    <row r="10" spans="1:27" s="7" customFormat="1" ht="13.5" customHeight="1">
      <c r="A10" s="111" t="s">
        <v>189</v>
      </c>
      <c r="B10" s="86"/>
      <c r="C10" s="121">
        <v>22</v>
      </c>
      <c r="D10" s="121">
        <v>2903</v>
      </c>
      <c r="E10" s="121">
        <v>1237</v>
      </c>
      <c r="F10" s="121">
        <v>1666</v>
      </c>
      <c r="G10" s="121">
        <v>493</v>
      </c>
      <c r="H10" s="121">
        <v>115</v>
      </c>
      <c r="I10" s="121">
        <v>378</v>
      </c>
      <c r="J10" s="121">
        <v>840</v>
      </c>
      <c r="K10" s="121">
        <v>275</v>
      </c>
      <c r="L10" s="121">
        <v>284</v>
      </c>
      <c r="M10" s="121">
        <v>281</v>
      </c>
      <c r="N10" s="121">
        <v>35932</v>
      </c>
      <c r="O10" s="121">
        <v>19151</v>
      </c>
      <c r="P10" s="121">
        <v>16781</v>
      </c>
      <c r="Q10" s="121">
        <v>6474</v>
      </c>
      <c r="R10" s="121">
        <v>5633</v>
      </c>
      <c r="S10" s="121">
        <v>6231</v>
      </c>
      <c r="T10" s="121">
        <v>5637</v>
      </c>
      <c r="U10" s="121">
        <v>6397</v>
      </c>
      <c r="V10" s="121">
        <v>5505</v>
      </c>
      <c r="W10" s="121">
        <v>49</v>
      </c>
      <c r="X10" s="121">
        <v>6</v>
      </c>
      <c r="Y10" s="121">
        <v>11213</v>
      </c>
      <c r="Z10" s="121">
        <v>5844</v>
      </c>
      <c r="AA10" s="121">
        <v>5369</v>
      </c>
    </row>
    <row r="11" spans="1:27" s="7" customFormat="1" ht="13.5" customHeight="1">
      <c r="A11" s="111" t="s">
        <v>190</v>
      </c>
      <c r="B11" s="86"/>
      <c r="C11" s="121">
        <v>22</v>
      </c>
      <c r="D11" s="121">
        <v>2940</v>
      </c>
      <c r="E11" s="121">
        <v>1250</v>
      </c>
      <c r="F11" s="121">
        <v>1690</v>
      </c>
      <c r="G11" s="121">
        <v>494</v>
      </c>
      <c r="H11" s="121">
        <v>121</v>
      </c>
      <c r="I11" s="121">
        <v>373</v>
      </c>
      <c r="J11" s="121">
        <v>828</v>
      </c>
      <c r="K11" s="121">
        <v>266</v>
      </c>
      <c r="L11" s="121">
        <v>278</v>
      </c>
      <c r="M11" s="121">
        <v>284</v>
      </c>
      <c r="N11" s="121">
        <v>35251</v>
      </c>
      <c r="O11" s="121">
        <v>18775</v>
      </c>
      <c r="P11" s="121">
        <v>16476</v>
      </c>
      <c r="Q11" s="121">
        <v>6333</v>
      </c>
      <c r="R11" s="121">
        <v>5405</v>
      </c>
      <c r="S11" s="121">
        <v>6305</v>
      </c>
      <c r="T11" s="121">
        <v>5503</v>
      </c>
      <c r="U11" s="121">
        <v>6078</v>
      </c>
      <c r="V11" s="121">
        <v>5561</v>
      </c>
      <c r="W11" s="121">
        <v>59</v>
      </c>
      <c r="X11" s="121">
        <v>7</v>
      </c>
      <c r="Y11" s="121">
        <v>11682</v>
      </c>
      <c r="Z11" s="121">
        <v>6210</v>
      </c>
      <c r="AA11" s="121">
        <v>5472</v>
      </c>
    </row>
    <row r="12" spans="1:27" s="7" customFormat="1" ht="13.5" customHeight="1">
      <c r="A12" s="111" t="s">
        <v>191</v>
      </c>
      <c r="B12" s="86"/>
      <c r="C12" s="121">
        <v>24</v>
      </c>
      <c r="D12" s="121">
        <v>3029</v>
      </c>
      <c r="E12" s="121">
        <v>1265</v>
      </c>
      <c r="F12" s="121">
        <v>1764</v>
      </c>
      <c r="G12" s="121">
        <v>517</v>
      </c>
      <c r="H12" s="121">
        <v>127</v>
      </c>
      <c r="I12" s="121">
        <v>390</v>
      </c>
      <c r="J12" s="121">
        <v>828</v>
      </c>
      <c r="K12" s="121">
        <v>284</v>
      </c>
      <c r="L12" s="121">
        <v>267</v>
      </c>
      <c r="M12" s="121">
        <v>277</v>
      </c>
      <c r="N12" s="121">
        <v>35809</v>
      </c>
      <c r="O12" s="121">
        <v>19180</v>
      </c>
      <c r="P12" s="121">
        <v>16629</v>
      </c>
      <c r="Q12" s="121">
        <v>6725</v>
      </c>
      <c r="R12" s="121">
        <v>5778</v>
      </c>
      <c r="S12" s="121">
        <v>6190</v>
      </c>
      <c r="T12" s="121">
        <v>5364</v>
      </c>
      <c r="U12" s="121">
        <v>6195</v>
      </c>
      <c r="V12" s="121">
        <v>5473</v>
      </c>
      <c r="W12" s="121">
        <v>70</v>
      </c>
      <c r="X12" s="121">
        <v>14</v>
      </c>
      <c r="Y12" s="121">
        <v>11420</v>
      </c>
      <c r="Z12" s="121">
        <v>5905</v>
      </c>
      <c r="AA12" s="121">
        <v>5515</v>
      </c>
    </row>
    <row r="13" spans="1:27" s="7" customFormat="1" ht="13.5" customHeight="1">
      <c r="A13" s="111" t="s">
        <v>192</v>
      </c>
      <c r="B13" s="86"/>
      <c r="C13" s="121">
        <v>25</v>
      </c>
      <c r="D13" s="121">
        <v>3118</v>
      </c>
      <c r="E13" s="121">
        <v>1286</v>
      </c>
      <c r="F13" s="121">
        <v>1832</v>
      </c>
      <c r="G13" s="121">
        <v>522</v>
      </c>
      <c r="H13" s="121">
        <v>117</v>
      </c>
      <c r="I13" s="121">
        <v>405</v>
      </c>
      <c r="J13" s="121">
        <v>835</v>
      </c>
      <c r="K13" s="121">
        <v>284</v>
      </c>
      <c r="L13" s="121">
        <v>285</v>
      </c>
      <c r="M13" s="121">
        <v>266</v>
      </c>
      <c r="N13" s="121">
        <v>36293</v>
      </c>
      <c r="O13" s="121">
        <v>19295</v>
      </c>
      <c r="P13" s="121">
        <v>16998</v>
      </c>
      <c r="Q13" s="121">
        <v>6632</v>
      </c>
      <c r="R13" s="121">
        <v>5950</v>
      </c>
      <c r="S13" s="121">
        <v>6555</v>
      </c>
      <c r="T13" s="121">
        <v>5715</v>
      </c>
      <c r="U13" s="121">
        <v>6095</v>
      </c>
      <c r="V13" s="121">
        <v>5331</v>
      </c>
      <c r="W13" s="121">
        <v>13</v>
      </c>
      <c r="X13" s="121">
        <v>2</v>
      </c>
      <c r="Y13" s="121">
        <v>11465</v>
      </c>
      <c r="Z13" s="121">
        <v>6032</v>
      </c>
      <c r="AA13" s="121">
        <v>5433</v>
      </c>
    </row>
    <row r="14" spans="1:27" s="7" customFormat="1" ht="13.5" customHeight="1">
      <c r="A14" s="111" t="s">
        <v>193</v>
      </c>
      <c r="B14" s="86"/>
      <c r="C14" s="121">
        <v>25</v>
      </c>
      <c r="D14" s="121">
        <v>3065</v>
      </c>
      <c r="E14" s="121">
        <v>1276</v>
      </c>
      <c r="F14" s="121">
        <v>1789</v>
      </c>
      <c r="G14" s="122">
        <v>521</v>
      </c>
      <c r="H14" s="122">
        <v>124</v>
      </c>
      <c r="I14" s="122">
        <v>397</v>
      </c>
      <c r="J14" s="121">
        <v>851</v>
      </c>
      <c r="K14" s="121">
        <v>282</v>
      </c>
      <c r="L14" s="121">
        <v>284</v>
      </c>
      <c r="M14" s="121">
        <v>285</v>
      </c>
      <c r="N14" s="121">
        <v>36966</v>
      </c>
      <c r="O14" s="121">
        <v>19543</v>
      </c>
      <c r="P14" s="121">
        <v>17423</v>
      </c>
      <c r="Q14" s="121">
        <v>6555</v>
      </c>
      <c r="R14" s="121">
        <v>5860</v>
      </c>
      <c r="S14" s="121">
        <v>6543</v>
      </c>
      <c r="T14" s="121">
        <v>5890</v>
      </c>
      <c r="U14" s="121">
        <v>6429</v>
      </c>
      <c r="V14" s="121">
        <v>5671</v>
      </c>
      <c r="W14" s="121">
        <v>16</v>
      </c>
      <c r="X14" s="121">
        <v>2</v>
      </c>
      <c r="Y14" s="121">
        <v>11191</v>
      </c>
      <c r="Z14" s="121">
        <v>5925</v>
      </c>
      <c r="AA14" s="121">
        <v>5266</v>
      </c>
    </row>
    <row r="15" spans="1:27" s="7" customFormat="1" ht="13.5" customHeight="1">
      <c r="A15" s="111" t="s">
        <v>194</v>
      </c>
      <c r="B15" s="86"/>
      <c r="C15" s="121">
        <v>26</v>
      </c>
      <c r="D15" s="121">
        <v>3189</v>
      </c>
      <c r="E15" s="121">
        <v>1302</v>
      </c>
      <c r="F15" s="121">
        <v>1887</v>
      </c>
      <c r="G15" s="121">
        <v>537</v>
      </c>
      <c r="H15" s="121">
        <v>121</v>
      </c>
      <c r="I15" s="121">
        <v>416</v>
      </c>
      <c r="J15" s="121">
        <v>847</v>
      </c>
      <c r="K15" s="121">
        <v>284</v>
      </c>
      <c r="L15" s="121">
        <v>279</v>
      </c>
      <c r="M15" s="121">
        <v>284</v>
      </c>
      <c r="N15" s="121">
        <v>37148</v>
      </c>
      <c r="O15" s="121">
        <v>19622</v>
      </c>
      <c r="P15" s="121">
        <v>17526</v>
      </c>
      <c r="Q15" s="121">
        <v>6769</v>
      </c>
      <c r="R15" s="121">
        <v>5909</v>
      </c>
      <c r="S15" s="121">
        <v>6452</v>
      </c>
      <c r="T15" s="121">
        <v>5789</v>
      </c>
      <c r="U15" s="121">
        <v>6391</v>
      </c>
      <c r="V15" s="121">
        <v>5828</v>
      </c>
      <c r="W15" s="121">
        <v>10</v>
      </c>
      <c r="X15" s="121" t="s">
        <v>27</v>
      </c>
      <c r="Y15" s="121">
        <v>11801</v>
      </c>
      <c r="Z15" s="121">
        <v>6180</v>
      </c>
      <c r="AA15" s="121">
        <v>5621</v>
      </c>
    </row>
    <row r="16" spans="1:27" s="7" customFormat="1" ht="13.5" customHeight="1">
      <c r="A16" s="111" t="s">
        <v>195</v>
      </c>
      <c r="B16" s="86"/>
      <c r="C16" s="121">
        <v>26</v>
      </c>
      <c r="D16" s="121">
        <f>SUM(D17,'8-2_1'!D10)</f>
        <v>3261</v>
      </c>
      <c r="E16" s="121">
        <f>SUM(E17,'8-2_1'!E10)</f>
        <v>1338</v>
      </c>
      <c r="F16" s="121">
        <f>SUM(F17,'8-2_1'!F10)</f>
        <v>1923</v>
      </c>
      <c r="G16" s="121">
        <f>SUM(G17,'8-2_1'!G10)</f>
        <v>553</v>
      </c>
      <c r="H16" s="121">
        <f>SUM(H17,'8-2_1'!H10)</f>
        <v>133</v>
      </c>
      <c r="I16" s="121">
        <f>SUM(I17,'8-2_1'!I10)</f>
        <v>420</v>
      </c>
      <c r="J16" s="121">
        <f>SUM(J17,'8-2_1'!J10)</f>
        <v>844</v>
      </c>
      <c r="K16" s="121">
        <f>SUM(K17,'8-2_1'!K10)</f>
        <v>281</v>
      </c>
      <c r="L16" s="121">
        <f>SUM(L17,'8-2_1'!L10)</f>
        <v>284</v>
      </c>
      <c r="M16" s="121">
        <f>SUM(M17,'8-2_1'!M10)</f>
        <v>279</v>
      </c>
      <c r="N16" s="121">
        <f>SUM(N17,'8-2_1'!N10)</f>
        <v>36466</v>
      </c>
      <c r="O16" s="121">
        <f>SUM(O17,'8-2_1'!O10)</f>
        <v>19195</v>
      </c>
      <c r="P16" s="121">
        <f>SUM(P17,'8-2_1'!P10)</f>
        <v>17271</v>
      </c>
      <c r="Q16" s="121">
        <f>SUM(Q17,'8-2_1'!Q10)</f>
        <v>6196</v>
      </c>
      <c r="R16" s="121">
        <f>SUM(R17,'8-2_1'!R10)</f>
        <v>5709</v>
      </c>
      <c r="S16" s="121">
        <f>SUM(S17,'8-2_1'!S10)</f>
        <v>6652</v>
      </c>
      <c r="T16" s="121">
        <f>SUM(T17,'8-2_1'!T10)</f>
        <v>5825</v>
      </c>
      <c r="U16" s="121">
        <f>SUM(U17,'8-2_1'!U10)</f>
        <v>6342</v>
      </c>
      <c r="V16" s="121">
        <f>SUM(V17,'8-2_1'!V10)</f>
        <v>5737</v>
      </c>
      <c r="W16" s="121">
        <f>SUM(W17,'8-2_1'!W10)</f>
        <v>5</v>
      </c>
      <c r="X16" s="121" t="s">
        <v>137</v>
      </c>
      <c r="Y16" s="121">
        <f>SUM(Y17,'8-2_1'!Y10)</f>
        <v>11833</v>
      </c>
      <c r="Z16" s="121">
        <f>SUM(Z17,'8-2_1'!Z10)</f>
        <v>6073</v>
      </c>
      <c r="AA16" s="121">
        <f>SUM(AA17,'8-2_1'!AA10)</f>
        <v>5760</v>
      </c>
    </row>
    <row r="17" spans="1:27" s="7" customFormat="1" ht="23.25" customHeight="1">
      <c r="A17" s="328" t="s">
        <v>285</v>
      </c>
      <c r="B17" s="329"/>
      <c r="C17" s="121">
        <v>13</v>
      </c>
      <c r="D17" s="121">
        <f>SUM(D18:D30,'8-2_1'!D7:D9)</f>
        <v>1593</v>
      </c>
      <c r="E17" s="121">
        <f>SUM(E18:E30,'8-2_1'!E7:E9)</f>
        <v>618</v>
      </c>
      <c r="F17" s="121">
        <f>SUM(F18:F30,'8-2_1'!F7:F9)</f>
        <v>975</v>
      </c>
      <c r="G17" s="121">
        <f>SUM(G18:G30,'8-2_1'!G7:G9)</f>
        <v>227</v>
      </c>
      <c r="H17" s="121">
        <f>SUM(H18:H30,'8-2_1'!H7:H9)</f>
        <v>41</v>
      </c>
      <c r="I17" s="121">
        <f>SUM(I18:I30,'8-2_1'!I7:I9)</f>
        <v>186</v>
      </c>
      <c r="J17" s="121">
        <f>SUM(J18:J30,'8-2_1'!J7:J9)</f>
        <v>596</v>
      </c>
      <c r="K17" s="121">
        <f>SUM(K18:K30,'8-2_1'!K7:K9)</f>
        <v>201</v>
      </c>
      <c r="L17" s="121">
        <f>SUM(L18:L30,'8-2_1'!L7:L9)</f>
        <v>200</v>
      </c>
      <c r="M17" s="121">
        <f>SUM(M18:M30,'8-2_1'!M7:M9)</f>
        <v>195</v>
      </c>
      <c r="N17" s="121">
        <f>SUM(N18:N30,'8-2_1'!N7:N9)</f>
        <v>25178</v>
      </c>
      <c r="O17" s="121">
        <f>SUM(O18:O30,'8-2_1'!O7:O9)</f>
        <v>12665</v>
      </c>
      <c r="P17" s="121">
        <f>SUM(P18:P30,'8-2_1'!P7:P9)</f>
        <v>12513</v>
      </c>
      <c r="Q17" s="121">
        <f>SUM(Q18:Q30,'8-2_1'!Q7:Q9)</f>
        <v>3972</v>
      </c>
      <c r="R17" s="121">
        <f>SUM(R18:R30,'8-2_1'!R7:R9)</f>
        <v>4275</v>
      </c>
      <c r="S17" s="121">
        <f>SUM(S18:S30,'8-2_1'!S7:S9)</f>
        <v>4491</v>
      </c>
      <c r="T17" s="121">
        <f>SUM(T18:T30,'8-2_1'!T7:T9)</f>
        <v>4208</v>
      </c>
      <c r="U17" s="121">
        <f>SUM(U18:U30,'8-2_1'!U7:U9)</f>
        <v>4202</v>
      </c>
      <c r="V17" s="121">
        <f>SUM(V18:V30,'8-2_1'!V7:V9)</f>
        <v>4030</v>
      </c>
      <c r="W17" s="121" t="s">
        <v>138</v>
      </c>
      <c r="X17" s="121" t="s">
        <v>137</v>
      </c>
      <c r="Y17" s="121">
        <f>SUM(Y18:Y30,'8-2_1'!Y7:Y9)</f>
        <v>7957</v>
      </c>
      <c r="Z17" s="121">
        <f>SUM(Z18:Z30,'8-2_1'!Z7:Z9)</f>
        <v>3954</v>
      </c>
      <c r="AA17" s="121">
        <f>SUM(AA18:AA30,'8-2_1'!AA7:AA9)</f>
        <v>4003</v>
      </c>
    </row>
    <row r="18" spans="1:27" s="7" customFormat="1" ht="23.25" customHeight="1">
      <c r="A18" s="328" t="s">
        <v>286</v>
      </c>
      <c r="B18" s="329"/>
      <c r="C18" s="121"/>
      <c r="D18" s="121">
        <v>155</v>
      </c>
      <c r="E18" s="121">
        <v>64</v>
      </c>
      <c r="F18" s="121">
        <v>91</v>
      </c>
      <c r="G18" s="121">
        <v>26</v>
      </c>
      <c r="H18" s="121">
        <v>4</v>
      </c>
      <c r="I18" s="121">
        <v>22</v>
      </c>
      <c r="J18" s="121">
        <v>66</v>
      </c>
      <c r="K18" s="121">
        <v>22</v>
      </c>
      <c r="L18" s="121">
        <v>22</v>
      </c>
      <c r="M18" s="121">
        <v>22</v>
      </c>
      <c r="N18" s="121">
        <v>2843</v>
      </c>
      <c r="O18" s="121">
        <v>1439</v>
      </c>
      <c r="P18" s="121">
        <v>1404</v>
      </c>
      <c r="Q18" s="121">
        <v>440</v>
      </c>
      <c r="R18" s="121">
        <v>470</v>
      </c>
      <c r="S18" s="121">
        <v>484</v>
      </c>
      <c r="T18" s="121">
        <v>495</v>
      </c>
      <c r="U18" s="121">
        <v>515</v>
      </c>
      <c r="V18" s="121">
        <v>439</v>
      </c>
      <c r="W18" s="123" t="s">
        <v>27</v>
      </c>
      <c r="X18" s="121" t="s">
        <v>27</v>
      </c>
      <c r="Y18" s="121">
        <v>934</v>
      </c>
      <c r="Z18" s="121">
        <v>505</v>
      </c>
      <c r="AA18" s="121">
        <v>429</v>
      </c>
    </row>
    <row r="19" spans="1:27" s="7" customFormat="1" ht="23.25" customHeight="1">
      <c r="A19" s="328" t="s">
        <v>287</v>
      </c>
      <c r="B19" s="329"/>
      <c r="C19" s="121"/>
      <c r="D19" s="121">
        <v>143</v>
      </c>
      <c r="E19" s="121">
        <v>65</v>
      </c>
      <c r="F19" s="121">
        <v>78</v>
      </c>
      <c r="G19" s="121">
        <v>23</v>
      </c>
      <c r="H19" s="121">
        <v>1</v>
      </c>
      <c r="I19" s="121">
        <v>22</v>
      </c>
      <c r="J19" s="121">
        <v>60</v>
      </c>
      <c r="K19" s="121">
        <v>20</v>
      </c>
      <c r="L19" s="121">
        <v>20</v>
      </c>
      <c r="M19" s="121">
        <v>20</v>
      </c>
      <c r="N19" s="121">
        <v>2620</v>
      </c>
      <c r="O19" s="121">
        <v>1358</v>
      </c>
      <c r="P19" s="121">
        <v>1262</v>
      </c>
      <c r="Q19" s="121">
        <v>422</v>
      </c>
      <c r="R19" s="121">
        <v>423</v>
      </c>
      <c r="S19" s="121">
        <v>489</v>
      </c>
      <c r="T19" s="121">
        <v>406</v>
      </c>
      <c r="U19" s="121">
        <v>447</v>
      </c>
      <c r="V19" s="121">
        <v>433</v>
      </c>
      <c r="W19" s="123" t="s">
        <v>27</v>
      </c>
      <c r="X19" s="121" t="s">
        <v>27</v>
      </c>
      <c r="Y19" s="121">
        <v>866</v>
      </c>
      <c r="Z19" s="121">
        <v>451</v>
      </c>
      <c r="AA19" s="121">
        <v>415</v>
      </c>
    </row>
    <row r="20" spans="1:27" s="7" customFormat="1" ht="23.25" customHeight="1">
      <c r="A20" s="328" t="s">
        <v>288</v>
      </c>
      <c r="B20" s="329"/>
      <c r="C20" s="121"/>
      <c r="D20" s="121">
        <v>148</v>
      </c>
      <c r="E20" s="121">
        <v>60</v>
      </c>
      <c r="F20" s="121">
        <v>88</v>
      </c>
      <c r="G20" s="121">
        <v>23</v>
      </c>
      <c r="H20" s="121">
        <v>4</v>
      </c>
      <c r="I20" s="121">
        <v>19</v>
      </c>
      <c r="J20" s="121">
        <v>63</v>
      </c>
      <c r="K20" s="121">
        <v>21</v>
      </c>
      <c r="L20" s="121">
        <v>21</v>
      </c>
      <c r="M20" s="121">
        <v>21</v>
      </c>
      <c r="N20" s="121">
        <v>2661</v>
      </c>
      <c r="O20" s="121">
        <v>1526</v>
      </c>
      <c r="P20" s="121">
        <v>1135</v>
      </c>
      <c r="Q20" s="121">
        <v>473</v>
      </c>
      <c r="R20" s="121">
        <v>394</v>
      </c>
      <c r="S20" s="121">
        <v>545</v>
      </c>
      <c r="T20" s="121">
        <v>365</v>
      </c>
      <c r="U20" s="121">
        <v>508</v>
      </c>
      <c r="V20" s="121">
        <v>376</v>
      </c>
      <c r="W20" s="123" t="s">
        <v>27</v>
      </c>
      <c r="X20" s="121" t="s">
        <v>27</v>
      </c>
      <c r="Y20" s="121">
        <v>923</v>
      </c>
      <c r="Z20" s="121">
        <v>508</v>
      </c>
      <c r="AA20" s="121">
        <v>415</v>
      </c>
    </row>
    <row r="21" spans="1:27" s="7" customFormat="1" ht="23.25" customHeight="1">
      <c r="A21" s="328" t="s">
        <v>289</v>
      </c>
      <c r="B21" s="329"/>
      <c r="C21" s="121"/>
      <c r="D21" s="121">
        <v>117</v>
      </c>
      <c r="E21" s="121">
        <v>54</v>
      </c>
      <c r="F21" s="121">
        <v>63</v>
      </c>
      <c r="G21" s="121">
        <v>21</v>
      </c>
      <c r="H21" s="121">
        <v>4</v>
      </c>
      <c r="I21" s="121">
        <v>17</v>
      </c>
      <c r="J21" s="121">
        <v>39</v>
      </c>
      <c r="K21" s="121">
        <v>13</v>
      </c>
      <c r="L21" s="121">
        <v>13</v>
      </c>
      <c r="M21" s="121">
        <v>13</v>
      </c>
      <c r="N21" s="121">
        <v>1614</v>
      </c>
      <c r="O21" s="121">
        <v>845</v>
      </c>
      <c r="P21" s="121">
        <v>769</v>
      </c>
      <c r="Q21" s="121">
        <v>263</v>
      </c>
      <c r="R21" s="121">
        <v>269</v>
      </c>
      <c r="S21" s="121">
        <v>304</v>
      </c>
      <c r="T21" s="121">
        <v>251</v>
      </c>
      <c r="U21" s="121">
        <v>278</v>
      </c>
      <c r="V21" s="121">
        <v>249</v>
      </c>
      <c r="W21" s="123" t="s">
        <v>27</v>
      </c>
      <c r="X21" s="121" t="s">
        <v>27</v>
      </c>
      <c r="Y21" s="121">
        <v>443</v>
      </c>
      <c r="Z21" s="121">
        <v>209</v>
      </c>
      <c r="AA21" s="121">
        <v>234</v>
      </c>
    </row>
    <row r="22" spans="1:27" s="7" customFormat="1" ht="23.25" customHeight="1">
      <c r="A22" s="328" t="s">
        <v>290</v>
      </c>
      <c r="B22" s="329"/>
      <c r="C22" s="121"/>
      <c r="D22" s="121">
        <v>130</v>
      </c>
      <c r="E22" s="121">
        <v>45</v>
      </c>
      <c r="F22" s="121">
        <v>85</v>
      </c>
      <c r="G22" s="121">
        <v>26</v>
      </c>
      <c r="H22" s="121">
        <v>5</v>
      </c>
      <c r="I22" s="121">
        <v>21</v>
      </c>
      <c r="J22" s="121">
        <v>60</v>
      </c>
      <c r="K22" s="121">
        <v>20</v>
      </c>
      <c r="L22" s="121">
        <v>20</v>
      </c>
      <c r="M22" s="121">
        <v>20</v>
      </c>
      <c r="N22" s="121">
        <v>2641</v>
      </c>
      <c r="O22" s="121">
        <v>1309</v>
      </c>
      <c r="P22" s="121">
        <v>1332</v>
      </c>
      <c r="Q22" s="121">
        <v>424</v>
      </c>
      <c r="R22" s="121">
        <v>427</v>
      </c>
      <c r="S22" s="121">
        <v>433</v>
      </c>
      <c r="T22" s="121">
        <v>469</v>
      </c>
      <c r="U22" s="121">
        <v>452</v>
      </c>
      <c r="V22" s="121">
        <v>436</v>
      </c>
      <c r="W22" s="123" t="s">
        <v>27</v>
      </c>
      <c r="X22" s="121" t="s">
        <v>27</v>
      </c>
      <c r="Y22" s="121">
        <v>825</v>
      </c>
      <c r="Z22" s="121">
        <v>392</v>
      </c>
      <c r="AA22" s="121">
        <v>433</v>
      </c>
    </row>
    <row r="23" spans="1:27" s="7" customFormat="1" ht="23.25" customHeight="1">
      <c r="A23" s="328" t="s">
        <v>291</v>
      </c>
      <c r="B23" s="329"/>
      <c r="C23" s="121"/>
      <c r="D23" s="121">
        <v>136</v>
      </c>
      <c r="E23" s="121">
        <v>49</v>
      </c>
      <c r="F23" s="121">
        <v>87</v>
      </c>
      <c r="G23" s="121">
        <v>21</v>
      </c>
      <c r="H23" s="121">
        <v>3</v>
      </c>
      <c r="I23" s="121">
        <v>18</v>
      </c>
      <c r="J23" s="121">
        <v>57</v>
      </c>
      <c r="K23" s="121">
        <v>19</v>
      </c>
      <c r="L23" s="121">
        <v>19</v>
      </c>
      <c r="M23" s="121">
        <v>19</v>
      </c>
      <c r="N23" s="121">
        <v>2500</v>
      </c>
      <c r="O23" s="121">
        <v>1208</v>
      </c>
      <c r="P23" s="121">
        <v>1292</v>
      </c>
      <c r="Q23" s="121">
        <v>367</v>
      </c>
      <c r="R23" s="121">
        <v>446</v>
      </c>
      <c r="S23" s="121">
        <v>433</v>
      </c>
      <c r="T23" s="121">
        <v>414</v>
      </c>
      <c r="U23" s="121">
        <v>408</v>
      </c>
      <c r="V23" s="121">
        <v>432</v>
      </c>
      <c r="W23" s="123" t="s">
        <v>27</v>
      </c>
      <c r="X23" s="121" t="s">
        <v>27</v>
      </c>
      <c r="Y23" s="121">
        <v>793</v>
      </c>
      <c r="Z23" s="121">
        <v>420</v>
      </c>
      <c r="AA23" s="121">
        <v>373</v>
      </c>
    </row>
    <row r="24" spans="1:27" s="7" customFormat="1" ht="23.25" customHeight="1">
      <c r="A24" s="328" t="s">
        <v>292</v>
      </c>
      <c r="B24" s="329"/>
      <c r="C24" s="121"/>
      <c r="D24" s="121">
        <v>85</v>
      </c>
      <c r="E24" s="121">
        <v>26</v>
      </c>
      <c r="F24" s="121">
        <v>59</v>
      </c>
      <c r="G24" s="121">
        <v>11</v>
      </c>
      <c r="H24" s="121">
        <v>1</v>
      </c>
      <c r="I24" s="121">
        <v>10</v>
      </c>
      <c r="J24" s="121">
        <v>33</v>
      </c>
      <c r="K24" s="121">
        <v>11</v>
      </c>
      <c r="L24" s="121">
        <v>11</v>
      </c>
      <c r="M24" s="121">
        <v>11</v>
      </c>
      <c r="N24" s="121">
        <v>1305</v>
      </c>
      <c r="O24" s="121">
        <v>606</v>
      </c>
      <c r="P24" s="121">
        <v>699</v>
      </c>
      <c r="Q24" s="121">
        <v>196</v>
      </c>
      <c r="R24" s="121">
        <v>226</v>
      </c>
      <c r="S24" s="121">
        <v>229</v>
      </c>
      <c r="T24" s="121">
        <v>226</v>
      </c>
      <c r="U24" s="121">
        <v>181</v>
      </c>
      <c r="V24" s="121">
        <v>247</v>
      </c>
      <c r="W24" s="123" t="s">
        <v>27</v>
      </c>
      <c r="X24" s="121" t="s">
        <v>27</v>
      </c>
      <c r="Y24" s="121">
        <v>434</v>
      </c>
      <c r="Z24" s="121">
        <v>211</v>
      </c>
      <c r="AA24" s="121">
        <v>223</v>
      </c>
    </row>
    <row r="25" spans="1:27" s="7" customFormat="1" ht="23.25" customHeight="1">
      <c r="A25" s="328" t="s">
        <v>293</v>
      </c>
      <c r="B25" s="329"/>
      <c r="C25" s="121"/>
      <c r="D25" s="121">
        <v>79</v>
      </c>
      <c r="E25" s="121">
        <v>37</v>
      </c>
      <c r="F25" s="121">
        <v>42</v>
      </c>
      <c r="G25" s="121">
        <v>10</v>
      </c>
      <c r="H25" s="121">
        <v>2</v>
      </c>
      <c r="I25" s="121">
        <v>8</v>
      </c>
      <c r="J25" s="121">
        <v>32</v>
      </c>
      <c r="K25" s="121">
        <v>11</v>
      </c>
      <c r="L25" s="121">
        <v>11</v>
      </c>
      <c r="M25" s="121">
        <v>10</v>
      </c>
      <c r="N25" s="121">
        <v>1321</v>
      </c>
      <c r="O25" s="121">
        <v>709</v>
      </c>
      <c r="P25" s="121">
        <v>612</v>
      </c>
      <c r="Q25" s="121">
        <v>233</v>
      </c>
      <c r="R25" s="121">
        <v>206</v>
      </c>
      <c r="S25" s="121">
        <v>264</v>
      </c>
      <c r="T25" s="121">
        <v>212</v>
      </c>
      <c r="U25" s="121">
        <v>212</v>
      </c>
      <c r="V25" s="121">
        <v>194</v>
      </c>
      <c r="W25" s="123" t="s">
        <v>27</v>
      </c>
      <c r="X25" s="121" t="s">
        <v>27</v>
      </c>
      <c r="Y25" s="121">
        <v>390</v>
      </c>
      <c r="Z25" s="121">
        <v>176</v>
      </c>
      <c r="AA25" s="121">
        <v>214</v>
      </c>
    </row>
    <row r="26" spans="1:27" s="7" customFormat="1" ht="23.25" customHeight="1">
      <c r="A26" s="328" t="s">
        <v>294</v>
      </c>
      <c r="B26" s="329"/>
      <c r="C26" s="121"/>
      <c r="D26" s="121">
        <v>131</v>
      </c>
      <c r="E26" s="121">
        <v>55</v>
      </c>
      <c r="F26" s="121">
        <v>76</v>
      </c>
      <c r="G26" s="121">
        <v>16</v>
      </c>
      <c r="H26" s="121">
        <v>7</v>
      </c>
      <c r="I26" s="121">
        <v>9</v>
      </c>
      <c r="J26" s="121">
        <v>36</v>
      </c>
      <c r="K26" s="121">
        <v>12</v>
      </c>
      <c r="L26" s="121">
        <v>12</v>
      </c>
      <c r="M26" s="121">
        <v>12</v>
      </c>
      <c r="N26" s="121">
        <v>1458</v>
      </c>
      <c r="O26" s="121">
        <v>701</v>
      </c>
      <c r="P26" s="121">
        <v>757</v>
      </c>
      <c r="Q26" s="121">
        <v>204</v>
      </c>
      <c r="R26" s="121">
        <v>279</v>
      </c>
      <c r="S26" s="121">
        <v>256</v>
      </c>
      <c r="T26" s="121">
        <v>241</v>
      </c>
      <c r="U26" s="121">
        <v>241</v>
      </c>
      <c r="V26" s="121">
        <v>237</v>
      </c>
      <c r="W26" s="123" t="s">
        <v>27</v>
      </c>
      <c r="X26" s="121" t="s">
        <v>27</v>
      </c>
      <c r="Y26" s="121">
        <v>483</v>
      </c>
      <c r="Z26" s="121">
        <v>182</v>
      </c>
      <c r="AA26" s="121">
        <v>301</v>
      </c>
    </row>
    <row r="27" spans="1:27" s="7" customFormat="1" ht="23.25" customHeight="1">
      <c r="A27" s="328" t="s">
        <v>295</v>
      </c>
      <c r="B27" s="329"/>
      <c r="C27" s="121"/>
      <c r="D27" s="121">
        <v>107</v>
      </c>
      <c r="E27" s="121">
        <v>36</v>
      </c>
      <c r="F27" s="121">
        <v>71</v>
      </c>
      <c r="G27" s="121">
        <v>13</v>
      </c>
      <c r="H27" s="121">
        <v>4</v>
      </c>
      <c r="I27" s="121">
        <v>9</v>
      </c>
      <c r="J27" s="121">
        <v>48</v>
      </c>
      <c r="K27" s="121">
        <v>16</v>
      </c>
      <c r="L27" s="121">
        <v>16</v>
      </c>
      <c r="M27" s="121">
        <v>16</v>
      </c>
      <c r="N27" s="121">
        <v>1978</v>
      </c>
      <c r="O27" s="121">
        <v>978</v>
      </c>
      <c r="P27" s="121">
        <v>1000</v>
      </c>
      <c r="Q27" s="121">
        <v>308</v>
      </c>
      <c r="R27" s="121">
        <v>332</v>
      </c>
      <c r="S27" s="121">
        <v>350</v>
      </c>
      <c r="T27" s="121">
        <v>335</v>
      </c>
      <c r="U27" s="121">
        <v>320</v>
      </c>
      <c r="V27" s="121">
        <v>333</v>
      </c>
      <c r="W27" s="123" t="s">
        <v>27</v>
      </c>
      <c r="X27" s="121" t="s">
        <v>27</v>
      </c>
      <c r="Y27" s="121">
        <v>607</v>
      </c>
      <c r="Z27" s="121">
        <v>279</v>
      </c>
      <c r="AA27" s="121">
        <v>328</v>
      </c>
    </row>
    <row r="28" spans="1:27" s="7" customFormat="1" ht="23.25" customHeight="1">
      <c r="A28" s="328" t="s">
        <v>296</v>
      </c>
      <c r="B28" s="329"/>
      <c r="C28" s="121"/>
      <c r="D28" s="121">
        <v>106</v>
      </c>
      <c r="E28" s="121">
        <v>45</v>
      </c>
      <c r="F28" s="121">
        <v>61</v>
      </c>
      <c r="G28" s="121">
        <v>12</v>
      </c>
      <c r="H28" s="121">
        <v>4</v>
      </c>
      <c r="I28" s="121">
        <v>8</v>
      </c>
      <c r="J28" s="121">
        <v>8</v>
      </c>
      <c r="K28" s="121">
        <v>4</v>
      </c>
      <c r="L28" s="121">
        <v>4</v>
      </c>
      <c r="M28" s="121" t="s">
        <v>19</v>
      </c>
      <c r="N28" s="121">
        <v>315</v>
      </c>
      <c r="O28" s="121">
        <v>169</v>
      </c>
      <c r="P28" s="121">
        <v>146</v>
      </c>
      <c r="Q28" s="121">
        <v>83</v>
      </c>
      <c r="R28" s="121">
        <v>74</v>
      </c>
      <c r="S28" s="121">
        <v>86</v>
      </c>
      <c r="T28" s="121">
        <v>72</v>
      </c>
      <c r="U28" s="121" t="s">
        <v>19</v>
      </c>
      <c r="V28" s="121" t="s">
        <v>19</v>
      </c>
      <c r="W28" s="121" t="s">
        <v>19</v>
      </c>
      <c r="X28" s="121" t="s">
        <v>19</v>
      </c>
      <c r="Y28" s="121" t="s">
        <v>19</v>
      </c>
      <c r="Z28" s="121" t="s">
        <v>19</v>
      </c>
      <c r="AA28" s="121" t="s">
        <v>19</v>
      </c>
    </row>
    <row r="29" spans="1:27" s="7" customFormat="1" ht="23.25" customHeight="1">
      <c r="A29" s="328" t="s">
        <v>297</v>
      </c>
      <c r="B29" s="329"/>
      <c r="C29" s="121"/>
      <c r="D29" s="121">
        <v>165</v>
      </c>
      <c r="E29" s="121">
        <v>45</v>
      </c>
      <c r="F29" s="121">
        <v>120</v>
      </c>
      <c r="G29" s="121">
        <v>13</v>
      </c>
      <c r="H29" s="121">
        <v>1</v>
      </c>
      <c r="I29" s="121">
        <v>12</v>
      </c>
      <c r="J29" s="121">
        <v>30</v>
      </c>
      <c r="K29" s="121">
        <v>10</v>
      </c>
      <c r="L29" s="121">
        <v>10</v>
      </c>
      <c r="M29" s="121">
        <v>10</v>
      </c>
      <c r="N29" s="121">
        <v>1259</v>
      </c>
      <c r="O29" s="121">
        <v>646</v>
      </c>
      <c r="P29" s="121">
        <v>613</v>
      </c>
      <c r="Q29" s="121">
        <v>203</v>
      </c>
      <c r="R29" s="121">
        <v>208</v>
      </c>
      <c r="S29" s="121">
        <v>225</v>
      </c>
      <c r="T29" s="121">
        <v>217</v>
      </c>
      <c r="U29" s="121">
        <v>218</v>
      </c>
      <c r="V29" s="121">
        <v>188</v>
      </c>
      <c r="W29" s="123" t="s">
        <v>27</v>
      </c>
      <c r="X29" s="121" t="s">
        <v>27</v>
      </c>
      <c r="Y29" s="121">
        <v>414</v>
      </c>
      <c r="Z29" s="121">
        <v>221</v>
      </c>
      <c r="AA29" s="121">
        <v>193</v>
      </c>
    </row>
    <row r="30" spans="1:27" s="7" customFormat="1" ht="23.25" customHeight="1" thickBot="1">
      <c r="A30" s="330" t="s">
        <v>298</v>
      </c>
      <c r="B30" s="331"/>
      <c r="C30" s="124"/>
      <c r="D30" s="124">
        <v>91</v>
      </c>
      <c r="E30" s="124">
        <v>37</v>
      </c>
      <c r="F30" s="124">
        <v>54</v>
      </c>
      <c r="G30" s="124">
        <v>12</v>
      </c>
      <c r="H30" s="124">
        <v>1</v>
      </c>
      <c r="I30" s="124">
        <v>11</v>
      </c>
      <c r="J30" s="124">
        <v>37</v>
      </c>
      <c r="K30" s="124">
        <v>13</v>
      </c>
      <c r="L30" s="124">
        <v>12</v>
      </c>
      <c r="M30" s="124">
        <v>12</v>
      </c>
      <c r="N30" s="124">
        <v>1598</v>
      </c>
      <c r="O30" s="124">
        <v>617</v>
      </c>
      <c r="P30" s="124">
        <v>981</v>
      </c>
      <c r="Q30" s="124">
        <v>183</v>
      </c>
      <c r="R30" s="124">
        <v>342</v>
      </c>
      <c r="S30" s="124">
        <v>210</v>
      </c>
      <c r="T30" s="124">
        <v>333</v>
      </c>
      <c r="U30" s="124">
        <v>224</v>
      </c>
      <c r="V30" s="124">
        <v>306</v>
      </c>
      <c r="W30" s="124" t="s">
        <v>27</v>
      </c>
      <c r="X30" s="124" t="s">
        <v>27</v>
      </c>
      <c r="Y30" s="124">
        <v>490</v>
      </c>
      <c r="Z30" s="124">
        <v>214</v>
      </c>
      <c r="AA30" s="124">
        <v>276</v>
      </c>
    </row>
    <row r="31" spans="1:27" s="10" customFormat="1" ht="12" customHeight="1">
      <c r="A31" s="114" t="s">
        <v>177</v>
      </c>
      <c r="B31" s="62"/>
      <c r="C31" s="62"/>
      <c r="D31" s="62"/>
      <c r="E31" s="62"/>
      <c r="F31" s="62"/>
      <c r="G31" s="62"/>
      <c r="H31" s="62"/>
      <c r="I31" s="9"/>
      <c r="J31" s="11"/>
      <c r="K31" s="9"/>
      <c r="L31" s="11"/>
      <c r="M31" s="9" t="s">
        <v>8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61" customFormat="1" ht="12" customHeight="1">
      <c r="A32" s="65" t="s">
        <v>26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67" t="s">
        <v>282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61" customFormat="1" ht="12" customHeight="1">
      <c r="A33" s="66" t="s">
        <v>125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6" t="s">
        <v>283</v>
      </c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</row>
    <row r="34" spans="13:27" s="61" customFormat="1" ht="12" customHeight="1">
      <c r="M34" s="69" t="s">
        <v>284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</row>
  </sheetData>
  <sheetProtection/>
  <mergeCells count="30">
    <mergeCell ref="A26:B26"/>
    <mergeCell ref="A27:B27"/>
    <mergeCell ref="A28:B28"/>
    <mergeCell ref="A2:L2"/>
    <mergeCell ref="A24:B24"/>
    <mergeCell ref="N4:X4"/>
    <mergeCell ref="D4:F5"/>
    <mergeCell ref="G4:I5"/>
    <mergeCell ref="A21:B21"/>
    <mergeCell ref="A22:B22"/>
    <mergeCell ref="M2:AA2"/>
    <mergeCell ref="M3:AA3"/>
    <mergeCell ref="Y4:AA5"/>
    <mergeCell ref="A4:B6"/>
    <mergeCell ref="A17:B17"/>
    <mergeCell ref="A23:B23"/>
    <mergeCell ref="A3:L3"/>
    <mergeCell ref="N5:P5"/>
    <mergeCell ref="Q5:R5"/>
    <mergeCell ref="K4:L5"/>
    <mergeCell ref="A29:B29"/>
    <mergeCell ref="A30:B30"/>
    <mergeCell ref="U5:V5"/>
    <mergeCell ref="W5:X5"/>
    <mergeCell ref="A18:B18"/>
    <mergeCell ref="A20:B20"/>
    <mergeCell ref="S5:T5"/>
    <mergeCell ref="A19:B19"/>
    <mergeCell ref="C4:C6"/>
    <mergeCell ref="A25:B25"/>
  </mergeCells>
  <printOptions horizontalCentered="1"/>
  <pageMargins left="1.141732283464567" right="1.141732283464567" top="1.5748031496062993" bottom="1.535433070866142" header="0.2755905511811024" footer="0.9055118110236221"/>
  <pageSetup firstPageNumber="252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7.25390625" defaultRowHeight="19.5" customHeight="1"/>
  <cols>
    <col min="1" max="1" width="14.125" style="64" customWidth="1"/>
    <col min="2" max="2" width="6.625" style="64" customWidth="1"/>
    <col min="3" max="3" width="6.125" style="64" customWidth="1"/>
    <col min="4" max="10" width="4.625" style="64" customWidth="1"/>
    <col min="11" max="14" width="5.625" style="64" customWidth="1"/>
    <col min="15" max="15" width="5.125" style="64" customWidth="1"/>
    <col min="16" max="16" width="5.625" style="64" customWidth="1"/>
    <col min="17" max="17" width="5.125" style="64" customWidth="1"/>
    <col min="18" max="18" width="5.625" style="64" customWidth="1"/>
    <col min="19" max="19" width="5.125" style="64" customWidth="1"/>
    <col min="20" max="20" width="5.625" style="64" customWidth="1"/>
    <col min="21" max="21" width="5.125" style="64" customWidth="1"/>
    <col min="22" max="22" width="5.625" style="64" customWidth="1"/>
    <col min="23" max="23" width="5.125" style="64" customWidth="1"/>
    <col min="24" max="27" width="5.625" style="64" customWidth="1"/>
    <col min="28" max="16384" width="7.25390625" style="64" customWidth="1"/>
  </cols>
  <sheetData>
    <row r="1" spans="1:27" s="6" customFormat="1" ht="18" customHeight="1">
      <c r="A1" s="36" t="s">
        <v>254</v>
      </c>
      <c r="P1" s="7"/>
      <c r="Q1" s="7"/>
      <c r="V1" s="8"/>
      <c r="AA1" s="8" t="s">
        <v>38</v>
      </c>
    </row>
    <row r="2" spans="1:27" s="99" customFormat="1" ht="24.75" customHeight="1">
      <c r="A2" s="292" t="s">
        <v>717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350" t="s">
        <v>303</v>
      </c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1:27" s="109" customFormat="1" ht="19.5" customHeight="1" thickBot="1">
      <c r="A3" s="283" t="s">
        <v>281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 t="s">
        <v>131</v>
      </c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s="132" customFormat="1" ht="25.5" customHeight="1">
      <c r="A4" s="334" t="s">
        <v>311</v>
      </c>
      <c r="B4" s="341"/>
      <c r="C4" s="334" t="s">
        <v>312</v>
      </c>
      <c r="D4" s="337" t="s">
        <v>299</v>
      </c>
      <c r="E4" s="338"/>
      <c r="F4" s="338"/>
      <c r="G4" s="337" t="s">
        <v>300</v>
      </c>
      <c r="H4" s="338"/>
      <c r="I4" s="338"/>
      <c r="J4" s="337" t="s">
        <v>301</v>
      </c>
      <c r="K4" s="338"/>
      <c r="L4" s="338"/>
      <c r="M4" s="338"/>
      <c r="N4" s="347" t="s">
        <v>313</v>
      </c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337" t="s">
        <v>302</v>
      </c>
      <c r="Z4" s="338"/>
      <c r="AA4" s="339"/>
    </row>
    <row r="5" spans="1:27" s="132" customFormat="1" ht="25.5" customHeight="1">
      <c r="A5" s="335"/>
      <c r="B5" s="342"/>
      <c r="C5" s="335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44" t="s">
        <v>314</v>
      </c>
      <c r="O5" s="333"/>
      <c r="P5" s="333"/>
      <c r="Q5" s="332" t="s">
        <v>315</v>
      </c>
      <c r="R5" s="333"/>
      <c r="S5" s="332" t="s">
        <v>316</v>
      </c>
      <c r="T5" s="333"/>
      <c r="U5" s="332" t="s">
        <v>317</v>
      </c>
      <c r="V5" s="333"/>
      <c r="W5" s="332" t="s">
        <v>318</v>
      </c>
      <c r="X5" s="333"/>
      <c r="Y5" s="333"/>
      <c r="Z5" s="333"/>
      <c r="AA5" s="340"/>
    </row>
    <row r="6" spans="1:27" s="132" customFormat="1" ht="25.5" customHeight="1" thickBot="1">
      <c r="A6" s="336"/>
      <c r="B6" s="343"/>
      <c r="C6" s="336"/>
      <c r="D6" s="23" t="s">
        <v>314</v>
      </c>
      <c r="E6" s="23" t="s">
        <v>319</v>
      </c>
      <c r="F6" s="23" t="s">
        <v>320</v>
      </c>
      <c r="G6" s="23" t="s">
        <v>314</v>
      </c>
      <c r="H6" s="23" t="s">
        <v>319</v>
      </c>
      <c r="I6" s="23" t="s">
        <v>320</v>
      </c>
      <c r="J6" s="23" t="s">
        <v>314</v>
      </c>
      <c r="K6" s="23" t="s">
        <v>321</v>
      </c>
      <c r="L6" s="23" t="s">
        <v>322</v>
      </c>
      <c r="M6" s="23" t="s">
        <v>323</v>
      </c>
      <c r="N6" s="24" t="s">
        <v>324</v>
      </c>
      <c r="O6" s="23" t="s">
        <v>319</v>
      </c>
      <c r="P6" s="23" t="s">
        <v>320</v>
      </c>
      <c r="Q6" s="23" t="s">
        <v>319</v>
      </c>
      <c r="R6" s="23" t="s">
        <v>320</v>
      </c>
      <c r="S6" s="23" t="s">
        <v>319</v>
      </c>
      <c r="T6" s="23" t="s">
        <v>320</v>
      </c>
      <c r="U6" s="23" t="s">
        <v>319</v>
      </c>
      <c r="V6" s="23" t="s">
        <v>320</v>
      </c>
      <c r="W6" s="23" t="s">
        <v>319</v>
      </c>
      <c r="X6" s="23" t="s">
        <v>320</v>
      </c>
      <c r="Y6" s="23" t="s">
        <v>314</v>
      </c>
      <c r="Z6" s="23" t="s">
        <v>319</v>
      </c>
      <c r="AA6" s="22" t="s">
        <v>320</v>
      </c>
    </row>
    <row r="7" spans="1:27" ht="36" customHeight="1">
      <c r="A7" s="353" t="s">
        <v>325</v>
      </c>
      <c r="B7" s="354"/>
      <c r="C7" s="121"/>
      <c r="D7" s="121" t="s">
        <v>39</v>
      </c>
      <c r="E7" s="121" t="s">
        <v>39</v>
      </c>
      <c r="F7" s="121" t="s">
        <v>39</v>
      </c>
      <c r="G7" s="121" t="s">
        <v>39</v>
      </c>
      <c r="H7" s="121" t="s">
        <v>39</v>
      </c>
      <c r="I7" s="121" t="s">
        <v>39</v>
      </c>
      <c r="J7" s="121">
        <v>12</v>
      </c>
      <c r="K7" s="121">
        <v>4</v>
      </c>
      <c r="L7" s="121">
        <v>4</v>
      </c>
      <c r="M7" s="121">
        <v>4</v>
      </c>
      <c r="N7" s="121">
        <v>492</v>
      </c>
      <c r="O7" s="121">
        <v>278</v>
      </c>
      <c r="P7" s="121">
        <v>214</v>
      </c>
      <c r="Q7" s="121">
        <v>95</v>
      </c>
      <c r="R7" s="121">
        <v>71</v>
      </c>
      <c r="S7" s="121">
        <v>94</v>
      </c>
      <c r="T7" s="121">
        <v>72</v>
      </c>
      <c r="U7" s="121">
        <v>89</v>
      </c>
      <c r="V7" s="121">
        <v>71</v>
      </c>
      <c r="W7" s="121" t="s">
        <v>19</v>
      </c>
      <c r="X7" s="121" t="s">
        <v>19</v>
      </c>
      <c r="Y7" s="121">
        <v>159</v>
      </c>
      <c r="Z7" s="121">
        <v>86</v>
      </c>
      <c r="AA7" s="121">
        <v>73</v>
      </c>
    </row>
    <row r="8" spans="1:27" ht="36" customHeight="1">
      <c r="A8" s="355" t="s">
        <v>326</v>
      </c>
      <c r="B8" s="356"/>
      <c r="C8" s="121"/>
      <c r="D8" s="121" t="s">
        <v>39</v>
      </c>
      <c r="E8" s="121" t="s">
        <v>39</v>
      </c>
      <c r="F8" s="121" t="s">
        <v>39</v>
      </c>
      <c r="G8" s="121" t="s">
        <v>39</v>
      </c>
      <c r="H8" s="121" t="s">
        <v>39</v>
      </c>
      <c r="I8" s="121" t="s">
        <v>39</v>
      </c>
      <c r="J8" s="121">
        <v>3</v>
      </c>
      <c r="K8" s="121">
        <v>1</v>
      </c>
      <c r="L8" s="121">
        <v>1</v>
      </c>
      <c r="M8" s="121">
        <v>1</v>
      </c>
      <c r="N8" s="121">
        <v>88</v>
      </c>
      <c r="O8" s="121">
        <v>60</v>
      </c>
      <c r="P8" s="121">
        <v>28</v>
      </c>
      <c r="Q8" s="121">
        <v>16</v>
      </c>
      <c r="R8" s="121">
        <v>11</v>
      </c>
      <c r="S8" s="121">
        <v>17</v>
      </c>
      <c r="T8" s="121">
        <v>8</v>
      </c>
      <c r="U8" s="121">
        <v>27</v>
      </c>
      <c r="V8" s="121">
        <v>9</v>
      </c>
      <c r="W8" s="121" t="s">
        <v>19</v>
      </c>
      <c r="X8" s="121" t="s">
        <v>19</v>
      </c>
      <c r="Y8" s="121">
        <v>36</v>
      </c>
      <c r="Z8" s="121">
        <v>25</v>
      </c>
      <c r="AA8" s="121">
        <v>11</v>
      </c>
    </row>
    <row r="9" spans="1:27" ht="36" customHeight="1">
      <c r="A9" s="355" t="s">
        <v>718</v>
      </c>
      <c r="B9" s="356"/>
      <c r="C9" s="121"/>
      <c r="D9" s="121" t="s">
        <v>39</v>
      </c>
      <c r="E9" s="121" t="s">
        <v>39</v>
      </c>
      <c r="F9" s="121" t="s">
        <v>39</v>
      </c>
      <c r="G9" s="121" t="s">
        <v>39</v>
      </c>
      <c r="H9" s="121" t="s">
        <v>39</v>
      </c>
      <c r="I9" s="121" t="s">
        <v>39</v>
      </c>
      <c r="J9" s="121">
        <v>12</v>
      </c>
      <c r="K9" s="121">
        <v>4</v>
      </c>
      <c r="L9" s="121">
        <v>4</v>
      </c>
      <c r="M9" s="121">
        <v>4</v>
      </c>
      <c r="N9" s="121">
        <v>485</v>
      </c>
      <c r="O9" s="121">
        <v>216</v>
      </c>
      <c r="P9" s="121">
        <v>269</v>
      </c>
      <c r="Q9" s="121">
        <v>62</v>
      </c>
      <c r="R9" s="121">
        <v>97</v>
      </c>
      <c r="S9" s="121">
        <v>72</v>
      </c>
      <c r="T9" s="121">
        <v>92</v>
      </c>
      <c r="U9" s="121">
        <v>82</v>
      </c>
      <c r="V9" s="121">
        <v>80</v>
      </c>
      <c r="W9" s="121" t="s">
        <v>19</v>
      </c>
      <c r="X9" s="121" t="s">
        <v>19</v>
      </c>
      <c r="Y9" s="121">
        <v>160</v>
      </c>
      <c r="Z9" s="121">
        <v>75</v>
      </c>
      <c r="AA9" s="121">
        <v>85</v>
      </c>
    </row>
    <row r="10" spans="1:27" ht="27.75" customHeight="1">
      <c r="A10" s="355" t="s">
        <v>327</v>
      </c>
      <c r="B10" s="356"/>
      <c r="C10" s="121">
        <v>13</v>
      </c>
      <c r="D10" s="121">
        <f aca="true" t="shared" si="0" ref="D10:AA10">SUM(D11:D23)</f>
        <v>1668</v>
      </c>
      <c r="E10" s="121">
        <f t="shared" si="0"/>
        <v>720</v>
      </c>
      <c r="F10" s="121">
        <f t="shared" si="0"/>
        <v>948</v>
      </c>
      <c r="G10" s="121">
        <f t="shared" si="0"/>
        <v>326</v>
      </c>
      <c r="H10" s="121">
        <f t="shared" si="0"/>
        <v>92</v>
      </c>
      <c r="I10" s="121">
        <f t="shared" si="0"/>
        <v>234</v>
      </c>
      <c r="J10" s="121">
        <f t="shared" si="0"/>
        <v>248</v>
      </c>
      <c r="K10" s="121">
        <f t="shared" si="0"/>
        <v>80</v>
      </c>
      <c r="L10" s="121">
        <f t="shared" si="0"/>
        <v>84</v>
      </c>
      <c r="M10" s="121">
        <f t="shared" si="0"/>
        <v>84</v>
      </c>
      <c r="N10" s="121">
        <f t="shared" si="0"/>
        <v>11288</v>
      </c>
      <c r="O10" s="121">
        <f t="shared" si="0"/>
        <v>6530</v>
      </c>
      <c r="P10" s="121">
        <f t="shared" si="0"/>
        <v>4758</v>
      </c>
      <c r="Q10" s="121">
        <f t="shared" si="0"/>
        <v>2224</v>
      </c>
      <c r="R10" s="121">
        <f t="shared" si="0"/>
        <v>1434</v>
      </c>
      <c r="S10" s="121">
        <f t="shared" si="0"/>
        <v>2161</v>
      </c>
      <c r="T10" s="121">
        <f t="shared" si="0"/>
        <v>1617</v>
      </c>
      <c r="U10" s="121">
        <f t="shared" si="0"/>
        <v>2140</v>
      </c>
      <c r="V10" s="121">
        <f t="shared" si="0"/>
        <v>1707</v>
      </c>
      <c r="W10" s="121">
        <f t="shared" si="0"/>
        <v>5</v>
      </c>
      <c r="X10" s="121" t="s">
        <v>39</v>
      </c>
      <c r="Y10" s="121">
        <f t="shared" si="0"/>
        <v>3876</v>
      </c>
      <c r="Z10" s="121">
        <f t="shared" si="0"/>
        <v>2119</v>
      </c>
      <c r="AA10" s="121">
        <f t="shared" si="0"/>
        <v>1757</v>
      </c>
    </row>
    <row r="11" spans="1:27" ht="27.75" customHeight="1">
      <c r="A11" s="351" t="s">
        <v>328</v>
      </c>
      <c r="B11" s="352"/>
      <c r="C11" s="121"/>
      <c r="D11" s="121">
        <v>27</v>
      </c>
      <c r="E11" s="121">
        <v>17</v>
      </c>
      <c r="F11" s="121">
        <v>10</v>
      </c>
      <c r="G11" s="121">
        <v>5</v>
      </c>
      <c r="H11" s="121">
        <v>2</v>
      </c>
      <c r="I11" s="121">
        <v>3</v>
      </c>
      <c r="J11" s="121">
        <v>6</v>
      </c>
      <c r="K11" s="121">
        <v>2</v>
      </c>
      <c r="L11" s="121">
        <v>2</v>
      </c>
      <c r="M11" s="121">
        <v>2</v>
      </c>
      <c r="N11" s="121">
        <v>190</v>
      </c>
      <c r="O11" s="121">
        <v>158</v>
      </c>
      <c r="P11" s="121">
        <v>32</v>
      </c>
      <c r="Q11" s="121">
        <v>39</v>
      </c>
      <c r="R11" s="121">
        <v>8</v>
      </c>
      <c r="S11" s="121">
        <v>60</v>
      </c>
      <c r="T11" s="121">
        <v>7</v>
      </c>
      <c r="U11" s="121">
        <v>59</v>
      </c>
      <c r="V11" s="121">
        <v>17</v>
      </c>
      <c r="W11" s="121" t="s">
        <v>19</v>
      </c>
      <c r="X11" s="121" t="s">
        <v>19</v>
      </c>
      <c r="Y11" s="121">
        <v>62</v>
      </c>
      <c r="Z11" s="121">
        <v>51</v>
      </c>
      <c r="AA11" s="121">
        <v>11</v>
      </c>
    </row>
    <row r="12" spans="1:27" ht="27.75" customHeight="1">
      <c r="A12" s="351" t="s">
        <v>329</v>
      </c>
      <c r="B12" s="352"/>
      <c r="C12" s="121"/>
      <c r="D12" s="121">
        <v>201</v>
      </c>
      <c r="E12" s="121">
        <v>69</v>
      </c>
      <c r="F12" s="121">
        <v>132</v>
      </c>
      <c r="G12" s="121">
        <v>26</v>
      </c>
      <c r="H12" s="121">
        <v>9</v>
      </c>
      <c r="I12" s="121">
        <v>17</v>
      </c>
      <c r="J12" s="121">
        <v>27</v>
      </c>
      <c r="K12" s="121">
        <v>9</v>
      </c>
      <c r="L12" s="121">
        <v>9</v>
      </c>
      <c r="M12" s="121">
        <v>9</v>
      </c>
      <c r="N12" s="121">
        <v>1314</v>
      </c>
      <c r="O12" s="121">
        <v>645</v>
      </c>
      <c r="P12" s="121">
        <v>669</v>
      </c>
      <c r="Q12" s="121">
        <v>226</v>
      </c>
      <c r="R12" s="121">
        <v>218</v>
      </c>
      <c r="S12" s="121">
        <v>211</v>
      </c>
      <c r="T12" s="121">
        <v>224</v>
      </c>
      <c r="U12" s="121">
        <v>208</v>
      </c>
      <c r="V12" s="121">
        <v>227</v>
      </c>
      <c r="W12" s="121" t="s">
        <v>19</v>
      </c>
      <c r="X12" s="121" t="s">
        <v>19</v>
      </c>
      <c r="Y12" s="121">
        <v>424</v>
      </c>
      <c r="Z12" s="121">
        <v>202</v>
      </c>
      <c r="AA12" s="121">
        <v>222</v>
      </c>
    </row>
    <row r="13" spans="1:27" ht="27.75" customHeight="1">
      <c r="A13" s="351" t="s">
        <v>330</v>
      </c>
      <c r="B13" s="352"/>
      <c r="C13" s="121"/>
      <c r="D13" s="121">
        <v>124</v>
      </c>
      <c r="E13" s="121">
        <v>49</v>
      </c>
      <c r="F13" s="121">
        <v>75</v>
      </c>
      <c r="G13" s="121">
        <v>32</v>
      </c>
      <c r="H13" s="121">
        <v>11</v>
      </c>
      <c r="I13" s="121">
        <v>21</v>
      </c>
      <c r="J13" s="121">
        <v>10</v>
      </c>
      <c r="K13" s="121">
        <v>4</v>
      </c>
      <c r="L13" s="121">
        <v>3</v>
      </c>
      <c r="M13" s="121">
        <v>3</v>
      </c>
      <c r="N13" s="121">
        <v>463</v>
      </c>
      <c r="O13" s="121">
        <v>260</v>
      </c>
      <c r="P13" s="121">
        <v>203</v>
      </c>
      <c r="Q13" s="121">
        <v>107</v>
      </c>
      <c r="R13" s="121">
        <v>76</v>
      </c>
      <c r="S13" s="121">
        <v>81</v>
      </c>
      <c r="T13" s="121">
        <v>60</v>
      </c>
      <c r="U13" s="121">
        <v>72</v>
      </c>
      <c r="V13" s="121">
        <v>67</v>
      </c>
      <c r="W13" s="121" t="s">
        <v>19</v>
      </c>
      <c r="X13" s="121" t="s">
        <v>19</v>
      </c>
      <c r="Y13" s="121">
        <v>151</v>
      </c>
      <c r="Z13" s="121">
        <v>86</v>
      </c>
      <c r="AA13" s="121">
        <v>65</v>
      </c>
    </row>
    <row r="14" spans="1:27" ht="27.75" customHeight="1">
      <c r="A14" s="351" t="s">
        <v>331</v>
      </c>
      <c r="B14" s="352"/>
      <c r="C14" s="121"/>
      <c r="D14" s="121">
        <v>150</v>
      </c>
      <c r="E14" s="121">
        <v>52</v>
      </c>
      <c r="F14" s="121">
        <v>98</v>
      </c>
      <c r="G14" s="121">
        <v>24</v>
      </c>
      <c r="H14" s="121">
        <v>6</v>
      </c>
      <c r="I14" s="121">
        <v>18</v>
      </c>
      <c r="J14" s="121">
        <v>31</v>
      </c>
      <c r="K14" s="121">
        <v>11</v>
      </c>
      <c r="L14" s="121">
        <v>10</v>
      </c>
      <c r="M14" s="121">
        <v>10</v>
      </c>
      <c r="N14" s="121">
        <v>1461</v>
      </c>
      <c r="O14" s="121">
        <v>813</v>
      </c>
      <c r="P14" s="121">
        <v>648</v>
      </c>
      <c r="Q14" s="121">
        <v>325</v>
      </c>
      <c r="R14" s="121">
        <v>197</v>
      </c>
      <c r="S14" s="121">
        <v>240</v>
      </c>
      <c r="T14" s="121">
        <v>230</v>
      </c>
      <c r="U14" s="121">
        <v>248</v>
      </c>
      <c r="V14" s="121">
        <v>221</v>
      </c>
      <c r="W14" s="121" t="s">
        <v>19</v>
      </c>
      <c r="X14" s="121" t="s">
        <v>19</v>
      </c>
      <c r="Y14" s="121">
        <v>468</v>
      </c>
      <c r="Z14" s="121">
        <v>256</v>
      </c>
      <c r="AA14" s="121">
        <v>212</v>
      </c>
    </row>
    <row r="15" spans="1:27" ht="27.75" customHeight="1">
      <c r="A15" s="351" t="s">
        <v>332</v>
      </c>
      <c r="B15" s="352"/>
      <c r="C15" s="121"/>
      <c r="D15" s="121">
        <v>230</v>
      </c>
      <c r="E15" s="121">
        <v>114</v>
      </c>
      <c r="F15" s="121">
        <v>116</v>
      </c>
      <c r="G15" s="121">
        <v>38</v>
      </c>
      <c r="H15" s="121">
        <v>6</v>
      </c>
      <c r="I15" s="121">
        <v>32</v>
      </c>
      <c r="J15" s="121">
        <v>34</v>
      </c>
      <c r="K15" s="121">
        <v>11</v>
      </c>
      <c r="L15" s="121">
        <v>12</v>
      </c>
      <c r="M15" s="121">
        <v>11</v>
      </c>
      <c r="N15" s="121">
        <v>1544</v>
      </c>
      <c r="O15" s="121">
        <v>861</v>
      </c>
      <c r="P15" s="121">
        <v>683</v>
      </c>
      <c r="Q15" s="121">
        <v>308</v>
      </c>
      <c r="R15" s="121">
        <v>208</v>
      </c>
      <c r="S15" s="121">
        <v>303</v>
      </c>
      <c r="T15" s="121">
        <v>233</v>
      </c>
      <c r="U15" s="121">
        <v>250</v>
      </c>
      <c r="V15" s="121">
        <v>242</v>
      </c>
      <c r="W15" s="121" t="s">
        <v>19</v>
      </c>
      <c r="X15" s="121" t="s">
        <v>19</v>
      </c>
      <c r="Y15" s="121">
        <v>565</v>
      </c>
      <c r="Z15" s="121">
        <v>270</v>
      </c>
      <c r="AA15" s="121">
        <v>295</v>
      </c>
    </row>
    <row r="16" spans="1:27" ht="27.75" customHeight="1">
      <c r="A16" s="351" t="s">
        <v>333</v>
      </c>
      <c r="B16" s="352"/>
      <c r="C16" s="121"/>
      <c r="D16" s="121">
        <v>176</v>
      </c>
      <c r="E16" s="121">
        <v>73</v>
      </c>
      <c r="F16" s="121">
        <v>103</v>
      </c>
      <c r="G16" s="121">
        <v>30</v>
      </c>
      <c r="H16" s="121">
        <v>6</v>
      </c>
      <c r="I16" s="121">
        <v>24</v>
      </c>
      <c r="J16" s="121">
        <v>18</v>
      </c>
      <c r="K16" s="121">
        <v>6</v>
      </c>
      <c r="L16" s="121">
        <v>6</v>
      </c>
      <c r="M16" s="121">
        <v>6</v>
      </c>
      <c r="N16" s="121">
        <v>838</v>
      </c>
      <c r="O16" s="121">
        <v>396</v>
      </c>
      <c r="P16" s="121">
        <v>442</v>
      </c>
      <c r="Q16" s="121">
        <v>140</v>
      </c>
      <c r="R16" s="121">
        <v>143</v>
      </c>
      <c r="S16" s="121">
        <v>129</v>
      </c>
      <c r="T16" s="121">
        <v>152</v>
      </c>
      <c r="U16" s="121">
        <v>126</v>
      </c>
      <c r="V16" s="121">
        <v>147</v>
      </c>
      <c r="W16" s="121">
        <v>1</v>
      </c>
      <c r="X16" s="121" t="s">
        <v>19</v>
      </c>
      <c r="Y16" s="121">
        <v>320</v>
      </c>
      <c r="Z16" s="121">
        <v>141</v>
      </c>
      <c r="AA16" s="121">
        <v>179</v>
      </c>
    </row>
    <row r="17" spans="1:27" ht="27.75" customHeight="1">
      <c r="A17" s="351" t="s">
        <v>334</v>
      </c>
      <c r="B17" s="352"/>
      <c r="C17" s="121"/>
      <c r="D17" s="121">
        <v>71</v>
      </c>
      <c r="E17" s="121">
        <v>31</v>
      </c>
      <c r="F17" s="121">
        <v>40</v>
      </c>
      <c r="G17" s="121">
        <v>31</v>
      </c>
      <c r="H17" s="121">
        <v>15</v>
      </c>
      <c r="I17" s="121">
        <v>16</v>
      </c>
      <c r="J17" s="121">
        <v>40</v>
      </c>
      <c r="K17" s="121">
        <v>12</v>
      </c>
      <c r="L17" s="121">
        <v>13</v>
      </c>
      <c r="M17" s="121">
        <v>15</v>
      </c>
      <c r="N17" s="121">
        <v>1858</v>
      </c>
      <c r="O17" s="121">
        <v>1396</v>
      </c>
      <c r="P17" s="121">
        <v>462</v>
      </c>
      <c r="Q17" s="121">
        <v>429</v>
      </c>
      <c r="R17" s="121">
        <v>115</v>
      </c>
      <c r="S17" s="121">
        <v>472</v>
      </c>
      <c r="T17" s="121">
        <v>150</v>
      </c>
      <c r="U17" s="121">
        <v>495</v>
      </c>
      <c r="V17" s="121">
        <v>197</v>
      </c>
      <c r="W17" s="121" t="s">
        <v>19</v>
      </c>
      <c r="X17" s="121" t="s">
        <v>19</v>
      </c>
      <c r="Y17" s="121">
        <v>667</v>
      </c>
      <c r="Z17" s="121">
        <v>478</v>
      </c>
      <c r="AA17" s="121">
        <v>189</v>
      </c>
    </row>
    <row r="18" spans="1:27" ht="27.75" customHeight="1">
      <c r="A18" s="351" t="s">
        <v>335</v>
      </c>
      <c r="B18" s="352"/>
      <c r="C18" s="121"/>
      <c r="D18" s="121">
        <v>167</v>
      </c>
      <c r="E18" s="121">
        <v>77</v>
      </c>
      <c r="F18" s="121">
        <v>90</v>
      </c>
      <c r="G18" s="121">
        <v>29</v>
      </c>
      <c r="H18" s="121">
        <v>8</v>
      </c>
      <c r="I18" s="121">
        <v>21</v>
      </c>
      <c r="J18" s="121">
        <v>14</v>
      </c>
      <c r="K18" s="121">
        <v>4</v>
      </c>
      <c r="L18" s="121">
        <v>5</v>
      </c>
      <c r="M18" s="121">
        <v>5</v>
      </c>
      <c r="N18" s="121">
        <v>606</v>
      </c>
      <c r="O18" s="121">
        <v>332</v>
      </c>
      <c r="P18" s="121">
        <v>274</v>
      </c>
      <c r="Q18" s="121">
        <v>109</v>
      </c>
      <c r="R18" s="121">
        <v>79</v>
      </c>
      <c r="S18" s="121">
        <v>101</v>
      </c>
      <c r="T18" s="121">
        <v>99</v>
      </c>
      <c r="U18" s="121">
        <v>122</v>
      </c>
      <c r="V18" s="121">
        <v>96</v>
      </c>
      <c r="W18" s="121" t="s">
        <v>19</v>
      </c>
      <c r="X18" s="121" t="s">
        <v>19</v>
      </c>
      <c r="Y18" s="121">
        <v>213</v>
      </c>
      <c r="Z18" s="121">
        <v>100</v>
      </c>
      <c r="AA18" s="121">
        <v>113</v>
      </c>
    </row>
    <row r="19" spans="1:27" ht="27.75" customHeight="1">
      <c r="A19" s="351" t="s">
        <v>336</v>
      </c>
      <c r="B19" s="352"/>
      <c r="C19" s="121"/>
      <c r="D19" s="121">
        <v>65</v>
      </c>
      <c r="E19" s="121">
        <v>32</v>
      </c>
      <c r="F19" s="121">
        <v>33</v>
      </c>
      <c r="G19" s="121">
        <v>26</v>
      </c>
      <c r="H19" s="121">
        <v>9</v>
      </c>
      <c r="I19" s="121">
        <v>17</v>
      </c>
      <c r="J19" s="121">
        <v>9</v>
      </c>
      <c r="K19" s="121">
        <v>1</v>
      </c>
      <c r="L19" s="121">
        <v>4</v>
      </c>
      <c r="M19" s="121">
        <v>4</v>
      </c>
      <c r="N19" s="121">
        <v>373</v>
      </c>
      <c r="O19" s="121">
        <v>234</v>
      </c>
      <c r="P19" s="121">
        <v>139</v>
      </c>
      <c r="Q19" s="121">
        <v>35</v>
      </c>
      <c r="R19" s="121">
        <v>9</v>
      </c>
      <c r="S19" s="121">
        <v>82</v>
      </c>
      <c r="T19" s="121">
        <v>55</v>
      </c>
      <c r="U19" s="121">
        <v>117</v>
      </c>
      <c r="V19" s="121">
        <v>75</v>
      </c>
      <c r="W19" s="121" t="s">
        <v>19</v>
      </c>
      <c r="X19" s="121" t="s">
        <v>19</v>
      </c>
      <c r="Y19" s="121">
        <v>191</v>
      </c>
      <c r="Z19" s="121">
        <v>102</v>
      </c>
      <c r="AA19" s="121">
        <v>89</v>
      </c>
    </row>
    <row r="20" spans="1:27" ht="27.75" customHeight="1">
      <c r="A20" s="351" t="s">
        <v>337</v>
      </c>
      <c r="B20" s="352"/>
      <c r="C20" s="121"/>
      <c r="D20" s="121">
        <v>265</v>
      </c>
      <c r="E20" s="121">
        <v>112</v>
      </c>
      <c r="F20" s="121">
        <v>153</v>
      </c>
      <c r="G20" s="121">
        <v>36</v>
      </c>
      <c r="H20" s="121">
        <v>7</v>
      </c>
      <c r="I20" s="121">
        <v>29</v>
      </c>
      <c r="J20" s="121">
        <v>45</v>
      </c>
      <c r="K20" s="121">
        <v>16</v>
      </c>
      <c r="L20" s="121">
        <v>15</v>
      </c>
      <c r="M20" s="121">
        <v>14</v>
      </c>
      <c r="N20" s="121">
        <v>2150</v>
      </c>
      <c r="O20" s="121">
        <v>1170</v>
      </c>
      <c r="P20" s="121">
        <v>980</v>
      </c>
      <c r="Q20" s="121">
        <v>439</v>
      </c>
      <c r="R20" s="121">
        <v>321</v>
      </c>
      <c r="S20" s="121">
        <v>397</v>
      </c>
      <c r="T20" s="121">
        <v>329</v>
      </c>
      <c r="U20" s="121">
        <v>334</v>
      </c>
      <c r="V20" s="121">
        <v>330</v>
      </c>
      <c r="W20" s="121" t="s">
        <v>19</v>
      </c>
      <c r="X20" s="121" t="s">
        <v>19</v>
      </c>
      <c r="Y20" s="121">
        <v>669</v>
      </c>
      <c r="Z20" s="121">
        <v>353</v>
      </c>
      <c r="AA20" s="121">
        <v>316</v>
      </c>
    </row>
    <row r="21" spans="1:27" ht="27.75" customHeight="1">
      <c r="A21" s="351" t="s">
        <v>338</v>
      </c>
      <c r="B21" s="352"/>
      <c r="C21" s="121"/>
      <c r="D21" s="121">
        <v>57</v>
      </c>
      <c r="E21" s="121">
        <v>27</v>
      </c>
      <c r="F21" s="121">
        <v>30</v>
      </c>
      <c r="G21" s="121">
        <v>26</v>
      </c>
      <c r="H21" s="121">
        <v>6</v>
      </c>
      <c r="I21" s="121">
        <v>20</v>
      </c>
      <c r="J21" s="121">
        <v>5</v>
      </c>
      <c r="K21" s="121">
        <v>1</v>
      </c>
      <c r="L21" s="121">
        <v>2</v>
      </c>
      <c r="M21" s="121">
        <v>2</v>
      </c>
      <c r="N21" s="121">
        <v>123</v>
      </c>
      <c r="O21" s="121">
        <v>77</v>
      </c>
      <c r="P21" s="121">
        <v>46</v>
      </c>
      <c r="Q21" s="121">
        <v>7</v>
      </c>
      <c r="R21" s="121">
        <v>2</v>
      </c>
      <c r="S21" s="121">
        <v>29</v>
      </c>
      <c r="T21" s="121">
        <v>15</v>
      </c>
      <c r="U21" s="121">
        <v>41</v>
      </c>
      <c r="V21" s="121">
        <v>29</v>
      </c>
      <c r="W21" s="121" t="s">
        <v>19</v>
      </c>
      <c r="X21" s="121" t="s">
        <v>19</v>
      </c>
      <c r="Y21" s="121">
        <v>29</v>
      </c>
      <c r="Z21" s="121">
        <v>13</v>
      </c>
      <c r="AA21" s="121">
        <v>16</v>
      </c>
    </row>
    <row r="22" spans="1:27" ht="27.75" customHeight="1">
      <c r="A22" s="351" t="s">
        <v>339</v>
      </c>
      <c r="B22" s="352"/>
      <c r="C22" s="121"/>
      <c r="D22" s="121">
        <v>84</v>
      </c>
      <c r="E22" s="121">
        <v>46</v>
      </c>
      <c r="F22" s="121">
        <v>38</v>
      </c>
      <c r="G22" s="121">
        <v>9</v>
      </c>
      <c r="H22" s="121">
        <v>3</v>
      </c>
      <c r="I22" s="121">
        <v>6</v>
      </c>
      <c r="J22" s="121">
        <v>3</v>
      </c>
      <c r="K22" s="121">
        <v>1</v>
      </c>
      <c r="L22" s="121">
        <v>1</v>
      </c>
      <c r="M22" s="121">
        <v>1</v>
      </c>
      <c r="N22" s="121">
        <v>99</v>
      </c>
      <c r="O22" s="121">
        <v>49</v>
      </c>
      <c r="P22" s="121">
        <v>50</v>
      </c>
      <c r="Q22" s="121">
        <v>13</v>
      </c>
      <c r="R22" s="121">
        <v>11</v>
      </c>
      <c r="S22" s="121">
        <v>15</v>
      </c>
      <c r="T22" s="121">
        <v>16</v>
      </c>
      <c r="U22" s="121">
        <v>21</v>
      </c>
      <c r="V22" s="121">
        <v>23</v>
      </c>
      <c r="W22" s="121" t="s">
        <v>19</v>
      </c>
      <c r="X22" s="121" t="s">
        <v>19</v>
      </c>
      <c r="Y22" s="121">
        <v>41</v>
      </c>
      <c r="Z22" s="121">
        <v>23</v>
      </c>
      <c r="AA22" s="121">
        <v>18</v>
      </c>
    </row>
    <row r="23" spans="1:27" ht="27.75" customHeight="1">
      <c r="A23" s="351" t="s">
        <v>310</v>
      </c>
      <c r="B23" s="352"/>
      <c r="C23" s="121"/>
      <c r="D23" s="121">
        <v>51</v>
      </c>
      <c r="E23" s="121">
        <v>21</v>
      </c>
      <c r="F23" s="121">
        <v>30</v>
      </c>
      <c r="G23" s="121">
        <v>14</v>
      </c>
      <c r="H23" s="121">
        <v>4</v>
      </c>
      <c r="I23" s="121">
        <v>10</v>
      </c>
      <c r="J23" s="121">
        <v>6</v>
      </c>
      <c r="K23" s="121">
        <v>2</v>
      </c>
      <c r="L23" s="121">
        <v>2</v>
      </c>
      <c r="M23" s="121">
        <v>2</v>
      </c>
      <c r="N23" s="121">
        <v>269</v>
      </c>
      <c r="O23" s="121">
        <v>139</v>
      </c>
      <c r="P23" s="121">
        <v>130</v>
      </c>
      <c r="Q23" s="121">
        <v>47</v>
      </c>
      <c r="R23" s="121">
        <v>47</v>
      </c>
      <c r="S23" s="121">
        <v>41</v>
      </c>
      <c r="T23" s="121">
        <v>47</v>
      </c>
      <c r="U23" s="121">
        <v>47</v>
      </c>
      <c r="V23" s="121">
        <v>36</v>
      </c>
      <c r="W23" s="121">
        <v>4</v>
      </c>
      <c r="X23" s="121" t="s">
        <v>19</v>
      </c>
      <c r="Y23" s="121">
        <v>76</v>
      </c>
      <c r="Z23" s="121">
        <v>44</v>
      </c>
      <c r="AA23" s="121">
        <v>32</v>
      </c>
    </row>
    <row r="24" spans="1:27" ht="1.5" customHeight="1" thickBot="1">
      <c r="A24" s="25"/>
      <c r="B24" s="13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/>
  <mergeCells count="3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Y4:AA5"/>
    <mergeCell ref="N5:P5"/>
    <mergeCell ref="Q5:R5"/>
    <mergeCell ref="S5:T5"/>
    <mergeCell ref="U5:V5"/>
    <mergeCell ref="W5:X5"/>
    <mergeCell ref="A2:M2"/>
    <mergeCell ref="N2:AA2"/>
    <mergeCell ref="A3:M3"/>
    <mergeCell ref="N3:AA3"/>
    <mergeCell ref="A4:B6"/>
    <mergeCell ref="C4:C6"/>
    <mergeCell ref="D4:F5"/>
    <mergeCell ref="G4:I5"/>
    <mergeCell ref="J4:M5"/>
    <mergeCell ref="N4:X4"/>
  </mergeCells>
  <printOptions horizontalCentered="1"/>
  <pageMargins left="1.141732283464567" right="1.141732283464567" top="1.5748031496062993" bottom="1.5748031496062993" header="0.2755905511811024" footer="0.9055118110236221"/>
  <pageSetup firstPageNumber="254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7.25390625" defaultRowHeight="19.5" customHeight="1"/>
  <cols>
    <col min="1" max="1" width="15.375" style="64" customWidth="1"/>
    <col min="2" max="2" width="5.125" style="64" customWidth="1"/>
    <col min="3" max="3" width="5.625" style="64" customWidth="1"/>
    <col min="4" max="10" width="4.625" style="64" customWidth="1"/>
    <col min="11" max="14" width="5.625" style="64" customWidth="1"/>
    <col min="15" max="24" width="5.125" style="64" customWidth="1"/>
    <col min="25" max="25" width="6.625" style="64" customWidth="1"/>
    <col min="26" max="27" width="6.125" style="64" customWidth="1"/>
    <col min="28" max="16384" width="7.25390625" style="64" customWidth="1"/>
  </cols>
  <sheetData>
    <row r="1" spans="1:27" s="6" customFormat="1" ht="18" customHeight="1">
      <c r="A1" s="36" t="s">
        <v>254</v>
      </c>
      <c r="P1" s="7"/>
      <c r="Q1" s="7"/>
      <c r="V1" s="8"/>
      <c r="AA1" s="8" t="s">
        <v>40</v>
      </c>
    </row>
    <row r="2" spans="1:27" s="99" customFormat="1" ht="24.75" customHeight="1">
      <c r="A2" s="292" t="s">
        <v>719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350" t="s">
        <v>364</v>
      </c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1:27" s="109" customFormat="1" ht="19.5" customHeight="1" thickBot="1">
      <c r="A3" s="283" t="s">
        <v>363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 t="s">
        <v>132</v>
      </c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s="132" customFormat="1" ht="25.5" customHeight="1">
      <c r="A4" s="334" t="s">
        <v>311</v>
      </c>
      <c r="B4" s="341"/>
      <c r="C4" s="334" t="s">
        <v>312</v>
      </c>
      <c r="D4" s="337" t="s">
        <v>299</v>
      </c>
      <c r="E4" s="338"/>
      <c r="F4" s="338"/>
      <c r="G4" s="337" t="s">
        <v>300</v>
      </c>
      <c r="H4" s="338"/>
      <c r="I4" s="338"/>
      <c r="J4" s="337" t="s">
        <v>301</v>
      </c>
      <c r="K4" s="338"/>
      <c r="L4" s="338"/>
      <c r="M4" s="338"/>
      <c r="N4" s="347" t="s">
        <v>313</v>
      </c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337" t="s">
        <v>302</v>
      </c>
      <c r="Z4" s="338"/>
      <c r="AA4" s="339"/>
    </row>
    <row r="5" spans="1:27" s="132" customFormat="1" ht="25.5" customHeight="1">
      <c r="A5" s="335"/>
      <c r="B5" s="342"/>
      <c r="C5" s="335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44" t="s">
        <v>314</v>
      </c>
      <c r="O5" s="333"/>
      <c r="P5" s="333"/>
      <c r="Q5" s="332" t="s">
        <v>315</v>
      </c>
      <c r="R5" s="333"/>
      <c r="S5" s="332" t="s">
        <v>316</v>
      </c>
      <c r="T5" s="333"/>
      <c r="U5" s="332" t="s">
        <v>317</v>
      </c>
      <c r="V5" s="333"/>
      <c r="W5" s="332" t="s">
        <v>318</v>
      </c>
      <c r="X5" s="333"/>
      <c r="Y5" s="333"/>
      <c r="Z5" s="333"/>
      <c r="AA5" s="340"/>
    </row>
    <row r="6" spans="1:27" s="132" customFormat="1" ht="25.5" customHeight="1" thickBot="1">
      <c r="A6" s="336"/>
      <c r="B6" s="343"/>
      <c r="C6" s="336"/>
      <c r="D6" s="23" t="s">
        <v>314</v>
      </c>
      <c r="E6" s="23" t="s">
        <v>319</v>
      </c>
      <c r="F6" s="23" t="s">
        <v>320</v>
      </c>
      <c r="G6" s="23" t="s">
        <v>314</v>
      </c>
      <c r="H6" s="23" t="s">
        <v>319</v>
      </c>
      <c r="I6" s="23" t="s">
        <v>320</v>
      </c>
      <c r="J6" s="23" t="s">
        <v>314</v>
      </c>
      <c r="K6" s="23" t="s">
        <v>321</v>
      </c>
      <c r="L6" s="23" t="s">
        <v>322</v>
      </c>
      <c r="M6" s="23" t="s">
        <v>323</v>
      </c>
      <c r="N6" s="24" t="s">
        <v>324</v>
      </c>
      <c r="O6" s="23" t="s">
        <v>319</v>
      </c>
      <c r="P6" s="23" t="s">
        <v>320</v>
      </c>
      <c r="Q6" s="23" t="s">
        <v>319</v>
      </c>
      <c r="R6" s="23" t="s">
        <v>320</v>
      </c>
      <c r="S6" s="23" t="s">
        <v>319</v>
      </c>
      <c r="T6" s="23" t="s">
        <v>320</v>
      </c>
      <c r="U6" s="23" t="s">
        <v>319</v>
      </c>
      <c r="V6" s="23" t="s">
        <v>320</v>
      </c>
      <c r="W6" s="23" t="s">
        <v>319</v>
      </c>
      <c r="X6" s="23" t="s">
        <v>320</v>
      </c>
      <c r="Y6" s="23" t="s">
        <v>314</v>
      </c>
      <c r="Z6" s="23" t="s">
        <v>319</v>
      </c>
      <c r="AA6" s="22" t="s">
        <v>320</v>
      </c>
    </row>
    <row r="7" spans="1:27" ht="15.75" customHeight="1">
      <c r="A7" s="21" t="s">
        <v>351</v>
      </c>
      <c r="B7" s="19"/>
      <c r="C7" s="121">
        <v>8</v>
      </c>
      <c r="D7" s="121">
        <v>776</v>
      </c>
      <c r="E7" s="121">
        <v>317</v>
      </c>
      <c r="F7" s="121">
        <v>459</v>
      </c>
      <c r="G7" s="121">
        <v>214</v>
      </c>
      <c r="H7" s="121">
        <v>69</v>
      </c>
      <c r="I7" s="121">
        <v>145</v>
      </c>
      <c r="J7" s="121">
        <v>671</v>
      </c>
      <c r="K7" s="121">
        <v>224</v>
      </c>
      <c r="L7" s="121">
        <v>216</v>
      </c>
      <c r="M7" s="121">
        <v>231</v>
      </c>
      <c r="N7" s="121">
        <v>29982</v>
      </c>
      <c r="O7" s="121">
        <v>15153</v>
      </c>
      <c r="P7" s="121">
        <v>14829</v>
      </c>
      <c r="Q7" s="121">
        <v>5549</v>
      </c>
      <c r="R7" s="121">
        <v>5337</v>
      </c>
      <c r="S7" s="121">
        <v>4850</v>
      </c>
      <c r="T7" s="121">
        <v>4858</v>
      </c>
      <c r="U7" s="121">
        <v>4693</v>
      </c>
      <c r="V7" s="121">
        <v>4629</v>
      </c>
      <c r="W7" s="121">
        <v>61</v>
      </c>
      <c r="X7" s="121">
        <v>5</v>
      </c>
      <c r="Y7" s="121">
        <v>9591</v>
      </c>
      <c r="Z7" s="121">
        <v>4727</v>
      </c>
      <c r="AA7" s="121">
        <v>4864</v>
      </c>
    </row>
    <row r="8" spans="1:27" ht="15.75" customHeight="1">
      <c r="A8" s="20" t="s">
        <v>352</v>
      </c>
      <c r="B8" s="19"/>
      <c r="C8" s="121">
        <v>8</v>
      </c>
      <c r="D8" s="121">
        <v>778</v>
      </c>
      <c r="E8" s="121">
        <v>317</v>
      </c>
      <c r="F8" s="121">
        <v>461</v>
      </c>
      <c r="G8" s="121">
        <v>220</v>
      </c>
      <c r="H8" s="121">
        <v>68</v>
      </c>
      <c r="I8" s="121">
        <v>152</v>
      </c>
      <c r="J8" s="121">
        <v>646</v>
      </c>
      <c r="K8" s="121">
        <v>205</v>
      </c>
      <c r="L8" s="121">
        <v>225</v>
      </c>
      <c r="M8" s="121">
        <v>216</v>
      </c>
      <c r="N8" s="121">
        <v>29681</v>
      </c>
      <c r="O8" s="121">
        <v>15236</v>
      </c>
      <c r="P8" s="121">
        <v>14445</v>
      </c>
      <c r="Q8" s="121">
        <v>5634</v>
      </c>
      <c r="R8" s="121">
        <v>4601</v>
      </c>
      <c r="S8" s="121">
        <v>4984</v>
      </c>
      <c r="T8" s="121">
        <v>5155</v>
      </c>
      <c r="U8" s="121">
        <v>4568</v>
      </c>
      <c r="V8" s="121">
        <v>4688</v>
      </c>
      <c r="W8" s="121">
        <v>50</v>
      </c>
      <c r="X8" s="121">
        <v>1</v>
      </c>
      <c r="Y8" s="121">
        <v>9167</v>
      </c>
      <c r="Z8" s="121">
        <v>4577</v>
      </c>
      <c r="AA8" s="121">
        <v>4590</v>
      </c>
    </row>
    <row r="9" spans="1:27" ht="15.75" customHeight="1">
      <c r="A9" s="20" t="s">
        <v>353</v>
      </c>
      <c r="B9" s="19"/>
      <c r="C9" s="121">
        <v>7</v>
      </c>
      <c r="D9" s="121">
        <v>748</v>
      </c>
      <c r="E9" s="121">
        <v>314</v>
      </c>
      <c r="F9" s="121">
        <v>434</v>
      </c>
      <c r="G9" s="121">
        <v>181</v>
      </c>
      <c r="H9" s="121">
        <v>66</v>
      </c>
      <c r="I9" s="121">
        <v>115</v>
      </c>
      <c r="J9" s="121">
        <v>639</v>
      </c>
      <c r="K9" s="121">
        <v>211</v>
      </c>
      <c r="L9" s="121">
        <v>203</v>
      </c>
      <c r="M9" s="121">
        <v>225</v>
      </c>
      <c r="N9" s="121">
        <v>29884</v>
      </c>
      <c r="O9" s="121">
        <v>15776</v>
      </c>
      <c r="P9" s="121">
        <v>14108</v>
      </c>
      <c r="Q9" s="121">
        <v>5759</v>
      </c>
      <c r="R9" s="121">
        <v>4667</v>
      </c>
      <c r="S9" s="121">
        <v>5222</v>
      </c>
      <c r="T9" s="121">
        <v>4428</v>
      </c>
      <c r="U9" s="121">
        <v>4774</v>
      </c>
      <c r="V9" s="121">
        <v>5006</v>
      </c>
      <c r="W9" s="121">
        <v>21</v>
      </c>
      <c r="X9" s="121">
        <v>7</v>
      </c>
      <c r="Y9" s="121">
        <v>9067</v>
      </c>
      <c r="Z9" s="121">
        <v>4443</v>
      </c>
      <c r="AA9" s="121">
        <v>4624</v>
      </c>
    </row>
    <row r="10" spans="1:27" ht="15.75" customHeight="1">
      <c r="A10" s="20" t="s">
        <v>354</v>
      </c>
      <c r="B10" s="19"/>
      <c r="C10" s="121">
        <v>7</v>
      </c>
      <c r="D10" s="121">
        <v>745</v>
      </c>
      <c r="E10" s="121">
        <v>302</v>
      </c>
      <c r="F10" s="121">
        <v>443</v>
      </c>
      <c r="G10" s="121">
        <v>182</v>
      </c>
      <c r="H10" s="121">
        <v>64</v>
      </c>
      <c r="I10" s="121">
        <v>118</v>
      </c>
      <c r="J10" s="121">
        <v>633</v>
      </c>
      <c r="K10" s="121">
        <v>219</v>
      </c>
      <c r="L10" s="121">
        <v>212</v>
      </c>
      <c r="M10" s="121">
        <v>202</v>
      </c>
      <c r="N10" s="121">
        <v>30177</v>
      </c>
      <c r="O10" s="121">
        <v>16431</v>
      </c>
      <c r="P10" s="121">
        <v>13746</v>
      </c>
      <c r="Q10" s="121">
        <v>6016</v>
      </c>
      <c r="R10" s="121">
        <v>4876</v>
      </c>
      <c r="S10" s="121">
        <v>5398</v>
      </c>
      <c r="T10" s="121">
        <v>4519</v>
      </c>
      <c r="U10" s="121">
        <v>4964</v>
      </c>
      <c r="V10" s="121">
        <v>4347</v>
      </c>
      <c r="W10" s="121">
        <v>53</v>
      </c>
      <c r="X10" s="121">
        <v>4</v>
      </c>
      <c r="Y10" s="121">
        <v>9546</v>
      </c>
      <c r="Z10" s="121">
        <v>4606</v>
      </c>
      <c r="AA10" s="121">
        <v>4940</v>
      </c>
    </row>
    <row r="11" spans="1:27" ht="15.75" customHeight="1">
      <c r="A11" s="20" t="s">
        <v>355</v>
      </c>
      <c r="B11" s="19"/>
      <c r="C11" s="121">
        <v>7</v>
      </c>
      <c r="D11" s="121">
        <v>753</v>
      </c>
      <c r="E11" s="121">
        <v>298</v>
      </c>
      <c r="F11" s="121">
        <v>455</v>
      </c>
      <c r="G11" s="121">
        <v>179</v>
      </c>
      <c r="H11" s="121">
        <v>62</v>
      </c>
      <c r="I11" s="121">
        <v>117</v>
      </c>
      <c r="J11" s="121">
        <v>657</v>
      </c>
      <c r="K11" s="121">
        <v>225</v>
      </c>
      <c r="L11" s="121">
        <v>220</v>
      </c>
      <c r="M11" s="121">
        <v>212</v>
      </c>
      <c r="N11" s="121">
        <v>31057</v>
      </c>
      <c r="O11" s="121">
        <v>16946</v>
      </c>
      <c r="P11" s="121">
        <v>14111</v>
      </c>
      <c r="Q11" s="121">
        <v>6081</v>
      </c>
      <c r="R11" s="121">
        <v>4947</v>
      </c>
      <c r="S11" s="121">
        <v>5652</v>
      </c>
      <c r="T11" s="121">
        <v>4737</v>
      </c>
      <c r="U11" s="121">
        <v>5205</v>
      </c>
      <c r="V11" s="121">
        <v>4426</v>
      </c>
      <c r="W11" s="121">
        <v>8</v>
      </c>
      <c r="X11" s="121">
        <v>1</v>
      </c>
      <c r="Y11" s="121">
        <v>9158</v>
      </c>
      <c r="Z11" s="121">
        <v>4839</v>
      </c>
      <c r="AA11" s="121">
        <v>4319</v>
      </c>
    </row>
    <row r="12" spans="1:27" ht="15.75" customHeight="1">
      <c r="A12" s="20" t="s">
        <v>356</v>
      </c>
      <c r="B12" s="19"/>
      <c r="C12" s="121">
        <v>7</v>
      </c>
      <c r="D12" s="121">
        <v>750</v>
      </c>
      <c r="E12" s="121">
        <v>305</v>
      </c>
      <c r="F12" s="121">
        <v>445</v>
      </c>
      <c r="G12" s="121">
        <v>182</v>
      </c>
      <c r="H12" s="121">
        <v>64</v>
      </c>
      <c r="I12" s="121">
        <v>118</v>
      </c>
      <c r="J12" s="121">
        <v>679</v>
      </c>
      <c r="K12" s="121">
        <v>234</v>
      </c>
      <c r="L12" s="121">
        <v>225</v>
      </c>
      <c r="M12" s="121">
        <v>220</v>
      </c>
      <c r="N12" s="121">
        <v>32006</v>
      </c>
      <c r="O12" s="121">
        <v>17423</v>
      </c>
      <c r="P12" s="121">
        <v>14583</v>
      </c>
      <c r="Q12" s="121">
        <v>6216</v>
      </c>
      <c r="R12" s="121">
        <v>5090</v>
      </c>
      <c r="S12" s="121">
        <v>5719</v>
      </c>
      <c r="T12" s="121">
        <v>4824</v>
      </c>
      <c r="U12" s="121">
        <v>5458</v>
      </c>
      <c r="V12" s="121">
        <v>4667</v>
      </c>
      <c r="W12" s="121" t="s">
        <v>19</v>
      </c>
      <c r="X12" s="121" t="s">
        <v>19</v>
      </c>
      <c r="Y12" s="121">
        <v>9441</v>
      </c>
      <c r="Z12" s="121">
        <v>5048</v>
      </c>
      <c r="AA12" s="121">
        <v>4393</v>
      </c>
    </row>
    <row r="13" spans="1:27" ht="15.75" customHeight="1">
      <c r="A13" s="20" t="s">
        <v>357</v>
      </c>
      <c r="B13" s="19"/>
      <c r="C13" s="121">
        <v>7</v>
      </c>
      <c r="D13" s="121">
        <v>766</v>
      </c>
      <c r="E13" s="121">
        <v>305</v>
      </c>
      <c r="F13" s="121">
        <v>461</v>
      </c>
      <c r="G13" s="121">
        <v>192</v>
      </c>
      <c r="H13" s="121">
        <v>70</v>
      </c>
      <c r="I13" s="121">
        <v>122</v>
      </c>
      <c r="J13" s="121">
        <v>708</v>
      </c>
      <c r="K13" s="121">
        <v>249</v>
      </c>
      <c r="L13" s="121">
        <v>234</v>
      </c>
      <c r="M13" s="121">
        <v>225</v>
      </c>
      <c r="N13" s="121">
        <v>33271</v>
      </c>
      <c r="O13" s="121">
        <v>18112</v>
      </c>
      <c r="P13" s="121">
        <v>15159</v>
      </c>
      <c r="Q13" s="121">
        <v>6748</v>
      </c>
      <c r="R13" s="121">
        <v>5451</v>
      </c>
      <c r="S13" s="121">
        <v>5812</v>
      </c>
      <c r="T13" s="121">
        <v>4968</v>
      </c>
      <c r="U13" s="121">
        <v>5543</v>
      </c>
      <c r="V13" s="121">
        <v>4739</v>
      </c>
      <c r="W13" s="121">
        <v>9</v>
      </c>
      <c r="X13" s="121">
        <v>1</v>
      </c>
      <c r="Y13" s="121">
        <v>9972</v>
      </c>
      <c r="Z13" s="121">
        <v>5338</v>
      </c>
      <c r="AA13" s="121">
        <v>4634</v>
      </c>
    </row>
    <row r="14" spans="1:27" ht="15.75" customHeight="1">
      <c r="A14" s="20" t="s">
        <v>358</v>
      </c>
      <c r="B14" s="19"/>
      <c r="C14" s="121">
        <v>7</v>
      </c>
      <c r="D14" s="121">
        <v>785</v>
      </c>
      <c r="E14" s="121">
        <v>316</v>
      </c>
      <c r="F14" s="121">
        <v>469</v>
      </c>
      <c r="G14" s="122">
        <v>186</v>
      </c>
      <c r="H14" s="122">
        <v>70</v>
      </c>
      <c r="I14" s="122">
        <v>116</v>
      </c>
      <c r="J14" s="121">
        <v>739</v>
      </c>
      <c r="K14" s="121">
        <v>257</v>
      </c>
      <c r="L14" s="121">
        <v>248</v>
      </c>
      <c r="M14" s="121">
        <v>234</v>
      </c>
      <c r="N14" s="121">
        <v>34344</v>
      </c>
      <c r="O14" s="121">
        <v>18559</v>
      </c>
      <c r="P14" s="121">
        <v>15785</v>
      </c>
      <c r="Q14" s="121">
        <v>6677</v>
      </c>
      <c r="R14" s="121">
        <v>5699</v>
      </c>
      <c r="S14" s="121">
        <v>6280</v>
      </c>
      <c r="T14" s="121">
        <v>5229</v>
      </c>
      <c r="U14" s="121">
        <v>5602</v>
      </c>
      <c r="V14" s="121">
        <v>4857</v>
      </c>
      <c r="W14" s="121" t="s">
        <v>19</v>
      </c>
      <c r="X14" s="121" t="s">
        <v>19</v>
      </c>
      <c r="Y14" s="121">
        <v>10065</v>
      </c>
      <c r="Z14" s="121">
        <v>5368</v>
      </c>
      <c r="AA14" s="121">
        <v>4697</v>
      </c>
    </row>
    <row r="15" spans="1:27" ht="15.75" customHeight="1">
      <c r="A15" s="20" t="s">
        <v>359</v>
      </c>
      <c r="B15" s="19"/>
      <c r="C15" s="121">
        <v>7</v>
      </c>
      <c r="D15" s="121">
        <v>802</v>
      </c>
      <c r="E15" s="121">
        <v>317</v>
      </c>
      <c r="F15" s="121">
        <v>485</v>
      </c>
      <c r="G15" s="121">
        <v>186</v>
      </c>
      <c r="H15" s="121">
        <v>75</v>
      </c>
      <c r="I15" s="121">
        <v>111</v>
      </c>
      <c r="J15" s="121">
        <v>778</v>
      </c>
      <c r="K15" s="121">
        <v>273</v>
      </c>
      <c r="L15" s="121">
        <v>257</v>
      </c>
      <c r="M15" s="121">
        <v>248</v>
      </c>
      <c r="N15" s="122">
        <v>35997</v>
      </c>
      <c r="O15" s="122">
        <v>19214</v>
      </c>
      <c r="P15" s="122">
        <v>16783</v>
      </c>
      <c r="Q15" s="121">
        <v>7006</v>
      </c>
      <c r="R15" s="121">
        <v>6125</v>
      </c>
      <c r="S15" s="121">
        <v>6226</v>
      </c>
      <c r="T15" s="121">
        <v>5533</v>
      </c>
      <c r="U15" s="121">
        <v>5976</v>
      </c>
      <c r="V15" s="121">
        <v>5123</v>
      </c>
      <c r="W15" s="122">
        <v>6</v>
      </c>
      <c r="X15" s="122">
        <v>2</v>
      </c>
      <c r="Y15" s="121">
        <v>10279</v>
      </c>
      <c r="Z15" s="121">
        <v>5472</v>
      </c>
      <c r="AA15" s="121">
        <v>4807</v>
      </c>
    </row>
    <row r="16" spans="1:27" ht="15.75" customHeight="1">
      <c r="A16" s="20" t="s">
        <v>360</v>
      </c>
      <c r="B16" s="19"/>
      <c r="C16" s="121">
        <v>7</v>
      </c>
      <c r="D16" s="121">
        <f>SUM(D17,'8-2_3'!D7)</f>
        <v>838</v>
      </c>
      <c r="E16" s="121">
        <f>SUM(E17,'8-2_3'!E7)</f>
        <v>350</v>
      </c>
      <c r="F16" s="121">
        <f>SUM(F17,'8-2_3'!F7)</f>
        <v>488</v>
      </c>
      <c r="G16" s="121">
        <f>SUM(G17,'8-2_3'!G7)</f>
        <v>200</v>
      </c>
      <c r="H16" s="121">
        <f>SUM(H17,'8-2_3'!H7)</f>
        <v>77</v>
      </c>
      <c r="I16" s="121">
        <f>SUM(I17,'8-2_3'!I7)</f>
        <v>123</v>
      </c>
      <c r="J16" s="121">
        <f>SUM(J17,'8-2_3'!J7)</f>
        <v>801</v>
      </c>
      <c r="K16" s="121">
        <f>SUM(K17,'8-2_3'!K7)</f>
        <v>271</v>
      </c>
      <c r="L16" s="121">
        <f>SUM(L17,'8-2_3'!L7)</f>
        <v>273</v>
      </c>
      <c r="M16" s="121">
        <f>SUM(M17,'8-2_3'!M7)</f>
        <v>257</v>
      </c>
      <c r="N16" s="121">
        <f>SUM(N17,'8-2_3'!N7)</f>
        <v>36175</v>
      </c>
      <c r="O16" s="121">
        <f>SUM(O17,'8-2_3'!O7)</f>
        <v>19227</v>
      </c>
      <c r="P16" s="121">
        <f>SUM(P17,'8-2_3'!P7)</f>
        <v>16948</v>
      </c>
      <c r="Q16" s="121">
        <f>SUM(Q17,'8-2_3'!Q7)</f>
        <v>6770</v>
      </c>
      <c r="R16" s="121">
        <f>SUM(R17,'8-2_3'!R7)</f>
        <v>5656</v>
      </c>
      <c r="S16" s="121">
        <f>SUM(S17,'8-2_3'!S7)</f>
        <v>6466</v>
      </c>
      <c r="T16" s="121">
        <f>SUM(T17,'8-2_3'!T7)</f>
        <v>5876</v>
      </c>
      <c r="U16" s="121">
        <f>SUM(U17,'8-2_3'!U7)</f>
        <v>5991</v>
      </c>
      <c r="V16" s="121">
        <f>SUM(V17,'8-2_3'!V7)</f>
        <v>5415</v>
      </c>
      <c r="W16" s="121" t="s">
        <v>19</v>
      </c>
      <c r="X16" s="121">
        <f>SUM(X17,'8-2_3'!X7)</f>
        <v>1</v>
      </c>
      <c r="Y16" s="121">
        <f>SUM(Y17,'8-2_3'!Y7)</f>
        <v>10842</v>
      </c>
      <c r="Z16" s="121">
        <f>SUM(Z17,'8-2_3'!Z7)</f>
        <v>5774</v>
      </c>
      <c r="AA16" s="121">
        <f>SUM(AA17,'8-2_3'!AA7)</f>
        <v>5068</v>
      </c>
    </row>
    <row r="17" spans="1:27" ht="36.75" customHeight="1">
      <c r="A17" s="357" t="s">
        <v>341</v>
      </c>
      <c r="B17" s="358"/>
      <c r="C17" s="121">
        <v>4</v>
      </c>
      <c r="D17" s="121">
        <f aca="true" t="shared" si="0" ref="D17:AA17">SUM(D18:D24)</f>
        <v>516</v>
      </c>
      <c r="E17" s="121">
        <f t="shared" si="0"/>
        <v>212</v>
      </c>
      <c r="F17" s="121">
        <f t="shared" si="0"/>
        <v>304</v>
      </c>
      <c r="G17" s="121">
        <f t="shared" si="0"/>
        <v>108</v>
      </c>
      <c r="H17" s="121">
        <f t="shared" si="0"/>
        <v>44</v>
      </c>
      <c r="I17" s="121">
        <f t="shared" si="0"/>
        <v>64</v>
      </c>
      <c r="J17" s="121">
        <f t="shared" si="0"/>
        <v>184</v>
      </c>
      <c r="K17" s="121">
        <f t="shared" si="0"/>
        <v>63</v>
      </c>
      <c r="L17" s="121">
        <f t="shared" si="0"/>
        <v>63</v>
      </c>
      <c r="M17" s="121">
        <f t="shared" si="0"/>
        <v>58</v>
      </c>
      <c r="N17" s="121">
        <f t="shared" si="0"/>
        <v>7147</v>
      </c>
      <c r="O17" s="121">
        <f t="shared" si="0"/>
        <v>3784</v>
      </c>
      <c r="P17" s="121">
        <f t="shared" si="0"/>
        <v>3363</v>
      </c>
      <c r="Q17" s="121">
        <f t="shared" si="0"/>
        <v>1325</v>
      </c>
      <c r="R17" s="121">
        <f t="shared" si="0"/>
        <v>1166</v>
      </c>
      <c r="S17" s="121">
        <f t="shared" si="0"/>
        <v>1322</v>
      </c>
      <c r="T17" s="121">
        <f t="shared" si="0"/>
        <v>1155</v>
      </c>
      <c r="U17" s="121">
        <f t="shared" si="0"/>
        <v>1137</v>
      </c>
      <c r="V17" s="121">
        <f t="shared" si="0"/>
        <v>1042</v>
      </c>
      <c r="W17" s="121" t="s">
        <v>19</v>
      </c>
      <c r="X17" s="121" t="s">
        <v>19</v>
      </c>
      <c r="Y17" s="121">
        <f t="shared" si="0"/>
        <v>1917</v>
      </c>
      <c r="Z17" s="121">
        <f t="shared" si="0"/>
        <v>1015</v>
      </c>
      <c r="AA17" s="121">
        <f t="shared" si="0"/>
        <v>902</v>
      </c>
    </row>
    <row r="18" spans="1:27" ht="36.75" customHeight="1">
      <c r="A18" s="357" t="s">
        <v>343</v>
      </c>
      <c r="B18" s="358"/>
      <c r="C18" s="121"/>
      <c r="D18" s="121" t="s">
        <v>39</v>
      </c>
      <c r="E18" s="121" t="s">
        <v>39</v>
      </c>
      <c r="F18" s="121" t="s">
        <v>39</v>
      </c>
      <c r="G18" s="121" t="s">
        <v>39</v>
      </c>
      <c r="H18" s="121" t="s">
        <v>39</v>
      </c>
      <c r="I18" s="121" t="s">
        <v>39</v>
      </c>
      <c r="J18" s="121">
        <v>9</v>
      </c>
      <c r="K18" s="121">
        <v>3</v>
      </c>
      <c r="L18" s="121">
        <v>3</v>
      </c>
      <c r="M18" s="121">
        <v>3</v>
      </c>
      <c r="N18" s="121">
        <v>354</v>
      </c>
      <c r="O18" s="121">
        <v>289</v>
      </c>
      <c r="P18" s="121">
        <v>65</v>
      </c>
      <c r="Q18" s="121">
        <v>93</v>
      </c>
      <c r="R18" s="121">
        <v>33</v>
      </c>
      <c r="S18" s="121">
        <v>100</v>
      </c>
      <c r="T18" s="121">
        <v>17</v>
      </c>
      <c r="U18" s="121">
        <v>96</v>
      </c>
      <c r="V18" s="121">
        <v>15</v>
      </c>
      <c r="W18" s="121" t="s">
        <v>19</v>
      </c>
      <c r="X18" s="121" t="s">
        <v>19</v>
      </c>
      <c r="Y18" s="121">
        <v>117</v>
      </c>
      <c r="Z18" s="121">
        <v>100</v>
      </c>
      <c r="AA18" s="121">
        <v>17</v>
      </c>
    </row>
    <row r="19" spans="1:27" ht="36.75" customHeight="1">
      <c r="A19" s="357" t="s">
        <v>342</v>
      </c>
      <c r="B19" s="358"/>
      <c r="C19" s="121"/>
      <c r="D19" s="121" t="s">
        <v>39</v>
      </c>
      <c r="E19" s="121" t="s">
        <v>39</v>
      </c>
      <c r="F19" s="121" t="s">
        <v>39</v>
      </c>
      <c r="G19" s="121" t="s">
        <v>39</v>
      </c>
      <c r="H19" s="121" t="s">
        <v>39</v>
      </c>
      <c r="I19" s="121" t="s">
        <v>39</v>
      </c>
      <c r="J19" s="121">
        <v>16</v>
      </c>
      <c r="K19" s="121">
        <v>6</v>
      </c>
      <c r="L19" s="121">
        <v>6</v>
      </c>
      <c r="M19" s="121">
        <v>4</v>
      </c>
      <c r="N19" s="121">
        <v>668</v>
      </c>
      <c r="O19" s="121">
        <v>182</v>
      </c>
      <c r="P19" s="121">
        <v>486</v>
      </c>
      <c r="Q19" s="121">
        <v>61</v>
      </c>
      <c r="R19" s="121">
        <v>189</v>
      </c>
      <c r="S19" s="121">
        <v>72</v>
      </c>
      <c r="T19" s="121">
        <v>188</v>
      </c>
      <c r="U19" s="121">
        <v>49</v>
      </c>
      <c r="V19" s="121">
        <v>109</v>
      </c>
      <c r="W19" s="121" t="s">
        <v>19</v>
      </c>
      <c r="X19" s="121" t="s">
        <v>19</v>
      </c>
      <c r="Y19" s="121" t="s">
        <v>19</v>
      </c>
      <c r="Z19" s="121" t="s">
        <v>19</v>
      </c>
      <c r="AA19" s="121" t="s">
        <v>19</v>
      </c>
    </row>
    <row r="20" spans="1:27" ht="36.75" customHeight="1">
      <c r="A20" s="357" t="s">
        <v>344</v>
      </c>
      <c r="B20" s="358"/>
      <c r="C20" s="121"/>
      <c r="D20" s="121" t="s">
        <v>39</v>
      </c>
      <c r="E20" s="121" t="s">
        <v>39</v>
      </c>
      <c r="F20" s="121" t="s">
        <v>39</v>
      </c>
      <c r="G20" s="121" t="s">
        <v>39</v>
      </c>
      <c r="H20" s="121" t="s">
        <v>39</v>
      </c>
      <c r="I20" s="121" t="s">
        <v>39</v>
      </c>
      <c r="J20" s="121">
        <v>8</v>
      </c>
      <c r="K20" s="121">
        <v>4</v>
      </c>
      <c r="L20" s="121">
        <v>4</v>
      </c>
      <c r="M20" s="121" t="s">
        <v>19</v>
      </c>
      <c r="N20" s="121">
        <v>295</v>
      </c>
      <c r="O20" s="121">
        <v>180</v>
      </c>
      <c r="P20" s="121">
        <v>115</v>
      </c>
      <c r="Q20" s="121">
        <v>104</v>
      </c>
      <c r="R20" s="121">
        <v>59</v>
      </c>
      <c r="S20" s="121">
        <v>76</v>
      </c>
      <c r="T20" s="121">
        <v>56</v>
      </c>
      <c r="U20" s="121" t="s">
        <v>19</v>
      </c>
      <c r="V20" s="121" t="s">
        <v>19</v>
      </c>
      <c r="W20" s="121" t="s">
        <v>19</v>
      </c>
      <c r="X20" s="121" t="s">
        <v>19</v>
      </c>
      <c r="Y20" s="121" t="s">
        <v>19</v>
      </c>
      <c r="Z20" s="121" t="s">
        <v>19</v>
      </c>
      <c r="AA20" s="121" t="s">
        <v>19</v>
      </c>
    </row>
    <row r="21" spans="1:27" ht="36.75" customHeight="1">
      <c r="A21" s="357" t="s">
        <v>345</v>
      </c>
      <c r="B21" s="358"/>
      <c r="C21" s="121"/>
      <c r="D21" s="121">
        <v>116</v>
      </c>
      <c r="E21" s="121">
        <v>63</v>
      </c>
      <c r="F21" s="121">
        <v>53</v>
      </c>
      <c r="G21" s="121">
        <v>28</v>
      </c>
      <c r="H21" s="121">
        <v>12</v>
      </c>
      <c r="I21" s="121">
        <v>16</v>
      </c>
      <c r="J21" s="121">
        <v>27</v>
      </c>
      <c r="K21" s="121">
        <v>9</v>
      </c>
      <c r="L21" s="121">
        <v>9</v>
      </c>
      <c r="M21" s="121">
        <v>9</v>
      </c>
      <c r="N21" s="121">
        <v>949</v>
      </c>
      <c r="O21" s="121">
        <v>655</v>
      </c>
      <c r="P21" s="121">
        <v>294</v>
      </c>
      <c r="Q21" s="121">
        <v>236</v>
      </c>
      <c r="R21" s="121">
        <v>92</v>
      </c>
      <c r="S21" s="121">
        <v>221</v>
      </c>
      <c r="T21" s="121">
        <v>101</v>
      </c>
      <c r="U21" s="121">
        <v>198</v>
      </c>
      <c r="V21" s="121">
        <v>101</v>
      </c>
      <c r="W21" s="121" t="s">
        <v>19</v>
      </c>
      <c r="X21" s="121" t="s">
        <v>19</v>
      </c>
      <c r="Y21" s="121">
        <v>286</v>
      </c>
      <c r="Z21" s="121">
        <v>194</v>
      </c>
      <c r="AA21" s="121">
        <v>92</v>
      </c>
    </row>
    <row r="22" spans="1:27" ht="36.75" customHeight="1">
      <c r="A22" s="357" t="s">
        <v>346</v>
      </c>
      <c r="B22" s="358"/>
      <c r="C22" s="121"/>
      <c r="D22" s="121">
        <v>175</v>
      </c>
      <c r="E22" s="121">
        <v>93</v>
      </c>
      <c r="F22" s="121">
        <v>82</v>
      </c>
      <c r="G22" s="121">
        <v>44</v>
      </c>
      <c r="H22" s="121">
        <v>24</v>
      </c>
      <c r="I22" s="121">
        <v>20</v>
      </c>
      <c r="J22" s="121">
        <v>57</v>
      </c>
      <c r="K22" s="121">
        <v>19</v>
      </c>
      <c r="L22" s="121">
        <v>19</v>
      </c>
      <c r="M22" s="121">
        <v>19</v>
      </c>
      <c r="N22" s="121">
        <v>2224</v>
      </c>
      <c r="O22" s="121">
        <v>1915</v>
      </c>
      <c r="P22" s="121">
        <v>309</v>
      </c>
      <c r="Q22" s="121">
        <v>656</v>
      </c>
      <c r="R22" s="121">
        <v>106</v>
      </c>
      <c r="S22" s="121">
        <v>650</v>
      </c>
      <c r="T22" s="121">
        <v>105</v>
      </c>
      <c r="U22" s="121">
        <v>609</v>
      </c>
      <c r="V22" s="121">
        <v>98</v>
      </c>
      <c r="W22" s="121" t="s">
        <v>19</v>
      </c>
      <c r="X22" s="121" t="s">
        <v>19</v>
      </c>
      <c r="Y22" s="121">
        <v>658</v>
      </c>
      <c r="Z22" s="121">
        <v>551</v>
      </c>
      <c r="AA22" s="121">
        <v>107</v>
      </c>
    </row>
    <row r="23" spans="1:27" ht="36.75" customHeight="1">
      <c r="A23" s="357" t="s">
        <v>347</v>
      </c>
      <c r="B23" s="358"/>
      <c r="C23" s="121"/>
      <c r="D23" s="121">
        <v>151</v>
      </c>
      <c r="E23" s="121">
        <v>39</v>
      </c>
      <c r="F23" s="121">
        <v>112</v>
      </c>
      <c r="G23" s="121">
        <v>19</v>
      </c>
      <c r="H23" s="121">
        <v>5</v>
      </c>
      <c r="I23" s="121">
        <v>14</v>
      </c>
      <c r="J23" s="121">
        <v>42</v>
      </c>
      <c r="K23" s="121">
        <v>14</v>
      </c>
      <c r="L23" s="121">
        <v>14</v>
      </c>
      <c r="M23" s="121">
        <v>14</v>
      </c>
      <c r="N23" s="121">
        <v>1607</v>
      </c>
      <c r="O23" s="121">
        <v>563</v>
      </c>
      <c r="P23" s="121">
        <v>1044</v>
      </c>
      <c r="Q23" s="121">
        <v>175</v>
      </c>
      <c r="R23" s="121">
        <v>357</v>
      </c>
      <c r="S23" s="121">
        <v>203</v>
      </c>
      <c r="T23" s="121">
        <v>340</v>
      </c>
      <c r="U23" s="121">
        <v>185</v>
      </c>
      <c r="V23" s="121">
        <v>347</v>
      </c>
      <c r="W23" s="121" t="s">
        <v>19</v>
      </c>
      <c r="X23" s="121" t="s">
        <v>19</v>
      </c>
      <c r="Y23" s="121">
        <v>517</v>
      </c>
      <c r="Z23" s="121">
        <v>170</v>
      </c>
      <c r="AA23" s="121">
        <v>347</v>
      </c>
    </row>
    <row r="24" spans="1:27" ht="48" customHeight="1">
      <c r="A24" s="357" t="s">
        <v>348</v>
      </c>
      <c r="B24" s="358"/>
      <c r="C24" s="121"/>
      <c r="D24" s="121">
        <v>74</v>
      </c>
      <c r="E24" s="121">
        <v>17</v>
      </c>
      <c r="F24" s="121">
        <v>57</v>
      </c>
      <c r="G24" s="121">
        <v>17</v>
      </c>
      <c r="H24" s="121">
        <v>3</v>
      </c>
      <c r="I24" s="121">
        <v>14</v>
      </c>
      <c r="J24" s="121">
        <v>25</v>
      </c>
      <c r="K24" s="121">
        <v>8</v>
      </c>
      <c r="L24" s="121">
        <v>8</v>
      </c>
      <c r="M24" s="121">
        <v>9</v>
      </c>
      <c r="N24" s="121">
        <v>1050</v>
      </c>
      <c r="O24" s="121" t="s">
        <v>19</v>
      </c>
      <c r="P24" s="121">
        <v>1050</v>
      </c>
      <c r="Q24" s="121" t="s">
        <v>19</v>
      </c>
      <c r="R24" s="121">
        <v>330</v>
      </c>
      <c r="S24" s="121" t="s">
        <v>19</v>
      </c>
      <c r="T24" s="121">
        <v>348</v>
      </c>
      <c r="U24" s="121" t="s">
        <v>19</v>
      </c>
      <c r="V24" s="121">
        <v>372</v>
      </c>
      <c r="W24" s="121" t="s">
        <v>19</v>
      </c>
      <c r="X24" s="121" t="s">
        <v>19</v>
      </c>
      <c r="Y24" s="121">
        <v>339</v>
      </c>
      <c r="Z24" s="121" t="s">
        <v>19</v>
      </c>
      <c r="AA24" s="121">
        <v>339</v>
      </c>
    </row>
    <row r="25" spans="1:27" ht="1.5" customHeight="1" thickBot="1">
      <c r="A25" s="20"/>
      <c r="B25" s="19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</row>
    <row r="26" spans="1:27" s="74" customFormat="1" ht="12" customHeight="1">
      <c r="A26" s="359" t="s">
        <v>361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133" t="s">
        <v>340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s="74" customFormat="1" ht="12" customHeight="1">
      <c r="A27" s="361" t="s">
        <v>362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110" t="s">
        <v>349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s="74" customFormat="1" ht="12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110" t="s">
        <v>350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4:27" ht="12" customHeight="1"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4:27" ht="12" customHeight="1"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</sheetData>
  <sheetProtection/>
  <mergeCells count="27">
    <mergeCell ref="A23:B23"/>
    <mergeCell ref="A24:B24"/>
    <mergeCell ref="A26:M26"/>
    <mergeCell ref="A27:M27"/>
    <mergeCell ref="A28:M28"/>
    <mergeCell ref="A17:B17"/>
    <mergeCell ref="A18:B18"/>
    <mergeCell ref="A19:B19"/>
    <mergeCell ref="A20:B20"/>
    <mergeCell ref="A21:B21"/>
    <mergeCell ref="A22:B22"/>
    <mergeCell ref="Y4:AA5"/>
    <mergeCell ref="N5:P5"/>
    <mergeCell ref="Q5:R5"/>
    <mergeCell ref="S5:T5"/>
    <mergeCell ref="U5:V5"/>
    <mergeCell ref="W5:X5"/>
    <mergeCell ref="A2:M2"/>
    <mergeCell ref="N2:AA2"/>
    <mergeCell ref="A3:M3"/>
    <mergeCell ref="N3:AA3"/>
    <mergeCell ref="A4:B6"/>
    <mergeCell ref="C4:C6"/>
    <mergeCell ref="D4:F5"/>
    <mergeCell ref="G4:I5"/>
    <mergeCell ref="J4:M5"/>
    <mergeCell ref="N4:X4"/>
  </mergeCells>
  <printOptions horizontalCentered="1"/>
  <pageMargins left="1.1023622047244095" right="1.1023622047244095" top="1.5748031496062993" bottom="1.5748031496062993" header="0.2755905511811024" footer="0.9055118110236221"/>
  <pageSetup firstPageNumber="256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7.25390625" defaultRowHeight="19.5" customHeight="1"/>
  <cols>
    <col min="1" max="1" width="14.625" style="64" customWidth="1"/>
    <col min="2" max="2" width="4.125" style="64" customWidth="1"/>
    <col min="3" max="3" width="5.625" style="64" customWidth="1"/>
    <col min="4" max="10" width="4.625" style="64" customWidth="1"/>
    <col min="11" max="13" width="6.125" style="64" customWidth="1"/>
    <col min="14" max="24" width="5.125" style="64" customWidth="1"/>
    <col min="25" max="27" width="6.125" style="64" customWidth="1"/>
    <col min="28" max="16384" width="7.25390625" style="64" customWidth="1"/>
  </cols>
  <sheetData>
    <row r="1" spans="1:27" s="6" customFormat="1" ht="18" customHeight="1">
      <c r="A1" s="36" t="s">
        <v>366</v>
      </c>
      <c r="P1" s="7"/>
      <c r="Q1" s="7"/>
      <c r="V1" s="8"/>
      <c r="AA1" s="8" t="s">
        <v>40</v>
      </c>
    </row>
    <row r="2" spans="1:27" s="99" customFormat="1" ht="34.5" customHeight="1">
      <c r="A2" s="292" t="s">
        <v>720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320" t="s">
        <v>365</v>
      </c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</row>
    <row r="3" spans="1:27" s="109" customFormat="1" ht="19.5" customHeight="1" thickBot="1">
      <c r="A3" s="283" t="s">
        <v>363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 t="s">
        <v>132</v>
      </c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s="132" customFormat="1" ht="25.5" customHeight="1">
      <c r="A4" s="334" t="s">
        <v>367</v>
      </c>
      <c r="B4" s="341"/>
      <c r="C4" s="334" t="s">
        <v>368</v>
      </c>
      <c r="D4" s="337" t="s">
        <v>369</v>
      </c>
      <c r="E4" s="338"/>
      <c r="F4" s="338"/>
      <c r="G4" s="337" t="s">
        <v>370</v>
      </c>
      <c r="H4" s="338"/>
      <c r="I4" s="338"/>
      <c r="J4" s="337" t="s">
        <v>371</v>
      </c>
      <c r="K4" s="338"/>
      <c r="L4" s="338"/>
      <c r="M4" s="338"/>
      <c r="N4" s="347" t="s">
        <v>372</v>
      </c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337" t="s">
        <v>373</v>
      </c>
      <c r="Z4" s="338"/>
      <c r="AA4" s="339"/>
    </row>
    <row r="5" spans="1:27" s="132" customFormat="1" ht="25.5" customHeight="1">
      <c r="A5" s="335"/>
      <c r="B5" s="342"/>
      <c r="C5" s="335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44" t="s">
        <v>374</v>
      </c>
      <c r="O5" s="333"/>
      <c r="P5" s="333"/>
      <c r="Q5" s="332" t="s">
        <v>375</v>
      </c>
      <c r="R5" s="333"/>
      <c r="S5" s="332" t="s">
        <v>376</v>
      </c>
      <c r="T5" s="333"/>
      <c r="U5" s="332" t="s">
        <v>377</v>
      </c>
      <c r="V5" s="333"/>
      <c r="W5" s="332" t="s">
        <v>378</v>
      </c>
      <c r="X5" s="333"/>
      <c r="Y5" s="333"/>
      <c r="Z5" s="333"/>
      <c r="AA5" s="340"/>
    </row>
    <row r="6" spans="1:27" s="132" customFormat="1" ht="25.5" customHeight="1" thickBot="1">
      <c r="A6" s="336"/>
      <c r="B6" s="343"/>
      <c r="C6" s="336"/>
      <c r="D6" s="23" t="s">
        <v>374</v>
      </c>
      <c r="E6" s="23" t="s">
        <v>379</v>
      </c>
      <c r="F6" s="23" t="s">
        <v>380</v>
      </c>
      <c r="G6" s="23" t="s">
        <v>374</v>
      </c>
      <c r="H6" s="23" t="s">
        <v>379</v>
      </c>
      <c r="I6" s="23" t="s">
        <v>380</v>
      </c>
      <c r="J6" s="23" t="s">
        <v>374</v>
      </c>
      <c r="K6" s="23" t="s">
        <v>381</v>
      </c>
      <c r="L6" s="23" t="s">
        <v>382</v>
      </c>
      <c r="M6" s="23" t="s">
        <v>383</v>
      </c>
      <c r="N6" s="24" t="s">
        <v>384</v>
      </c>
      <c r="O6" s="23" t="s">
        <v>379</v>
      </c>
      <c r="P6" s="23" t="s">
        <v>380</v>
      </c>
      <c r="Q6" s="23" t="s">
        <v>379</v>
      </c>
      <c r="R6" s="23" t="s">
        <v>380</v>
      </c>
      <c r="S6" s="23" t="s">
        <v>379</v>
      </c>
      <c r="T6" s="23" t="s">
        <v>380</v>
      </c>
      <c r="U6" s="23" t="s">
        <v>379</v>
      </c>
      <c r="V6" s="23" t="s">
        <v>380</v>
      </c>
      <c r="W6" s="23" t="s">
        <v>379</v>
      </c>
      <c r="X6" s="23" t="s">
        <v>380</v>
      </c>
      <c r="Y6" s="23" t="s">
        <v>374</v>
      </c>
      <c r="Z6" s="23" t="s">
        <v>379</v>
      </c>
      <c r="AA6" s="22" t="s">
        <v>380</v>
      </c>
    </row>
    <row r="7" spans="1:27" ht="31.5" customHeight="1">
      <c r="A7" s="363" t="s">
        <v>385</v>
      </c>
      <c r="B7" s="364"/>
      <c r="C7" s="121">
        <v>3</v>
      </c>
      <c r="D7" s="121">
        <f aca="true" t="shared" si="0" ref="D7:AA7">SUM(D8:D21)</f>
        <v>322</v>
      </c>
      <c r="E7" s="121">
        <f t="shared" si="0"/>
        <v>138</v>
      </c>
      <c r="F7" s="121">
        <f t="shared" si="0"/>
        <v>184</v>
      </c>
      <c r="G7" s="121">
        <f t="shared" si="0"/>
        <v>92</v>
      </c>
      <c r="H7" s="121">
        <f t="shared" si="0"/>
        <v>33</v>
      </c>
      <c r="I7" s="121">
        <f t="shared" si="0"/>
        <v>59</v>
      </c>
      <c r="J7" s="121">
        <f t="shared" si="0"/>
        <v>617</v>
      </c>
      <c r="K7" s="121">
        <f t="shared" si="0"/>
        <v>208</v>
      </c>
      <c r="L7" s="121">
        <f t="shared" si="0"/>
        <v>210</v>
      </c>
      <c r="M7" s="121">
        <f t="shared" si="0"/>
        <v>199</v>
      </c>
      <c r="N7" s="121">
        <f t="shared" si="0"/>
        <v>29028</v>
      </c>
      <c r="O7" s="121">
        <f t="shared" si="0"/>
        <v>15443</v>
      </c>
      <c r="P7" s="121">
        <f t="shared" si="0"/>
        <v>13585</v>
      </c>
      <c r="Q7" s="121">
        <f t="shared" si="0"/>
        <v>5445</v>
      </c>
      <c r="R7" s="121">
        <f t="shared" si="0"/>
        <v>4490</v>
      </c>
      <c r="S7" s="121">
        <f t="shared" si="0"/>
        <v>5144</v>
      </c>
      <c r="T7" s="121">
        <f t="shared" si="0"/>
        <v>4721</v>
      </c>
      <c r="U7" s="121">
        <f t="shared" si="0"/>
        <v>4854</v>
      </c>
      <c r="V7" s="121">
        <f t="shared" si="0"/>
        <v>4373</v>
      </c>
      <c r="W7" s="121" t="s">
        <v>39</v>
      </c>
      <c r="X7" s="121">
        <f t="shared" si="0"/>
        <v>1</v>
      </c>
      <c r="Y7" s="121">
        <f t="shared" si="0"/>
        <v>8925</v>
      </c>
      <c r="Z7" s="121">
        <f t="shared" si="0"/>
        <v>4759</v>
      </c>
      <c r="AA7" s="121">
        <f t="shared" si="0"/>
        <v>4166</v>
      </c>
    </row>
    <row r="8" spans="1:27" ht="31.5" customHeight="1">
      <c r="A8" s="357" t="s">
        <v>386</v>
      </c>
      <c r="B8" s="358"/>
      <c r="C8" s="121"/>
      <c r="D8" s="121" t="s">
        <v>39</v>
      </c>
      <c r="E8" s="121" t="s">
        <v>39</v>
      </c>
      <c r="F8" s="121" t="s">
        <v>39</v>
      </c>
      <c r="G8" s="121" t="s">
        <v>39</v>
      </c>
      <c r="H8" s="121" t="s">
        <v>39</v>
      </c>
      <c r="I8" s="121" t="s">
        <v>39</v>
      </c>
      <c r="J8" s="121">
        <v>14</v>
      </c>
      <c r="K8" s="121">
        <v>5</v>
      </c>
      <c r="L8" s="121">
        <v>5</v>
      </c>
      <c r="M8" s="121">
        <v>4</v>
      </c>
      <c r="N8" s="121">
        <v>357</v>
      </c>
      <c r="O8" s="121">
        <v>161</v>
      </c>
      <c r="P8" s="121">
        <v>196</v>
      </c>
      <c r="Q8" s="121">
        <v>34</v>
      </c>
      <c r="R8" s="121">
        <v>32</v>
      </c>
      <c r="S8" s="121">
        <v>70</v>
      </c>
      <c r="T8" s="121">
        <v>73</v>
      </c>
      <c r="U8" s="121">
        <v>57</v>
      </c>
      <c r="V8" s="121">
        <v>90</v>
      </c>
      <c r="W8" s="121" t="s">
        <v>39</v>
      </c>
      <c r="X8" s="121">
        <v>1</v>
      </c>
      <c r="Y8" s="121">
        <v>118</v>
      </c>
      <c r="Z8" s="121">
        <v>46</v>
      </c>
      <c r="AA8" s="121">
        <v>72</v>
      </c>
    </row>
    <row r="9" spans="1:27" ht="31.5" customHeight="1">
      <c r="A9" s="357" t="s">
        <v>387</v>
      </c>
      <c r="B9" s="358"/>
      <c r="C9" s="121"/>
      <c r="D9" s="121" t="s">
        <v>39</v>
      </c>
      <c r="E9" s="121" t="s">
        <v>39</v>
      </c>
      <c r="F9" s="121" t="s">
        <v>39</v>
      </c>
      <c r="G9" s="121" t="s">
        <v>39</v>
      </c>
      <c r="H9" s="121" t="s">
        <v>39</v>
      </c>
      <c r="I9" s="121" t="s">
        <v>39</v>
      </c>
      <c r="J9" s="121">
        <v>75</v>
      </c>
      <c r="K9" s="121">
        <v>25</v>
      </c>
      <c r="L9" s="121">
        <v>25</v>
      </c>
      <c r="M9" s="121">
        <v>25</v>
      </c>
      <c r="N9" s="121">
        <v>3652</v>
      </c>
      <c r="O9" s="121">
        <v>1492</v>
      </c>
      <c r="P9" s="121">
        <v>2160</v>
      </c>
      <c r="Q9" s="121">
        <v>550</v>
      </c>
      <c r="R9" s="121">
        <v>678</v>
      </c>
      <c r="S9" s="121">
        <v>497</v>
      </c>
      <c r="T9" s="121">
        <v>729</v>
      </c>
      <c r="U9" s="121">
        <v>445</v>
      </c>
      <c r="V9" s="121">
        <v>753</v>
      </c>
      <c r="W9" s="121" t="s">
        <v>39</v>
      </c>
      <c r="X9" s="121" t="s">
        <v>39</v>
      </c>
      <c r="Y9" s="121">
        <v>1143</v>
      </c>
      <c r="Z9" s="121">
        <v>424</v>
      </c>
      <c r="AA9" s="121">
        <v>719</v>
      </c>
    </row>
    <row r="10" spans="1:27" ht="31.5" customHeight="1">
      <c r="A10" s="357" t="s">
        <v>388</v>
      </c>
      <c r="B10" s="358"/>
      <c r="C10" s="121"/>
      <c r="D10" s="121" t="s">
        <v>39</v>
      </c>
      <c r="E10" s="121" t="s">
        <v>39</v>
      </c>
      <c r="F10" s="121" t="s">
        <v>39</v>
      </c>
      <c r="G10" s="121" t="s">
        <v>39</v>
      </c>
      <c r="H10" s="121" t="s">
        <v>39</v>
      </c>
      <c r="I10" s="121" t="s">
        <v>39</v>
      </c>
      <c r="J10" s="121">
        <v>20</v>
      </c>
      <c r="K10" s="121">
        <v>6</v>
      </c>
      <c r="L10" s="121">
        <v>7</v>
      </c>
      <c r="M10" s="121">
        <v>7</v>
      </c>
      <c r="N10" s="121">
        <v>932</v>
      </c>
      <c r="O10" s="121">
        <v>627</v>
      </c>
      <c r="P10" s="121">
        <v>305</v>
      </c>
      <c r="Q10" s="121">
        <v>201</v>
      </c>
      <c r="R10" s="121">
        <v>86</v>
      </c>
      <c r="S10" s="121">
        <v>213</v>
      </c>
      <c r="T10" s="121">
        <v>100</v>
      </c>
      <c r="U10" s="121">
        <v>213</v>
      </c>
      <c r="V10" s="121">
        <v>119</v>
      </c>
      <c r="W10" s="121" t="s">
        <v>39</v>
      </c>
      <c r="X10" s="121" t="s">
        <v>39</v>
      </c>
      <c r="Y10" s="121">
        <v>318</v>
      </c>
      <c r="Z10" s="121">
        <v>209</v>
      </c>
      <c r="AA10" s="121">
        <v>109</v>
      </c>
    </row>
    <row r="11" spans="1:27" ht="31.5" customHeight="1">
      <c r="A11" s="357" t="s">
        <v>389</v>
      </c>
      <c r="B11" s="358"/>
      <c r="C11" s="121"/>
      <c r="D11" s="121" t="s">
        <v>39</v>
      </c>
      <c r="E11" s="121" t="s">
        <v>39</v>
      </c>
      <c r="F11" s="121" t="s">
        <v>39</v>
      </c>
      <c r="G11" s="121" t="s">
        <v>39</v>
      </c>
      <c r="H11" s="121" t="s">
        <v>39</v>
      </c>
      <c r="I11" s="121" t="s">
        <v>39</v>
      </c>
      <c r="J11" s="121">
        <v>5</v>
      </c>
      <c r="K11" s="121">
        <v>1</v>
      </c>
      <c r="L11" s="121">
        <v>2</v>
      </c>
      <c r="M11" s="121">
        <v>2</v>
      </c>
      <c r="N11" s="121">
        <v>253</v>
      </c>
      <c r="O11" s="121" t="s">
        <v>19</v>
      </c>
      <c r="P11" s="121">
        <v>253</v>
      </c>
      <c r="Q11" s="121" t="s">
        <v>19</v>
      </c>
      <c r="R11" s="121">
        <v>54</v>
      </c>
      <c r="S11" s="121" t="s">
        <v>19</v>
      </c>
      <c r="T11" s="121">
        <v>98</v>
      </c>
      <c r="U11" s="121" t="s">
        <v>19</v>
      </c>
      <c r="V11" s="121">
        <v>101</v>
      </c>
      <c r="W11" s="121" t="s">
        <v>19</v>
      </c>
      <c r="X11" s="121" t="s">
        <v>19</v>
      </c>
      <c r="Y11" s="121">
        <v>99</v>
      </c>
      <c r="Z11" s="121" t="s">
        <v>19</v>
      </c>
      <c r="AA11" s="121">
        <v>99</v>
      </c>
    </row>
    <row r="12" spans="1:27" ht="31.5" customHeight="1">
      <c r="A12" s="357" t="s">
        <v>390</v>
      </c>
      <c r="B12" s="358"/>
      <c r="C12" s="121"/>
      <c r="D12" s="121" t="s">
        <v>39</v>
      </c>
      <c r="E12" s="121" t="s">
        <v>39</v>
      </c>
      <c r="F12" s="121" t="s">
        <v>39</v>
      </c>
      <c r="G12" s="121" t="s">
        <v>39</v>
      </c>
      <c r="H12" s="121" t="s">
        <v>39</v>
      </c>
      <c r="I12" s="121" t="s">
        <v>39</v>
      </c>
      <c r="J12" s="121">
        <v>65</v>
      </c>
      <c r="K12" s="121">
        <v>23</v>
      </c>
      <c r="L12" s="121">
        <v>22</v>
      </c>
      <c r="M12" s="121">
        <v>20</v>
      </c>
      <c r="N12" s="121">
        <v>3146</v>
      </c>
      <c r="O12" s="121">
        <v>1611</v>
      </c>
      <c r="P12" s="121">
        <v>1535</v>
      </c>
      <c r="Q12" s="121">
        <v>601</v>
      </c>
      <c r="R12" s="121">
        <v>534</v>
      </c>
      <c r="S12" s="121">
        <v>528</v>
      </c>
      <c r="T12" s="121">
        <v>513</v>
      </c>
      <c r="U12" s="121">
        <v>482</v>
      </c>
      <c r="V12" s="121">
        <v>488</v>
      </c>
      <c r="W12" s="121" t="s">
        <v>39</v>
      </c>
      <c r="X12" s="121" t="s">
        <v>39</v>
      </c>
      <c r="Y12" s="121">
        <v>903</v>
      </c>
      <c r="Z12" s="121">
        <v>443</v>
      </c>
      <c r="AA12" s="121">
        <v>460</v>
      </c>
    </row>
    <row r="13" spans="1:27" ht="31.5" customHeight="1">
      <c r="A13" s="357" t="s">
        <v>391</v>
      </c>
      <c r="B13" s="358"/>
      <c r="C13" s="121"/>
      <c r="D13" s="121" t="s">
        <v>39</v>
      </c>
      <c r="E13" s="121" t="s">
        <v>39</v>
      </c>
      <c r="F13" s="121" t="s">
        <v>39</v>
      </c>
      <c r="G13" s="121" t="s">
        <v>39</v>
      </c>
      <c r="H13" s="121" t="s">
        <v>39</v>
      </c>
      <c r="I13" s="121" t="s">
        <v>39</v>
      </c>
      <c r="J13" s="121">
        <v>42</v>
      </c>
      <c r="K13" s="121">
        <v>14</v>
      </c>
      <c r="L13" s="121">
        <v>14</v>
      </c>
      <c r="M13" s="121">
        <v>14</v>
      </c>
      <c r="N13" s="121">
        <v>2125</v>
      </c>
      <c r="O13" s="121">
        <v>879</v>
      </c>
      <c r="P13" s="121">
        <v>1246</v>
      </c>
      <c r="Q13" s="121">
        <v>288</v>
      </c>
      <c r="R13" s="121">
        <v>444</v>
      </c>
      <c r="S13" s="121">
        <v>291</v>
      </c>
      <c r="T13" s="121">
        <v>411</v>
      </c>
      <c r="U13" s="121">
        <v>300</v>
      </c>
      <c r="V13" s="121">
        <v>391</v>
      </c>
      <c r="W13" s="121" t="s">
        <v>39</v>
      </c>
      <c r="X13" s="121" t="s">
        <v>39</v>
      </c>
      <c r="Y13" s="121">
        <v>608</v>
      </c>
      <c r="Z13" s="121">
        <v>275</v>
      </c>
      <c r="AA13" s="121">
        <v>333</v>
      </c>
    </row>
    <row r="14" spans="1:27" ht="31.5" customHeight="1">
      <c r="A14" s="357" t="s">
        <v>392</v>
      </c>
      <c r="B14" s="358"/>
      <c r="C14" s="121"/>
      <c r="D14" s="121" t="s">
        <v>39</v>
      </c>
      <c r="E14" s="121" t="s">
        <v>39</v>
      </c>
      <c r="F14" s="121" t="s">
        <v>39</v>
      </c>
      <c r="G14" s="121" t="s">
        <v>39</v>
      </c>
      <c r="H14" s="121" t="s">
        <v>39</v>
      </c>
      <c r="I14" s="121" t="s">
        <v>39</v>
      </c>
      <c r="J14" s="121">
        <v>84</v>
      </c>
      <c r="K14" s="121">
        <v>31</v>
      </c>
      <c r="L14" s="121">
        <v>30</v>
      </c>
      <c r="M14" s="121">
        <v>23</v>
      </c>
      <c r="N14" s="121">
        <v>4260</v>
      </c>
      <c r="O14" s="121">
        <v>2144</v>
      </c>
      <c r="P14" s="121">
        <v>2116</v>
      </c>
      <c r="Q14" s="121">
        <v>837</v>
      </c>
      <c r="R14" s="121">
        <v>774</v>
      </c>
      <c r="S14" s="121">
        <v>744</v>
      </c>
      <c r="T14" s="121">
        <v>764</v>
      </c>
      <c r="U14" s="121">
        <v>563</v>
      </c>
      <c r="V14" s="121">
        <v>578</v>
      </c>
      <c r="W14" s="121" t="s">
        <v>39</v>
      </c>
      <c r="X14" s="121" t="s">
        <v>39</v>
      </c>
      <c r="Y14" s="121">
        <v>1119</v>
      </c>
      <c r="Z14" s="121">
        <v>557</v>
      </c>
      <c r="AA14" s="121">
        <v>562</v>
      </c>
    </row>
    <row r="15" spans="1:27" ht="31.5" customHeight="1">
      <c r="A15" s="357" t="s">
        <v>393</v>
      </c>
      <c r="B15" s="358"/>
      <c r="C15" s="121"/>
      <c r="D15" s="121" t="s">
        <v>39</v>
      </c>
      <c r="E15" s="121" t="s">
        <v>39</v>
      </c>
      <c r="F15" s="121" t="s">
        <v>39</v>
      </c>
      <c r="G15" s="121" t="s">
        <v>39</v>
      </c>
      <c r="H15" s="121" t="s">
        <v>39</v>
      </c>
      <c r="I15" s="121" t="s">
        <v>39</v>
      </c>
      <c r="J15" s="121">
        <v>14</v>
      </c>
      <c r="K15" s="121">
        <v>5</v>
      </c>
      <c r="L15" s="121">
        <v>5</v>
      </c>
      <c r="M15" s="121">
        <v>4</v>
      </c>
      <c r="N15" s="121">
        <v>309</v>
      </c>
      <c r="O15" s="121">
        <v>216</v>
      </c>
      <c r="P15" s="121">
        <v>93</v>
      </c>
      <c r="Q15" s="121">
        <v>103</v>
      </c>
      <c r="R15" s="121">
        <v>23</v>
      </c>
      <c r="S15" s="121">
        <v>67</v>
      </c>
      <c r="T15" s="121">
        <v>46</v>
      </c>
      <c r="U15" s="121">
        <v>46</v>
      </c>
      <c r="V15" s="121">
        <v>24</v>
      </c>
      <c r="W15" s="121" t="s">
        <v>39</v>
      </c>
      <c r="X15" s="121" t="s">
        <v>39</v>
      </c>
      <c r="Y15" s="121">
        <v>64</v>
      </c>
      <c r="Z15" s="121">
        <v>28</v>
      </c>
      <c r="AA15" s="121">
        <v>36</v>
      </c>
    </row>
    <row r="16" spans="1:27" ht="31.5" customHeight="1">
      <c r="A16" s="357" t="s">
        <v>394</v>
      </c>
      <c r="B16" s="358"/>
      <c r="C16" s="121"/>
      <c r="D16" s="121" t="s">
        <v>39</v>
      </c>
      <c r="E16" s="121" t="s">
        <v>39</v>
      </c>
      <c r="F16" s="121" t="s">
        <v>39</v>
      </c>
      <c r="G16" s="121" t="s">
        <v>39</v>
      </c>
      <c r="H16" s="121" t="s">
        <v>39</v>
      </c>
      <c r="I16" s="121" t="s">
        <v>39</v>
      </c>
      <c r="J16" s="121">
        <v>81</v>
      </c>
      <c r="K16" s="121">
        <v>26</v>
      </c>
      <c r="L16" s="121">
        <v>27</v>
      </c>
      <c r="M16" s="121">
        <v>28</v>
      </c>
      <c r="N16" s="121">
        <v>4125</v>
      </c>
      <c r="O16" s="121">
        <v>2266</v>
      </c>
      <c r="P16" s="121">
        <v>1859</v>
      </c>
      <c r="Q16" s="121">
        <v>787</v>
      </c>
      <c r="R16" s="121">
        <v>582</v>
      </c>
      <c r="S16" s="121">
        <v>738</v>
      </c>
      <c r="T16" s="121">
        <v>648</v>
      </c>
      <c r="U16" s="121">
        <v>741</v>
      </c>
      <c r="V16" s="121">
        <v>629</v>
      </c>
      <c r="W16" s="121" t="s">
        <v>39</v>
      </c>
      <c r="X16" s="121" t="s">
        <v>39</v>
      </c>
      <c r="Y16" s="121">
        <v>1359</v>
      </c>
      <c r="Z16" s="121">
        <v>766</v>
      </c>
      <c r="AA16" s="121">
        <v>593</v>
      </c>
    </row>
    <row r="17" spans="1:27" ht="31.5" customHeight="1">
      <c r="A17" s="357" t="s">
        <v>395</v>
      </c>
      <c r="B17" s="358"/>
      <c r="C17" s="121"/>
      <c r="D17" s="121" t="s">
        <v>39</v>
      </c>
      <c r="E17" s="121" t="s">
        <v>39</v>
      </c>
      <c r="F17" s="121" t="s">
        <v>39</v>
      </c>
      <c r="G17" s="121" t="s">
        <v>39</v>
      </c>
      <c r="H17" s="121" t="s">
        <v>39</v>
      </c>
      <c r="I17" s="121" t="s">
        <v>39</v>
      </c>
      <c r="J17" s="121">
        <v>16</v>
      </c>
      <c r="K17" s="121">
        <v>6</v>
      </c>
      <c r="L17" s="121">
        <v>5</v>
      </c>
      <c r="M17" s="121">
        <v>5</v>
      </c>
      <c r="N17" s="121">
        <v>499</v>
      </c>
      <c r="O17" s="121">
        <v>253</v>
      </c>
      <c r="P17" s="121">
        <v>246</v>
      </c>
      <c r="Q17" s="121">
        <v>73</v>
      </c>
      <c r="R17" s="121">
        <v>64</v>
      </c>
      <c r="S17" s="121">
        <v>85</v>
      </c>
      <c r="T17" s="121">
        <v>96</v>
      </c>
      <c r="U17" s="121">
        <v>95</v>
      </c>
      <c r="V17" s="121">
        <v>86</v>
      </c>
      <c r="W17" s="121" t="s">
        <v>39</v>
      </c>
      <c r="X17" s="121" t="s">
        <v>39</v>
      </c>
      <c r="Y17" s="121">
        <v>176</v>
      </c>
      <c r="Z17" s="121">
        <v>102</v>
      </c>
      <c r="AA17" s="121">
        <v>74</v>
      </c>
    </row>
    <row r="18" spans="1:27" ht="31.5" customHeight="1">
      <c r="A18" s="357" t="s">
        <v>396</v>
      </c>
      <c r="B18" s="358"/>
      <c r="C18" s="121"/>
      <c r="D18" s="121" t="s">
        <v>39</v>
      </c>
      <c r="E18" s="121" t="s">
        <v>39</v>
      </c>
      <c r="F18" s="121" t="s">
        <v>39</v>
      </c>
      <c r="G18" s="121" t="s">
        <v>39</v>
      </c>
      <c r="H18" s="121" t="s">
        <v>39</v>
      </c>
      <c r="I18" s="121" t="s">
        <v>39</v>
      </c>
      <c r="J18" s="121">
        <v>45</v>
      </c>
      <c r="K18" s="121">
        <v>15</v>
      </c>
      <c r="L18" s="121">
        <v>15</v>
      </c>
      <c r="M18" s="121">
        <v>15</v>
      </c>
      <c r="N18" s="121">
        <v>1761</v>
      </c>
      <c r="O18" s="121">
        <v>1180</v>
      </c>
      <c r="P18" s="121">
        <v>581</v>
      </c>
      <c r="Q18" s="121">
        <v>383</v>
      </c>
      <c r="R18" s="121">
        <v>160</v>
      </c>
      <c r="S18" s="121">
        <v>386</v>
      </c>
      <c r="T18" s="121">
        <v>224</v>
      </c>
      <c r="U18" s="121">
        <v>411</v>
      </c>
      <c r="V18" s="121">
        <v>197</v>
      </c>
      <c r="W18" s="121" t="s">
        <v>39</v>
      </c>
      <c r="X18" s="121" t="s">
        <v>39</v>
      </c>
      <c r="Y18" s="121">
        <v>650</v>
      </c>
      <c r="Z18" s="121">
        <v>457</v>
      </c>
      <c r="AA18" s="121">
        <v>193</v>
      </c>
    </row>
    <row r="19" spans="1:27" ht="37.5" customHeight="1">
      <c r="A19" s="357" t="s">
        <v>397</v>
      </c>
      <c r="B19" s="358"/>
      <c r="C19" s="121"/>
      <c r="D19" s="121">
        <v>102</v>
      </c>
      <c r="E19" s="121">
        <v>49</v>
      </c>
      <c r="F19" s="121">
        <v>53</v>
      </c>
      <c r="G19" s="121">
        <v>30</v>
      </c>
      <c r="H19" s="121">
        <v>7</v>
      </c>
      <c r="I19" s="121">
        <v>23</v>
      </c>
      <c r="J19" s="121">
        <v>50</v>
      </c>
      <c r="K19" s="121">
        <v>16</v>
      </c>
      <c r="L19" s="121">
        <v>17</v>
      </c>
      <c r="M19" s="121">
        <v>17</v>
      </c>
      <c r="N19" s="121">
        <v>2671</v>
      </c>
      <c r="O19" s="121">
        <v>1799</v>
      </c>
      <c r="P19" s="121">
        <v>872</v>
      </c>
      <c r="Q19" s="121">
        <v>638</v>
      </c>
      <c r="R19" s="121">
        <v>281</v>
      </c>
      <c r="S19" s="121">
        <v>586</v>
      </c>
      <c r="T19" s="121">
        <v>304</v>
      </c>
      <c r="U19" s="121">
        <v>575</v>
      </c>
      <c r="V19" s="121">
        <v>287</v>
      </c>
      <c r="W19" s="121" t="s">
        <v>39</v>
      </c>
      <c r="X19" s="121" t="s">
        <v>39</v>
      </c>
      <c r="Y19" s="121">
        <v>868</v>
      </c>
      <c r="Z19" s="121">
        <v>560</v>
      </c>
      <c r="AA19" s="121">
        <v>308</v>
      </c>
    </row>
    <row r="20" spans="1:27" ht="31.5" customHeight="1">
      <c r="A20" s="357" t="s">
        <v>398</v>
      </c>
      <c r="B20" s="358"/>
      <c r="C20" s="121"/>
      <c r="D20" s="121">
        <v>32</v>
      </c>
      <c r="E20" s="121">
        <v>18</v>
      </c>
      <c r="F20" s="121">
        <v>14</v>
      </c>
      <c r="G20" s="121">
        <v>23</v>
      </c>
      <c r="H20" s="121">
        <v>7</v>
      </c>
      <c r="I20" s="121">
        <v>16</v>
      </c>
      <c r="J20" s="121">
        <v>21</v>
      </c>
      <c r="K20" s="121">
        <v>6</v>
      </c>
      <c r="L20" s="121">
        <v>7</v>
      </c>
      <c r="M20" s="121">
        <v>8</v>
      </c>
      <c r="N20" s="121">
        <v>665</v>
      </c>
      <c r="O20" s="121">
        <v>499</v>
      </c>
      <c r="P20" s="121">
        <v>166</v>
      </c>
      <c r="Q20" s="121">
        <v>139</v>
      </c>
      <c r="R20" s="121">
        <v>46</v>
      </c>
      <c r="S20" s="121">
        <v>158</v>
      </c>
      <c r="T20" s="121">
        <v>58</v>
      </c>
      <c r="U20" s="121">
        <v>202</v>
      </c>
      <c r="V20" s="121">
        <v>62</v>
      </c>
      <c r="W20" s="121" t="s">
        <v>39</v>
      </c>
      <c r="X20" s="121" t="s">
        <v>39</v>
      </c>
      <c r="Y20" s="121">
        <v>193</v>
      </c>
      <c r="Z20" s="121">
        <v>136</v>
      </c>
      <c r="AA20" s="121">
        <v>57</v>
      </c>
    </row>
    <row r="21" spans="1:27" ht="37.5" customHeight="1">
      <c r="A21" s="357" t="s">
        <v>399</v>
      </c>
      <c r="B21" s="358"/>
      <c r="C21" s="121"/>
      <c r="D21" s="121">
        <v>188</v>
      </c>
      <c r="E21" s="121">
        <v>71</v>
      </c>
      <c r="F21" s="121">
        <v>117</v>
      </c>
      <c r="G21" s="121">
        <v>39</v>
      </c>
      <c r="H21" s="121">
        <v>19</v>
      </c>
      <c r="I21" s="121">
        <v>20</v>
      </c>
      <c r="J21" s="121">
        <v>85</v>
      </c>
      <c r="K21" s="121">
        <v>29</v>
      </c>
      <c r="L21" s="121">
        <v>29</v>
      </c>
      <c r="M21" s="121">
        <v>27</v>
      </c>
      <c r="N21" s="121">
        <v>4273</v>
      </c>
      <c r="O21" s="121">
        <v>2316</v>
      </c>
      <c r="P21" s="121">
        <v>1957</v>
      </c>
      <c r="Q21" s="121">
        <v>811</v>
      </c>
      <c r="R21" s="121">
        <v>732</v>
      </c>
      <c r="S21" s="121">
        <v>781</v>
      </c>
      <c r="T21" s="121">
        <v>657</v>
      </c>
      <c r="U21" s="121">
        <v>724</v>
      </c>
      <c r="V21" s="121">
        <v>568</v>
      </c>
      <c r="W21" s="121" t="s">
        <v>39</v>
      </c>
      <c r="X21" s="121" t="s">
        <v>39</v>
      </c>
      <c r="Y21" s="121">
        <v>1307</v>
      </c>
      <c r="Z21" s="121">
        <v>756</v>
      </c>
      <c r="AA21" s="121">
        <v>551</v>
      </c>
    </row>
    <row r="22" spans="1:27" ht="1.5" customHeight="1" thickBot="1">
      <c r="A22" s="134"/>
      <c r="B22" s="13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</sheetData>
  <sheetProtection/>
  <mergeCells count="31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Y4:AA5"/>
    <mergeCell ref="N5:P5"/>
    <mergeCell ref="Q5:R5"/>
    <mergeCell ref="S5:T5"/>
    <mergeCell ref="U5:V5"/>
    <mergeCell ref="W5:X5"/>
    <mergeCell ref="A2:M2"/>
    <mergeCell ref="N2:AA2"/>
    <mergeCell ref="A3:M3"/>
    <mergeCell ref="N3:AA3"/>
    <mergeCell ref="A4:B6"/>
    <mergeCell ref="C4:C6"/>
    <mergeCell ref="D4:F5"/>
    <mergeCell ref="G4:I5"/>
    <mergeCell ref="J4:M5"/>
    <mergeCell ref="N4:X4"/>
  </mergeCells>
  <printOptions horizontalCentered="1"/>
  <pageMargins left="1.1811023622047245" right="1.1811023622047245" top="1.5748031496062993" bottom="1.5748031496062993" header="0.2755905511811024" footer="0.9055118110236221"/>
  <pageSetup firstPageNumber="258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7.25390625" defaultRowHeight="19.5" customHeight="1"/>
  <cols>
    <col min="1" max="1" width="14.625" style="64" customWidth="1"/>
    <col min="2" max="2" width="5.625" style="64" customWidth="1"/>
    <col min="3" max="3" width="6.125" style="64" customWidth="1"/>
    <col min="4" max="10" width="4.625" style="64" customWidth="1"/>
    <col min="11" max="13" width="5.625" style="64" customWidth="1"/>
    <col min="14" max="22" width="6.125" style="64" customWidth="1"/>
    <col min="23" max="25" width="6.625" style="64" customWidth="1"/>
    <col min="26" max="16384" width="7.25390625" style="64" customWidth="1"/>
  </cols>
  <sheetData>
    <row r="1" spans="1:25" s="6" customFormat="1" ht="18" customHeight="1">
      <c r="A1" s="36" t="s">
        <v>406</v>
      </c>
      <c r="S1" s="7"/>
      <c r="T1" s="8"/>
      <c r="Y1" s="8" t="s">
        <v>41</v>
      </c>
    </row>
    <row r="2" spans="1:25" s="99" customFormat="1" ht="24.75" customHeight="1">
      <c r="A2" s="292" t="s">
        <v>712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 t="s">
        <v>42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="6" customFormat="1" ht="15" customHeight="1" thickBot="1"/>
    <row r="4" spans="1:25" s="6" customFormat="1" ht="27.75" customHeight="1">
      <c r="A4" s="275" t="s">
        <v>432</v>
      </c>
      <c r="B4" s="370"/>
      <c r="C4" s="275" t="s">
        <v>433</v>
      </c>
      <c r="D4" s="279" t="s">
        <v>442</v>
      </c>
      <c r="E4" s="280"/>
      <c r="F4" s="280"/>
      <c r="G4" s="279" t="s">
        <v>443</v>
      </c>
      <c r="H4" s="280"/>
      <c r="I4" s="280"/>
      <c r="J4" s="279" t="s">
        <v>444</v>
      </c>
      <c r="K4" s="280"/>
      <c r="L4" s="280"/>
      <c r="M4" s="280"/>
      <c r="N4" s="274" t="s">
        <v>434</v>
      </c>
      <c r="O4" s="285"/>
      <c r="P4" s="285"/>
      <c r="Q4" s="285"/>
      <c r="R4" s="285"/>
      <c r="S4" s="285"/>
      <c r="T4" s="285"/>
      <c r="U4" s="285"/>
      <c r="V4" s="365"/>
      <c r="W4" s="279" t="s">
        <v>445</v>
      </c>
      <c r="X4" s="280"/>
      <c r="Y4" s="302"/>
    </row>
    <row r="5" spans="1:25" s="6" customFormat="1" ht="27.75" customHeight="1">
      <c r="A5" s="282"/>
      <c r="B5" s="371"/>
      <c r="C5" s="282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81" t="s">
        <v>435</v>
      </c>
      <c r="O5" s="268"/>
      <c r="P5" s="268"/>
      <c r="Q5" s="267" t="s">
        <v>436</v>
      </c>
      <c r="R5" s="268"/>
      <c r="S5" s="267" t="s">
        <v>437</v>
      </c>
      <c r="T5" s="268"/>
      <c r="U5" s="267" t="s">
        <v>438</v>
      </c>
      <c r="V5" s="268"/>
      <c r="W5" s="268"/>
      <c r="X5" s="268"/>
      <c r="Y5" s="286"/>
    </row>
    <row r="6" spans="1:25" s="6" customFormat="1" ht="27.75" customHeight="1" thickBot="1">
      <c r="A6" s="372"/>
      <c r="B6" s="373"/>
      <c r="C6" s="372"/>
      <c r="D6" s="84" t="s">
        <v>435</v>
      </c>
      <c r="E6" s="84" t="s">
        <v>439</v>
      </c>
      <c r="F6" s="84" t="s">
        <v>440</v>
      </c>
      <c r="G6" s="84" t="s">
        <v>435</v>
      </c>
      <c r="H6" s="84" t="s">
        <v>439</v>
      </c>
      <c r="I6" s="84" t="s">
        <v>440</v>
      </c>
      <c r="J6" s="84" t="s">
        <v>435</v>
      </c>
      <c r="K6" s="84" t="s">
        <v>436</v>
      </c>
      <c r="L6" s="84" t="s">
        <v>437</v>
      </c>
      <c r="M6" s="84" t="s">
        <v>438</v>
      </c>
      <c r="N6" s="85" t="s">
        <v>441</v>
      </c>
      <c r="O6" s="84" t="s">
        <v>439</v>
      </c>
      <c r="P6" s="84" t="s">
        <v>440</v>
      </c>
      <c r="Q6" s="84" t="s">
        <v>439</v>
      </c>
      <c r="R6" s="84" t="s">
        <v>440</v>
      </c>
      <c r="S6" s="84" t="s">
        <v>439</v>
      </c>
      <c r="T6" s="84" t="s">
        <v>440</v>
      </c>
      <c r="U6" s="84" t="s">
        <v>439</v>
      </c>
      <c r="V6" s="84" t="s">
        <v>440</v>
      </c>
      <c r="W6" s="84" t="s">
        <v>435</v>
      </c>
      <c r="X6" s="84" t="s">
        <v>439</v>
      </c>
      <c r="Y6" s="137" t="s">
        <v>440</v>
      </c>
    </row>
    <row r="7" spans="1:25" s="7" customFormat="1" ht="16.5" customHeight="1">
      <c r="A7" s="35" t="s">
        <v>412</v>
      </c>
      <c r="B7" s="77"/>
      <c r="C7" s="127">
        <v>53</v>
      </c>
      <c r="D7" s="127">
        <v>4557</v>
      </c>
      <c r="E7" s="127">
        <v>1363</v>
      </c>
      <c r="F7" s="127">
        <v>3194</v>
      </c>
      <c r="G7" s="127">
        <v>488</v>
      </c>
      <c r="H7" s="127">
        <v>97</v>
      </c>
      <c r="I7" s="127">
        <v>391</v>
      </c>
      <c r="J7" s="127">
        <v>2312</v>
      </c>
      <c r="K7" s="127">
        <v>782</v>
      </c>
      <c r="L7" s="127">
        <v>765</v>
      </c>
      <c r="M7" s="127">
        <v>765</v>
      </c>
      <c r="N7" s="127">
        <v>86859</v>
      </c>
      <c r="O7" s="127">
        <v>45476</v>
      </c>
      <c r="P7" s="127">
        <v>41383</v>
      </c>
      <c r="Q7" s="127">
        <v>15392</v>
      </c>
      <c r="R7" s="127">
        <v>13875</v>
      </c>
      <c r="S7" s="127">
        <v>15047</v>
      </c>
      <c r="T7" s="127">
        <v>13788</v>
      </c>
      <c r="U7" s="127">
        <v>15037</v>
      </c>
      <c r="V7" s="127">
        <v>13720</v>
      </c>
      <c r="W7" s="127">
        <v>26594</v>
      </c>
      <c r="X7" s="127">
        <v>13893</v>
      </c>
      <c r="Y7" s="127">
        <v>12701</v>
      </c>
    </row>
    <row r="8" spans="1:25" s="7" customFormat="1" ht="16.5" customHeight="1">
      <c r="A8" s="35" t="s">
        <v>400</v>
      </c>
      <c r="B8" s="77"/>
      <c r="C8" s="127">
        <v>55</v>
      </c>
      <c r="D8" s="127">
        <v>4679</v>
      </c>
      <c r="E8" s="127">
        <v>1401</v>
      </c>
      <c r="F8" s="127">
        <v>3278</v>
      </c>
      <c r="G8" s="127">
        <v>501</v>
      </c>
      <c r="H8" s="127">
        <v>94</v>
      </c>
      <c r="I8" s="127">
        <v>407</v>
      </c>
      <c r="J8" s="127">
        <v>2356</v>
      </c>
      <c r="K8" s="127">
        <v>818</v>
      </c>
      <c r="L8" s="127">
        <v>777</v>
      </c>
      <c r="M8" s="127">
        <v>761</v>
      </c>
      <c r="N8" s="127">
        <v>87134</v>
      </c>
      <c r="O8" s="127">
        <v>45671</v>
      </c>
      <c r="P8" s="127">
        <v>41463</v>
      </c>
      <c r="Q8" s="127">
        <v>15212</v>
      </c>
      <c r="R8" s="127">
        <v>13813</v>
      </c>
      <c r="S8" s="127">
        <v>15409</v>
      </c>
      <c r="T8" s="127">
        <v>13880</v>
      </c>
      <c r="U8" s="127">
        <v>15050</v>
      </c>
      <c r="V8" s="127">
        <v>13770</v>
      </c>
      <c r="W8" s="127">
        <v>28276</v>
      </c>
      <c r="X8" s="127">
        <v>14738</v>
      </c>
      <c r="Y8" s="127">
        <v>13538</v>
      </c>
    </row>
    <row r="9" spans="1:25" s="7" customFormat="1" ht="16.5" customHeight="1">
      <c r="A9" s="35" t="s">
        <v>401</v>
      </c>
      <c r="B9" s="77"/>
      <c r="C9" s="127">
        <v>55</v>
      </c>
      <c r="D9" s="127">
        <v>4846</v>
      </c>
      <c r="E9" s="127">
        <v>1459</v>
      </c>
      <c r="F9" s="127">
        <v>3387</v>
      </c>
      <c r="G9" s="127">
        <v>514</v>
      </c>
      <c r="H9" s="127">
        <v>89</v>
      </c>
      <c r="I9" s="127">
        <v>425</v>
      </c>
      <c r="J9" s="127">
        <v>2463</v>
      </c>
      <c r="K9" s="127">
        <v>850</v>
      </c>
      <c r="L9" s="127">
        <v>830</v>
      </c>
      <c r="M9" s="127">
        <v>783</v>
      </c>
      <c r="N9" s="127">
        <v>88453</v>
      </c>
      <c r="O9" s="127">
        <v>46329</v>
      </c>
      <c r="P9" s="127">
        <v>42124</v>
      </c>
      <c r="Q9" s="127">
        <v>15675</v>
      </c>
      <c r="R9" s="127">
        <v>14395</v>
      </c>
      <c r="S9" s="127">
        <v>15255</v>
      </c>
      <c r="T9" s="127">
        <v>13880</v>
      </c>
      <c r="U9" s="127">
        <v>15399</v>
      </c>
      <c r="V9" s="127">
        <v>13849</v>
      </c>
      <c r="W9" s="127">
        <v>28516</v>
      </c>
      <c r="X9" s="127">
        <v>14862</v>
      </c>
      <c r="Y9" s="127">
        <v>13654</v>
      </c>
    </row>
    <row r="10" spans="1:25" s="7" customFormat="1" ht="16.5" customHeight="1">
      <c r="A10" s="35" t="s">
        <v>413</v>
      </c>
      <c r="B10" s="77"/>
      <c r="C10" s="127">
        <v>57</v>
      </c>
      <c r="D10" s="127">
        <v>5106</v>
      </c>
      <c r="E10" s="127">
        <v>1516</v>
      </c>
      <c r="F10" s="127">
        <v>3590</v>
      </c>
      <c r="G10" s="127">
        <v>528</v>
      </c>
      <c r="H10" s="127">
        <v>93</v>
      </c>
      <c r="I10" s="127">
        <v>435</v>
      </c>
      <c r="J10" s="127">
        <v>2556</v>
      </c>
      <c r="K10" s="127">
        <v>867</v>
      </c>
      <c r="L10" s="127">
        <v>855</v>
      </c>
      <c r="M10" s="127">
        <v>834</v>
      </c>
      <c r="N10" s="127">
        <v>89289</v>
      </c>
      <c r="O10" s="127">
        <v>46662</v>
      </c>
      <c r="P10" s="127">
        <v>42627</v>
      </c>
      <c r="Q10" s="127">
        <v>15696</v>
      </c>
      <c r="R10" s="127">
        <v>14325</v>
      </c>
      <c r="S10" s="127">
        <v>15683</v>
      </c>
      <c r="T10" s="127">
        <v>14438</v>
      </c>
      <c r="U10" s="127">
        <v>15283</v>
      </c>
      <c r="V10" s="127">
        <v>13864</v>
      </c>
      <c r="W10" s="127">
        <v>29077</v>
      </c>
      <c r="X10" s="127">
        <v>15254</v>
      </c>
      <c r="Y10" s="127">
        <v>13823</v>
      </c>
    </row>
    <row r="11" spans="1:25" s="7" customFormat="1" ht="16.5" customHeight="1">
      <c r="A11" s="35" t="s">
        <v>402</v>
      </c>
      <c r="B11" s="77"/>
      <c r="C11" s="127">
        <v>57</v>
      </c>
      <c r="D11" s="127">
        <v>5174</v>
      </c>
      <c r="E11" s="127">
        <v>1532</v>
      </c>
      <c r="F11" s="127">
        <v>3642</v>
      </c>
      <c r="G11" s="127">
        <v>556</v>
      </c>
      <c r="H11" s="127">
        <v>103</v>
      </c>
      <c r="I11" s="127">
        <v>453</v>
      </c>
      <c r="J11" s="127">
        <v>2623</v>
      </c>
      <c r="K11" s="127">
        <v>894</v>
      </c>
      <c r="L11" s="127">
        <v>868</v>
      </c>
      <c r="M11" s="127">
        <v>861</v>
      </c>
      <c r="N11" s="127">
        <v>91027</v>
      </c>
      <c r="O11" s="127">
        <v>47462</v>
      </c>
      <c r="P11" s="127">
        <v>43565</v>
      </c>
      <c r="Q11" s="127">
        <v>15991</v>
      </c>
      <c r="R11" s="127">
        <v>14753</v>
      </c>
      <c r="S11" s="127">
        <v>15772</v>
      </c>
      <c r="T11" s="127">
        <v>14374</v>
      </c>
      <c r="U11" s="127">
        <v>15699</v>
      </c>
      <c r="V11" s="127">
        <v>14438</v>
      </c>
      <c r="W11" s="127">
        <v>29180</v>
      </c>
      <c r="X11" s="127">
        <v>15275</v>
      </c>
      <c r="Y11" s="127">
        <v>13905</v>
      </c>
    </row>
    <row r="12" spans="1:25" s="7" customFormat="1" ht="16.5" customHeight="1">
      <c r="A12" s="35" t="s">
        <v>403</v>
      </c>
      <c r="B12" s="77"/>
      <c r="C12" s="127">
        <v>56</v>
      </c>
      <c r="D12" s="127">
        <v>5239</v>
      </c>
      <c r="E12" s="127">
        <v>1570</v>
      </c>
      <c r="F12" s="127">
        <v>3669</v>
      </c>
      <c r="G12" s="127">
        <v>553</v>
      </c>
      <c r="H12" s="127">
        <v>108</v>
      </c>
      <c r="I12" s="127">
        <v>445</v>
      </c>
      <c r="J12" s="127">
        <v>2656</v>
      </c>
      <c r="K12" s="127">
        <v>898</v>
      </c>
      <c r="L12" s="127">
        <v>890</v>
      </c>
      <c r="M12" s="127">
        <v>868</v>
      </c>
      <c r="N12" s="127">
        <v>91372</v>
      </c>
      <c r="O12" s="127">
        <v>47697</v>
      </c>
      <c r="P12" s="127">
        <v>43675</v>
      </c>
      <c r="Q12" s="127">
        <v>15880</v>
      </c>
      <c r="R12" s="127">
        <v>14574</v>
      </c>
      <c r="S12" s="127">
        <v>16022</v>
      </c>
      <c r="T12" s="127">
        <v>14735</v>
      </c>
      <c r="U12" s="127">
        <v>15795</v>
      </c>
      <c r="V12" s="127">
        <v>14366</v>
      </c>
      <c r="W12" s="127">
        <v>30090</v>
      </c>
      <c r="X12" s="127">
        <v>15672</v>
      </c>
      <c r="Y12" s="127">
        <v>14418</v>
      </c>
    </row>
    <row r="13" spans="1:25" s="7" customFormat="1" ht="16.5" customHeight="1">
      <c r="A13" s="35" t="s">
        <v>404</v>
      </c>
      <c r="B13" s="77"/>
      <c r="C13" s="127">
        <v>56</v>
      </c>
      <c r="D13" s="127">
        <v>5307</v>
      </c>
      <c r="E13" s="127">
        <v>1571</v>
      </c>
      <c r="F13" s="127">
        <v>3736</v>
      </c>
      <c r="G13" s="127">
        <v>567</v>
      </c>
      <c r="H13" s="127">
        <v>108</v>
      </c>
      <c r="I13" s="127">
        <v>459</v>
      </c>
      <c r="J13" s="127">
        <v>2669</v>
      </c>
      <c r="K13" s="127">
        <v>877</v>
      </c>
      <c r="L13" s="127">
        <v>901</v>
      </c>
      <c r="M13" s="127">
        <v>891</v>
      </c>
      <c r="N13" s="127">
        <v>89460</v>
      </c>
      <c r="O13" s="127">
        <v>46581</v>
      </c>
      <c r="P13" s="127">
        <v>42879</v>
      </c>
      <c r="Q13" s="127">
        <v>14694</v>
      </c>
      <c r="R13" s="127">
        <v>13524</v>
      </c>
      <c r="S13" s="127">
        <v>15833</v>
      </c>
      <c r="T13" s="127">
        <v>14618</v>
      </c>
      <c r="U13" s="127">
        <v>16054</v>
      </c>
      <c r="V13" s="127">
        <v>14737</v>
      </c>
      <c r="W13" s="127">
        <v>30068</v>
      </c>
      <c r="X13" s="127">
        <v>15693</v>
      </c>
      <c r="Y13" s="127">
        <v>14375</v>
      </c>
    </row>
    <row r="14" spans="1:25" s="7" customFormat="1" ht="16.5" customHeight="1">
      <c r="A14" s="35" t="s">
        <v>414</v>
      </c>
      <c r="B14" s="77"/>
      <c r="C14" s="127">
        <v>57</v>
      </c>
      <c r="D14" s="127">
        <v>5421</v>
      </c>
      <c r="E14" s="127">
        <v>1625</v>
      </c>
      <c r="F14" s="127">
        <v>3796</v>
      </c>
      <c r="G14" s="127">
        <v>587</v>
      </c>
      <c r="H14" s="127">
        <v>126</v>
      </c>
      <c r="I14" s="127">
        <v>461</v>
      </c>
      <c r="J14" s="127">
        <v>2633</v>
      </c>
      <c r="K14" s="127">
        <v>864</v>
      </c>
      <c r="L14" s="127">
        <v>873</v>
      </c>
      <c r="M14" s="127">
        <v>896</v>
      </c>
      <c r="N14" s="127">
        <v>85800</v>
      </c>
      <c r="O14" s="127">
        <v>44731</v>
      </c>
      <c r="P14" s="127">
        <v>41069</v>
      </c>
      <c r="Q14" s="127">
        <v>14158</v>
      </c>
      <c r="R14" s="127">
        <v>12860</v>
      </c>
      <c r="S14" s="127">
        <v>14706</v>
      </c>
      <c r="T14" s="127">
        <v>13561</v>
      </c>
      <c r="U14" s="127">
        <v>15867</v>
      </c>
      <c r="V14" s="127">
        <v>14648</v>
      </c>
      <c r="W14" s="127">
        <v>30711</v>
      </c>
      <c r="X14" s="127">
        <v>16015</v>
      </c>
      <c r="Y14" s="127">
        <v>14696</v>
      </c>
    </row>
    <row r="15" spans="1:25" s="7" customFormat="1" ht="16.5" customHeight="1">
      <c r="A15" s="35" t="s">
        <v>405</v>
      </c>
      <c r="B15" s="77"/>
      <c r="C15" s="127">
        <v>57</v>
      </c>
      <c r="D15" s="127">
        <v>5463</v>
      </c>
      <c r="E15" s="127">
        <v>1660</v>
      </c>
      <c r="F15" s="127">
        <v>3803</v>
      </c>
      <c r="G15" s="127">
        <v>570</v>
      </c>
      <c r="H15" s="127">
        <v>126</v>
      </c>
      <c r="I15" s="127">
        <v>444</v>
      </c>
      <c r="J15" s="127">
        <v>2650</v>
      </c>
      <c r="K15" s="127">
        <v>917</v>
      </c>
      <c r="L15" s="127">
        <v>862</v>
      </c>
      <c r="M15" s="127">
        <v>871</v>
      </c>
      <c r="N15" s="127">
        <v>83877</v>
      </c>
      <c r="O15" s="127">
        <v>43775</v>
      </c>
      <c r="P15" s="127">
        <v>40102</v>
      </c>
      <c r="Q15" s="127">
        <v>14881</v>
      </c>
      <c r="R15" s="127">
        <v>13625</v>
      </c>
      <c r="S15" s="127">
        <v>14181</v>
      </c>
      <c r="T15" s="127">
        <v>12883</v>
      </c>
      <c r="U15" s="127">
        <v>14713</v>
      </c>
      <c r="V15" s="127">
        <v>13594</v>
      </c>
      <c r="W15" s="127">
        <v>30047</v>
      </c>
      <c r="X15" s="127">
        <v>15505</v>
      </c>
      <c r="Y15" s="127">
        <v>14542</v>
      </c>
    </row>
    <row r="16" spans="1:25" s="7" customFormat="1" ht="16.5" customHeight="1">
      <c r="A16" s="35" t="s">
        <v>415</v>
      </c>
      <c r="B16" s="77"/>
      <c r="C16" s="127">
        <f>SUM(C17,C31)</f>
        <v>57</v>
      </c>
      <c r="D16" s="127">
        <f>SUM(D17,D31)</f>
        <v>5606</v>
      </c>
      <c r="E16" s="127">
        <f aca="true" t="shared" si="0" ref="E16:Y16">SUM(E17,E31)</f>
        <v>1682</v>
      </c>
      <c r="F16" s="127">
        <f t="shared" si="0"/>
        <v>3924</v>
      </c>
      <c r="G16" s="127">
        <f t="shared" si="0"/>
        <v>586</v>
      </c>
      <c r="H16" s="127">
        <f t="shared" si="0"/>
        <v>125</v>
      </c>
      <c r="I16" s="127">
        <f t="shared" si="0"/>
        <v>461</v>
      </c>
      <c r="J16" s="127">
        <f t="shared" si="0"/>
        <v>2696</v>
      </c>
      <c r="K16" s="127">
        <f t="shared" si="0"/>
        <v>916</v>
      </c>
      <c r="L16" s="127">
        <f t="shared" si="0"/>
        <v>917</v>
      </c>
      <c r="M16" s="127">
        <f t="shared" si="0"/>
        <v>863</v>
      </c>
      <c r="N16" s="127">
        <f t="shared" si="0"/>
        <v>83418</v>
      </c>
      <c r="O16" s="127">
        <f t="shared" si="0"/>
        <v>43601</v>
      </c>
      <c r="P16" s="127">
        <f t="shared" si="0"/>
        <v>39817</v>
      </c>
      <c r="Q16" s="127">
        <f t="shared" si="0"/>
        <v>14511</v>
      </c>
      <c r="R16" s="127">
        <f t="shared" si="0"/>
        <v>13287</v>
      </c>
      <c r="S16" s="127">
        <f t="shared" si="0"/>
        <v>14904</v>
      </c>
      <c r="T16" s="127">
        <f t="shared" si="0"/>
        <v>13631</v>
      </c>
      <c r="U16" s="127">
        <f t="shared" si="0"/>
        <v>14186</v>
      </c>
      <c r="V16" s="127">
        <f t="shared" si="0"/>
        <v>12899</v>
      </c>
      <c r="W16" s="127">
        <f t="shared" si="0"/>
        <v>28054</v>
      </c>
      <c r="X16" s="127">
        <f t="shared" si="0"/>
        <v>14491</v>
      </c>
      <c r="Y16" s="127">
        <f t="shared" si="0"/>
        <v>13563</v>
      </c>
    </row>
    <row r="17" spans="1:25" s="7" customFormat="1" ht="27.75" customHeight="1">
      <c r="A17" s="366" t="s">
        <v>417</v>
      </c>
      <c r="B17" s="367"/>
      <c r="C17" s="127">
        <f>SUM(C18:C30)</f>
        <v>56</v>
      </c>
      <c r="D17" s="127">
        <f>SUM(D18:D30)</f>
        <v>5595</v>
      </c>
      <c r="E17" s="127">
        <f aca="true" t="shared" si="1" ref="E17:Y17">SUM(E18:E30)</f>
        <v>1675</v>
      </c>
      <c r="F17" s="127">
        <f t="shared" si="1"/>
        <v>3920</v>
      </c>
      <c r="G17" s="127">
        <f t="shared" si="1"/>
        <v>586</v>
      </c>
      <c r="H17" s="127">
        <f t="shared" si="1"/>
        <v>125</v>
      </c>
      <c r="I17" s="127">
        <f t="shared" si="1"/>
        <v>461</v>
      </c>
      <c r="J17" s="127">
        <f t="shared" si="1"/>
        <v>2535</v>
      </c>
      <c r="K17" s="127">
        <f t="shared" si="1"/>
        <v>862</v>
      </c>
      <c r="L17" s="127">
        <f t="shared" si="1"/>
        <v>862</v>
      </c>
      <c r="M17" s="127">
        <f t="shared" si="1"/>
        <v>811</v>
      </c>
      <c r="N17" s="127">
        <f t="shared" si="1"/>
        <v>76423</v>
      </c>
      <c r="O17" s="127">
        <f t="shared" si="1"/>
        <v>39759</v>
      </c>
      <c r="P17" s="127">
        <f t="shared" si="1"/>
        <v>36664</v>
      </c>
      <c r="Q17" s="127">
        <f t="shared" si="1"/>
        <v>13159</v>
      </c>
      <c r="R17" s="127">
        <f t="shared" si="1"/>
        <v>12214</v>
      </c>
      <c r="S17" s="127">
        <f t="shared" si="1"/>
        <v>13636</v>
      </c>
      <c r="T17" s="127">
        <f t="shared" si="1"/>
        <v>12582</v>
      </c>
      <c r="U17" s="127">
        <f t="shared" si="1"/>
        <v>12964</v>
      </c>
      <c r="V17" s="127">
        <f t="shared" si="1"/>
        <v>11868</v>
      </c>
      <c r="W17" s="127">
        <f t="shared" si="1"/>
        <v>25880</v>
      </c>
      <c r="X17" s="127">
        <f t="shared" si="1"/>
        <v>13234</v>
      </c>
      <c r="Y17" s="127">
        <f t="shared" si="1"/>
        <v>12646</v>
      </c>
    </row>
    <row r="18" spans="1:25" s="7" customFormat="1" ht="16.5" customHeight="1">
      <c r="A18" s="35" t="s">
        <v>419</v>
      </c>
      <c r="B18" s="77"/>
      <c r="C18" s="127">
        <v>11</v>
      </c>
      <c r="D18" s="127">
        <f>SUM(E18:F18)</f>
        <v>1443</v>
      </c>
      <c r="E18" s="127">
        <v>427</v>
      </c>
      <c r="F18" s="127">
        <v>1016</v>
      </c>
      <c r="G18" s="127">
        <f>SUM(H18:I18)</f>
        <v>137</v>
      </c>
      <c r="H18" s="127">
        <v>26</v>
      </c>
      <c r="I18" s="127">
        <v>111</v>
      </c>
      <c r="J18" s="127">
        <v>649</v>
      </c>
      <c r="K18" s="127">
        <v>220</v>
      </c>
      <c r="L18" s="127">
        <v>224</v>
      </c>
      <c r="M18" s="127">
        <v>205</v>
      </c>
      <c r="N18" s="127">
        <v>19944</v>
      </c>
      <c r="O18" s="127">
        <v>10335</v>
      </c>
      <c r="P18" s="127">
        <v>9609</v>
      </c>
      <c r="Q18" s="127">
        <v>3376</v>
      </c>
      <c r="R18" s="127">
        <v>3203</v>
      </c>
      <c r="S18" s="127">
        <v>3671</v>
      </c>
      <c r="T18" s="127">
        <v>3275</v>
      </c>
      <c r="U18" s="127">
        <v>3288</v>
      </c>
      <c r="V18" s="127">
        <v>3131</v>
      </c>
      <c r="W18" s="127">
        <v>6925</v>
      </c>
      <c r="X18" s="127">
        <v>3608</v>
      </c>
      <c r="Y18" s="127">
        <v>3317</v>
      </c>
    </row>
    <row r="19" spans="1:25" s="7" customFormat="1" ht="16.5" customHeight="1">
      <c r="A19" s="35" t="s">
        <v>420</v>
      </c>
      <c r="B19" s="77"/>
      <c r="C19" s="127">
        <v>9</v>
      </c>
      <c r="D19" s="127">
        <f aca="true" t="shared" si="2" ref="D19:D31">SUM(E19:F19)</f>
        <v>1002</v>
      </c>
      <c r="E19" s="127">
        <v>279</v>
      </c>
      <c r="F19" s="127">
        <v>723</v>
      </c>
      <c r="G19" s="127">
        <f aca="true" t="shared" si="3" ref="G19:G30">SUM(H19:I19)</f>
        <v>103</v>
      </c>
      <c r="H19" s="127">
        <v>26</v>
      </c>
      <c r="I19" s="127">
        <v>77</v>
      </c>
      <c r="J19" s="127">
        <v>443</v>
      </c>
      <c r="K19" s="127">
        <v>150</v>
      </c>
      <c r="L19" s="127">
        <v>148</v>
      </c>
      <c r="M19" s="127">
        <v>145</v>
      </c>
      <c r="N19" s="127">
        <v>13868</v>
      </c>
      <c r="O19" s="127">
        <v>7255</v>
      </c>
      <c r="P19" s="127">
        <v>6613</v>
      </c>
      <c r="Q19" s="127">
        <v>2431</v>
      </c>
      <c r="R19" s="127">
        <v>2264</v>
      </c>
      <c r="S19" s="127">
        <v>2418</v>
      </c>
      <c r="T19" s="127">
        <v>2243</v>
      </c>
      <c r="U19" s="127">
        <v>2406</v>
      </c>
      <c r="V19" s="127">
        <v>2106</v>
      </c>
      <c r="W19" s="127">
        <v>4614</v>
      </c>
      <c r="X19" s="127">
        <v>2310</v>
      </c>
      <c r="Y19" s="127">
        <v>2304</v>
      </c>
    </row>
    <row r="20" spans="1:25" s="7" customFormat="1" ht="16.5" customHeight="1">
      <c r="A20" s="35" t="s">
        <v>421</v>
      </c>
      <c r="B20" s="77"/>
      <c r="C20" s="127">
        <v>5</v>
      </c>
      <c r="D20" s="127">
        <f t="shared" si="2"/>
        <v>617</v>
      </c>
      <c r="E20" s="127">
        <v>158</v>
      </c>
      <c r="F20" s="127">
        <v>459</v>
      </c>
      <c r="G20" s="127">
        <f t="shared" si="3"/>
        <v>57</v>
      </c>
      <c r="H20" s="127">
        <v>9</v>
      </c>
      <c r="I20" s="127">
        <v>48</v>
      </c>
      <c r="J20" s="127">
        <v>274</v>
      </c>
      <c r="K20" s="127">
        <v>95</v>
      </c>
      <c r="L20" s="127">
        <v>92</v>
      </c>
      <c r="M20" s="127">
        <v>87</v>
      </c>
      <c r="N20" s="127">
        <v>8188</v>
      </c>
      <c r="O20" s="127">
        <v>4298</v>
      </c>
      <c r="P20" s="127">
        <v>3890</v>
      </c>
      <c r="Q20" s="127">
        <v>1418</v>
      </c>
      <c r="R20" s="127">
        <v>1253</v>
      </c>
      <c r="S20" s="127">
        <v>1496</v>
      </c>
      <c r="T20" s="127">
        <v>1349</v>
      </c>
      <c r="U20" s="127">
        <v>1384</v>
      </c>
      <c r="V20" s="127">
        <v>1288</v>
      </c>
      <c r="W20" s="127">
        <v>2840</v>
      </c>
      <c r="X20" s="127">
        <v>1415</v>
      </c>
      <c r="Y20" s="127">
        <v>1425</v>
      </c>
    </row>
    <row r="21" spans="1:25" s="7" customFormat="1" ht="16.5" customHeight="1">
      <c r="A21" s="35" t="s">
        <v>422</v>
      </c>
      <c r="B21" s="77"/>
      <c r="C21" s="127">
        <v>2</v>
      </c>
      <c r="D21" s="127">
        <f t="shared" si="2"/>
        <v>264</v>
      </c>
      <c r="E21" s="127">
        <v>87</v>
      </c>
      <c r="F21" s="127">
        <v>177</v>
      </c>
      <c r="G21" s="127">
        <f t="shared" si="3"/>
        <v>20</v>
      </c>
      <c r="H21" s="127">
        <v>3</v>
      </c>
      <c r="I21" s="127">
        <v>17</v>
      </c>
      <c r="J21" s="127">
        <v>155</v>
      </c>
      <c r="K21" s="127">
        <v>52</v>
      </c>
      <c r="L21" s="127">
        <v>51</v>
      </c>
      <c r="M21" s="127">
        <v>52</v>
      </c>
      <c r="N21" s="127">
        <v>4936</v>
      </c>
      <c r="O21" s="127">
        <v>2564</v>
      </c>
      <c r="P21" s="127">
        <v>2372</v>
      </c>
      <c r="Q21" s="127">
        <v>815</v>
      </c>
      <c r="R21" s="127">
        <v>826</v>
      </c>
      <c r="S21" s="127">
        <v>853</v>
      </c>
      <c r="T21" s="127">
        <v>812</v>
      </c>
      <c r="U21" s="127">
        <v>896</v>
      </c>
      <c r="V21" s="127">
        <v>734</v>
      </c>
      <c r="W21" s="127">
        <v>1645</v>
      </c>
      <c r="X21" s="127">
        <v>849</v>
      </c>
      <c r="Y21" s="127">
        <v>796</v>
      </c>
    </row>
    <row r="22" spans="1:25" s="7" customFormat="1" ht="16.5" customHeight="1">
      <c r="A22" s="35" t="s">
        <v>423</v>
      </c>
      <c r="B22" s="77"/>
      <c r="C22" s="127">
        <v>7</v>
      </c>
      <c r="D22" s="127">
        <f t="shared" si="2"/>
        <v>471</v>
      </c>
      <c r="E22" s="127">
        <v>135</v>
      </c>
      <c r="F22" s="127">
        <v>336</v>
      </c>
      <c r="G22" s="127">
        <f t="shared" si="3"/>
        <v>60</v>
      </c>
      <c r="H22" s="127">
        <v>12</v>
      </c>
      <c r="I22" s="127">
        <v>48</v>
      </c>
      <c r="J22" s="127">
        <v>197</v>
      </c>
      <c r="K22" s="127">
        <v>67</v>
      </c>
      <c r="L22" s="127">
        <v>67</v>
      </c>
      <c r="M22" s="127">
        <v>63</v>
      </c>
      <c r="N22" s="127">
        <v>5359</v>
      </c>
      <c r="O22" s="127">
        <v>2809</v>
      </c>
      <c r="P22" s="127">
        <v>2550</v>
      </c>
      <c r="Q22" s="127">
        <v>934</v>
      </c>
      <c r="R22" s="127">
        <v>845</v>
      </c>
      <c r="S22" s="127">
        <v>991</v>
      </c>
      <c r="T22" s="127">
        <v>847</v>
      </c>
      <c r="U22" s="127">
        <v>884</v>
      </c>
      <c r="V22" s="127">
        <v>858</v>
      </c>
      <c r="W22" s="127">
        <v>1871</v>
      </c>
      <c r="X22" s="127">
        <v>995</v>
      </c>
      <c r="Y22" s="127">
        <v>876</v>
      </c>
    </row>
    <row r="23" spans="1:25" s="7" customFormat="1" ht="16.5" customHeight="1">
      <c r="A23" s="35" t="s">
        <v>424</v>
      </c>
      <c r="B23" s="77"/>
      <c r="C23" s="127">
        <v>2</v>
      </c>
      <c r="D23" s="127">
        <f t="shared" si="2"/>
        <v>266</v>
      </c>
      <c r="E23" s="127">
        <v>89</v>
      </c>
      <c r="F23" s="127">
        <v>177</v>
      </c>
      <c r="G23" s="127">
        <f t="shared" si="3"/>
        <v>24</v>
      </c>
      <c r="H23" s="127">
        <v>8</v>
      </c>
      <c r="I23" s="127">
        <v>16</v>
      </c>
      <c r="J23" s="127">
        <v>119</v>
      </c>
      <c r="K23" s="127">
        <v>40</v>
      </c>
      <c r="L23" s="127">
        <v>40</v>
      </c>
      <c r="M23" s="127">
        <v>39</v>
      </c>
      <c r="N23" s="127">
        <v>3621</v>
      </c>
      <c r="O23" s="127">
        <v>1867</v>
      </c>
      <c r="P23" s="127">
        <v>1754</v>
      </c>
      <c r="Q23" s="127">
        <v>603</v>
      </c>
      <c r="R23" s="127">
        <v>577</v>
      </c>
      <c r="S23" s="127">
        <v>619</v>
      </c>
      <c r="T23" s="127">
        <v>577</v>
      </c>
      <c r="U23" s="127">
        <v>645</v>
      </c>
      <c r="V23" s="127">
        <v>600</v>
      </c>
      <c r="W23" s="127">
        <v>1249</v>
      </c>
      <c r="X23" s="127">
        <v>661</v>
      </c>
      <c r="Y23" s="127">
        <v>588</v>
      </c>
    </row>
    <row r="24" spans="1:25" s="7" customFormat="1" ht="16.5" customHeight="1">
      <c r="A24" s="35" t="s">
        <v>425</v>
      </c>
      <c r="B24" s="77"/>
      <c r="C24" s="127">
        <v>4</v>
      </c>
      <c r="D24" s="127">
        <f t="shared" si="2"/>
        <v>463</v>
      </c>
      <c r="E24" s="127">
        <v>150</v>
      </c>
      <c r="F24" s="127">
        <v>313</v>
      </c>
      <c r="G24" s="127">
        <f t="shared" si="3"/>
        <v>46</v>
      </c>
      <c r="H24" s="127">
        <v>8</v>
      </c>
      <c r="I24" s="127">
        <v>38</v>
      </c>
      <c r="J24" s="127">
        <v>207</v>
      </c>
      <c r="K24" s="127">
        <v>72</v>
      </c>
      <c r="L24" s="127">
        <v>72</v>
      </c>
      <c r="M24" s="127">
        <v>63</v>
      </c>
      <c r="N24" s="127">
        <v>6250</v>
      </c>
      <c r="O24" s="127">
        <v>3216</v>
      </c>
      <c r="P24" s="127">
        <v>3034</v>
      </c>
      <c r="Q24" s="127">
        <v>1093</v>
      </c>
      <c r="R24" s="127">
        <v>1037</v>
      </c>
      <c r="S24" s="127">
        <v>1095</v>
      </c>
      <c r="T24" s="127">
        <v>1066</v>
      </c>
      <c r="U24" s="127">
        <v>1028</v>
      </c>
      <c r="V24" s="127">
        <v>931</v>
      </c>
      <c r="W24" s="127">
        <v>1914</v>
      </c>
      <c r="X24" s="127">
        <v>963</v>
      </c>
      <c r="Y24" s="127">
        <v>951</v>
      </c>
    </row>
    <row r="25" spans="1:25" s="7" customFormat="1" ht="16.5" customHeight="1">
      <c r="A25" s="35" t="s">
        <v>426</v>
      </c>
      <c r="B25" s="77"/>
      <c r="C25" s="127">
        <v>2</v>
      </c>
      <c r="D25" s="127">
        <f t="shared" si="2"/>
        <v>197</v>
      </c>
      <c r="E25" s="127">
        <v>73</v>
      </c>
      <c r="F25" s="127">
        <v>124</v>
      </c>
      <c r="G25" s="127">
        <f t="shared" si="3"/>
        <v>23</v>
      </c>
      <c r="H25" s="127">
        <v>5</v>
      </c>
      <c r="I25" s="127">
        <v>18</v>
      </c>
      <c r="J25" s="127">
        <v>89</v>
      </c>
      <c r="K25" s="127">
        <v>30</v>
      </c>
      <c r="L25" s="127">
        <v>31</v>
      </c>
      <c r="M25" s="127">
        <v>28</v>
      </c>
      <c r="N25" s="127">
        <v>2730</v>
      </c>
      <c r="O25" s="127">
        <v>1436</v>
      </c>
      <c r="P25" s="127">
        <v>1294</v>
      </c>
      <c r="Q25" s="127">
        <v>469</v>
      </c>
      <c r="R25" s="127">
        <v>427</v>
      </c>
      <c r="S25" s="127">
        <v>496</v>
      </c>
      <c r="T25" s="127">
        <v>462</v>
      </c>
      <c r="U25" s="127">
        <v>471</v>
      </c>
      <c r="V25" s="127">
        <v>405</v>
      </c>
      <c r="W25" s="127">
        <v>962</v>
      </c>
      <c r="X25" s="127">
        <v>508</v>
      </c>
      <c r="Y25" s="127">
        <v>454</v>
      </c>
    </row>
    <row r="26" spans="1:25" s="7" customFormat="1" ht="16.5" customHeight="1">
      <c r="A26" s="35" t="s">
        <v>427</v>
      </c>
      <c r="B26" s="77"/>
      <c r="C26" s="127">
        <v>4</v>
      </c>
      <c r="D26" s="127">
        <f t="shared" si="2"/>
        <v>282</v>
      </c>
      <c r="E26" s="127">
        <v>85</v>
      </c>
      <c r="F26" s="127">
        <v>197</v>
      </c>
      <c r="G26" s="127">
        <f t="shared" si="3"/>
        <v>37</v>
      </c>
      <c r="H26" s="127">
        <v>9</v>
      </c>
      <c r="I26" s="127">
        <v>28</v>
      </c>
      <c r="J26" s="127">
        <v>124</v>
      </c>
      <c r="K26" s="127">
        <v>42</v>
      </c>
      <c r="L26" s="127">
        <v>42</v>
      </c>
      <c r="M26" s="127">
        <v>40</v>
      </c>
      <c r="N26" s="127">
        <v>3612</v>
      </c>
      <c r="O26" s="127">
        <v>1889</v>
      </c>
      <c r="P26" s="127">
        <v>1723</v>
      </c>
      <c r="Q26" s="127">
        <v>637</v>
      </c>
      <c r="R26" s="127">
        <v>551</v>
      </c>
      <c r="S26" s="127">
        <v>634</v>
      </c>
      <c r="T26" s="127">
        <v>611</v>
      </c>
      <c r="U26" s="127">
        <v>618</v>
      </c>
      <c r="V26" s="127">
        <v>561</v>
      </c>
      <c r="W26" s="127">
        <v>1180</v>
      </c>
      <c r="X26" s="127">
        <v>562</v>
      </c>
      <c r="Y26" s="127">
        <v>618</v>
      </c>
    </row>
    <row r="27" spans="1:25" s="7" customFormat="1" ht="16.5" customHeight="1">
      <c r="A27" s="35" t="s">
        <v>428</v>
      </c>
      <c r="B27" s="77"/>
      <c r="C27" s="127">
        <v>4</v>
      </c>
      <c r="D27" s="127">
        <f t="shared" si="2"/>
        <v>328</v>
      </c>
      <c r="E27" s="127">
        <v>92</v>
      </c>
      <c r="F27" s="127">
        <v>236</v>
      </c>
      <c r="G27" s="127">
        <f t="shared" si="3"/>
        <v>40</v>
      </c>
      <c r="H27" s="127">
        <v>8</v>
      </c>
      <c r="I27" s="127">
        <v>32</v>
      </c>
      <c r="J27" s="127">
        <v>144</v>
      </c>
      <c r="K27" s="127">
        <v>48</v>
      </c>
      <c r="L27" s="127">
        <v>50</v>
      </c>
      <c r="M27" s="127">
        <v>46</v>
      </c>
      <c r="N27" s="127">
        <v>4180</v>
      </c>
      <c r="O27" s="127">
        <v>2185</v>
      </c>
      <c r="P27" s="127">
        <v>1995</v>
      </c>
      <c r="Q27" s="127">
        <v>727</v>
      </c>
      <c r="R27" s="127">
        <v>614</v>
      </c>
      <c r="S27" s="127">
        <v>737</v>
      </c>
      <c r="T27" s="127">
        <v>712</v>
      </c>
      <c r="U27" s="127">
        <v>721</v>
      </c>
      <c r="V27" s="127">
        <v>669</v>
      </c>
      <c r="W27" s="127">
        <v>1454</v>
      </c>
      <c r="X27" s="127">
        <v>743</v>
      </c>
      <c r="Y27" s="127">
        <v>711</v>
      </c>
    </row>
    <row r="28" spans="1:25" s="7" customFormat="1" ht="16.5" customHeight="1">
      <c r="A28" s="35" t="s">
        <v>429</v>
      </c>
      <c r="B28" s="77"/>
      <c r="C28" s="127">
        <v>3</v>
      </c>
      <c r="D28" s="127">
        <f t="shared" si="2"/>
        <v>146</v>
      </c>
      <c r="E28" s="127">
        <v>49</v>
      </c>
      <c r="F28" s="127">
        <v>97</v>
      </c>
      <c r="G28" s="127">
        <f t="shared" si="3"/>
        <v>21</v>
      </c>
      <c r="H28" s="127">
        <v>4</v>
      </c>
      <c r="I28" s="127">
        <v>17</v>
      </c>
      <c r="J28" s="127">
        <v>59</v>
      </c>
      <c r="K28" s="127">
        <v>20</v>
      </c>
      <c r="L28" s="127">
        <v>20</v>
      </c>
      <c r="M28" s="127">
        <v>19</v>
      </c>
      <c r="N28" s="127">
        <v>1643</v>
      </c>
      <c r="O28" s="127">
        <v>823</v>
      </c>
      <c r="P28" s="127">
        <v>820</v>
      </c>
      <c r="Q28" s="127">
        <v>293</v>
      </c>
      <c r="R28" s="127">
        <v>258</v>
      </c>
      <c r="S28" s="127">
        <v>265</v>
      </c>
      <c r="T28" s="127">
        <v>286</v>
      </c>
      <c r="U28" s="127">
        <v>265</v>
      </c>
      <c r="V28" s="127">
        <v>276</v>
      </c>
      <c r="W28" s="127">
        <v>540</v>
      </c>
      <c r="X28" s="127">
        <v>283</v>
      </c>
      <c r="Y28" s="127">
        <v>257</v>
      </c>
    </row>
    <row r="29" spans="1:25" s="7" customFormat="1" ht="16.5" customHeight="1">
      <c r="A29" s="35" t="s">
        <v>430</v>
      </c>
      <c r="B29" s="77"/>
      <c r="C29" s="127">
        <v>2</v>
      </c>
      <c r="D29" s="127">
        <f t="shared" si="2"/>
        <v>90</v>
      </c>
      <c r="E29" s="127">
        <v>39</v>
      </c>
      <c r="F29" s="127">
        <v>51</v>
      </c>
      <c r="G29" s="127">
        <f t="shared" si="3"/>
        <v>13</v>
      </c>
      <c r="H29" s="127">
        <v>5</v>
      </c>
      <c r="I29" s="127">
        <v>8</v>
      </c>
      <c r="J29" s="127">
        <v>65</v>
      </c>
      <c r="K29" s="127">
        <v>23</v>
      </c>
      <c r="L29" s="127">
        <v>22</v>
      </c>
      <c r="M29" s="127">
        <v>20</v>
      </c>
      <c r="N29" s="127">
        <v>1864</v>
      </c>
      <c r="O29" s="127">
        <v>961</v>
      </c>
      <c r="P29" s="127">
        <v>903</v>
      </c>
      <c r="Q29" s="127">
        <v>324</v>
      </c>
      <c r="R29" s="127">
        <v>322</v>
      </c>
      <c r="S29" s="127">
        <v>321</v>
      </c>
      <c r="T29" s="127">
        <v>320</v>
      </c>
      <c r="U29" s="127">
        <v>316</v>
      </c>
      <c r="V29" s="127">
        <v>261</v>
      </c>
      <c r="W29" s="127">
        <v>603</v>
      </c>
      <c r="X29" s="127">
        <v>298</v>
      </c>
      <c r="Y29" s="127">
        <v>305</v>
      </c>
    </row>
    <row r="30" spans="1:25" s="7" customFormat="1" ht="16.5" customHeight="1">
      <c r="A30" s="35" t="s">
        <v>431</v>
      </c>
      <c r="B30" s="77"/>
      <c r="C30" s="127">
        <v>1</v>
      </c>
      <c r="D30" s="127">
        <f t="shared" si="2"/>
        <v>26</v>
      </c>
      <c r="E30" s="127">
        <v>12</v>
      </c>
      <c r="F30" s="127">
        <v>14</v>
      </c>
      <c r="G30" s="127">
        <f t="shared" si="3"/>
        <v>5</v>
      </c>
      <c r="H30" s="127">
        <v>2</v>
      </c>
      <c r="I30" s="127">
        <v>3</v>
      </c>
      <c r="J30" s="127">
        <v>10</v>
      </c>
      <c r="K30" s="127">
        <v>3</v>
      </c>
      <c r="L30" s="127">
        <v>3</v>
      </c>
      <c r="M30" s="127">
        <v>4</v>
      </c>
      <c r="N30" s="127">
        <v>228</v>
      </c>
      <c r="O30" s="127">
        <v>121</v>
      </c>
      <c r="P30" s="127">
        <v>107</v>
      </c>
      <c r="Q30" s="127">
        <v>39</v>
      </c>
      <c r="R30" s="127">
        <v>37</v>
      </c>
      <c r="S30" s="127">
        <v>40</v>
      </c>
      <c r="T30" s="127">
        <v>22</v>
      </c>
      <c r="U30" s="127">
        <v>42</v>
      </c>
      <c r="V30" s="127">
        <v>48</v>
      </c>
      <c r="W30" s="127">
        <v>83</v>
      </c>
      <c r="X30" s="127">
        <v>39</v>
      </c>
      <c r="Y30" s="127">
        <v>44</v>
      </c>
    </row>
    <row r="31" spans="1:25" s="7" customFormat="1" ht="27.75" customHeight="1" thickBot="1">
      <c r="A31" s="368" t="s">
        <v>418</v>
      </c>
      <c r="B31" s="369"/>
      <c r="C31" s="140">
        <v>1</v>
      </c>
      <c r="D31" s="140">
        <f t="shared" si="2"/>
        <v>11</v>
      </c>
      <c r="E31" s="140">
        <v>7</v>
      </c>
      <c r="F31" s="140">
        <v>4</v>
      </c>
      <c r="G31" s="141" t="s">
        <v>43</v>
      </c>
      <c r="H31" s="141" t="s">
        <v>43</v>
      </c>
      <c r="I31" s="141" t="s">
        <v>43</v>
      </c>
      <c r="J31" s="140">
        <v>161</v>
      </c>
      <c r="K31" s="140">
        <v>54</v>
      </c>
      <c r="L31" s="140">
        <v>55</v>
      </c>
      <c r="M31" s="140">
        <v>52</v>
      </c>
      <c r="N31" s="140">
        <v>6995</v>
      </c>
      <c r="O31" s="140">
        <v>3842</v>
      </c>
      <c r="P31" s="140">
        <v>3153</v>
      </c>
      <c r="Q31" s="140">
        <v>1352</v>
      </c>
      <c r="R31" s="140">
        <v>1073</v>
      </c>
      <c r="S31" s="140">
        <v>1268</v>
      </c>
      <c r="T31" s="140">
        <v>1049</v>
      </c>
      <c r="U31" s="140">
        <v>1222</v>
      </c>
      <c r="V31" s="140">
        <v>1031</v>
      </c>
      <c r="W31" s="140">
        <v>2174</v>
      </c>
      <c r="X31" s="140">
        <v>1257</v>
      </c>
      <c r="Y31" s="140">
        <v>917</v>
      </c>
    </row>
    <row r="32" spans="1:31" s="16" customFormat="1" ht="13.5" customHeight="1">
      <c r="A32" s="16" t="s">
        <v>446</v>
      </c>
      <c r="K32" s="15"/>
      <c r="N32" s="15" t="s">
        <v>44</v>
      </c>
      <c r="AC32" s="14"/>
      <c r="AD32" s="14"/>
      <c r="AE32" s="14"/>
    </row>
    <row r="33" spans="1:21" s="42" customFormat="1" ht="13.5" customHeight="1">
      <c r="A33" s="40" t="s">
        <v>447</v>
      </c>
      <c r="B33" s="74"/>
      <c r="C33" s="74"/>
      <c r="D33" s="74"/>
      <c r="E33" s="74"/>
      <c r="F33" s="74"/>
      <c r="G33" s="74"/>
      <c r="H33" s="74"/>
      <c r="I33" s="74"/>
      <c r="J33" s="74"/>
      <c r="K33" s="138"/>
      <c r="L33" s="74"/>
      <c r="M33" s="74"/>
      <c r="N33" s="138" t="s">
        <v>449</v>
      </c>
      <c r="O33" s="74"/>
      <c r="P33" s="74"/>
      <c r="Q33" s="74"/>
      <c r="R33" s="74"/>
      <c r="S33" s="74"/>
      <c r="T33" s="74"/>
      <c r="U33" s="139"/>
    </row>
    <row r="34" spans="1:21" s="42" customFormat="1" ht="13.5" customHeight="1">
      <c r="A34" s="40" t="s">
        <v>448</v>
      </c>
      <c r="B34" s="74"/>
      <c r="C34" s="74"/>
      <c r="D34" s="74"/>
      <c r="E34" s="74"/>
      <c r="F34" s="74"/>
      <c r="G34" s="74"/>
      <c r="H34" s="74"/>
      <c r="I34" s="74"/>
      <c r="J34" s="74"/>
      <c r="K34" s="138"/>
      <c r="L34" s="74"/>
      <c r="M34" s="74"/>
      <c r="N34" s="138" t="s">
        <v>450</v>
      </c>
      <c r="O34" s="74"/>
      <c r="P34" s="74"/>
      <c r="Q34" s="74"/>
      <c r="R34" s="74"/>
      <c r="S34" s="74"/>
      <c r="T34" s="74"/>
      <c r="U34" s="139"/>
    </row>
    <row r="35" spans="1:21" s="42" customFormat="1" ht="13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138"/>
      <c r="L35" s="74"/>
      <c r="M35" s="74"/>
      <c r="N35" s="138" t="s">
        <v>451</v>
      </c>
      <c r="O35" s="74"/>
      <c r="P35" s="74"/>
      <c r="Q35" s="74"/>
      <c r="R35" s="74"/>
      <c r="S35" s="74"/>
      <c r="T35" s="74"/>
      <c r="U35" s="139"/>
    </row>
    <row r="36" spans="11:14" s="42" customFormat="1" ht="13.5" customHeight="1">
      <c r="K36" s="138"/>
      <c r="N36" s="138" t="s">
        <v>452</v>
      </c>
    </row>
    <row r="37" spans="11:14" s="6" customFormat="1" ht="14.25" customHeight="1">
      <c r="K37" s="30"/>
      <c r="N37" s="32"/>
    </row>
    <row r="38" spans="11:14" s="6" customFormat="1" ht="14.25" customHeight="1">
      <c r="K38" s="32"/>
      <c r="N38" s="32"/>
    </row>
  </sheetData>
  <sheetProtection/>
  <mergeCells count="15">
    <mergeCell ref="A17:B17"/>
    <mergeCell ref="A31:B31"/>
    <mergeCell ref="A2:M2"/>
    <mergeCell ref="N2:Y2"/>
    <mergeCell ref="A4:B6"/>
    <mergeCell ref="C4:C6"/>
    <mergeCell ref="D4:F5"/>
    <mergeCell ref="G4:I5"/>
    <mergeCell ref="J4:M5"/>
    <mergeCell ref="N4:V4"/>
    <mergeCell ref="W4:Y5"/>
    <mergeCell ref="N5:P5"/>
    <mergeCell ref="Q5:R5"/>
    <mergeCell ref="S5:T5"/>
    <mergeCell ref="U5:V5"/>
  </mergeCells>
  <printOptions horizontalCentered="1"/>
  <pageMargins left="1.1811023622047245" right="1.141732283464567" top="1.5748031496062993" bottom="1.5748031496062993" header="0.2755905511811024" footer="0.9055118110236221"/>
  <pageSetup firstPageNumber="260" useFirstPageNumber="1" horizontalDpi="600" verticalDpi="600" orientation="portrait" pageOrder="overThenDown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臺南市政府主計處</dc:creator>
  <cp:keywords/>
  <dc:description/>
  <cp:lastModifiedBy>Rose</cp:lastModifiedBy>
  <cp:lastPrinted>2014-09-23T05:21:15Z</cp:lastPrinted>
  <dcterms:created xsi:type="dcterms:W3CDTF">2003-08-26T01:34:09Z</dcterms:created>
  <dcterms:modified xsi:type="dcterms:W3CDTF">2014-10-03T02:53:59Z</dcterms:modified>
  <cp:category/>
  <cp:version/>
  <cp:contentType/>
  <cp:contentStatus/>
</cp:coreProperties>
</file>