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6540" tabRatio="709" activeTab="0"/>
  </bookViews>
  <sheets>
    <sheet name="14-1、家庭平均每戶全年經常性收支" sheetId="1" r:id="rId1"/>
    <sheet name="14-1家庭平均每戶全年經常性收支(續1)" sheetId="2" r:id="rId2"/>
    <sheet name="14-1家庭平均每戶全年經常性收支(續完)" sheetId="3" r:id="rId3"/>
    <sheet name="14-2家庭現代化設備普及率" sheetId="4" r:id="rId4"/>
    <sheet name="14-2家庭現代化設備普及率 (續)" sheetId="5" r:id="rId5"/>
  </sheets>
  <definedNames/>
  <calcPr fullCalcOnLoad="1"/>
</workbook>
</file>

<file path=xl/sharedStrings.xml><?xml version="1.0" encoding="utf-8"?>
<sst xmlns="http://schemas.openxmlformats.org/spreadsheetml/2006/main" count="512" uniqueCount="414">
  <si>
    <t>Note: From 2008, equipments of cable TV channels shall include multimedia VOD.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</si>
  <si>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</si>
  <si>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</si>
  <si>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</si>
  <si>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Percentage of Household Facilities</t>
    </r>
  </si>
  <si>
    <t>年底別</t>
  </si>
  <si>
    <t>家庭收支</t>
  </si>
  <si>
    <t>Household Income and Expenditure</t>
  </si>
  <si>
    <t>主食品</t>
  </si>
  <si>
    <t>乳酪類</t>
  </si>
  <si>
    <t>水果</t>
  </si>
  <si>
    <t>衣著類</t>
  </si>
  <si>
    <t>鞋襪類</t>
  </si>
  <si>
    <t>水費</t>
  </si>
  <si>
    <t>電費</t>
  </si>
  <si>
    <t>設算</t>
  </si>
  <si>
    <t>Household Income and Expenditure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</si>
  <si>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</si>
  <si>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</t>
    </r>
  </si>
  <si>
    <t>Interest</t>
  </si>
  <si>
    <t>攝影機</t>
  </si>
  <si>
    <t>音響</t>
  </si>
  <si>
    <t>數位相機</t>
  </si>
  <si>
    <t>單位：％</t>
  </si>
  <si>
    <t>Unit : %</t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</si>
  <si>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、家庭現代化設備普及率</t>
    </r>
  </si>
  <si>
    <r>
      <t xml:space="preserve">彩色電視機
</t>
    </r>
  </si>
  <si>
    <r>
      <t xml:space="preserve">錄放影機
</t>
    </r>
  </si>
  <si>
    <r>
      <t xml:space="preserve">洗衣機
</t>
    </r>
  </si>
  <si>
    <r>
      <t xml:space="preserve">電話機
</t>
    </r>
  </si>
  <si>
    <r>
      <t xml:space="preserve">冷暖氣機
</t>
    </r>
  </si>
  <si>
    <r>
      <t xml:space="preserve">家用電腦
</t>
    </r>
  </si>
  <si>
    <r>
      <t xml:space="preserve">機　車
</t>
    </r>
  </si>
  <si>
    <r>
      <t xml:space="preserve">汽　車
</t>
    </r>
  </si>
  <si>
    <r>
      <t xml:space="preserve">報　紙
</t>
    </r>
  </si>
  <si>
    <r>
      <t xml:space="preserve">期刊雜誌
</t>
    </r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</si>
  <si>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財產收入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</si>
  <si>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家庭綜合收入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</si>
  <si>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捐贈移轉收入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</si>
  <si>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衣類及個人穿著</t>
    </r>
  </si>
  <si>
    <t>電視遊樂器</t>
  </si>
  <si>
    <t>行動電話</t>
  </si>
  <si>
    <t>答錄機</t>
  </si>
  <si>
    <t>上網際網路</t>
  </si>
  <si>
    <t>傳真機</t>
  </si>
  <si>
    <t>電磁爐</t>
  </si>
  <si>
    <t>除濕機</t>
  </si>
  <si>
    <t>烘衣機</t>
  </si>
  <si>
    <t>空氣清淨器</t>
  </si>
  <si>
    <t>濾水器</t>
  </si>
  <si>
    <t>吸塵器</t>
  </si>
  <si>
    <t>熱水器</t>
  </si>
  <si>
    <t>開飲機</t>
  </si>
  <si>
    <t>微波爐</t>
  </si>
  <si>
    <t>Stereo</t>
  </si>
  <si>
    <t>Geyser</t>
  </si>
  <si>
    <t>Drier</t>
  </si>
  <si>
    <t>Dehumidifier</t>
  </si>
  <si>
    <t>Video game</t>
  </si>
  <si>
    <r>
      <t>(</t>
    </r>
    <r>
      <rPr>
        <sz val="8"/>
        <rFont val="華康粗圓體"/>
        <family val="3"/>
      </rPr>
      <t>五</t>
    </r>
    <r>
      <rPr>
        <sz val="8"/>
        <rFont val="Arial Narrow"/>
        <family val="2"/>
      </rPr>
      <t xml:space="preserve">) </t>
    </r>
    <r>
      <rPr>
        <sz val="8"/>
        <rFont val="華康粗圓體"/>
        <family val="3"/>
      </rPr>
      <t>房　　租　　及　　水　　費</t>
    </r>
  </si>
  <si>
    <r>
      <t>(</t>
    </r>
    <r>
      <rPr>
        <sz val="8"/>
        <rFont val="華康粗圓體"/>
        <family val="3"/>
      </rPr>
      <t>六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　燃　料　及　燈　光</t>
    </r>
  </si>
  <si>
    <r>
      <t>(</t>
    </r>
    <r>
      <rPr>
        <sz val="8"/>
        <rFont val="華康粗圓體"/>
        <family val="3"/>
      </rPr>
      <t>七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家具及家庭設備</t>
    </r>
  </si>
  <si>
    <r>
      <t xml:space="preserve">鋼琴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含電子琴</t>
    </r>
    <r>
      <rPr>
        <sz val="9"/>
        <color indexed="8"/>
        <rFont val="Arial Narrow"/>
        <family val="2"/>
      </rPr>
      <t>)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</si>
  <si>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、家庭現代化設備普及率（續）</t>
    </r>
  </si>
  <si>
    <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Percentage of Household Facilities (Cont.)</t>
    </r>
  </si>
  <si>
    <t>數位影音
光碟機</t>
  </si>
  <si>
    <t>有線電視
頻道設備</t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</si>
  <si>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</si>
  <si>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2 End)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</si>
  <si>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</si>
  <si>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</si>
  <si>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</si>
  <si>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</si>
  <si>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</si>
  <si>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</si>
  <si>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</si>
  <si>
    <t>平　均　每　戶　家　庭　全　年　經　常　支　出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</si>
  <si>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  <r>
      <rPr>
        <sz val="8.5"/>
        <rFont val="華康粗圓體"/>
        <family val="3"/>
      </rPr>
      <t>　　</t>
    </r>
  </si>
  <si>
    <r>
      <t xml:space="preserve">年　　　別
</t>
    </r>
    <r>
      <rPr>
        <sz val="8.5"/>
        <rFont val="Arial Narrow"/>
        <family val="2"/>
      </rPr>
      <t>Year</t>
    </r>
  </si>
  <si>
    <r>
      <t>一～十五
經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常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性
支出總計</t>
    </r>
  </si>
  <si>
    <t>一～十二
消費支出</t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</si>
  <si>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食　品　類</t>
    </r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</si>
  <si>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飲　料　費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</si>
  <si>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菸草</t>
    </r>
  </si>
  <si>
    <t>Food</t>
  </si>
  <si>
    <t>Beverage</t>
  </si>
  <si>
    <t>Clothing and Footwear</t>
  </si>
  <si>
    <t>計</t>
  </si>
  <si>
    <t>副食</t>
  </si>
  <si>
    <t>其他食品</t>
  </si>
  <si>
    <t>婚生壽慶
喪祭宴費</t>
  </si>
  <si>
    <t>在　外
伙食費</t>
  </si>
  <si>
    <t>非酒精性</t>
  </si>
  <si>
    <t>酒精性</t>
  </si>
  <si>
    <t>Current Expenditures</t>
  </si>
  <si>
    <t>Consumption Expenditures</t>
  </si>
  <si>
    <t>Total</t>
  </si>
  <si>
    <t>Staple Food</t>
  </si>
  <si>
    <t>Non-staple Foods</t>
  </si>
  <si>
    <t>Milk and Cheese</t>
  </si>
  <si>
    <t>Fruits</t>
  </si>
  <si>
    <t>Others</t>
  </si>
  <si>
    <t>Marriages, Birthday and Funerals</t>
  </si>
  <si>
    <t>Board</t>
  </si>
  <si>
    <t>Non-alcoholic</t>
  </si>
  <si>
    <t>Alcoholic</t>
  </si>
  <si>
    <t>Tobacco</t>
  </si>
  <si>
    <t>Apparel</t>
  </si>
  <si>
    <t>Shoes and Hosiery</t>
  </si>
  <si>
    <t>資料來源：行政院主計總處。</t>
  </si>
  <si>
    <t>Source : DGBAS,  Executive Yuan.</t>
  </si>
  <si>
    <t>Total</t>
  </si>
  <si>
    <t>實付</t>
  </si>
  <si>
    <t>House Repairing and Installation</t>
  </si>
  <si>
    <t xml:space="preserve">Water </t>
  </si>
  <si>
    <t xml:space="preserve">Electricity 
</t>
  </si>
  <si>
    <t>Gas</t>
  </si>
  <si>
    <t>Others</t>
  </si>
  <si>
    <t xml:space="preserve">Furniture </t>
  </si>
  <si>
    <t>Taxtile Furnishings</t>
  </si>
  <si>
    <t>Durable Equipment</t>
  </si>
  <si>
    <t>Household Equipment</t>
  </si>
  <si>
    <t>Household Operations</t>
  </si>
  <si>
    <t>Health Care and Medical</t>
  </si>
  <si>
    <t>Traveling</t>
  </si>
  <si>
    <t>Recreation Service</t>
  </si>
  <si>
    <t>Books and Stationery</t>
  </si>
  <si>
    <t>Recreation Facilities</t>
  </si>
  <si>
    <t>Education and 
Research</t>
  </si>
  <si>
    <t>Actual
 Rent</t>
  </si>
  <si>
    <t>Imputed
 Rent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</si>
  <si>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</si>
  <si>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</si>
  <si>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</si>
  <si>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</si>
  <si>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</si>
  <si>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</si>
  <si>
    <t>平　均　每　戶　家　庭　全　年　經　常　支　出</t>
  </si>
  <si>
    <r>
      <t>Average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 Current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 Expenditure 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Per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 Household</t>
    </r>
  </si>
  <si>
    <r>
      <t xml:space="preserve">年　　　別
</t>
    </r>
    <r>
      <rPr>
        <sz val="8"/>
        <rFont val="Arial Narrow"/>
        <family val="2"/>
      </rPr>
      <t>Year</t>
    </r>
  </si>
  <si>
    <r>
      <t>(</t>
    </r>
    <r>
      <rPr>
        <sz val="8"/>
        <rFont val="華康粗圓體"/>
        <family val="3"/>
      </rPr>
      <t>十二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其他雜項支出</t>
    </r>
  </si>
  <si>
    <t>十三～十五
非消費支出　</t>
  </si>
  <si>
    <r>
      <t>(</t>
    </r>
    <r>
      <rPr>
        <sz val="8"/>
        <rFont val="華康粗圓體"/>
        <family val="3"/>
      </rPr>
      <t>十三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</si>
  <si>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十四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賦稅支出</t>
    </r>
  </si>
  <si>
    <r>
      <t>(</t>
    </r>
    <r>
      <rPr>
        <sz val="8"/>
        <rFont val="華康粗圓體"/>
        <family val="3"/>
      </rPr>
      <t>十五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捐贈及其他移轉支出</t>
    </r>
  </si>
  <si>
    <t>儲蓄</t>
  </si>
  <si>
    <t>Miscellaneous</t>
  </si>
  <si>
    <t>Taxes</t>
  </si>
  <si>
    <t>Gifts and Other Transfer Expenditures</t>
  </si>
  <si>
    <t>計</t>
  </si>
  <si>
    <t>不屬前述各類
之其他財貨</t>
  </si>
  <si>
    <t>人身保養
及整潔</t>
  </si>
  <si>
    <t>理髮
沐浴</t>
  </si>
  <si>
    <t>餐館舞廳等場所
食品飲料菸酒</t>
  </si>
  <si>
    <r>
      <t xml:space="preserve">婚生壽慶喪祭費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不包括食品費</t>
    </r>
    <r>
      <rPr>
        <sz val="8"/>
        <rFont val="Arial Narrow"/>
        <family val="2"/>
      </rPr>
      <t>)</t>
    </r>
  </si>
  <si>
    <r>
      <t xml:space="preserve">其他雜項費用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含金融服務</t>
    </r>
    <r>
      <rPr>
        <sz val="8"/>
        <rFont val="Arial Narrow"/>
        <family val="2"/>
      </rPr>
      <t>)</t>
    </r>
  </si>
  <si>
    <t>Nonconsumption
 Expenditures</t>
  </si>
  <si>
    <t>利息
支出</t>
  </si>
  <si>
    <t>計</t>
  </si>
  <si>
    <t>所得稅</t>
  </si>
  <si>
    <t>其他
賦稅</t>
  </si>
  <si>
    <t>對私人</t>
  </si>
  <si>
    <t>對政府</t>
  </si>
  <si>
    <t>對企業</t>
  </si>
  <si>
    <t>對國外</t>
  </si>
  <si>
    <t>Total</t>
  </si>
  <si>
    <t>Others Goods</t>
  </si>
  <si>
    <t>Personal
Care</t>
  </si>
  <si>
    <t>Barber and 
Grooming</t>
  </si>
  <si>
    <t>Restaurant, 
Dance Hall</t>
  </si>
  <si>
    <t>Marriage, Birthday 
and Funeral</t>
  </si>
  <si>
    <t>Others</t>
  </si>
  <si>
    <t>Interest</t>
  </si>
  <si>
    <t>Income Tax</t>
  </si>
  <si>
    <t>To 
Private</t>
  </si>
  <si>
    <t>To Government</t>
  </si>
  <si>
    <t>To 
Enterprises</t>
  </si>
  <si>
    <t>To 
Abroad</t>
  </si>
  <si>
    <t>Saving</t>
  </si>
  <si>
    <t xml:space="preserve">Year </t>
  </si>
  <si>
    <t>Total</t>
  </si>
  <si>
    <t>乘交通設備及其他交通服務</t>
  </si>
  <si>
    <t>汽、機車
保險費</t>
  </si>
  <si>
    <t>個人通訊
工具之購置</t>
  </si>
  <si>
    <t>個人通訊設備使用管理及保養費</t>
  </si>
  <si>
    <t>其他
通訊費</t>
  </si>
  <si>
    <t>娛樂消遣及文化服務</t>
  </si>
  <si>
    <t>書報雜誌
文具</t>
  </si>
  <si>
    <t>教育消遣康樂器材及其附屬品</t>
  </si>
  <si>
    <t>Transport 
Services</t>
  </si>
  <si>
    <t>Insurance of 
Vehicles</t>
  </si>
  <si>
    <t>Purchase of 
Communication 
Equipment</t>
  </si>
  <si>
    <t>Operation of Communication Equipment</t>
  </si>
  <si>
    <t>Postal and Communication Services</t>
  </si>
  <si>
    <t>Package 
Holidays</t>
  </si>
  <si>
    <t>Recreational and Cultural Services</t>
  </si>
  <si>
    <t>Newspapers,
Books and Stationery</t>
  </si>
  <si>
    <t>Recreational Facilities</t>
  </si>
  <si>
    <t>Education</t>
  </si>
  <si>
    <t>Restaurants 
and Hotels</t>
  </si>
  <si>
    <t>Miscellaneous Goods and Services</t>
  </si>
  <si>
    <t>Disposable Income</t>
  </si>
  <si>
    <t>Saving</t>
  </si>
  <si>
    <t>Current 
Receipts</t>
  </si>
  <si>
    <t>Full Time Payroll</t>
  </si>
  <si>
    <t>Part Time Payroll</t>
  </si>
  <si>
    <t>Other Receipts 
or  Subsidies</t>
  </si>
  <si>
    <t>Imputed Rent 
Income</t>
  </si>
  <si>
    <t>From Individuals</t>
  </si>
  <si>
    <t>From 
Government</t>
  </si>
  <si>
    <t>Benefit of Social Insurance</t>
  </si>
  <si>
    <t>From 
Enterprises</t>
  </si>
  <si>
    <t>From 
Abroad</t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</si>
  <si>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</si>
  <si>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</si>
  <si>
    <t>年　　　別</t>
  </si>
  <si>
    <t>非消費支出</t>
  </si>
  <si>
    <t>Nonconsumption  Expenditures</t>
  </si>
  <si>
    <t>消費支出</t>
  </si>
  <si>
    <t>Consumption Expenditures</t>
  </si>
  <si>
    <t>合計</t>
  </si>
  <si>
    <t>利息支出</t>
  </si>
  <si>
    <t>經常移轉支出</t>
  </si>
  <si>
    <t>食品及
非酒精
飲料</t>
  </si>
  <si>
    <t>菸酒及
檳榔</t>
  </si>
  <si>
    <t>衣著鞋襪及
服飾用品</t>
  </si>
  <si>
    <t>住宅服務
水電瓦斯
及
其他燃料</t>
  </si>
  <si>
    <t>家具設備及
家務維護</t>
  </si>
  <si>
    <t>醫療
保健</t>
  </si>
  <si>
    <t>交　　　通</t>
  </si>
  <si>
    <t>Transport</t>
  </si>
  <si>
    <t>Current Transfer Expenditures</t>
  </si>
  <si>
    <t>計</t>
  </si>
  <si>
    <t>個人交通
工具之
購置</t>
  </si>
  <si>
    <t>個人交通設備使用管理及保養費</t>
  </si>
  <si>
    <t xml:space="preserve">Year </t>
  </si>
  <si>
    <t>計</t>
  </si>
  <si>
    <t>對私人</t>
  </si>
  <si>
    <t>對政府</t>
  </si>
  <si>
    <t>社會保險</t>
  </si>
  <si>
    <t>對國外</t>
  </si>
  <si>
    <t>To Private</t>
  </si>
  <si>
    <t>To Government</t>
  </si>
  <si>
    <t>Social 
Insurance</t>
  </si>
  <si>
    <t>To Abroad</t>
  </si>
  <si>
    <t>Total</t>
  </si>
  <si>
    <t>Food and 
Non-alcoholic Beverages</t>
  </si>
  <si>
    <t>Tobacco,
Alcoholic Beverages and Betel Nuts</t>
  </si>
  <si>
    <t>Clothing and Footwear</t>
  </si>
  <si>
    <t>Housing, 
Water, 
Electricity, Gas and Other Fuels</t>
  </si>
  <si>
    <t>Furnishings,
Household Equipment and Routine Household Maintenance</t>
  </si>
  <si>
    <t>Health</t>
  </si>
  <si>
    <t>Purchase of Vehicles</t>
  </si>
  <si>
    <t>Operation of 
Transport Equipment</t>
  </si>
  <si>
    <r>
      <t>消　　　費　　　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　　　出　　　　　　　　　　　　　</t>
    </r>
  </si>
  <si>
    <t>Consumption Expenditure</t>
  </si>
  <si>
    <r>
      <t>交　通</t>
    </r>
    <r>
      <rPr>
        <sz val="8"/>
        <rFont val="Arial Narrow"/>
        <family val="2"/>
      </rPr>
      <t xml:space="preserve"> Transport</t>
    </r>
  </si>
  <si>
    <t>通　　　　訊</t>
  </si>
  <si>
    <t>Communication</t>
  </si>
  <si>
    <t>休閒與文化</t>
  </si>
  <si>
    <t>Recreation and Culture</t>
  </si>
  <si>
    <t>教育</t>
  </si>
  <si>
    <t>餐廳及旅館</t>
  </si>
  <si>
    <t>什項消費</t>
  </si>
  <si>
    <t>可支配
所得</t>
  </si>
  <si>
    <t>儲蓄</t>
  </si>
  <si>
    <t>所得
總額</t>
  </si>
  <si>
    <r>
      <t>套裝旅遊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不含自助旅遊</t>
    </r>
    <r>
      <rPr>
        <sz val="8"/>
        <rFont val="Arial Narrow"/>
        <family val="2"/>
      </rPr>
      <t>)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</si>
  <si>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</si>
  <si>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</si>
  <si>
    <r>
      <t>說明：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可支配所得</t>
    </r>
    <r>
      <rPr>
        <sz val="8"/>
        <rFont val="Arial Narrow"/>
        <family val="2"/>
      </rPr>
      <t>=</t>
    </r>
    <r>
      <rPr>
        <sz val="8"/>
        <rFont val="華康中黑體"/>
        <family val="3"/>
      </rPr>
      <t>所得收入</t>
    </r>
    <r>
      <rPr>
        <sz val="8"/>
        <rFont val="Arial Narrow"/>
        <family val="2"/>
      </rPr>
      <t>-</t>
    </r>
    <r>
      <rPr>
        <sz val="8"/>
        <rFont val="華康中黑體"/>
        <family val="3"/>
      </rPr>
      <t>非消費性支出</t>
    </r>
    <r>
      <rPr>
        <sz val="8"/>
        <rFont val="Arial Narrow"/>
        <family val="2"/>
      </rPr>
      <t>=</t>
    </r>
    <r>
      <rPr>
        <sz val="8"/>
        <rFont val="華康中黑體"/>
        <family val="3"/>
      </rPr>
      <t>消費支出</t>
    </r>
    <r>
      <rPr>
        <sz val="8"/>
        <rFont val="Arial Narrow"/>
        <family val="2"/>
      </rPr>
      <t>+</t>
    </r>
    <r>
      <rPr>
        <sz val="8"/>
        <rFont val="華康中黑體"/>
        <family val="3"/>
      </rPr>
      <t>儲蓄。</t>
    </r>
  </si>
  <si>
    <t xml:space="preserve">End  of  Year  </t>
  </si>
  <si>
    <t>Color TV Sets</t>
  </si>
  <si>
    <t>DVD Player</t>
  </si>
  <si>
    <t>Digital Camera</t>
  </si>
  <si>
    <t>Video Tape Recorder</t>
  </si>
  <si>
    <t>Cable TV</t>
  </si>
  <si>
    <t>Washing Machine</t>
  </si>
  <si>
    <t>Telephone</t>
  </si>
  <si>
    <t>Fax Machine</t>
  </si>
  <si>
    <t>Microwave Oven</t>
  </si>
  <si>
    <t>Hot-warm Water fountain</t>
  </si>
  <si>
    <t>Vacuum Cleaner</t>
  </si>
  <si>
    <t>Water Filter Machine</t>
  </si>
  <si>
    <t>Air-clean Machine</t>
  </si>
  <si>
    <t>…</t>
  </si>
  <si>
    <t>…</t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</si>
  <si>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</si>
  <si>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</si>
  <si>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</si>
  <si>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</si>
  <si>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</si>
  <si>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</si>
  <si>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</si>
  <si>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</si>
  <si>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t>資料來源：行政院主計總處。</t>
  </si>
  <si>
    <t>Source : DGBAS, Executive Yuan.</t>
  </si>
  <si>
    <r>
      <t>說明：自</t>
    </r>
    <r>
      <rPr>
        <sz val="9"/>
        <rFont val="Arial Narrow"/>
        <family val="2"/>
      </rPr>
      <t>97</t>
    </r>
    <r>
      <rPr>
        <sz val="9"/>
        <rFont val="華康中黑體"/>
        <family val="3"/>
      </rPr>
      <t>年起，有線電視頻道設備包含多媒體隨選視訊。</t>
    </r>
  </si>
  <si>
    <t>Air Conditioner</t>
  </si>
  <si>
    <t>Electro-magnetic Oven</t>
  </si>
  <si>
    <t>Piano</t>
  </si>
  <si>
    <t>Personal Computer</t>
  </si>
  <si>
    <t>Motor Bicycle</t>
  </si>
  <si>
    <t>Sedan Vehicle</t>
  </si>
  <si>
    <t>Movies Camera</t>
  </si>
  <si>
    <t>Cell Phone</t>
  </si>
  <si>
    <t>Internet Facility</t>
  </si>
  <si>
    <t>Newspaper</t>
  </si>
  <si>
    <t>Magazine</t>
  </si>
  <si>
    <t>Answering Machine</t>
  </si>
  <si>
    <t>經常性
收入總計</t>
  </si>
  <si>
    <t>Property Income</t>
  </si>
  <si>
    <t>Entrepreneurial Income</t>
  </si>
  <si>
    <t>Current Transfer Receipts</t>
  </si>
  <si>
    <t>計</t>
  </si>
  <si>
    <t>利息收入</t>
  </si>
  <si>
    <t>租金收入－其他財產
所得及自有自用房屋
設算租金收入</t>
  </si>
  <si>
    <t>投資收入</t>
  </si>
  <si>
    <t>合計</t>
  </si>
  <si>
    <t>農　業
淨收入</t>
  </si>
  <si>
    <t>營　業
淨收入</t>
  </si>
  <si>
    <t>執行業務
淨收入</t>
  </si>
  <si>
    <t>私人贈與收入</t>
  </si>
  <si>
    <t>政府補助收入</t>
  </si>
  <si>
    <t>企業補助收入</t>
  </si>
  <si>
    <t>國外移轉收入</t>
  </si>
  <si>
    <t>Current Receipts</t>
  </si>
  <si>
    <t>Total Receipts</t>
  </si>
  <si>
    <t xml:space="preserve">Total </t>
  </si>
  <si>
    <t>From Individuals</t>
  </si>
  <si>
    <t>From Government</t>
  </si>
  <si>
    <t>From Enterprises</t>
  </si>
  <si>
    <t>From Abroad</t>
  </si>
  <si>
    <t>Others</t>
  </si>
  <si>
    <t>平　均　每　戶　家　庭　全　年　經　常　支　出</t>
  </si>
  <si>
    <t>Household Income and Expenditure</t>
  </si>
  <si>
    <t>單位：元</t>
  </si>
  <si>
    <t>Unit : N.T.$</t>
  </si>
  <si>
    <r>
      <t xml:space="preserve">年　　　別
</t>
    </r>
    <r>
      <rPr>
        <sz val="8.5"/>
        <rFont val="Arial Narrow"/>
        <family val="2"/>
      </rPr>
      <t xml:space="preserve">Year </t>
    </r>
  </si>
  <si>
    <r>
      <t>平　均　每　戶　家　庭　全　年　經　常　收　入</t>
    </r>
    <r>
      <rPr>
        <sz val="8.5"/>
        <rFont val="Arial Narrow"/>
        <family val="2"/>
      </rPr>
      <t xml:space="preserve">   </t>
    </r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</si>
  <si>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Receipts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Per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Household </t>
    </r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</si>
  <si>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薪資收入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</si>
  <si>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其他雜項
收入</t>
    </r>
  </si>
  <si>
    <t>Interest</t>
  </si>
  <si>
    <t>Others 
(Actual Rent Income etc.)</t>
  </si>
  <si>
    <t>Investment Income</t>
  </si>
  <si>
    <t>Net Agricultural Income</t>
  </si>
  <si>
    <t>Net Operation Surplus</t>
  </si>
  <si>
    <t>Net Professional Income</t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</si>
  <si>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</t>
    </r>
  </si>
  <si>
    <t>Rent and Water Charges</t>
  </si>
  <si>
    <t>Fuel and Light</t>
  </si>
  <si>
    <t>Furniture and Family Facilities</t>
  </si>
  <si>
    <t>Recreation , Education and  Culture</t>
  </si>
  <si>
    <r>
      <t>Average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 Current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 Expenditure 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Per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 xml:space="preserve"> Household</t>
    </r>
  </si>
  <si>
    <r>
      <t xml:space="preserve">年　　　別
</t>
    </r>
    <r>
      <rPr>
        <sz val="8"/>
        <rFont val="Arial Narrow"/>
        <family val="2"/>
      </rPr>
      <t>Year</t>
    </r>
  </si>
  <si>
    <r>
      <t>(</t>
    </r>
    <r>
      <rPr>
        <sz val="8"/>
        <rFont val="華康粗圓體"/>
        <family val="3"/>
      </rPr>
      <t>八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家事
管理
及服務</t>
    </r>
  </si>
  <si>
    <r>
      <t>(</t>
    </r>
    <r>
      <rPr>
        <sz val="8"/>
        <rFont val="華康粗圓體"/>
        <family val="3"/>
      </rPr>
      <t>九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保健及
醫療藥品</t>
    </r>
  </si>
  <si>
    <r>
      <t>(</t>
    </r>
    <r>
      <rPr>
        <sz val="8"/>
        <rFont val="華康粗圓體"/>
        <family val="3"/>
      </rPr>
      <t>十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交通運輸
與通訊</t>
    </r>
  </si>
  <si>
    <r>
      <t>(</t>
    </r>
    <r>
      <rPr>
        <sz val="8"/>
        <rFont val="華康粗圓體"/>
        <family val="3"/>
      </rPr>
      <t>十一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娛樂消遣</t>
    </r>
    <r>
      <rPr>
        <sz val="8"/>
        <rFont val="Arial Narrow"/>
        <family val="2"/>
      </rPr>
      <t>,</t>
    </r>
    <r>
      <rPr>
        <sz val="8"/>
        <rFont val="華康粗圓體"/>
        <family val="3"/>
      </rPr>
      <t>教育和文化支出</t>
    </r>
  </si>
  <si>
    <r>
      <t xml:space="preserve"> </t>
    </r>
    <r>
      <rPr>
        <sz val="8"/>
        <rFont val="華康粗圓體"/>
        <family val="3"/>
      </rPr>
      <t xml:space="preserve">房地租
</t>
    </r>
    <r>
      <rPr>
        <sz val="8"/>
        <rFont val="Arial Narrow"/>
        <family val="2"/>
      </rPr>
      <t>Rent</t>
    </r>
  </si>
  <si>
    <t>住宅裝修費
及保險費</t>
  </si>
  <si>
    <t>氣體
燃料</t>
  </si>
  <si>
    <t>其他
燃料</t>
  </si>
  <si>
    <t>家具
設備</t>
  </si>
  <si>
    <t>家用
紡織類
用品</t>
  </si>
  <si>
    <t>廳廚房
浴室
耐久設備</t>
  </si>
  <si>
    <t>家庭其他
用具</t>
  </si>
  <si>
    <t>旅遊
費用</t>
  </si>
  <si>
    <t>娛樂消
遣服務</t>
  </si>
  <si>
    <t>書報雜誌文具</t>
  </si>
  <si>
    <t>消遣康樂
器材及
其附屬品　</t>
  </si>
  <si>
    <t>教育
文化與
研究費
支出　　</t>
  </si>
  <si>
    <t>Transport
 and Communications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</si>
  <si>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</si>
  <si>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(Cont. 1) </t>
    </r>
  </si>
  <si>
    <t>年　　　別</t>
  </si>
  <si>
    <t>所得收入</t>
  </si>
  <si>
    <t>Receipts</t>
  </si>
  <si>
    <t>受僱人員報酬</t>
  </si>
  <si>
    <t>產業主所得</t>
  </si>
  <si>
    <t>財產所得收入</t>
  </si>
  <si>
    <t>自用住宅及其他營建物設算租金
收入</t>
  </si>
  <si>
    <t>經常移轉收入</t>
  </si>
  <si>
    <t>雜項收入</t>
  </si>
  <si>
    <t>Compensation of Employees</t>
  </si>
  <si>
    <t xml:space="preserve">Year </t>
  </si>
  <si>
    <t>本業薪資</t>
  </si>
  <si>
    <t>兼業薪資</t>
  </si>
  <si>
    <t>其他收入</t>
  </si>
  <si>
    <t>Entrepreneurial
 Income</t>
  </si>
  <si>
    <t>Property 
Income</t>
  </si>
  <si>
    <t>從私人</t>
  </si>
  <si>
    <t>從政府</t>
  </si>
  <si>
    <t>社會保險
受益</t>
  </si>
  <si>
    <t>從企業</t>
  </si>
  <si>
    <t>從國外</t>
  </si>
  <si>
    <t>Miscellaneous 
Receipts</t>
  </si>
  <si>
    <r>
      <t xml:space="preserve">   </t>
    </r>
    <r>
      <rPr>
        <sz val="8"/>
        <rFont val="華康粗圓體"/>
        <family val="3"/>
      </rPr>
      <t>計</t>
    </r>
  </si>
  <si>
    <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</rPr>
      <t>年</t>
    </r>
  </si>
  <si>
    <t>2012</t>
  </si>
  <si>
    <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</rPr>
      <t>年</t>
    </r>
  </si>
  <si>
    <t>2012</t>
  </si>
  <si>
    <t>…</t>
  </si>
  <si>
    <t>Note: 1. Disposable Income = Income - Non-Consumption Expenditure = Consumption Expenditure + Savings.</t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</si>
  <si>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所得總額</t>
    </r>
    <r>
      <rPr>
        <sz val="8"/>
        <rFont val="Arial Narrow"/>
        <family val="2"/>
      </rPr>
      <t>=</t>
    </r>
    <r>
      <rPr>
        <sz val="8"/>
        <rFont val="華康中黑體"/>
        <family val="3"/>
      </rPr>
      <t>基本所得</t>
    </r>
    <r>
      <rPr>
        <sz val="8"/>
        <rFont val="Arial Narrow"/>
        <family val="2"/>
      </rPr>
      <t>(</t>
    </r>
    <r>
      <rPr>
        <sz val="8"/>
        <rFont val="華康中黑體"/>
        <family val="3"/>
      </rPr>
      <t>受僱人員報酬、產業主所得</t>
    </r>
    <r>
      <rPr>
        <sz val="8"/>
        <rFont val="Arial Narrow"/>
        <family val="2"/>
      </rPr>
      <t>)+</t>
    </r>
    <r>
      <rPr>
        <sz val="8"/>
        <rFont val="華康中黑體"/>
        <family val="3"/>
      </rPr>
      <t>財產所得收入</t>
    </r>
    <r>
      <rPr>
        <sz val="8"/>
        <rFont val="Arial Narrow"/>
        <family val="2"/>
      </rPr>
      <t>+</t>
    </r>
    <r>
      <rPr>
        <sz val="8"/>
        <rFont val="華康中黑體"/>
        <family val="3"/>
      </rPr>
      <t>自用住宅及其他營建物設算租金</t>
    </r>
    <r>
      <rPr>
        <sz val="8"/>
        <rFont val="Arial Narrow"/>
        <family val="2"/>
      </rPr>
      <t>(</t>
    </r>
    <r>
      <rPr>
        <sz val="8"/>
        <rFont val="華康中黑體"/>
        <family val="3"/>
      </rPr>
      <t>含折舊</t>
    </r>
    <r>
      <rPr>
        <sz val="8"/>
        <rFont val="Arial Narrow"/>
        <family val="2"/>
      </rPr>
      <t>)</t>
    </r>
  </si>
  <si>
    <t xml:space="preserve">          2. Gross Income = Basic Income (remuneration of employees, enterpreneurial income) + Property Income + rent income of personal </t>
  </si>
  <si>
    <r>
      <t>　　　</t>
    </r>
    <r>
      <rPr>
        <sz val="8"/>
        <rFont val="Arial Narrow"/>
        <family val="2"/>
      </rPr>
      <t xml:space="preserve">   +</t>
    </r>
    <r>
      <rPr>
        <sz val="8"/>
        <rFont val="華康中黑體"/>
        <family val="3"/>
      </rPr>
      <t>經常移轉收入</t>
    </r>
    <r>
      <rPr>
        <sz val="8"/>
        <rFont val="Arial Narrow"/>
        <family val="2"/>
      </rPr>
      <t>+</t>
    </r>
    <r>
      <rPr>
        <sz val="8"/>
        <rFont val="華康中黑體"/>
        <family val="3"/>
      </rPr>
      <t>雜項收入。</t>
    </r>
  </si>
  <si>
    <t xml:space="preserve">              residence and other construction buildings under imputation (including depreciation) + Current Transfer Expenditures + Miscellaneous</t>
  </si>
  <si>
    <t xml:space="preserve">              Receipts.</t>
  </si>
  <si>
    <t>單位：元</t>
  </si>
  <si>
    <t>Unit : N.T.$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</si>
  <si>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</si>
  <si>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、家庭平均每戶全年經常性收支（續</t>
    </r>
    <r>
      <rPr>
        <sz val="12"/>
        <rFont val="Arial"/>
        <family val="2"/>
      </rPr>
      <t xml:space="preserve"> 2 </t>
    </r>
    <r>
      <rPr>
        <sz val="12"/>
        <rFont val="華康粗圓體"/>
        <family val="3"/>
      </rPr>
      <t>完）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</si>
</sst>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m&quot;月&quot;d&quot;日&quot;"/>
    <numFmt numFmtId="222" formatCode="0.0%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3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華康粗圓體"/>
      <family val="3"/>
    </font>
    <font>
      <sz val="8.5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.5"/>
      <name val="華康粗圓體"/>
      <family val="3"/>
    </font>
    <font>
      <sz val="12"/>
      <name val="Arial Narrow"/>
      <family val="2"/>
    </font>
    <font>
      <sz val="9"/>
      <name val="華康中黑體"/>
      <family val="3"/>
    </font>
    <font>
      <sz val="8.5"/>
      <name val="華康中黑體"/>
      <family val="3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9"/>
      <color indexed="8"/>
      <name val="Arial Narrow"/>
      <family val="2"/>
    </font>
    <font>
      <sz val="8.5"/>
      <color indexed="10"/>
      <name val="Arial Narrow"/>
      <family val="2"/>
    </font>
    <font>
      <sz val="9"/>
      <color indexed="8"/>
      <name val="華康粗圓體"/>
      <family val="3"/>
    </font>
    <font>
      <sz val="8"/>
      <name val="華康粗圓體"/>
      <family val="3"/>
    </font>
    <font>
      <sz val="8"/>
      <name val="華康中黑體"/>
      <family val="3"/>
    </font>
    <font>
      <sz val="7.5"/>
      <name val="Arial Narrow"/>
      <family val="2"/>
    </font>
    <font>
      <sz val="8"/>
      <color indexed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30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3" applyNumberFormat="0" applyAlignment="0" applyProtection="0"/>
    <xf numFmtId="0" fontId="38" fillId="17" borderId="9" applyNumberFormat="0" applyAlignment="0" applyProtection="0"/>
    <xf numFmtId="0" fontId="39" fillId="23" borderId="10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222" fontId="13" fillId="0" borderId="0" xfId="0" applyNumberFormat="1" applyFont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 quotePrefix="1">
      <alignment horizontal="center" vertical="center" wrapText="1"/>
    </xf>
    <xf numFmtId="3" fontId="9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vertical="top" wrapText="1"/>
    </xf>
    <xf numFmtId="3" fontId="9" fillId="0" borderId="18" xfId="0" applyNumberFormat="1" applyFont="1" applyBorder="1" applyAlignment="1">
      <alignment horizontal="centerContinuous" vertical="center"/>
    </xf>
    <xf numFmtId="3" fontId="9" fillId="0" borderId="19" xfId="0" applyNumberFormat="1" applyFont="1" applyBorder="1" applyAlignment="1">
      <alignment horizontal="centerContinuous" vertical="center"/>
    </xf>
    <xf numFmtId="3" fontId="9" fillId="0" borderId="20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12" fillId="0" borderId="11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199" fontId="9" fillId="0" borderId="0" xfId="0" applyNumberFormat="1" applyFont="1" applyFill="1" applyAlignment="1">
      <alignment vertical="center"/>
    </xf>
    <xf numFmtId="3" fontId="9" fillId="0" borderId="21" xfId="0" applyNumberFormat="1" applyFont="1" applyBorder="1" applyAlignment="1">
      <alignment horizontal="centerContinuous" vertical="center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3" fontId="23" fillId="0" borderId="11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2" xfId="0" applyNumberFormat="1" applyFont="1" applyBorder="1" applyAlignment="1">
      <alignment horizontal="centerContinuous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vertical="center"/>
    </xf>
    <xf numFmtId="3" fontId="21" fillId="0" borderId="0" xfId="0" applyNumberFormat="1" applyFont="1" applyBorder="1" applyAlignment="1" quotePrefix="1">
      <alignment horizontal="center" vertical="center" wrapText="1"/>
    </xf>
    <xf numFmtId="49" fontId="10" fillId="0" borderId="23" xfId="0" applyNumberFormat="1" applyFont="1" applyBorder="1" applyAlignment="1">
      <alignment horizontal="left" vertical="center"/>
    </xf>
    <xf numFmtId="179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179" fontId="10" fillId="0" borderId="0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 quotePrefix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centerContinuous" vertical="center"/>
    </xf>
    <xf numFmtId="3" fontId="10" fillId="0" borderId="20" xfId="0" applyNumberFormat="1" applyFont="1" applyBorder="1" applyAlignment="1">
      <alignment horizontal="centerContinuous" vertical="center"/>
    </xf>
    <xf numFmtId="3" fontId="10" fillId="0" borderId="24" xfId="0" applyNumberFormat="1" applyFont="1" applyBorder="1" applyAlignment="1">
      <alignment horizontal="centerContinuous" vertical="center"/>
    </xf>
    <xf numFmtId="3" fontId="10" fillId="0" borderId="28" xfId="0" applyNumberFormat="1" applyFont="1" applyBorder="1" applyAlignment="1">
      <alignment horizontal="centerContinuous"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wrapText="1"/>
    </xf>
    <xf numFmtId="3" fontId="20" fillId="0" borderId="29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wrapText="1"/>
    </xf>
    <xf numFmtId="3" fontId="20" fillId="0" borderId="17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183" fontId="18" fillId="0" borderId="0" xfId="0" applyNumberFormat="1" applyFont="1" applyBorder="1" applyAlignment="1">
      <alignment horizontal="right" vertical="center"/>
    </xf>
    <xf numFmtId="183" fontId="18" fillId="0" borderId="11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183" fontId="18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79" fontId="21" fillId="0" borderId="21" xfId="0" applyNumberFormat="1" applyFont="1" applyBorder="1" applyAlignment="1">
      <alignment horizontal="center" vertical="center" wrapText="1"/>
    </xf>
    <xf numFmtId="179" fontId="21" fillId="0" borderId="26" xfId="0" applyNumberFormat="1" applyFont="1" applyBorder="1" applyAlignment="1">
      <alignment horizontal="center" vertical="center" wrapText="1"/>
    </xf>
    <xf numFmtId="179" fontId="21" fillId="0" borderId="27" xfId="0" applyNumberFormat="1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 wrapText="1"/>
    </xf>
    <xf numFmtId="179" fontId="10" fillId="0" borderId="33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 quotePrefix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 quotePrefix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 quotePrefix="1">
      <alignment horizontal="right" vertical="center"/>
    </xf>
    <xf numFmtId="0" fontId="10" fillId="0" borderId="34" xfId="0" applyFont="1" applyBorder="1" applyAlignment="1">
      <alignment vertical="center"/>
    </xf>
    <xf numFmtId="179" fontId="21" fillId="0" borderId="26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" fontId="22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49" fontId="21" fillId="0" borderId="17" xfId="0" applyNumberFormat="1" applyFont="1" applyBorder="1" applyAlignment="1" quotePrefix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 quotePrefix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 quotePrefix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vertical="center"/>
    </xf>
    <xf numFmtId="179" fontId="10" fillId="0" borderId="37" xfId="0" applyNumberFormat="1" applyFont="1" applyBorder="1" applyAlignment="1">
      <alignment vertical="center" wrapText="1"/>
    </xf>
    <xf numFmtId="3" fontId="9" fillId="0" borderId="29" xfId="0" applyNumberFormat="1" applyFont="1" applyBorder="1" applyAlignment="1">
      <alignment horizontal="center" vertical="center"/>
    </xf>
    <xf numFmtId="3" fontId="15" fillId="0" borderId="0" xfId="0" applyNumberFormat="1" applyFont="1" applyFill="1" applyAlignment="1">
      <alignment horizontal="left" vertical="center"/>
    </xf>
    <xf numFmtId="3" fontId="9" fillId="0" borderId="17" xfId="0" applyNumberFormat="1" applyFont="1" applyFill="1" applyBorder="1" applyAlignment="1">
      <alignment vertical="center"/>
    </xf>
    <xf numFmtId="222" fontId="10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 quotePrefix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23" fillId="0" borderId="2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right" vertical="center"/>
    </xf>
    <xf numFmtId="3" fontId="21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 quotePrefix="1">
      <alignment horizontal="right" vertical="center"/>
    </xf>
    <xf numFmtId="179" fontId="24" fillId="0" borderId="0" xfId="0" applyNumberFormat="1" applyFont="1" applyBorder="1" applyAlignment="1">
      <alignment horizontal="right" vertical="center"/>
    </xf>
    <xf numFmtId="179" fontId="24" fillId="0" borderId="0" xfId="0" applyNumberFormat="1" applyFont="1" applyBorder="1" applyAlignment="1" quotePrefix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179" fontId="24" fillId="0" borderId="0" xfId="0" applyNumberFormat="1" applyFont="1" applyBorder="1" applyAlignment="1">
      <alignment vertical="center"/>
    </xf>
    <xf numFmtId="179" fontId="24" fillId="0" borderId="11" xfId="0" applyNumberFormat="1" applyFont="1" applyBorder="1" applyAlignment="1">
      <alignment horizontal="right" vertical="center"/>
    </xf>
    <xf numFmtId="179" fontId="24" fillId="0" borderId="11" xfId="0" applyNumberFormat="1" applyFont="1" applyBorder="1" applyAlignment="1" quotePrefix="1">
      <alignment horizontal="right" vertical="center"/>
    </xf>
    <xf numFmtId="179" fontId="24" fillId="0" borderId="11" xfId="0" applyNumberFormat="1" applyFont="1" applyFill="1" applyBorder="1" applyAlignment="1">
      <alignment horizontal="right" vertical="center"/>
    </xf>
    <xf numFmtId="179" fontId="24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179" fontId="23" fillId="0" borderId="12" xfId="0" applyNumberFormat="1" applyFont="1" applyBorder="1" applyAlignment="1">
      <alignment horizontal="center" vertical="top" wrapText="1"/>
    </xf>
    <xf numFmtId="179" fontId="23" fillId="0" borderId="13" xfId="0" applyNumberFormat="1" applyFont="1" applyBorder="1" applyAlignment="1">
      <alignment horizontal="center" vertical="top" wrapText="1"/>
    </xf>
    <xf numFmtId="179" fontId="23" fillId="0" borderId="36" xfId="0" applyNumberFormat="1" applyFont="1" applyBorder="1" applyAlignment="1">
      <alignment horizontal="center" vertical="top" wrapText="1"/>
    </xf>
    <xf numFmtId="179" fontId="23" fillId="0" borderId="13" xfId="0" applyNumberFormat="1" applyFont="1" applyFill="1" applyBorder="1" applyAlignment="1">
      <alignment horizontal="center" vertical="top" wrapText="1"/>
    </xf>
    <xf numFmtId="179" fontId="23" fillId="0" borderId="1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 quotePrefix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 quotePrefix="1">
      <alignment horizontal="center" vertical="center"/>
    </xf>
    <xf numFmtId="3" fontId="10" fillId="0" borderId="26" xfId="0" applyNumberFormat="1" applyFont="1" applyBorder="1" applyAlignment="1" quotePrefix="1">
      <alignment horizontal="center" vertical="center"/>
    </xf>
    <xf numFmtId="3" fontId="10" fillId="0" borderId="18" xfId="0" applyNumberFormat="1" applyFont="1" applyBorder="1" applyAlignment="1" quotePrefix="1">
      <alignment horizontal="center" vertical="center"/>
    </xf>
    <xf numFmtId="3" fontId="10" fillId="0" borderId="19" xfId="0" applyNumberFormat="1" applyFont="1" applyBorder="1" applyAlignment="1" quotePrefix="1">
      <alignment horizontal="center" vertical="center"/>
    </xf>
    <xf numFmtId="3" fontId="10" fillId="0" borderId="20" xfId="0" applyNumberFormat="1" applyFont="1" applyBorder="1" applyAlignment="1" quotePrefix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 quotePrefix="1">
      <alignment horizontal="center" vertical="center"/>
    </xf>
    <xf numFmtId="3" fontId="10" fillId="0" borderId="28" xfId="0" applyNumberFormat="1" applyFont="1" applyBorder="1" applyAlignment="1" quotePrefix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79" fontId="21" fillId="0" borderId="39" xfId="0" applyNumberFormat="1" applyFont="1" applyBorder="1" applyAlignment="1">
      <alignment horizontal="distributed" vertical="center" wrapText="1"/>
    </xf>
    <xf numFmtId="179" fontId="10" fillId="0" borderId="39" xfId="0" applyNumberFormat="1" applyFont="1" applyBorder="1" applyAlignment="1">
      <alignment horizontal="distributed" vertical="center" wrapText="1"/>
    </xf>
    <xf numFmtId="179" fontId="21" fillId="0" borderId="27" xfId="0" applyNumberFormat="1" applyFont="1" applyBorder="1" applyAlignment="1">
      <alignment horizontal="center" vertical="center" wrapText="1"/>
    </xf>
    <xf numFmtId="179" fontId="10" fillId="0" borderId="26" xfId="0" applyNumberFormat="1" applyFont="1" applyBorder="1" applyAlignment="1">
      <alignment horizontal="center" vertical="center" wrapText="1"/>
    </xf>
    <xf numFmtId="179" fontId="21" fillId="0" borderId="26" xfId="0" applyNumberFormat="1" applyFont="1" applyBorder="1" applyAlignment="1">
      <alignment horizontal="center" vertical="center" wrapText="1"/>
    </xf>
    <xf numFmtId="179" fontId="10" fillId="0" borderId="39" xfId="0" applyNumberFormat="1" applyFont="1" applyBorder="1" applyAlignment="1">
      <alignment horizontal="center" vertical="center" wrapText="1"/>
    </xf>
    <xf numFmtId="179" fontId="21" fillId="0" borderId="20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179" fontId="21" fillId="0" borderId="2" xfId="0" applyNumberFormat="1" applyFont="1" applyBorder="1" applyAlignment="1">
      <alignment horizontal="center" vertical="center" wrapText="1"/>
    </xf>
    <xf numFmtId="179" fontId="10" fillId="0" borderId="24" xfId="0" applyNumberFormat="1" applyFont="1" applyBorder="1" applyAlignment="1">
      <alignment horizontal="center" vertical="center" wrapText="1"/>
    </xf>
    <xf numFmtId="179" fontId="10" fillId="0" borderId="2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21" fillId="0" borderId="21" xfId="0" applyNumberFormat="1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179" fontId="10" fillId="0" borderId="40" xfId="0" applyNumberFormat="1" applyFont="1" applyBorder="1" applyAlignment="1">
      <alignment horizontal="center" vertical="center" wrapText="1"/>
    </xf>
    <xf numFmtId="179" fontId="21" fillId="0" borderId="25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179" fontId="21" fillId="0" borderId="24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/>
    </xf>
    <xf numFmtId="179" fontId="21" fillId="0" borderId="41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179" fontId="21" fillId="0" borderId="38" xfId="0" applyNumberFormat="1" applyFont="1" applyBorder="1" applyAlignment="1">
      <alignment horizontal="distributed" vertical="center" wrapText="1"/>
    </xf>
    <xf numFmtId="179" fontId="10" fillId="0" borderId="25" xfId="0" applyNumberFormat="1" applyFont="1" applyBorder="1" applyAlignment="1">
      <alignment horizontal="center" vertical="center" wrapText="1"/>
    </xf>
    <xf numFmtId="179" fontId="21" fillId="0" borderId="18" xfId="0" applyNumberFormat="1" applyFont="1" applyFill="1" applyBorder="1" applyAlignment="1">
      <alignment horizontal="center" vertical="center" wrapText="1"/>
    </xf>
    <xf numFmtId="179" fontId="10" fillId="0" borderId="20" xfId="0" applyNumberFormat="1" applyFont="1" applyFill="1" applyBorder="1" applyAlignment="1">
      <alignment horizontal="center" vertical="center" wrapText="1"/>
    </xf>
    <xf numFmtId="179" fontId="10" fillId="0" borderId="21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0" fillId="0" borderId="39" xfId="0" applyNumberFormat="1" applyFont="1" applyBorder="1" applyAlignment="1">
      <alignment horizontal="center" vertical="center"/>
    </xf>
    <xf numFmtId="179" fontId="10" fillId="0" borderId="42" xfId="0" applyNumberFormat="1" applyFont="1" applyBorder="1" applyAlignment="1">
      <alignment horizontal="center" vertical="center"/>
    </xf>
    <xf numFmtId="179" fontId="21" fillId="0" borderId="38" xfId="0" applyNumberFormat="1" applyFont="1" applyBorder="1" applyAlignment="1">
      <alignment horizontal="distributed" vertical="center"/>
    </xf>
    <xf numFmtId="179" fontId="10" fillId="0" borderId="39" xfId="0" applyNumberFormat="1" applyFont="1" applyBorder="1" applyAlignment="1">
      <alignment horizontal="distributed" vertical="center"/>
    </xf>
    <xf numFmtId="179" fontId="10" fillId="0" borderId="17" xfId="0" applyNumberFormat="1" applyFont="1" applyBorder="1" applyAlignment="1">
      <alignment horizontal="right" vertical="center"/>
    </xf>
    <xf numFmtId="179" fontId="21" fillId="0" borderId="18" xfId="0" applyNumberFormat="1" applyFont="1" applyBorder="1" applyAlignment="1">
      <alignment horizontal="center" vertical="center" wrapText="1"/>
    </xf>
    <xf numFmtId="179" fontId="10" fillId="0" borderId="19" xfId="0" applyNumberFormat="1" applyFont="1" applyBorder="1" applyAlignment="1">
      <alignment horizontal="center" vertical="center" wrapText="1"/>
    </xf>
    <xf numFmtId="179" fontId="10" fillId="0" borderId="20" xfId="0" applyNumberFormat="1" applyFont="1" applyBorder="1" applyAlignment="1">
      <alignment horizontal="center" vertical="center" wrapText="1"/>
    </xf>
    <xf numFmtId="179" fontId="10" fillId="0" borderId="42" xfId="0" applyNumberFormat="1" applyFont="1" applyBorder="1" applyAlignment="1">
      <alignment horizontal="center" vertical="center" wrapText="1"/>
    </xf>
    <xf numFmtId="179" fontId="23" fillId="0" borderId="21" xfId="0" applyNumberFormat="1" applyFont="1" applyBorder="1" applyAlignment="1">
      <alignment horizontal="center" vertical="center" wrapText="1"/>
    </xf>
    <xf numFmtId="179" fontId="23" fillId="0" borderId="2" xfId="0" applyNumberFormat="1" applyFont="1" applyBorder="1" applyAlignment="1">
      <alignment horizontal="center" vertical="center" wrapText="1"/>
    </xf>
    <xf numFmtId="179" fontId="23" fillId="0" borderId="32" xfId="0" applyNumberFormat="1" applyFont="1" applyBorder="1" applyAlignment="1">
      <alignment horizontal="center" vertical="center" wrapText="1"/>
    </xf>
    <xf numFmtId="179" fontId="23" fillId="0" borderId="12" xfId="0" applyNumberFormat="1" applyFont="1" applyBorder="1" applyAlignment="1">
      <alignment horizontal="center" vertical="center" wrapText="1"/>
    </xf>
    <xf numFmtId="179" fontId="23" fillId="0" borderId="21" xfId="0" applyNumberFormat="1" applyFont="1" applyFill="1" applyBorder="1" applyAlignment="1">
      <alignment horizontal="center" vertical="center" wrapText="1"/>
    </xf>
    <xf numFmtId="179" fontId="23" fillId="0" borderId="2" xfId="0" applyNumberFormat="1" applyFont="1" applyFill="1" applyBorder="1" applyAlignment="1">
      <alignment horizontal="center" vertical="center" wrapText="1"/>
    </xf>
    <xf numFmtId="179" fontId="23" fillId="0" borderId="32" xfId="0" applyNumberFormat="1" applyFont="1" applyFill="1" applyBorder="1" applyAlignment="1">
      <alignment horizontal="center" vertical="center" wrapText="1"/>
    </xf>
    <xf numFmtId="179" fontId="23" fillId="0" borderId="12" xfId="0" applyNumberFormat="1" applyFont="1" applyFill="1" applyBorder="1" applyAlignment="1">
      <alignment horizontal="center" vertical="center" wrapText="1"/>
    </xf>
    <xf numFmtId="179" fontId="23" fillId="0" borderId="26" xfId="0" applyNumberFormat="1" applyFont="1" applyBorder="1" applyAlignment="1">
      <alignment horizontal="center" vertical="center" wrapText="1"/>
    </xf>
    <xf numFmtId="179" fontId="23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0965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381000</xdr:rowOff>
    </xdr:from>
    <xdr:to>
      <xdr:col>2</xdr:col>
      <xdr:colOff>0</xdr:colOff>
      <xdr:row>8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-)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33450" y="571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8</xdr:row>
      <xdr:rowOff>381000</xdr:rowOff>
    </xdr:from>
    <xdr:to>
      <xdr:col>2</xdr:col>
      <xdr:colOff>0</xdr:colOff>
      <xdr:row>8</xdr:row>
      <xdr:rowOff>381000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3345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-)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33450" y="571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625" defaultRowHeight="19.5" customHeight="1"/>
  <cols>
    <col min="1" max="1" width="8.625" style="2" customWidth="1"/>
    <col min="2" max="2" width="4.625" style="2" customWidth="1"/>
    <col min="3" max="3" width="11.125" style="1" customWidth="1"/>
    <col min="4" max="4" width="11.625" style="1" customWidth="1"/>
    <col min="5" max="5" width="7.125" style="1" customWidth="1"/>
    <col min="6" max="6" width="7.625" style="1" customWidth="1"/>
    <col min="7" max="7" width="15.625" style="1" customWidth="1"/>
    <col min="8" max="8" width="8.625" style="1" customWidth="1"/>
    <col min="9" max="9" width="5.125" style="1" customWidth="1"/>
    <col min="10" max="10" width="7.625" style="1" customWidth="1"/>
    <col min="11" max="11" width="8.625" style="1" customWidth="1"/>
    <col min="12" max="12" width="8.125" style="1" customWidth="1"/>
    <col min="13" max="13" width="5.625" style="1" customWidth="1"/>
    <col min="14" max="14" width="7.125" style="1" customWidth="1"/>
    <col min="15" max="15" width="7.625" style="1" customWidth="1"/>
    <col min="16" max="16" width="7.125" style="1" customWidth="1"/>
    <col min="17" max="17" width="6.625" style="1" customWidth="1"/>
    <col min="18" max="19" width="5.625" style="1" customWidth="1"/>
    <col min="20" max="16384" width="9.625" style="1" customWidth="1"/>
  </cols>
  <sheetData>
    <row r="1" spans="1:19" ht="18" customHeight="1">
      <c r="A1" s="23" t="s">
        <v>6</v>
      </c>
      <c r="S1" s="4" t="s">
        <v>335</v>
      </c>
    </row>
    <row r="2" spans="1:19" s="5" customFormat="1" ht="24.75" customHeight="1">
      <c r="A2" s="215" t="s">
        <v>17</v>
      </c>
      <c r="B2" s="216"/>
      <c r="C2" s="216"/>
      <c r="D2" s="216"/>
      <c r="E2" s="216"/>
      <c r="F2" s="216"/>
      <c r="G2" s="216"/>
      <c r="H2" s="216"/>
      <c r="I2" s="227" t="s">
        <v>18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s="9" customFormat="1" ht="15" customHeight="1" thickBot="1">
      <c r="A3" s="6"/>
      <c r="B3" s="6"/>
      <c r="C3" s="7"/>
      <c r="D3" s="7"/>
      <c r="E3" s="7"/>
      <c r="F3" s="7"/>
      <c r="G3" s="7"/>
      <c r="H3" s="24" t="s">
        <v>336</v>
      </c>
      <c r="I3" s="13"/>
      <c r="J3" s="13"/>
      <c r="K3" s="13"/>
      <c r="L3" s="13"/>
      <c r="M3" s="13"/>
      <c r="N3" s="13"/>
      <c r="O3" s="13"/>
      <c r="P3" s="13"/>
      <c r="Q3" s="13"/>
      <c r="S3" s="8" t="s">
        <v>337</v>
      </c>
    </row>
    <row r="4" spans="1:19" s="2" customFormat="1" ht="19.5" customHeight="1">
      <c r="A4" s="228" t="s">
        <v>338</v>
      </c>
      <c r="B4" s="229"/>
      <c r="C4" s="222" t="s">
        <v>339</v>
      </c>
      <c r="D4" s="217"/>
      <c r="E4" s="217"/>
      <c r="F4" s="217"/>
      <c r="G4" s="217"/>
      <c r="H4" s="217"/>
      <c r="I4" s="217" t="s">
        <v>340</v>
      </c>
      <c r="J4" s="217"/>
      <c r="K4" s="217"/>
      <c r="L4" s="217"/>
      <c r="M4" s="217"/>
      <c r="N4" s="217"/>
      <c r="O4" s="217"/>
      <c r="P4" s="217"/>
      <c r="Q4" s="217"/>
      <c r="R4" s="218"/>
      <c r="S4" s="168"/>
    </row>
    <row r="5" spans="1:19" s="2" customFormat="1" ht="19.5" customHeight="1">
      <c r="A5" s="230"/>
      <c r="B5" s="230"/>
      <c r="C5" s="234" t="s">
        <v>310</v>
      </c>
      <c r="D5" s="195" t="s">
        <v>341</v>
      </c>
      <c r="E5" s="63" t="s">
        <v>36</v>
      </c>
      <c r="F5" s="64"/>
      <c r="G5" s="64"/>
      <c r="H5" s="65"/>
      <c r="I5" s="66" t="s">
        <v>37</v>
      </c>
      <c r="J5" s="66"/>
      <c r="K5" s="66"/>
      <c r="L5" s="67"/>
      <c r="M5" s="66" t="s">
        <v>38</v>
      </c>
      <c r="N5" s="66"/>
      <c r="O5" s="66"/>
      <c r="P5" s="66"/>
      <c r="Q5" s="67"/>
      <c r="R5" s="223" t="s">
        <v>342</v>
      </c>
      <c r="S5" s="224"/>
    </row>
    <row r="6" spans="1:19" s="2" customFormat="1" ht="19.5" customHeight="1">
      <c r="A6" s="230"/>
      <c r="B6" s="230"/>
      <c r="C6" s="232"/>
      <c r="D6" s="214"/>
      <c r="E6" s="221" t="s">
        <v>311</v>
      </c>
      <c r="F6" s="219"/>
      <c r="G6" s="219"/>
      <c r="H6" s="220"/>
      <c r="I6" s="219" t="s">
        <v>312</v>
      </c>
      <c r="J6" s="219"/>
      <c r="K6" s="219"/>
      <c r="L6" s="220"/>
      <c r="M6" s="221" t="s">
        <v>313</v>
      </c>
      <c r="N6" s="219"/>
      <c r="O6" s="219"/>
      <c r="P6" s="219"/>
      <c r="Q6" s="220"/>
      <c r="R6" s="225"/>
      <c r="S6" s="226"/>
    </row>
    <row r="7" spans="1:19" s="2" customFormat="1" ht="19.5" customHeight="1">
      <c r="A7" s="230"/>
      <c r="B7" s="230"/>
      <c r="C7" s="232"/>
      <c r="D7" s="214"/>
      <c r="E7" s="213" t="s">
        <v>314</v>
      </c>
      <c r="F7" s="213" t="s">
        <v>315</v>
      </c>
      <c r="G7" s="213" t="s">
        <v>316</v>
      </c>
      <c r="H7" s="213" t="s">
        <v>317</v>
      </c>
      <c r="I7" s="237" t="s">
        <v>318</v>
      </c>
      <c r="J7" s="213" t="s">
        <v>319</v>
      </c>
      <c r="K7" s="213" t="s">
        <v>320</v>
      </c>
      <c r="L7" s="213" t="s">
        <v>321</v>
      </c>
      <c r="M7" s="213" t="s">
        <v>314</v>
      </c>
      <c r="N7" s="213" t="s">
        <v>322</v>
      </c>
      <c r="O7" s="213" t="s">
        <v>323</v>
      </c>
      <c r="P7" s="213" t="s">
        <v>324</v>
      </c>
      <c r="Q7" s="213" t="s">
        <v>325</v>
      </c>
      <c r="R7" s="225"/>
      <c r="S7" s="226"/>
    </row>
    <row r="8" spans="1:19" s="32" customFormat="1" ht="24.75" customHeight="1">
      <c r="A8" s="230"/>
      <c r="B8" s="230"/>
      <c r="C8" s="232" t="s">
        <v>326</v>
      </c>
      <c r="D8" s="214"/>
      <c r="E8" s="214"/>
      <c r="F8" s="214"/>
      <c r="G8" s="214"/>
      <c r="H8" s="214"/>
      <c r="I8" s="226"/>
      <c r="J8" s="214"/>
      <c r="K8" s="214"/>
      <c r="L8" s="214"/>
      <c r="M8" s="214"/>
      <c r="N8" s="214"/>
      <c r="O8" s="214"/>
      <c r="P8" s="214"/>
      <c r="Q8" s="214"/>
      <c r="R8" s="225"/>
      <c r="S8" s="226"/>
    </row>
    <row r="9" spans="1:19" s="32" customFormat="1" ht="37.5" customHeight="1" thickBot="1">
      <c r="A9" s="231"/>
      <c r="B9" s="231"/>
      <c r="C9" s="233"/>
      <c r="D9" s="12" t="s">
        <v>327</v>
      </c>
      <c r="E9" s="21" t="s">
        <v>328</v>
      </c>
      <c r="F9" s="12" t="s">
        <v>343</v>
      </c>
      <c r="G9" s="12" t="s">
        <v>344</v>
      </c>
      <c r="H9" s="12" t="s">
        <v>345</v>
      </c>
      <c r="I9" s="12" t="s">
        <v>328</v>
      </c>
      <c r="J9" s="12" t="s">
        <v>346</v>
      </c>
      <c r="K9" s="12" t="s">
        <v>347</v>
      </c>
      <c r="L9" s="12" t="s">
        <v>348</v>
      </c>
      <c r="M9" s="12" t="s">
        <v>328</v>
      </c>
      <c r="N9" s="12" t="s">
        <v>329</v>
      </c>
      <c r="O9" s="12" t="s">
        <v>330</v>
      </c>
      <c r="P9" s="12" t="s">
        <v>331</v>
      </c>
      <c r="Q9" s="12" t="s">
        <v>332</v>
      </c>
      <c r="R9" s="235" t="s">
        <v>333</v>
      </c>
      <c r="S9" s="236"/>
    </row>
    <row r="10" spans="1:20" s="3" customFormat="1" ht="21" customHeight="1">
      <c r="A10" s="60" t="s">
        <v>349</v>
      </c>
      <c r="B10" s="75">
        <v>2003</v>
      </c>
      <c r="C10" s="51">
        <v>1187838</v>
      </c>
      <c r="D10" s="20">
        <v>702903</v>
      </c>
      <c r="E10" s="20">
        <v>170692</v>
      </c>
      <c r="F10" s="20">
        <v>27563</v>
      </c>
      <c r="G10" s="20">
        <v>136934</v>
      </c>
      <c r="H10" s="20">
        <v>6193</v>
      </c>
      <c r="I10" s="20">
        <v>172213</v>
      </c>
      <c r="J10" s="20">
        <v>2004</v>
      </c>
      <c r="K10" s="20">
        <v>163379</v>
      </c>
      <c r="L10" s="20">
        <v>6830</v>
      </c>
      <c r="M10" s="20">
        <v>141913</v>
      </c>
      <c r="N10" s="20">
        <v>39619</v>
      </c>
      <c r="O10" s="20">
        <v>32022</v>
      </c>
      <c r="P10" s="20">
        <v>68858</v>
      </c>
      <c r="Q10" s="20">
        <v>1414</v>
      </c>
      <c r="R10" s="212">
        <v>117</v>
      </c>
      <c r="S10" s="212"/>
      <c r="T10" s="1"/>
    </row>
    <row r="11" spans="1:19" ht="21" customHeight="1">
      <c r="A11" s="60" t="s">
        <v>71</v>
      </c>
      <c r="B11" s="75">
        <v>2004</v>
      </c>
      <c r="C11" s="51">
        <v>1231830</v>
      </c>
      <c r="D11" s="20">
        <v>764656</v>
      </c>
      <c r="E11" s="20">
        <v>157603</v>
      </c>
      <c r="F11" s="20">
        <v>21144</v>
      </c>
      <c r="G11" s="20">
        <v>134913</v>
      </c>
      <c r="H11" s="20">
        <v>1546</v>
      </c>
      <c r="I11" s="20">
        <v>165312</v>
      </c>
      <c r="J11" s="20">
        <v>3857</v>
      </c>
      <c r="K11" s="20">
        <v>152646</v>
      </c>
      <c r="L11" s="20">
        <v>8808</v>
      </c>
      <c r="M11" s="20">
        <v>144137</v>
      </c>
      <c r="N11" s="20">
        <v>30948</v>
      </c>
      <c r="O11" s="20">
        <v>32812</v>
      </c>
      <c r="P11" s="20">
        <v>79124</v>
      </c>
      <c r="Q11" s="20">
        <v>1253</v>
      </c>
      <c r="R11" s="212">
        <v>122</v>
      </c>
      <c r="S11" s="212"/>
    </row>
    <row r="12" spans="1:19" ht="21" customHeight="1">
      <c r="A12" s="60" t="s">
        <v>72</v>
      </c>
      <c r="B12" s="75">
        <v>2005</v>
      </c>
      <c r="C12" s="51">
        <v>1226235</v>
      </c>
      <c r="D12" s="20">
        <v>772491</v>
      </c>
      <c r="E12" s="20">
        <v>148164</v>
      </c>
      <c r="F12" s="20">
        <v>18650</v>
      </c>
      <c r="G12" s="20">
        <v>124161</v>
      </c>
      <c r="H12" s="20">
        <v>5352</v>
      </c>
      <c r="I12" s="37">
        <v>147332</v>
      </c>
      <c r="J12" s="20">
        <v>4253</v>
      </c>
      <c r="K12" s="20">
        <v>126426</v>
      </c>
      <c r="L12" s="20">
        <v>16653</v>
      </c>
      <c r="M12" s="20">
        <v>158159</v>
      </c>
      <c r="N12" s="20">
        <v>34958</v>
      </c>
      <c r="O12" s="20">
        <v>36701</v>
      </c>
      <c r="P12" s="20">
        <v>85554</v>
      </c>
      <c r="Q12" s="20">
        <v>946</v>
      </c>
      <c r="R12" s="212">
        <v>89</v>
      </c>
      <c r="S12" s="212"/>
    </row>
    <row r="13" spans="1:19" ht="21" customHeight="1">
      <c r="A13" s="60" t="s">
        <v>73</v>
      </c>
      <c r="B13" s="75">
        <v>2006</v>
      </c>
      <c r="C13" s="51">
        <v>1212890</v>
      </c>
      <c r="D13" s="20">
        <v>722363</v>
      </c>
      <c r="E13" s="20">
        <v>173375</v>
      </c>
      <c r="F13" s="20">
        <v>28994</v>
      </c>
      <c r="G13" s="20">
        <v>138071</v>
      </c>
      <c r="H13" s="20">
        <v>6310</v>
      </c>
      <c r="I13" s="37">
        <v>143564</v>
      </c>
      <c r="J13" s="20">
        <v>9324</v>
      </c>
      <c r="K13" s="20">
        <v>127560</v>
      </c>
      <c r="L13" s="20">
        <v>6679</v>
      </c>
      <c r="M13" s="20">
        <v>173513</v>
      </c>
      <c r="N13" s="20">
        <v>35049</v>
      </c>
      <c r="O13" s="20">
        <v>38386</v>
      </c>
      <c r="P13" s="20">
        <v>93054</v>
      </c>
      <c r="Q13" s="20">
        <v>7022</v>
      </c>
      <c r="R13" s="212">
        <v>75</v>
      </c>
      <c r="S13" s="212"/>
    </row>
    <row r="14" spans="1:19" ht="21" customHeight="1">
      <c r="A14" s="60" t="s">
        <v>74</v>
      </c>
      <c r="B14" s="75">
        <v>2007</v>
      </c>
      <c r="C14" s="51">
        <v>1247554</v>
      </c>
      <c r="D14" s="20">
        <v>765817</v>
      </c>
      <c r="E14" s="20">
        <v>179071</v>
      </c>
      <c r="F14" s="20">
        <v>29104</v>
      </c>
      <c r="G14" s="20">
        <v>144180</v>
      </c>
      <c r="H14" s="20">
        <v>5787</v>
      </c>
      <c r="I14" s="37">
        <v>121720</v>
      </c>
      <c r="J14" s="20">
        <v>5391</v>
      </c>
      <c r="K14" s="20">
        <v>108470</v>
      </c>
      <c r="L14" s="20">
        <v>7860</v>
      </c>
      <c r="M14" s="20">
        <v>180904</v>
      </c>
      <c r="N14" s="20">
        <v>45240</v>
      </c>
      <c r="O14" s="20">
        <v>37775</v>
      </c>
      <c r="P14" s="20">
        <v>94714</v>
      </c>
      <c r="Q14" s="20">
        <v>3174</v>
      </c>
      <c r="R14" s="212">
        <v>42</v>
      </c>
      <c r="S14" s="212"/>
    </row>
    <row r="15" spans="1:19" ht="21" customHeight="1" thickBot="1">
      <c r="A15" s="68" t="s">
        <v>75</v>
      </c>
      <c r="B15" s="76">
        <v>2008</v>
      </c>
      <c r="C15" s="52">
        <v>1216980</v>
      </c>
      <c r="D15" s="50">
        <v>723290</v>
      </c>
      <c r="E15" s="50">
        <v>170688</v>
      </c>
      <c r="F15" s="50">
        <v>27836</v>
      </c>
      <c r="G15" s="50">
        <v>136863</v>
      </c>
      <c r="H15" s="50">
        <v>5989</v>
      </c>
      <c r="I15" s="53">
        <v>132024</v>
      </c>
      <c r="J15" s="50">
        <v>3978</v>
      </c>
      <c r="K15" s="50">
        <v>125774</v>
      </c>
      <c r="L15" s="50">
        <v>2272</v>
      </c>
      <c r="M15" s="50">
        <v>190880</v>
      </c>
      <c r="N15" s="50">
        <v>42039</v>
      </c>
      <c r="O15" s="50">
        <v>40815</v>
      </c>
      <c r="P15" s="50">
        <v>105087</v>
      </c>
      <c r="Q15" s="50">
        <v>2938</v>
      </c>
      <c r="R15" s="194">
        <v>98</v>
      </c>
      <c r="S15" s="194"/>
    </row>
    <row r="16" spans="1:20" s="2" customFormat="1" ht="24.75" customHeight="1" thickBot="1">
      <c r="A16" s="10"/>
      <c r="B16" s="69"/>
      <c r="C16" s="29"/>
      <c r="D16" s="29"/>
      <c r="E16" s="29"/>
      <c r="F16" s="70"/>
      <c r="G16" s="70"/>
      <c r="H16" s="9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2"/>
    </row>
    <row r="17" spans="1:20" s="34" customFormat="1" ht="19.5" customHeight="1">
      <c r="A17" s="61"/>
      <c r="B17" s="61"/>
      <c r="C17" s="222" t="s">
        <v>76</v>
      </c>
      <c r="D17" s="217"/>
      <c r="E17" s="217"/>
      <c r="F17" s="217"/>
      <c r="G17" s="217"/>
      <c r="H17" s="217"/>
      <c r="I17" s="217" t="s">
        <v>77</v>
      </c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35"/>
    </row>
    <row r="18" spans="1:20" s="2" customFormat="1" ht="19.5" customHeight="1">
      <c r="A18" s="238" t="s">
        <v>78</v>
      </c>
      <c r="B18" s="239"/>
      <c r="C18" s="241" t="s">
        <v>79</v>
      </c>
      <c r="D18" s="189" t="s">
        <v>80</v>
      </c>
      <c r="E18" s="190" t="s">
        <v>81</v>
      </c>
      <c r="F18" s="191"/>
      <c r="G18" s="191"/>
      <c r="H18" s="191"/>
      <c r="I18" s="191" t="s">
        <v>81</v>
      </c>
      <c r="J18" s="191"/>
      <c r="K18" s="191"/>
      <c r="L18" s="191"/>
      <c r="M18" s="71" t="s">
        <v>82</v>
      </c>
      <c r="N18" s="66"/>
      <c r="O18" s="67"/>
      <c r="P18" s="185" t="s">
        <v>83</v>
      </c>
      <c r="Q18" s="63" t="s">
        <v>39</v>
      </c>
      <c r="R18" s="65"/>
      <c r="S18" s="65"/>
      <c r="T18" s="22"/>
    </row>
    <row r="19" spans="1:20" s="2" customFormat="1" ht="19.5" customHeight="1">
      <c r="A19" s="239"/>
      <c r="B19" s="239"/>
      <c r="C19" s="232"/>
      <c r="D19" s="214"/>
      <c r="E19" s="221" t="s">
        <v>84</v>
      </c>
      <c r="F19" s="219"/>
      <c r="G19" s="219"/>
      <c r="H19" s="219"/>
      <c r="I19" s="219" t="s">
        <v>84</v>
      </c>
      <c r="J19" s="219"/>
      <c r="K19" s="219"/>
      <c r="L19" s="220"/>
      <c r="M19" s="221" t="s">
        <v>85</v>
      </c>
      <c r="N19" s="219"/>
      <c r="O19" s="220"/>
      <c r="P19" s="193"/>
      <c r="Q19" s="221" t="s">
        <v>86</v>
      </c>
      <c r="R19" s="219"/>
      <c r="S19" s="220"/>
      <c r="T19" s="22"/>
    </row>
    <row r="20" spans="1:20" s="32" customFormat="1" ht="12" customHeight="1">
      <c r="A20" s="239"/>
      <c r="B20" s="239"/>
      <c r="C20" s="232"/>
      <c r="D20" s="214"/>
      <c r="E20" s="192" t="s">
        <v>87</v>
      </c>
      <c r="F20" s="213" t="s">
        <v>8</v>
      </c>
      <c r="G20" s="213" t="s">
        <v>88</v>
      </c>
      <c r="H20" s="213" t="s">
        <v>9</v>
      </c>
      <c r="I20" s="237" t="s">
        <v>10</v>
      </c>
      <c r="J20" s="213" t="s">
        <v>89</v>
      </c>
      <c r="K20" s="213" t="s">
        <v>90</v>
      </c>
      <c r="L20" s="213" t="s">
        <v>91</v>
      </c>
      <c r="M20" s="192" t="s">
        <v>87</v>
      </c>
      <c r="N20" s="213" t="s">
        <v>92</v>
      </c>
      <c r="O20" s="213" t="s">
        <v>93</v>
      </c>
      <c r="P20" s="193"/>
      <c r="Q20" s="192" t="s">
        <v>87</v>
      </c>
      <c r="R20" s="213" t="s">
        <v>11</v>
      </c>
      <c r="S20" s="213" t="s">
        <v>12</v>
      </c>
      <c r="T20" s="31"/>
    </row>
    <row r="21" spans="1:20" s="32" customFormat="1" ht="36" customHeight="1">
      <c r="A21" s="239"/>
      <c r="B21" s="239"/>
      <c r="C21" s="232" t="s">
        <v>94</v>
      </c>
      <c r="D21" s="214" t="s">
        <v>95</v>
      </c>
      <c r="E21" s="193"/>
      <c r="F21" s="214"/>
      <c r="G21" s="214"/>
      <c r="H21" s="214"/>
      <c r="I21" s="226"/>
      <c r="J21" s="214"/>
      <c r="K21" s="214"/>
      <c r="L21" s="214"/>
      <c r="M21" s="193"/>
      <c r="N21" s="214"/>
      <c r="O21" s="214"/>
      <c r="P21" s="193"/>
      <c r="Q21" s="193"/>
      <c r="R21" s="214"/>
      <c r="S21" s="214"/>
      <c r="T21" s="31"/>
    </row>
    <row r="22" spans="1:22" s="26" customFormat="1" ht="37.5" customHeight="1" thickBot="1">
      <c r="A22" s="11"/>
      <c r="B22" s="11"/>
      <c r="C22" s="233"/>
      <c r="D22" s="240"/>
      <c r="E22" s="12" t="s">
        <v>96</v>
      </c>
      <c r="F22" s="12" t="s">
        <v>97</v>
      </c>
      <c r="G22" s="12" t="s">
        <v>98</v>
      </c>
      <c r="H22" s="21" t="s">
        <v>99</v>
      </c>
      <c r="I22" s="12" t="s">
        <v>100</v>
      </c>
      <c r="J22" s="12" t="s">
        <v>101</v>
      </c>
      <c r="K22" s="12" t="s">
        <v>102</v>
      </c>
      <c r="L22" s="12" t="s">
        <v>103</v>
      </c>
      <c r="M22" s="12" t="s">
        <v>96</v>
      </c>
      <c r="N22" s="12" t="s">
        <v>104</v>
      </c>
      <c r="O22" s="12" t="s">
        <v>105</v>
      </c>
      <c r="P22" s="12" t="s">
        <v>106</v>
      </c>
      <c r="Q22" s="21" t="s">
        <v>96</v>
      </c>
      <c r="R22" s="12" t="s">
        <v>107</v>
      </c>
      <c r="S22" s="12" t="s">
        <v>108</v>
      </c>
      <c r="T22" s="27"/>
      <c r="V22" s="79"/>
    </row>
    <row r="23" spans="1:20" s="26" customFormat="1" ht="21" customHeight="1">
      <c r="A23" s="60" t="s">
        <v>70</v>
      </c>
      <c r="B23" s="75">
        <v>2003</v>
      </c>
      <c r="C23" s="51">
        <v>910691</v>
      </c>
      <c r="D23" s="20">
        <v>707343</v>
      </c>
      <c r="E23" s="20">
        <v>151608</v>
      </c>
      <c r="F23" s="20">
        <v>13142</v>
      </c>
      <c r="G23" s="20">
        <v>62653</v>
      </c>
      <c r="H23" s="20">
        <v>6915</v>
      </c>
      <c r="I23" s="20">
        <v>17171</v>
      </c>
      <c r="J23" s="20">
        <v>4845</v>
      </c>
      <c r="K23" s="20">
        <v>1829</v>
      </c>
      <c r="L23" s="20">
        <v>45054</v>
      </c>
      <c r="M23" s="20">
        <v>4531</v>
      </c>
      <c r="N23" s="20">
        <v>2163</v>
      </c>
      <c r="O23" s="20">
        <v>2368</v>
      </c>
      <c r="P23" s="20">
        <v>5932</v>
      </c>
      <c r="Q23" s="20">
        <v>29124</v>
      </c>
      <c r="R23" s="20">
        <v>20194</v>
      </c>
      <c r="S23" s="20">
        <v>8930</v>
      </c>
      <c r="T23" s="27"/>
    </row>
    <row r="24" spans="1:20" s="26" customFormat="1" ht="21" customHeight="1">
      <c r="A24" s="60" t="s">
        <v>71</v>
      </c>
      <c r="B24" s="75">
        <v>2004</v>
      </c>
      <c r="C24" s="51">
        <v>945782</v>
      </c>
      <c r="D24" s="20">
        <v>738518</v>
      </c>
      <c r="E24" s="20">
        <v>152158</v>
      </c>
      <c r="F24" s="20">
        <v>12251</v>
      </c>
      <c r="G24" s="20">
        <v>59077</v>
      </c>
      <c r="H24" s="20">
        <v>7272</v>
      </c>
      <c r="I24" s="20">
        <v>16872</v>
      </c>
      <c r="J24" s="20">
        <v>4679</v>
      </c>
      <c r="K24" s="20">
        <v>1909</v>
      </c>
      <c r="L24" s="20">
        <v>50099</v>
      </c>
      <c r="M24" s="20">
        <v>5677</v>
      </c>
      <c r="N24" s="20">
        <v>2889</v>
      </c>
      <c r="O24" s="20">
        <v>2790</v>
      </c>
      <c r="P24" s="20">
        <v>6737</v>
      </c>
      <c r="Q24" s="20">
        <v>29492</v>
      </c>
      <c r="R24" s="20">
        <v>19941</v>
      </c>
      <c r="S24" s="20">
        <v>9551</v>
      </c>
      <c r="T24" s="27"/>
    </row>
    <row r="25" spans="1:20" s="26" customFormat="1" ht="21" customHeight="1">
      <c r="A25" s="60" t="s">
        <v>72</v>
      </c>
      <c r="B25" s="75">
        <v>2005</v>
      </c>
      <c r="C25" s="51">
        <v>958802</v>
      </c>
      <c r="D25" s="20">
        <v>751919</v>
      </c>
      <c r="E25" s="20">
        <v>154115</v>
      </c>
      <c r="F25" s="20">
        <v>12520</v>
      </c>
      <c r="G25" s="20">
        <v>59130</v>
      </c>
      <c r="H25" s="20">
        <v>6904</v>
      </c>
      <c r="I25" s="20">
        <v>17197</v>
      </c>
      <c r="J25" s="20">
        <v>4966</v>
      </c>
      <c r="K25" s="20">
        <v>2010</v>
      </c>
      <c r="L25" s="20">
        <v>51389</v>
      </c>
      <c r="M25" s="20">
        <v>5426</v>
      </c>
      <c r="N25" s="20">
        <v>2553</v>
      </c>
      <c r="O25" s="20">
        <v>2873</v>
      </c>
      <c r="P25" s="20">
        <v>7308</v>
      </c>
      <c r="Q25" s="20">
        <v>28920</v>
      </c>
      <c r="R25" s="20">
        <v>19662</v>
      </c>
      <c r="S25" s="20">
        <v>9258</v>
      </c>
      <c r="T25" s="27"/>
    </row>
    <row r="26" spans="1:20" s="26" customFormat="1" ht="21" customHeight="1">
      <c r="A26" s="60" t="s">
        <v>73</v>
      </c>
      <c r="B26" s="75">
        <v>2006</v>
      </c>
      <c r="C26" s="51">
        <v>929274</v>
      </c>
      <c r="D26" s="20">
        <v>731104</v>
      </c>
      <c r="E26" s="20">
        <v>153660</v>
      </c>
      <c r="F26" s="20">
        <v>14125</v>
      </c>
      <c r="G26" s="20">
        <v>59270</v>
      </c>
      <c r="H26" s="20">
        <v>7253</v>
      </c>
      <c r="I26" s="20">
        <v>18168</v>
      </c>
      <c r="J26" s="20">
        <v>4730</v>
      </c>
      <c r="K26" s="20">
        <v>2158</v>
      </c>
      <c r="L26" s="20">
        <v>47952</v>
      </c>
      <c r="M26" s="20">
        <v>5726</v>
      </c>
      <c r="N26" s="20">
        <v>2517</v>
      </c>
      <c r="O26" s="20">
        <v>3208</v>
      </c>
      <c r="P26" s="20">
        <v>7444</v>
      </c>
      <c r="Q26" s="20">
        <v>25419</v>
      </c>
      <c r="R26" s="20">
        <v>16958</v>
      </c>
      <c r="S26" s="20">
        <v>8461</v>
      </c>
      <c r="T26" s="27"/>
    </row>
    <row r="27" spans="1:20" s="26" customFormat="1" ht="21" customHeight="1">
      <c r="A27" s="60" t="s">
        <v>74</v>
      </c>
      <c r="B27" s="75">
        <v>2007</v>
      </c>
      <c r="C27" s="51">
        <v>953271</v>
      </c>
      <c r="D27" s="20">
        <v>746548</v>
      </c>
      <c r="E27" s="20">
        <v>161637</v>
      </c>
      <c r="F27" s="20">
        <v>13726</v>
      </c>
      <c r="G27" s="20">
        <v>63071</v>
      </c>
      <c r="H27" s="20">
        <v>7352</v>
      </c>
      <c r="I27" s="20">
        <v>19055</v>
      </c>
      <c r="J27" s="20">
        <v>5134</v>
      </c>
      <c r="K27" s="20">
        <v>2560</v>
      </c>
      <c r="L27" s="20">
        <v>50740</v>
      </c>
      <c r="M27" s="20">
        <v>4817</v>
      </c>
      <c r="N27" s="20">
        <v>2212</v>
      </c>
      <c r="O27" s="20">
        <v>2605</v>
      </c>
      <c r="P27" s="20">
        <v>7162</v>
      </c>
      <c r="Q27" s="20">
        <v>27240</v>
      </c>
      <c r="R27" s="20">
        <v>18275</v>
      </c>
      <c r="S27" s="20">
        <v>8965</v>
      </c>
      <c r="T27" s="27"/>
    </row>
    <row r="28" spans="1:20" s="26" customFormat="1" ht="21" customHeight="1" thickBot="1">
      <c r="A28" s="68" t="s">
        <v>75</v>
      </c>
      <c r="B28" s="76">
        <v>2008</v>
      </c>
      <c r="C28" s="52">
        <v>970928</v>
      </c>
      <c r="D28" s="50">
        <v>748244</v>
      </c>
      <c r="E28" s="50">
        <v>178813</v>
      </c>
      <c r="F28" s="50">
        <v>15906</v>
      </c>
      <c r="G28" s="50">
        <v>66591</v>
      </c>
      <c r="H28" s="50">
        <v>6777</v>
      </c>
      <c r="I28" s="50">
        <v>20436</v>
      </c>
      <c r="J28" s="50">
        <v>5199</v>
      </c>
      <c r="K28" s="50">
        <v>3034</v>
      </c>
      <c r="L28" s="50">
        <v>60871</v>
      </c>
      <c r="M28" s="50">
        <v>5142</v>
      </c>
      <c r="N28" s="50">
        <v>2619</v>
      </c>
      <c r="O28" s="50">
        <v>2523</v>
      </c>
      <c r="P28" s="50">
        <v>6137</v>
      </c>
      <c r="Q28" s="50">
        <v>26489</v>
      </c>
      <c r="R28" s="50">
        <v>17110</v>
      </c>
      <c r="S28" s="50">
        <v>9379</v>
      </c>
      <c r="T28" s="27"/>
    </row>
    <row r="29" spans="1:20" s="26" customFormat="1" ht="15.75" customHeight="1">
      <c r="A29" s="169" t="s">
        <v>109</v>
      </c>
      <c r="B29" s="27"/>
      <c r="C29" s="27"/>
      <c r="D29" s="27"/>
      <c r="E29" s="27"/>
      <c r="F29" s="27"/>
      <c r="G29" s="27"/>
      <c r="H29" s="27"/>
      <c r="I29" s="170" t="s">
        <v>110</v>
      </c>
      <c r="J29" s="62"/>
      <c r="L29" s="62"/>
      <c r="M29" s="62"/>
      <c r="N29" s="62"/>
      <c r="O29" s="62"/>
      <c r="P29" s="62"/>
      <c r="Q29" s="62"/>
      <c r="R29" s="62"/>
      <c r="S29" s="62"/>
      <c r="T29" s="27"/>
    </row>
    <row r="30" ht="19.5" customHeight="1">
      <c r="S30" s="3"/>
    </row>
  </sheetData>
  <sheetProtection/>
  <mergeCells count="60">
    <mergeCell ref="K7:K8"/>
    <mergeCell ref="J7:J8"/>
    <mergeCell ref="H7:H8"/>
    <mergeCell ref="L20:L21"/>
    <mergeCell ref="Q19:S19"/>
    <mergeCell ref="M19:O19"/>
    <mergeCell ref="Q20:Q21"/>
    <mergeCell ref="I20:I21"/>
    <mergeCell ref="P18:P21"/>
    <mergeCell ref="I19:L19"/>
    <mergeCell ref="K20:K21"/>
    <mergeCell ref="R13:S13"/>
    <mergeCell ref="R15:S15"/>
    <mergeCell ref="S20:S21"/>
    <mergeCell ref="I17:S17"/>
    <mergeCell ref="J20:J21"/>
    <mergeCell ref="I18:L18"/>
    <mergeCell ref="M20:M21"/>
    <mergeCell ref="R20:R21"/>
    <mergeCell ref="E18:H18"/>
    <mergeCell ref="E19:H19"/>
    <mergeCell ref="G20:G21"/>
    <mergeCell ref="H20:H21"/>
    <mergeCell ref="E20:E21"/>
    <mergeCell ref="C17:H17"/>
    <mergeCell ref="O7:O8"/>
    <mergeCell ref="A18:B21"/>
    <mergeCell ref="C21:C22"/>
    <mergeCell ref="D21:D22"/>
    <mergeCell ref="C18:C20"/>
    <mergeCell ref="D18:D20"/>
    <mergeCell ref="F20:F21"/>
    <mergeCell ref="N20:N21"/>
    <mergeCell ref="O20:O21"/>
    <mergeCell ref="C5:C7"/>
    <mergeCell ref="P7:P8"/>
    <mergeCell ref="F7:F8"/>
    <mergeCell ref="E7:E8"/>
    <mergeCell ref="G7:G8"/>
    <mergeCell ref="I7:I8"/>
    <mergeCell ref="N7:N8"/>
    <mergeCell ref="D5:D8"/>
    <mergeCell ref="M7:M8"/>
    <mergeCell ref="L7:L8"/>
    <mergeCell ref="A2:H2"/>
    <mergeCell ref="I4:R4"/>
    <mergeCell ref="I6:L6"/>
    <mergeCell ref="E6:H6"/>
    <mergeCell ref="C4:H4"/>
    <mergeCell ref="R5:S8"/>
    <mergeCell ref="I2:S2"/>
    <mergeCell ref="A4:B9"/>
    <mergeCell ref="M6:Q6"/>
    <mergeCell ref="C8:C9"/>
    <mergeCell ref="R11:S11"/>
    <mergeCell ref="R12:S12"/>
    <mergeCell ref="R14:S14"/>
    <mergeCell ref="Q7:Q8"/>
    <mergeCell ref="R9:S9"/>
    <mergeCell ref="R10:S10"/>
  </mergeCells>
  <printOptions horizontalCentered="1"/>
  <pageMargins left="1.1811023622047245" right="1.1811023622047245" top="1.5748031496062993" bottom="1.5748031496062993" header="0.5118110236220472" footer="0.9055118110236221"/>
  <pageSetup firstPageNumber="41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27"/>
  <sheetViews>
    <sheetView showGridLines="0" zoomScale="120" zoomScaleNormal="120" zoomScalePageLayoutView="0" workbookViewId="0" topLeftCell="A1">
      <selection activeCell="A1" sqref="A1"/>
    </sheetView>
  </sheetViews>
  <sheetFormatPr defaultColWidth="9.625" defaultRowHeight="19.5" customHeight="1"/>
  <cols>
    <col min="1" max="1" width="8.125" style="2" customWidth="1"/>
    <col min="2" max="2" width="4.125" style="2" customWidth="1"/>
    <col min="3" max="3" width="5.625" style="1" customWidth="1"/>
    <col min="4" max="5" width="5.125" style="1" customWidth="1"/>
    <col min="6" max="6" width="8.625" style="1" customWidth="1"/>
    <col min="7" max="7" width="6.625" style="1" customWidth="1"/>
    <col min="8" max="8" width="5.125" style="1" customWidth="1"/>
    <col min="9" max="10" width="5.625" style="1" customWidth="1"/>
    <col min="11" max="11" width="5.125" style="1" customWidth="1"/>
    <col min="12" max="12" width="4.625" style="1" customWidth="1"/>
    <col min="13" max="13" width="5.625" style="1" customWidth="1"/>
    <col min="14" max="15" width="6.375" style="1" customWidth="1"/>
    <col min="16" max="17" width="6.125" style="1" customWidth="1"/>
    <col min="18" max="18" width="6.625" style="1" customWidth="1"/>
    <col min="19" max="19" width="8.625" style="1" customWidth="1"/>
    <col min="20" max="20" width="4.875" style="1" customWidth="1"/>
    <col min="21" max="21" width="5.125" style="1" customWidth="1"/>
    <col min="22" max="22" width="6.625" style="1" customWidth="1"/>
    <col min="23" max="23" width="6.125" style="1" customWidth="1"/>
    <col min="24" max="24" width="6.375" style="1" customWidth="1"/>
    <col min="25" max="25" width="5.625" style="1" customWidth="1"/>
    <col min="26" max="16384" width="9.625" style="1" customWidth="1"/>
  </cols>
  <sheetData>
    <row r="1" spans="1:25" ht="18" customHeight="1">
      <c r="A1" s="74" t="s">
        <v>6</v>
      </c>
      <c r="Y1" s="4" t="s">
        <v>335</v>
      </c>
    </row>
    <row r="2" spans="1:25" s="15" customFormat="1" ht="24.75" customHeight="1">
      <c r="A2" s="215" t="s">
        <v>412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 t="s">
        <v>375</v>
      </c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5" s="9" customFormat="1" ht="1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24" t="s">
        <v>336</v>
      </c>
      <c r="N3" s="7"/>
      <c r="O3" s="7"/>
      <c r="P3" s="116"/>
      <c r="Q3" s="7"/>
      <c r="R3" s="7"/>
      <c r="S3" s="7"/>
      <c r="T3" s="7"/>
      <c r="U3" s="7"/>
      <c r="V3" s="7"/>
      <c r="W3" s="7"/>
      <c r="X3" s="7"/>
      <c r="Y3" s="8" t="s">
        <v>337</v>
      </c>
    </row>
    <row r="4" spans="1:25" s="17" customFormat="1" ht="18" customHeight="1">
      <c r="A4" s="80"/>
      <c r="B4" s="81"/>
      <c r="C4" s="183" t="s">
        <v>334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 t="s">
        <v>354</v>
      </c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s="17" customFormat="1" ht="18" customHeight="1">
      <c r="A5" s="172" t="s">
        <v>355</v>
      </c>
      <c r="B5" s="173"/>
      <c r="C5" s="82" t="s">
        <v>59</v>
      </c>
      <c r="D5" s="82"/>
      <c r="E5" s="82"/>
      <c r="F5" s="82"/>
      <c r="G5" s="83"/>
      <c r="H5" s="245" t="s">
        <v>60</v>
      </c>
      <c r="I5" s="246"/>
      <c r="J5" s="246"/>
      <c r="K5" s="246"/>
      <c r="L5" s="84"/>
      <c r="M5" s="110"/>
      <c r="N5" s="110" t="s">
        <v>61</v>
      </c>
      <c r="O5" s="110"/>
      <c r="P5" s="111"/>
      <c r="Q5" s="262" t="s">
        <v>356</v>
      </c>
      <c r="R5" s="262" t="s">
        <v>357</v>
      </c>
      <c r="S5" s="262" t="s">
        <v>358</v>
      </c>
      <c r="T5" s="264" t="s">
        <v>359</v>
      </c>
      <c r="U5" s="175"/>
      <c r="V5" s="175"/>
      <c r="W5" s="175"/>
      <c r="X5" s="175"/>
      <c r="Y5" s="265"/>
    </row>
    <row r="6" spans="1:25" s="17" customFormat="1" ht="18" customHeight="1">
      <c r="A6" s="174"/>
      <c r="B6" s="173"/>
      <c r="C6" s="253" t="s">
        <v>350</v>
      </c>
      <c r="D6" s="253"/>
      <c r="E6" s="253"/>
      <c r="F6" s="253"/>
      <c r="G6" s="254"/>
      <c r="H6" s="252" t="s">
        <v>351</v>
      </c>
      <c r="I6" s="253"/>
      <c r="J6" s="253"/>
      <c r="K6" s="253"/>
      <c r="L6" s="87"/>
      <c r="M6" s="112"/>
      <c r="N6" s="112" t="s">
        <v>352</v>
      </c>
      <c r="O6" s="112"/>
      <c r="P6" s="113"/>
      <c r="Q6" s="263"/>
      <c r="R6" s="263"/>
      <c r="S6" s="263"/>
      <c r="T6" s="252" t="s">
        <v>353</v>
      </c>
      <c r="U6" s="253"/>
      <c r="V6" s="253"/>
      <c r="W6" s="253"/>
      <c r="X6" s="253"/>
      <c r="Y6" s="254"/>
    </row>
    <row r="7" spans="1:25" s="18" customFormat="1" ht="42" customHeight="1">
      <c r="A7" s="174"/>
      <c r="B7" s="173"/>
      <c r="C7" s="88" t="s">
        <v>314</v>
      </c>
      <c r="D7" s="255" t="s">
        <v>360</v>
      </c>
      <c r="E7" s="256"/>
      <c r="F7" s="88" t="s">
        <v>361</v>
      </c>
      <c r="G7" s="88" t="s">
        <v>13</v>
      </c>
      <c r="H7" s="89" t="s">
        <v>314</v>
      </c>
      <c r="I7" s="88" t="s">
        <v>14</v>
      </c>
      <c r="J7" s="88" t="s">
        <v>362</v>
      </c>
      <c r="K7" s="88" t="s">
        <v>363</v>
      </c>
      <c r="L7" s="89" t="s">
        <v>314</v>
      </c>
      <c r="M7" s="114" t="s">
        <v>364</v>
      </c>
      <c r="N7" s="88" t="s">
        <v>365</v>
      </c>
      <c r="O7" s="88" t="s">
        <v>366</v>
      </c>
      <c r="P7" s="88" t="s">
        <v>367</v>
      </c>
      <c r="Q7" s="263"/>
      <c r="R7" s="263"/>
      <c r="S7" s="263"/>
      <c r="T7" s="90" t="s">
        <v>314</v>
      </c>
      <c r="U7" s="88" t="s">
        <v>368</v>
      </c>
      <c r="V7" s="91" t="s">
        <v>369</v>
      </c>
      <c r="W7" s="89" t="s">
        <v>370</v>
      </c>
      <c r="X7" s="89" t="s">
        <v>371</v>
      </c>
      <c r="Y7" s="89" t="s">
        <v>372</v>
      </c>
    </row>
    <row r="8" spans="1:25" s="18" customFormat="1" ht="18" customHeight="1">
      <c r="A8" s="174"/>
      <c r="B8" s="173"/>
      <c r="C8" s="187" t="s">
        <v>111</v>
      </c>
      <c r="D8" s="90" t="s">
        <v>112</v>
      </c>
      <c r="E8" s="90" t="s">
        <v>15</v>
      </c>
      <c r="F8" s="250" t="s">
        <v>113</v>
      </c>
      <c r="G8" s="250" t="s">
        <v>114</v>
      </c>
      <c r="H8" s="250" t="s">
        <v>111</v>
      </c>
      <c r="I8" s="250" t="s">
        <v>115</v>
      </c>
      <c r="J8" s="250" t="s">
        <v>116</v>
      </c>
      <c r="K8" s="250" t="s">
        <v>117</v>
      </c>
      <c r="L8" s="179" t="s">
        <v>111</v>
      </c>
      <c r="M8" s="250" t="s">
        <v>118</v>
      </c>
      <c r="N8" s="179" t="s">
        <v>119</v>
      </c>
      <c r="O8" s="250" t="s">
        <v>120</v>
      </c>
      <c r="P8" s="250" t="s">
        <v>121</v>
      </c>
      <c r="Q8" s="250" t="s">
        <v>122</v>
      </c>
      <c r="R8" s="250" t="s">
        <v>123</v>
      </c>
      <c r="S8" s="250" t="s">
        <v>373</v>
      </c>
      <c r="T8" s="250" t="s">
        <v>111</v>
      </c>
      <c r="U8" s="250" t="s">
        <v>124</v>
      </c>
      <c r="V8" s="250" t="s">
        <v>125</v>
      </c>
      <c r="W8" s="250" t="s">
        <v>126</v>
      </c>
      <c r="X8" s="250" t="s">
        <v>127</v>
      </c>
      <c r="Y8" s="250" t="s">
        <v>128</v>
      </c>
    </row>
    <row r="9" spans="1:25" s="18" customFormat="1" ht="31.5" customHeight="1" thickBot="1">
      <c r="A9" s="92"/>
      <c r="B9" s="93"/>
      <c r="C9" s="260"/>
      <c r="D9" s="94" t="s">
        <v>129</v>
      </c>
      <c r="E9" s="94" t="s">
        <v>130</v>
      </c>
      <c r="F9" s="251"/>
      <c r="G9" s="251"/>
      <c r="H9" s="251"/>
      <c r="I9" s="251"/>
      <c r="J9" s="251"/>
      <c r="K9" s="251"/>
      <c r="L9" s="181"/>
      <c r="M9" s="251"/>
      <c r="N9" s="18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</row>
    <row r="10" spans="1:25" s="19" customFormat="1" ht="21" customHeight="1">
      <c r="A10" s="97" t="s">
        <v>374</v>
      </c>
      <c r="B10" s="98">
        <v>2003</v>
      </c>
      <c r="C10" s="99">
        <v>152148</v>
      </c>
      <c r="D10" s="99">
        <v>10896</v>
      </c>
      <c r="E10" s="99">
        <v>128530</v>
      </c>
      <c r="F10" s="99">
        <v>9405</v>
      </c>
      <c r="G10" s="99">
        <v>3317</v>
      </c>
      <c r="H10" s="99">
        <v>20926</v>
      </c>
      <c r="I10" s="99">
        <v>14375</v>
      </c>
      <c r="J10" s="99">
        <v>6379</v>
      </c>
      <c r="K10" s="99">
        <v>171</v>
      </c>
      <c r="L10" s="99">
        <v>10972</v>
      </c>
      <c r="M10" s="99">
        <v>3180</v>
      </c>
      <c r="N10" s="99">
        <v>2210</v>
      </c>
      <c r="O10" s="99">
        <v>4110</v>
      </c>
      <c r="P10" s="99">
        <v>1472</v>
      </c>
      <c r="Q10" s="99">
        <v>10868</v>
      </c>
      <c r="R10" s="99">
        <v>76743</v>
      </c>
      <c r="S10" s="99">
        <v>101473</v>
      </c>
      <c r="T10" s="99">
        <v>95937</v>
      </c>
      <c r="U10" s="99">
        <v>19775</v>
      </c>
      <c r="V10" s="47">
        <v>9455</v>
      </c>
      <c r="W10" s="99">
        <v>4534</v>
      </c>
      <c r="X10" s="99">
        <v>9845</v>
      </c>
      <c r="Y10" s="99">
        <v>52328</v>
      </c>
    </row>
    <row r="11" spans="1:25" s="100" customFormat="1" ht="21" customHeight="1">
      <c r="A11" s="97" t="s">
        <v>132</v>
      </c>
      <c r="B11" s="98">
        <v>2004</v>
      </c>
      <c r="C11" s="99">
        <v>146853</v>
      </c>
      <c r="D11" s="99">
        <v>11094</v>
      </c>
      <c r="E11" s="99">
        <v>126592</v>
      </c>
      <c r="F11" s="99">
        <v>5742</v>
      </c>
      <c r="G11" s="99">
        <v>3426</v>
      </c>
      <c r="H11" s="99">
        <v>20296</v>
      </c>
      <c r="I11" s="99">
        <v>13827</v>
      </c>
      <c r="J11" s="99">
        <v>6321</v>
      </c>
      <c r="K11" s="99">
        <v>148</v>
      </c>
      <c r="L11" s="99">
        <v>13884</v>
      </c>
      <c r="M11" s="99">
        <v>4746</v>
      </c>
      <c r="N11" s="99">
        <v>2602</v>
      </c>
      <c r="O11" s="99">
        <v>5015</v>
      </c>
      <c r="P11" s="99">
        <v>1521</v>
      </c>
      <c r="Q11" s="99">
        <v>14648</v>
      </c>
      <c r="R11" s="99">
        <v>87056</v>
      </c>
      <c r="S11" s="99">
        <v>105907</v>
      </c>
      <c r="T11" s="99">
        <v>104073</v>
      </c>
      <c r="U11" s="99">
        <v>23723</v>
      </c>
      <c r="V11" s="47">
        <v>9740</v>
      </c>
      <c r="W11" s="99">
        <v>4780</v>
      </c>
      <c r="X11" s="99">
        <v>9440</v>
      </c>
      <c r="Y11" s="99">
        <v>56391</v>
      </c>
    </row>
    <row r="12" spans="1:25" s="100" customFormat="1" ht="21" customHeight="1">
      <c r="A12" s="97" t="s">
        <v>133</v>
      </c>
      <c r="B12" s="98">
        <v>2005</v>
      </c>
      <c r="C12" s="99">
        <v>144224</v>
      </c>
      <c r="D12" s="99">
        <v>11292</v>
      </c>
      <c r="E12" s="99">
        <v>122020</v>
      </c>
      <c r="F12" s="99">
        <v>7655</v>
      </c>
      <c r="G12" s="99">
        <v>3258</v>
      </c>
      <c r="H12" s="99">
        <v>19706</v>
      </c>
      <c r="I12" s="99">
        <v>13277</v>
      </c>
      <c r="J12" s="99">
        <v>6301</v>
      </c>
      <c r="K12" s="99">
        <v>128</v>
      </c>
      <c r="L12" s="99">
        <v>14451</v>
      </c>
      <c r="M12" s="99">
        <v>5028</v>
      </c>
      <c r="N12" s="99">
        <v>2810</v>
      </c>
      <c r="O12" s="101">
        <v>5176</v>
      </c>
      <c r="P12" s="99">
        <v>1438</v>
      </c>
      <c r="Q12" s="99">
        <v>17403</v>
      </c>
      <c r="R12" s="99">
        <v>92365</v>
      </c>
      <c r="S12" s="99">
        <v>114883</v>
      </c>
      <c r="T12" s="99">
        <v>103165</v>
      </c>
      <c r="U12" s="99">
        <v>22552</v>
      </c>
      <c r="V12" s="47">
        <v>10372</v>
      </c>
      <c r="W12" s="99">
        <v>4375</v>
      </c>
      <c r="X12" s="99">
        <v>9945</v>
      </c>
      <c r="Y12" s="99">
        <v>55921</v>
      </c>
    </row>
    <row r="13" spans="1:25" s="100" customFormat="1" ht="21" customHeight="1">
      <c r="A13" s="97" t="s">
        <v>134</v>
      </c>
      <c r="B13" s="98">
        <v>2006</v>
      </c>
      <c r="C13" s="99">
        <v>155917</v>
      </c>
      <c r="D13" s="99">
        <v>11658</v>
      </c>
      <c r="E13" s="99">
        <v>129663</v>
      </c>
      <c r="F13" s="99">
        <v>11227</v>
      </c>
      <c r="G13" s="99">
        <v>3368</v>
      </c>
      <c r="H13" s="99">
        <v>20098</v>
      </c>
      <c r="I13" s="99">
        <v>13402</v>
      </c>
      <c r="J13" s="99">
        <v>6588</v>
      </c>
      <c r="K13" s="99">
        <v>107</v>
      </c>
      <c r="L13" s="99">
        <v>11930</v>
      </c>
      <c r="M13" s="99">
        <v>3376</v>
      </c>
      <c r="N13" s="99">
        <v>2669</v>
      </c>
      <c r="O13" s="101">
        <v>4464</v>
      </c>
      <c r="P13" s="99">
        <v>1419</v>
      </c>
      <c r="Q13" s="99">
        <v>13158</v>
      </c>
      <c r="R13" s="99">
        <v>95005</v>
      </c>
      <c r="S13" s="99">
        <v>97712</v>
      </c>
      <c r="T13" s="99">
        <v>94557</v>
      </c>
      <c r="U13" s="99">
        <v>21945</v>
      </c>
      <c r="V13" s="47">
        <v>8319</v>
      </c>
      <c r="W13" s="99">
        <v>3747</v>
      </c>
      <c r="X13" s="99">
        <v>9757</v>
      </c>
      <c r="Y13" s="99">
        <v>50970</v>
      </c>
    </row>
    <row r="14" spans="1:25" s="100" customFormat="1" ht="21" customHeight="1">
      <c r="A14" s="97" t="s">
        <v>135</v>
      </c>
      <c r="B14" s="98">
        <v>2007</v>
      </c>
      <c r="C14" s="99">
        <v>158027</v>
      </c>
      <c r="D14" s="99">
        <v>10901</v>
      </c>
      <c r="E14" s="99">
        <v>133208</v>
      </c>
      <c r="F14" s="99">
        <v>10344</v>
      </c>
      <c r="G14" s="99">
        <v>3574</v>
      </c>
      <c r="H14" s="99">
        <v>20306</v>
      </c>
      <c r="I14" s="99">
        <v>13056</v>
      </c>
      <c r="J14" s="99">
        <v>7127</v>
      </c>
      <c r="K14" s="99">
        <v>123</v>
      </c>
      <c r="L14" s="99">
        <v>12840</v>
      </c>
      <c r="M14" s="99">
        <v>3418</v>
      </c>
      <c r="N14" s="99">
        <v>2564</v>
      </c>
      <c r="O14" s="101">
        <v>5368</v>
      </c>
      <c r="P14" s="99">
        <v>1490</v>
      </c>
      <c r="Q14" s="99">
        <v>12599</v>
      </c>
      <c r="R14" s="99">
        <v>92720</v>
      </c>
      <c r="S14" s="99">
        <v>100764</v>
      </c>
      <c r="T14" s="99">
        <v>100194</v>
      </c>
      <c r="U14" s="99">
        <v>25530</v>
      </c>
      <c r="V14" s="47">
        <v>8497</v>
      </c>
      <c r="W14" s="99">
        <v>3611</v>
      </c>
      <c r="X14" s="99">
        <v>8851</v>
      </c>
      <c r="Y14" s="99">
        <v>53705</v>
      </c>
    </row>
    <row r="15" spans="1:25" s="100" customFormat="1" ht="21" customHeight="1" thickBot="1">
      <c r="A15" s="102" t="s">
        <v>136</v>
      </c>
      <c r="B15" s="103">
        <v>2008</v>
      </c>
      <c r="C15" s="78">
        <v>147800</v>
      </c>
      <c r="D15" s="78">
        <v>10317</v>
      </c>
      <c r="E15" s="78">
        <v>127803</v>
      </c>
      <c r="F15" s="78">
        <v>6169</v>
      </c>
      <c r="G15" s="78">
        <v>3512</v>
      </c>
      <c r="H15" s="78">
        <v>20756</v>
      </c>
      <c r="I15" s="78">
        <v>13466</v>
      </c>
      <c r="J15" s="78">
        <v>7155</v>
      </c>
      <c r="K15" s="78">
        <v>134</v>
      </c>
      <c r="L15" s="78">
        <v>12929</v>
      </c>
      <c r="M15" s="78">
        <v>3266</v>
      </c>
      <c r="N15" s="78">
        <v>2719</v>
      </c>
      <c r="O15" s="104">
        <v>5423</v>
      </c>
      <c r="P15" s="78">
        <v>1520</v>
      </c>
      <c r="Q15" s="78">
        <v>17727</v>
      </c>
      <c r="R15" s="78">
        <v>88779</v>
      </c>
      <c r="S15" s="78">
        <v>102040</v>
      </c>
      <c r="T15" s="78">
        <v>102709</v>
      </c>
      <c r="U15" s="78">
        <v>23223</v>
      </c>
      <c r="V15" s="105">
        <v>8137</v>
      </c>
      <c r="W15" s="78">
        <v>3274</v>
      </c>
      <c r="X15" s="78">
        <v>8995</v>
      </c>
      <c r="Y15" s="78">
        <v>59081</v>
      </c>
    </row>
    <row r="16" spans="1:25" s="100" customFormat="1" ht="24.75" customHeight="1" thickBot="1">
      <c r="A16" s="17"/>
      <c r="B16" s="1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00" customFormat="1" ht="18" customHeight="1">
      <c r="A17" s="80"/>
      <c r="B17" s="81"/>
      <c r="C17" s="183" t="s">
        <v>137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 t="s">
        <v>138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s="100" customFormat="1" ht="18" customHeight="1">
      <c r="A18" s="172" t="s">
        <v>139</v>
      </c>
      <c r="B18" s="173"/>
      <c r="C18" s="175" t="s">
        <v>140</v>
      </c>
      <c r="D18" s="175"/>
      <c r="E18" s="175"/>
      <c r="F18" s="175"/>
      <c r="G18" s="175"/>
      <c r="H18" s="175"/>
      <c r="I18" s="175"/>
      <c r="J18" s="175"/>
      <c r="K18" s="85"/>
      <c r="L18" s="106"/>
      <c r="M18" s="107"/>
      <c r="N18" s="176" t="s">
        <v>141</v>
      </c>
      <c r="O18" s="177"/>
      <c r="P18" s="243" t="s">
        <v>142</v>
      </c>
      <c r="Q18" s="245" t="s">
        <v>143</v>
      </c>
      <c r="R18" s="246"/>
      <c r="S18" s="247"/>
      <c r="T18" s="245" t="s">
        <v>144</v>
      </c>
      <c r="U18" s="246"/>
      <c r="V18" s="246"/>
      <c r="W18" s="246"/>
      <c r="X18" s="247"/>
      <c r="Y18" s="248" t="s">
        <v>145</v>
      </c>
    </row>
    <row r="19" spans="1:25" s="100" customFormat="1" ht="18" customHeight="1">
      <c r="A19" s="174"/>
      <c r="B19" s="173"/>
      <c r="C19" s="253" t="s">
        <v>146</v>
      </c>
      <c r="D19" s="253"/>
      <c r="E19" s="253"/>
      <c r="F19" s="253"/>
      <c r="G19" s="253"/>
      <c r="H19" s="253"/>
      <c r="I19" s="253"/>
      <c r="J19" s="253"/>
      <c r="K19" s="86"/>
      <c r="L19" s="108"/>
      <c r="M19" s="109"/>
      <c r="N19" s="242"/>
      <c r="O19" s="187"/>
      <c r="P19" s="244"/>
      <c r="Q19" s="252" t="s">
        <v>147</v>
      </c>
      <c r="R19" s="258"/>
      <c r="S19" s="259"/>
      <c r="T19" s="252" t="s">
        <v>148</v>
      </c>
      <c r="U19" s="258"/>
      <c r="V19" s="258"/>
      <c r="W19" s="258"/>
      <c r="X19" s="259"/>
      <c r="Y19" s="249"/>
    </row>
    <row r="20" spans="1:25" s="100" customFormat="1" ht="42" customHeight="1">
      <c r="A20" s="174"/>
      <c r="B20" s="173"/>
      <c r="C20" s="88" t="s">
        <v>149</v>
      </c>
      <c r="D20" s="186" t="s">
        <v>150</v>
      </c>
      <c r="E20" s="187"/>
      <c r="F20" s="88" t="s">
        <v>151</v>
      </c>
      <c r="G20" s="88" t="s">
        <v>152</v>
      </c>
      <c r="H20" s="186" t="s">
        <v>153</v>
      </c>
      <c r="I20" s="187"/>
      <c r="J20" s="186" t="s">
        <v>154</v>
      </c>
      <c r="K20" s="187"/>
      <c r="L20" s="186" t="s">
        <v>155</v>
      </c>
      <c r="M20" s="187"/>
      <c r="N20" s="188" t="s">
        <v>156</v>
      </c>
      <c r="O20" s="179"/>
      <c r="P20" s="88" t="s">
        <v>157</v>
      </c>
      <c r="Q20" s="88" t="s">
        <v>158</v>
      </c>
      <c r="R20" s="88" t="s">
        <v>159</v>
      </c>
      <c r="S20" s="88" t="s">
        <v>160</v>
      </c>
      <c r="T20" s="88" t="s">
        <v>158</v>
      </c>
      <c r="U20" s="88" t="s">
        <v>161</v>
      </c>
      <c r="V20" s="88" t="s">
        <v>162</v>
      </c>
      <c r="W20" s="88" t="s">
        <v>163</v>
      </c>
      <c r="X20" s="88" t="s">
        <v>164</v>
      </c>
      <c r="Y20" s="249"/>
    </row>
    <row r="21" spans="1:25" s="100" customFormat="1" ht="37.5" customHeight="1" thickBot="1">
      <c r="A21" s="92"/>
      <c r="B21" s="93"/>
      <c r="C21" s="115" t="s">
        <v>165</v>
      </c>
      <c r="D21" s="257" t="s">
        <v>166</v>
      </c>
      <c r="E21" s="181"/>
      <c r="F21" s="115" t="s">
        <v>167</v>
      </c>
      <c r="G21" s="115" t="s">
        <v>168</v>
      </c>
      <c r="H21" s="257" t="s">
        <v>169</v>
      </c>
      <c r="I21" s="181"/>
      <c r="J21" s="257" t="s">
        <v>170</v>
      </c>
      <c r="K21" s="181"/>
      <c r="L21" s="257" t="s">
        <v>171</v>
      </c>
      <c r="M21" s="181"/>
      <c r="N21" s="180"/>
      <c r="O21" s="181"/>
      <c r="P21" s="115" t="s">
        <v>172</v>
      </c>
      <c r="Q21" s="115" t="s">
        <v>165</v>
      </c>
      <c r="R21" s="115" t="s">
        <v>173</v>
      </c>
      <c r="S21" s="115" t="s">
        <v>171</v>
      </c>
      <c r="T21" s="115" t="s">
        <v>165</v>
      </c>
      <c r="U21" s="115" t="s">
        <v>174</v>
      </c>
      <c r="V21" s="115" t="s">
        <v>175</v>
      </c>
      <c r="W21" s="115" t="s">
        <v>176</v>
      </c>
      <c r="X21" s="115" t="s">
        <v>177</v>
      </c>
      <c r="Y21" s="77" t="s">
        <v>178</v>
      </c>
    </row>
    <row r="22" spans="1:25" s="100" customFormat="1" ht="21" customHeight="1">
      <c r="A22" s="97" t="s">
        <v>131</v>
      </c>
      <c r="B22" s="98">
        <v>2003</v>
      </c>
      <c r="C22" s="99">
        <v>47081</v>
      </c>
      <c r="D22" s="182">
        <v>4156</v>
      </c>
      <c r="E22" s="182"/>
      <c r="F22" s="99">
        <v>14959</v>
      </c>
      <c r="G22" s="99">
        <v>10710</v>
      </c>
      <c r="H22" s="182">
        <v>4717</v>
      </c>
      <c r="I22" s="182"/>
      <c r="J22" s="182">
        <v>4720</v>
      </c>
      <c r="K22" s="182"/>
      <c r="L22" s="182">
        <v>7819</v>
      </c>
      <c r="M22" s="182"/>
      <c r="N22" s="182">
        <v>203348</v>
      </c>
      <c r="O22" s="182"/>
      <c r="P22" s="99">
        <v>25659</v>
      </c>
      <c r="Q22" s="99">
        <v>26241</v>
      </c>
      <c r="R22" s="99">
        <v>13507</v>
      </c>
      <c r="S22" s="99">
        <v>12734</v>
      </c>
      <c r="T22" s="99">
        <v>151448</v>
      </c>
      <c r="U22" s="99">
        <v>53165</v>
      </c>
      <c r="V22" s="99">
        <v>9679</v>
      </c>
      <c r="W22" s="99">
        <v>84276</v>
      </c>
      <c r="X22" s="99">
        <v>4327</v>
      </c>
      <c r="Y22" s="99">
        <v>277148</v>
      </c>
    </row>
    <row r="23" spans="1:25" s="100" customFormat="1" ht="21" customHeight="1">
      <c r="A23" s="97" t="s">
        <v>132</v>
      </c>
      <c r="B23" s="98">
        <v>2004</v>
      </c>
      <c r="C23" s="99">
        <v>51737</v>
      </c>
      <c r="D23" s="182">
        <v>4036</v>
      </c>
      <c r="E23" s="182"/>
      <c r="F23" s="99">
        <v>14343</v>
      </c>
      <c r="G23" s="99">
        <v>10328</v>
      </c>
      <c r="H23" s="182">
        <v>5662</v>
      </c>
      <c r="I23" s="182"/>
      <c r="J23" s="182">
        <v>4564</v>
      </c>
      <c r="K23" s="182"/>
      <c r="L23" s="182">
        <v>12804</v>
      </c>
      <c r="M23" s="182"/>
      <c r="N23" s="182">
        <v>207265</v>
      </c>
      <c r="O23" s="182"/>
      <c r="P23" s="99">
        <v>22158</v>
      </c>
      <c r="Q23" s="99">
        <v>29622</v>
      </c>
      <c r="R23" s="99">
        <v>16298</v>
      </c>
      <c r="S23" s="99">
        <v>13324</v>
      </c>
      <c r="T23" s="99">
        <v>155484</v>
      </c>
      <c r="U23" s="99">
        <v>50139</v>
      </c>
      <c r="V23" s="99">
        <v>10401</v>
      </c>
      <c r="W23" s="99">
        <v>85791</v>
      </c>
      <c r="X23" s="99">
        <v>9152</v>
      </c>
      <c r="Y23" s="99">
        <v>286047</v>
      </c>
    </row>
    <row r="24" spans="1:25" s="100" customFormat="1" ht="21" customHeight="1">
      <c r="A24" s="97" t="s">
        <v>133</v>
      </c>
      <c r="B24" s="98">
        <v>2005</v>
      </c>
      <c r="C24" s="99">
        <v>49953</v>
      </c>
      <c r="D24" s="182">
        <v>4321</v>
      </c>
      <c r="E24" s="182"/>
      <c r="F24" s="99">
        <v>15144</v>
      </c>
      <c r="G24" s="99">
        <v>10319</v>
      </c>
      <c r="H24" s="182">
        <v>5644</v>
      </c>
      <c r="I24" s="182"/>
      <c r="J24" s="182">
        <v>4990</v>
      </c>
      <c r="K24" s="182"/>
      <c r="L24" s="182">
        <v>9536</v>
      </c>
      <c r="M24" s="182"/>
      <c r="N24" s="182">
        <v>206882</v>
      </c>
      <c r="O24" s="182"/>
      <c r="P24" s="99">
        <v>25839</v>
      </c>
      <c r="Q24" s="99">
        <v>26972</v>
      </c>
      <c r="R24" s="99">
        <v>14421</v>
      </c>
      <c r="S24" s="99">
        <v>12551</v>
      </c>
      <c r="T24" s="99">
        <v>154072</v>
      </c>
      <c r="U24" s="99">
        <v>52411</v>
      </c>
      <c r="V24" s="99">
        <v>9351</v>
      </c>
      <c r="W24" s="99">
        <v>89195</v>
      </c>
      <c r="X24" s="99">
        <v>3115</v>
      </c>
      <c r="Y24" s="101">
        <v>233620</v>
      </c>
    </row>
    <row r="25" spans="1:25" s="100" customFormat="1" ht="21" customHeight="1">
      <c r="A25" s="97" t="s">
        <v>134</v>
      </c>
      <c r="B25" s="98">
        <v>2006</v>
      </c>
      <c r="C25" s="99">
        <v>50478</v>
      </c>
      <c r="D25" s="182">
        <v>3373</v>
      </c>
      <c r="E25" s="182"/>
      <c r="F25" s="99">
        <v>14308</v>
      </c>
      <c r="G25" s="99">
        <v>10396</v>
      </c>
      <c r="H25" s="182">
        <v>4706</v>
      </c>
      <c r="I25" s="182"/>
      <c r="J25" s="182">
        <v>5498</v>
      </c>
      <c r="K25" s="182"/>
      <c r="L25" s="182">
        <v>12194</v>
      </c>
      <c r="M25" s="182"/>
      <c r="N25" s="182">
        <v>198171</v>
      </c>
      <c r="O25" s="182"/>
      <c r="P25" s="99">
        <v>19231</v>
      </c>
      <c r="Q25" s="99">
        <v>27607</v>
      </c>
      <c r="R25" s="99">
        <v>15170</v>
      </c>
      <c r="S25" s="99">
        <v>12437</v>
      </c>
      <c r="T25" s="99">
        <v>151332</v>
      </c>
      <c r="U25" s="99">
        <v>52621</v>
      </c>
      <c r="V25" s="99">
        <v>9179</v>
      </c>
      <c r="W25" s="99">
        <v>87207</v>
      </c>
      <c r="X25" s="99">
        <v>2322</v>
      </c>
      <c r="Y25" s="101">
        <v>250162</v>
      </c>
    </row>
    <row r="26" spans="1:25" s="100" customFormat="1" ht="21" customHeight="1">
      <c r="A26" s="97" t="s">
        <v>135</v>
      </c>
      <c r="B26" s="98">
        <v>2007</v>
      </c>
      <c r="C26" s="99">
        <v>48242</v>
      </c>
      <c r="D26" s="182">
        <v>4018</v>
      </c>
      <c r="E26" s="182"/>
      <c r="F26" s="99">
        <v>14968</v>
      </c>
      <c r="G26" s="99">
        <v>9772</v>
      </c>
      <c r="H26" s="182">
        <v>5225</v>
      </c>
      <c r="I26" s="182"/>
      <c r="J26" s="182">
        <v>6580</v>
      </c>
      <c r="K26" s="182"/>
      <c r="L26" s="182">
        <v>7679</v>
      </c>
      <c r="M26" s="182"/>
      <c r="N26" s="182">
        <v>206722</v>
      </c>
      <c r="O26" s="182"/>
      <c r="P26" s="99">
        <v>20926</v>
      </c>
      <c r="Q26" s="99">
        <v>31889</v>
      </c>
      <c r="R26" s="99">
        <v>19242</v>
      </c>
      <c r="S26" s="99">
        <v>12647</v>
      </c>
      <c r="T26" s="99">
        <v>153908</v>
      </c>
      <c r="U26" s="99">
        <v>57688</v>
      </c>
      <c r="V26" s="99">
        <v>9276</v>
      </c>
      <c r="W26" s="99">
        <v>85930</v>
      </c>
      <c r="X26" s="99">
        <v>1013</v>
      </c>
      <c r="Y26" s="101">
        <v>257239</v>
      </c>
    </row>
    <row r="27" spans="1:25" s="100" customFormat="1" ht="21" customHeight="1" thickBot="1">
      <c r="A27" s="102" t="s">
        <v>136</v>
      </c>
      <c r="B27" s="103">
        <v>2008</v>
      </c>
      <c r="C27" s="78">
        <v>38923</v>
      </c>
      <c r="D27" s="261">
        <v>4020</v>
      </c>
      <c r="E27" s="261"/>
      <c r="F27" s="42">
        <v>14341</v>
      </c>
      <c r="G27" s="78">
        <v>8458</v>
      </c>
      <c r="H27" s="261">
        <v>4865</v>
      </c>
      <c r="I27" s="261"/>
      <c r="J27" s="261">
        <v>4706</v>
      </c>
      <c r="K27" s="261"/>
      <c r="L27" s="261">
        <v>2533</v>
      </c>
      <c r="M27" s="261"/>
      <c r="N27" s="261">
        <v>222684</v>
      </c>
      <c r="O27" s="261"/>
      <c r="P27" s="78">
        <v>25166</v>
      </c>
      <c r="Q27" s="78">
        <v>34278</v>
      </c>
      <c r="R27" s="78">
        <v>22111</v>
      </c>
      <c r="S27" s="78">
        <v>12167</v>
      </c>
      <c r="T27" s="78">
        <v>163240</v>
      </c>
      <c r="U27" s="78">
        <v>58098</v>
      </c>
      <c r="V27" s="78">
        <v>8912</v>
      </c>
      <c r="W27" s="78">
        <v>89210</v>
      </c>
      <c r="X27" s="78">
        <v>7020</v>
      </c>
      <c r="Y27" s="104">
        <v>211794</v>
      </c>
    </row>
  </sheetData>
  <sheetProtection/>
  <mergeCells count="86">
    <mergeCell ref="N24:O24"/>
    <mergeCell ref="L27:M27"/>
    <mergeCell ref="N27:O27"/>
    <mergeCell ref="N25:O25"/>
    <mergeCell ref="N26:O26"/>
    <mergeCell ref="L26:M26"/>
    <mergeCell ref="L25:M25"/>
    <mergeCell ref="J23:K23"/>
    <mergeCell ref="J24:K24"/>
    <mergeCell ref="J25:K25"/>
    <mergeCell ref="L21:M21"/>
    <mergeCell ref="L23:M23"/>
    <mergeCell ref="D24:E24"/>
    <mergeCell ref="D25:E25"/>
    <mergeCell ref="D23:E23"/>
    <mergeCell ref="L24:M24"/>
    <mergeCell ref="L22:M22"/>
    <mergeCell ref="I8:I9"/>
    <mergeCell ref="K8:K9"/>
    <mergeCell ref="L8:L9"/>
    <mergeCell ref="J8:J9"/>
    <mergeCell ref="T5:Y5"/>
    <mergeCell ref="W8:W9"/>
    <mergeCell ref="X8:X9"/>
    <mergeCell ref="R5:R7"/>
    <mergeCell ref="S5:S7"/>
    <mergeCell ref="T6:Y6"/>
    <mergeCell ref="V8:V9"/>
    <mergeCell ref="P8:P9"/>
    <mergeCell ref="N8:N9"/>
    <mergeCell ref="Q8:Q9"/>
    <mergeCell ref="Q5:Q7"/>
    <mergeCell ref="R8:R9"/>
    <mergeCell ref="T8:T9"/>
    <mergeCell ref="U8:U9"/>
    <mergeCell ref="S8:S9"/>
    <mergeCell ref="H27:I27"/>
    <mergeCell ref="D27:E27"/>
    <mergeCell ref="D26:E26"/>
    <mergeCell ref="J27:K27"/>
    <mergeCell ref="J26:K26"/>
    <mergeCell ref="H26:I26"/>
    <mergeCell ref="H24:I24"/>
    <mergeCell ref="H25:I25"/>
    <mergeCell ref="H21:I21"/>
    <mergeCell ref="H22:I22"/>
    <mergeCell ref="N23:O23"/>
    <mergeCell ref="N2:Y2"/>
    <mergeCell ref="A2:M2"/>
    <mergeCell ref="Q19:S19"/>
    <mergeCell ref="T19:X19"/>
    <mergeCell ref="C8:C9"/>
    <mergeCell ref="D21:E21"/>
    <mergeCell ref="C4:M4"/>
    <mergeCell ref="N4:Y4"/>
    <mergeCell ref="Y8:Y9"/>
    <mergeCell ref="H23:I23"/>
    <mergeCell ref="J22:K22"/>
    <mergeCell ref="C19:J19"/>
    <mergeCell ref="J21:K21"/>
    <mergeCell ref="D22:E22"/>
    <mergeCell ref="H20:I20"/>
    <mergeCell ref="J20:K20"/>
    <mergeCell ref="A5:B8"/>
    <mergeCell ref="O8:O9"/>
    <mergeCell ref="H5:K5"/>
    <mergeCell ref="H6:K6"/>
    <mergeCell ref="F8:F9"/>
    <mergeCell ref="G8:G9"/>
    <mergeCell ref="M8:M9"/>
    <mergeCell ref="C6:G6"/>
    <mergeCell ref="D7:E7"/>
    <mergeCell ref="H8:H9"/>
    <mergeCell ref="A18:B20"/>
    <mergeCell ref="C18:J18"/>
    <mergeCell ref="N18:O19"/>
    <mergeCell ref="P18:P19"/>
    <mergeCell ref="D20:E20"/>
    <mergeCell ref="L20:M20"/>
    <mergeCell ref="N20:O21"/>
    <mergeCell ref="N22:O22"/>
    <mergeCell ref="C17:M17"/>
    <mergeCell ref="N17:Y17"/>
    <mergeCell ref="Q18:S18"/>
    <mergeCell ref="T18:X18"/>
    <mergeCell ref="Y18:Y20"/>
  </mergeCells>
  <printOptions horizontalCentered="1"/>
  <pageMargins left="1.1811023622047245" right="1.1811023622047245" top="1.5748031496062993" bottom="1.5748031496062993" header="0.5118110236220472" footer="0.9055118110236221"/>
  <pageSetup firstPageNumber="41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1"/>
  <sheetViews>
    <sheetView showGridLines="0" zoomScale="120" zoomScaleNormal="120" zoomScalePageLayoutView="0" workbookViewId="0" topLeftCell="A1">
      <selection activeCell="A2" sqref="A2:J2"/>
    </sheetView>
  </sheetViews>
  <sheetFormatPr defaultColWidth="9.00390625" defaultRowHeight="16.5"/>
  <cols>
    <col min="1" max="1" width="7.625" style="49" customWidth="1"/>
    <col min="2" max="2" width="4.125" style="49" customWidth="1"/>
    <col min="3" max="3" width="8.125" style="49" customWidth="1"/>
    <col min="4" max="4" width="7.125" style="49" customWidth="1"/>
    <col min="5" max="5" width="6.625" style="49" customWidth="1"/>
    <col min="6" max="6" width="9.125" style="49" customWidth="1"/>
    <col min="7" max="7" width="10.125" style="49" customWidth="1"/>
    <col min="8" max="8" width="9.125" style="49" customWidth="1"/>
    <col min="9" max="9" width="5.625" style="49" customWidth="1"/>
    <col min="10" max="10" width="7.625" style="49" customWidth="1"/>
    <col min="11" max="14" width="8.625" style="49" customWidth="1"/>
    <col min="15" max="15" width="10.625" style="49" customWidth="1"/>
    <col min="16" max="16" width="8.125" style="49" customWidth="1"/>
    <col min="17" max="17" width="6.625" style="49" customWidth="1"/>
    <col min="18" max="18" width="7.125" style="49" customWidth="1"/>
    <col min="19" max="19" width="8.625" style="49" customWidth="1"/>
    <col min="20" max="16384" width="9.00390625" style="49" customWidth="1"/>
  </cols>
  <sheetData>
    <row r="1" spans="1:23" s="39" customFormat="1" ht="18" customHeight="1">
      <c r="A1" s="23" t="s">
        <v>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 t="s">
        <v>335</v>
      </c>
      <c r="T1" s="3"/>
      <c r="U1" s="3"/>
      <c r="V1" s="3"/>
      <c r="W1" s="38"/>
    </row>
    <row r="2" spans="1:23" s="40" customFormat="1" ht="24.75" customHeight="1">
      <c r="A2" s="215" t="s">
        <v>413</v>
      </c>
      <c r="B2" s="227"/>
      <c r="C2" s="227"/>
      <c r="D2" s="227"/>
      <c r="E2" s="227"/>
      <c r="F2" s="227"/>
      <c r="G2" s="227"/>
      <c r="H2" s="227"/>
      <c r="I2" s="227"/>
      <c r="J2" s="227"/>
      <c r="K2" s="227" t="s">
        <v>68</v>
      </c>
      <c r="L2" s="227"/>
      <c r="M2" s="227"/>
      <c r="N2" s="227"/>
      <c r="O2" s="227"/>
      <c r="P2" s="227"/>
      <c r="Q2" s="227"/>
      <c r="R2" s="227"/>
      <c r="S2" s="227"/>
      <c r="T2" s="25"/>
      <c r="U2" s="25"/>
      <c r="V2" s="25"/>
      <c r="W2" s="25"/>
    </row>
    <row r="3" spans="1:23" s="43" customFormat="1" ht="15" customHeight="1" thickBot="1">
      <c r="A3" s="41"/>
      <c r="B3" s="41"/>
      <c r="C3" s="42"/>
      <c r="D3" s="42"/>
      <c r="E3" s="42"/>
      <c r="F3" s="42"/>
      <c r="G3" s="42"/>
      <c r="H3" s="42"/>
      <c r="J3" s="205" t="s">
        <v>410</v>
      </c>
      <c r="K3" s="16"/>
      <c r="L3" s="42"/>
      <c r="M3" s="42"/>
      <c r="N3" s="42"/>
      <c r="O3" s="42"/>
      <c r="P3" s="42"/>
      <c r="Q3" s="42"/>
      <c r="S3" s="211" t="s">
        <v>411</v>
      </c>
      <c r="T3" s="19"/>
      <c r="U3" s="19"/>
      <c r="V3" s="44"/>
      <c r="W3" s="44"/>
    </row>
    <row r="4" spans="1:23" s="43" customFormat="1" ht="15.75" customHeight="1">
      <c r="A4" s="287" t="s">
        <v>376</v>
      </c>
      <c r="B4" s="291"/>
      <c r="C4" s="303" t="s">
        <v>377</v>
      </c>
      <c r="D4" s="304"/>
      <c r="E4" s="304"/>
      <c r="F4" s="304"/>
      <c r="G4" s="304"/>
      <c r="H4" s="304"/>
      <c r="I4" s="304"/>
      <c r="J4" s="304"/>
      <c r="K4" s="301" t="s">
        <v>378</v>
      </c>
      <c r="L4" s="301"/>
      <c r="M4" s="301"/>
      <c r="N4" s="301"/>
      <c r="O4" s="301"/>
      <c r="P4" s="301"/>
      <c r="Q4" s="301"/>
      <c r="R4" s="301"/>
      <c r="S4" s="302"/>
      <c r="T4" s="45"/>
      <c r="U4" s="45"/>
      <c r="V4" s="45"/>
      <c r="W4" s="45"/>
    </row>
    <row r="5" spans="1:19" s="43" customFormat="1" ht="15.75" customHeight="1">
      <c r="A5" s="283"/>
      <c r="B5" s="283"/>
      <c r="C5" s="292" t="s">
        <v>318</v>
      </c>
      <c r="D5" s="281" t="s">
        <v>379</v>
      </c>
      <c r="E5" s="280"/>
      <c r="F5" s="280"/>
      <c r="G5" s="273"/>
      <c r="H5" s="270" t="s">
        <v>380</v>
      </c>
      <c r="I5" s="297" t="s">
        <v>381</v>
      </c>
      <c r="J5" s="298"/>
      <c r="K5" s="272" t="s">
        <v>382</v>
      </c>
      <c r="L5" s="281" t="s">
        <v>383</v>
      </c>
      <c r="M5" s="280"/>
      <c r="N5" s="280"/>
      <c r="O5" s="280"/>
      <c r="P5" s="280"/>
      <c r="Q5" s="273"/>
      <c r="R5" s="281" t="s">
        <v>384</v>
      </c>
      <c r="S5" s="273"/>
    </row>
    <row r="6" spans="1:19" s="43" customFormat="1" ht="15.75" customHeight="1">
      <c r="A6" s="283"/>
      <c r="B6" s="283"/>
      <c r="C6" s="285"/>
      <c r="D6" s="296" t="s">
        <v>385</v>
      </c>
      <c r="E6" s="275"/>
      <c r="F6" s="275"/>
      <c r="G6" s="276"/>
      <c r="H6" s="269"/>
      <c r="I6" s="299"/>
      <c r="J6" s="300"/>
      <c r="K6" s="273"/>
      <c r="L6" s="296" t="s">
        <v>313</v>
      </c>
      <c r="M6" s="275"/>
      <c r="N6" s="275"/>
      <c r="O6" s="275"/>
      <c r="P6" s="275"/>
      <c r="Q6" s="276"/>
      <c r="R6" s="282"/>
      <c r="S6" s="273"/>
    </row>
    <row r="7" spans="1:19" s="43" customFormat="1" ht="24" customHeight="1">
      <c r="A7" s="283" t="s">
        <v>386</v>
      </c>
      <c r="B7" s="283"/>
      <c r="C7" s="285"/>
      <c r="D7" s="139" t="s">
        <v>398</v>
      </c>
      <c r="E7" s="136" t="s">
        <v>387</v>
      </c>
      <c r="F7" s="136" t="s">
        <v>388</v>
      </c>
      <c r="G7" s="137" t="s">
        <v>389</v>
      </c>
      <c r="H7" s="318" t="s">
        <v>390</v>
      </c>
      <c r="I7" s="314" t="s">
        <v>391</v>
      </c>
      <c r="J7" s="315"/>
      <c r="K7" s="273"/>
      <c r="L7" s="138" t="s">
        <v>314</v>
      </c>
      <c r="M7" s="138" t="s">
        <v>392</v>
      </c>
      <c r="N7" s="138" t="s">
        <v>393</v>
      </c>
      <c r="O7" s="138" t="s">
        <v>394</v>
      </c>
      <c r="P7" s="138" t="s">
        <v>395</v>
      </c>
      <c r="Q7" s="138" t="s">
        <v>396</v>
      </c>
      <c r="R7" s="310" t="s">
        <v>397</v>
      </c>
      <c r="S7" s="311"/>
    </row>
    <row r="8" spans="1:19" s="43" customFormat="1" ht="22.5" customHeight="1" thickBot="1">
      <c r="A8" s="284"/>
      <c r="B8" s="284"/>
      <c r="C8" s="208" t="s">
        <v>111</v>
      </c>
      <c r="D8" s="207" t="s">
        <v>111</v>
      </c>
      <c r="E8" s="207" t="s">
        <v>204</v>
      </c>
      <c r="F8" s="207" t="s">
        <v>205</v>
      </c>
      <c r="G8" s="207" t="s">
        <v>206</v>
      </c>
      <c r="H8" s="319"/>
      <c r="I8" s="316"/>
      <c r="J8" s="317"/>
      <c r="K8" s="206" t="s">
        <v>207</v>
      </c>
      <c r="L8" s="207" t="s">
        <v>111</v>
      </c>
      <c r="M8" s="207" t="s">
        <v>208</v>
      </c>
      <c r="N8" s="207" t="s">
        <v>209</v>
      </c>
      <c r="O8" s="207" t="s">
        <v>210</v>
      </c>
      <c r="P8" s="207" t="s">
        <v>211</v>
      </c>
      <c r="Q8" s="207" t="s">
        <v>212</v>
      </c>
      <c r="R8" s="312"/>
      <c r="S8" s="313"/>
    </row>
    <row r="9" spans="1:19" s="43" customFormat="1" ht="15.75" customHeight="1">
      <c r="A9" s="154" t="s">
        <v>213</v>
      </c>
      <c r="B9" s="155">
        <v>2009</v>
      </c>
      <c r="C9" s="140">
        <f>D9+H9+J9+K9+L9+R9</f>
        <v>1146080.04890265</v>
      </c>
      <c r="D9" s="95">
        <f>E9+F9+G9</f>
        <v>673685.150147</v>
      </c>
      <c r="E9" s="95">
        <v>501980.23228</v>
      </c>
      <c r="F9" s="95">
        <v>42066.737487</v>
      </c>
      <c r="G9" s="95">
        <v>129638.18038</v>
      </c>
      <c r="H9" s="141">
        <v>155932.85845</v>
      </c>
      <c r="I9" s="96"/>
      <c r="J9" s="142">
        <v>35590.784901</v>
      </c>
      <c r="K9" s="95">
        <v>90541.790193</v>
      </c>
      <c r="L9" s="95">
        <f>M9+N9+O9+P9+Q9</f>
        <v>190263.46521165</v>
      </c>
      <c r="M9" s="95">
        <v>43339.124612</v>
      </c>
      <c r="N9" s="95">
        <v>58202.271496</v>
      </c>
      <c r="O9" s="95">
        <v>85538.716179</v>
      </c>
      <c r="P9" s="95">
        <v>540.96283715</v>
      </c>
      <c r="Q9" s="95">
        <v>2642.3900875</v>
      </c>
      <c r="R9" s="305">
        <v>66</v>
      </c>
      <c r="S9" s="305"/>
    </row>
    <row r="10" spans="1:19" s="43" customFormat="1" ht="15.75" customHeight="1">
      <c r="A10" s="156" t="s">
        <v>69</v>
      </c>
      <c r="B10" s="157">
        <v>2010</v>
      </c>
      <c r="C10" s="143">
        <v>1122238</v>
      </c>
      <c r="D10" s="99">
        <v>696962</v>
      </c>
      <c r="E10" s="99">
        <v>514461</v>
      </c>
      <c r="F10" s="99">
        <v>44666</v>
      </c>
      <c r="G10" s="99">
        <v>137835</v>
      </c>
      <c r="H10" s="144">
        <v>130949</v>
      </c>
      <c r="I10" s="47"/>
      <c r="J10" s="101">
        <v>31780</v>
      </c>
      <c r="K10" s="99">
        <v>92881</v>
      </c>
      <c r="L10" s="99">
        <v>169608</v>
      </c>
      <c r="M10" s="99">
        <v>44718</v>
      </c>
      <c r="N10" s="99">
        <v>44323</v>
      </c>
      <c r="O10" s="99">
        <v>75671</v>
      </c>
      <c r="P10" s="99">
        <v>1000</v>
      </c>
      <c r="Q10" s="99">
        <v>3896</v>
      </c>
      <c r="R10" s="182">
        <v>58</v>
      </c>
      <c r="S10" s="182"/>
    </row>
    <row r="11" spans="1:19" s="43" customFormat="1" ht="15.75" customHeight="1">
      <c r="A11" s="196" t="s">
        <v>214</v>
      </c>
      <c r="B11" s="157">
        <v>2011</v>
      </c>
      <c r="C11" s="143">
        <v>1183732</v>
      </c>
      <c r="D11" s="99">
        <v>747722</v>
      </c>
      <c r="E11" s="99">
        <v>564515</v>
      </c>
      <c r="F11" s="99">
        <v>39813</v>
      </c>
      <c r="G11" s="99">
        <v>143394</v>
      </c>
      <c r="H11" s="144">
        <v>113862</v>
      </c>
      <c r="I11" s="47"/>
      <c r="J11" s="101">
        <v>38188</v>
      </c>
      <c r="K11" s="99">
        <v>96722</v>
      </c>
      <c r="L11" s="99">
        <v>187093</v>
      </c>
      <c r="M11" s="99">
        <v>52706</v>
      </c>
      <c r="N11" s="99">
        <v>45273</v>
      </c>
      <c r="O11" s="99">
        <v>83527</v>
      </c>
      <c r="P11" s="99">
        <v>2174</v>
      </c>
      <c r="Q11" s="99">
        <v>3413</v>
      </c>
      <c r="R11" s="182">
        <v>145</v>
      </c>
      <c r="S11" s="182"/>
    </row>
    <row r="12" spans="1:19" s="43" customFormat="1" ht="15.75" customHeight="1" thickBot="1">
      <c r="A12" s="158" t="s">
        <v>399</v>
      </c>
      <c r="B12" s="159" t="s">
        <v>400</v>
      </c>
      <c r="C12" s="145">
        <f>D12+H12+J12+K12+L12+R12</f>
        <v>1238697.603724</v>
      </c>
      <c r="D12" s="78">
        <v>764171</v>
      </c>
      <c r="E12" s="78">
        <v>566033</v>
      </c>
      <c r="F12" s="78">
        <v>38822.676453</v>
      </c>
      <c r="G12" s="78">
        <v>159315.72497</v>
      </c>
      <c r="H12" s="146">
        <v>135266.82216</v>
      </c>
      <c r="I12" s="105"/>
      <c r="J12" s="104">
        <v>44358.735819</v>
      </c>
      <c r="K12" s="78">
        <v>98076.831965</v>
      </c>
      <c r="L12" s="78">
        <v>196614.21378</v>
      </c>
      <c r="M12" s="78">
        <v>56578.372462</v>
      </c>
      <c r="N12" s="78">
        <v>44884.502216</v>
      </c>
      <c r="O12" s="78">
        <v>93182.0225</v>
      </c>
      <c r="P12" s="78">
        <v>761.63724801</v>
      </c>
      <c r="Q12" s="78">
        <v>1207.6793535</v>
      </c>
      <c r="R12" s="261">
        <v>210</v>
      </c>
      <c r="S12" s="261"/>
    </row>
    <row r="13" spans="11:19" s="43" customFormat="1" ht="12" customHeight="1" thickBot="1">
      <c r="K13" s="45"/>
      <c r="L13" s="45"/>
      <c r="M13" s="45"/>
      <c r="N13" s="45"/>
      <c r="O13" s="45"/>
      <c r="P13" s="45"/>
      <c r="Q13" s="45"/>
      <c r="R13" s="45"/>
      <c r="S13" s="45"/>
    </row>
    <row r="14" spans="1:20" s="43" customFormat="1" ht="15.75" customHeight="1">
      <c r="A14" s="287" t="s">
        <v>215</v>
      </c>
      <c r="B14" s="291"/>
      <c r="C14" s="295" t="s">
        <v>216</v>
      </c>
      <c r="D14" s="267"/>
      <c r="E14" s="267"/>
      <c r="F14" s="267"/>
      <c r="G14" s="271" t="s">
        <v>217</v>
      </c>
      <c r="H14" s="271"/>
      <c r="I14" s="309"/>
      <c r="J14" s="147"/>
      <c r="K14" s="266" t="s">
        <v>218</v>
      </c>
      <c r="L14" s="267"/>
      <c r="M14" s="267"/>
      <c r="N14" s="267"/>
      <c r="O14" s="271" t="s">
        <v>219</v>
      </c>
      <c r="P14" s="271"/>
      <c r="Q14" s="271"/>
      <c r="R14" s="271"/>
      <c r="S14" s="271"/>
      <c r="T14" s="47"/>
    </row>
    <row r="15" spans="1:20" s="43" customFormat="1" ht="15.75" customHeight="1">
      <c r="A15" s="283"/>
      <c r="B15" s="283"/>
      <c r="C15" s="292" t="s">
        <v>220</v>
      </c>
      <c r="D15" s="268" t="s">
        <v>221</v>
      </c>
      <c r="E15" s="306" t="s">
        <v>222</v>
      </c>
      <c r="F15" s="307"/>
      <c r="G15" s="307"/>
      <c r="H15" s="307"/>
      <c r="I15" s="308"/>
      <c r="J15" s="268" t="s">
        <v>220</v>
      </c>
      <c r="K15" s="272" t="s">
        <v>223</v>
      </c>
      <c r="L15" s="268" t="s">
        <v>224</v>
      </c>
      <c r="M15" s="268" t="s">
        <v>225</v>
      </c>
      <c r="N15" s="268" t="s">
        <v>226</v>
      </c>
      <c r="O15" s="270" t="s">
        <v>227</v>
      </c>
      <c r="P15" s="274" t="s">
        <v>228</v>
      </c>
      <c r="Q15" s="286" t="s">
        <v>229</v>
      </c>
      <c r="R15" s="275"/>
      <c r="S15" s="167" t="s">
        <v>230</v>
      </c>
      <c r="T15" s="47"/>
    </row>
    <row r="16" spans="1:20" s="43" customFormat="1" ht="18" customHeight="1">
      <c r="A16" s="283"/>
      <c r="B16" s="283"/>
      <c r="C16" s="293"/>
      <c r="D16" s="269"/>
      <c r="E16" s="296" t="s">
        <v>231</v>
      </c>
      <c r="F16" s="275"/>
      <c r="G16" s="275"/>
      <c r="H16" s="275"/>
      <c r="I16" s="276"/>
      <c r="J16" s="269"/>
      <c r="K16" s="273"/>
      <c r="L16" s="269"/>
      <c r="M16" s="269"/>
      <c r="N16" s="269"/>
      <c r="O16" s="269"/>
      <c r="P16" s="273"/>
      <c r="Q16" s="268" t="s">
        <v>232</v>
      </c>
      <c r="R16" s="268" t="s">
        <v>233</v>
      </c>
      <c r="S16" s="268" t="s">
        <v>234</v>
      </c>
      <c r="T16" s="47"/>
    </row>
    <row r="17" spans="1:20" s="43" customFormat="1" ht="15.75" customHeight="1">
      <c r="A17" s="283" t="s">
        <v>235</v>
      </c>
      <c r="B17" s="283"/>
      <c r="C17" s="285"/>
      <c r="D17" s="269"/>
      <c r="E17" s="136" t="s">
        <v>236</v>
      </c>
      <c r="F17" s="136" t="s">
        <v>237</v>
      </c>
      <c r="G17" s="137" t="s">
        <v>238</v>
      </c>
      <c r="H17" s="137" t="s">
        <v>239</v>
      </c>
      <c r="I17" s="148" t="s">
        <v>240</v>
      </c>
      <c r="J17" s="269"/>
      <c r="K17" s="273"/>
      <c r="L17" s="269"/>
      <c r="M17" s="269"/>
      <c r="N17" s="269"/>
      <c r="O17" s="269"/>
      <c r="P17" s="273"/>
      <c r="Q17" s="269"/>
      <c r="R17" s="269"/>
      <c r="S17" s="269"/>
      <c r="T17" s="47"/>
    </row>
    <row r="18" spans="1:20" s="43" customFormat="1" ht="51.75" customHeight="1" thickBot="1">
      <c r="A18" s="284"/>
      <c r="B18" s="284"/>
      <c r="C18" s="208" t="s">
        <v>111</v>
      </c>
      <c r="D18" s="207" t="s">
        <v>19</v>
      </c>
      <c r="E18" s="207" t="s">
        <v>111</v>
      </c>
      <c r="F18" s="207" t="s">
        <v>241</v>
      </c>
      <c r="G18" s="207" t="s">
        <v>242</v>
      </c>
      <c r="H18" s="207" t="s">
        <v>243</v>
      </c>
      <c r="I18" s="209" t="s">
        <v>244</v>
      </c>
      <c r="J18" s="207" t="s">
        <v>245</v>
      </c>
      <c r="K18" s="206" t="s">
        <v>246</v>
      </c>
      <c r="L18" s="207" t="s">
        <v>247</v>
      </c>
      <c r="M18" s="207" t="s">
        <v>248</v>
      </c>
      <c r="N18" s="207" t="s">
        <v>249</v>
      </c>
      <c r="O18" s="207" t="s">
        <v>250</v>
      </c>
      <c r="P18" s="207" t="s">
        <v>251</v>
      </c>
      <c r="Q18" s="207" t="s">
        <v>245</v>
      </c>
      <c r="R18" s="207" t="s">
        <v>252</v>
      </c>
      <c r="S18" s="207" t="s">
        <v>253</v>
      </c>
      <c r="T18" s="47"/>
    </row>
    <row r="19" spans="1:20" s="43" customFormat="1" ht="15.75" customHeight="1">
      <c r="A19" s="154" t="s">
        <v>213</v>
      </c>
      <c r="B19" s="155">
        <v>2009</v>
      </c>
      <c r="C19" s="140">
        <v>205137.44826</v>
      </c>
      <c r="D19" s="95">
        <v>19202.265514</v>
      </c>
      <c r="E19" s="95">
        <f>F19+G19+H19+I19</f>
        <v>185935.1827445</v>
      </c>
      <c r="F19" s="95">
        <v>51135.363318</v>
      </c>
      <c r="G19" s="95">
        <v>36318.323299</v>
      </c>
      <c r="H19" s="141">
        <v>95122.737878</v>
      </c>
      <c r="I19" s="142">
        <v>3358.7582495</v>
      </c>
      <c r="J19" s="95">
        <v>742050.30259</v>
      </c>
      <c r="K19" s="95">
        <v>111756.52021</v>
      </c>
      <c r="L19" s="95">
        <v>10206.233879</v>
      </c>
      <c r="M19" s="95">
        <v>26462.361328</v>
      </c>
      <c r="N19" s="95">
        <v>172012.29274</v>
      </c>
      <c r="O19" s="95">
        <v>17387.325014</v>
      </c>
      <c r="P19" s="95">
        <v>88216.75211</v>
      </c>
      <c r="Q19" s="96">
        <v>84890.08434</v>
      </c>
      <c r="R19" s="95">
        <v>15700.419162</v>
      </c>
      <c r="S19" s="96">
        <v>54739.384301</v>
      </c>
      <c r="T19" s="47"/>
    </row>
    <row r="20" spans="1:20" s="43" customFormat="1" ht="15.75" customHeight="1">
      <c r="A20" s="156" t="s">
        <v>69</v>
      </c>
      <c r="B20" s="157">
        <v>2010</v>
      </c>
      <c r="C20" s="143">
        <v>206740</v>
      </c>
      <c r="D20" s="99">
        <v>16296</v>
      </c>
      <c r="E20" s="99">
        <v>190444</v>
      </c>
      <c r="F20" s="99">
        <v>50614</v>
      </c>
      <c r="G20" s="99">
        <v>31104</v>
      </c>
      <c r="H20" s="144">
        <v>100060</v>
      </c>
      <c r="I20" s="101">
        <v>8667</v>
      </c>
      <c r="J20" s="99">
        <v>743251</v>
      </c>
      <c r="K20" s="99">
        <v>127596</v>
      </c>
      <c r="L20" s="99">
        <v>9589</v>
      </c>
      <c r="M20" s="99">
        <v>27476</v>
      </c>
      <c r="N20" s="99">
        <v>173659</v>
      </c>
      <c r="O20" s="99">
        <v>19506</v>
      </c>
      <c r="P20" s="99">
        <v>76051</v>
      </c>
      <c r="Q20" s="47">
        <v>80712</v>
      </c>
      <c r="R20" s="99">
        <v>12181</v>
      </c>
      <c r="S20" s="47">
        <v>55380</v>
      </c>
      <c r="T20" s="47"/>
    </row>
    <row r="21" spans="1:20" s="43" customFormat="1" ht="15.75" customHeight="1">
      <c r="A21" s="196" t="s">
        <v>67</v>
      </c>
      <c r="B21" s="157">
        <v>2011</v>
      </c>
      <c r="C21" s="143">
        <v>221734</v>
      </c>
      <c r="D21" s="99">
        <v>17452</v>
      </c>
      <c r="E21" s="99">
        <v>204282</v>
      </c>
      <c r="F21" s="99">
        <v>58290</v>
      </c>
      <c r="G21" s="99">
        <v>34694</v>
      </c>
      <c r="H21" s="144">
        <v>107240</v>
      </c>
      <c r="I21" s="101">
        <v>4059</v>
      </c>
      <c r="J21" s="99">
        <v>822232</v>
      </c>
      <c r="K21" s="99">
        <v>125929</v>
      </c>
      <c r="L21" s="99">
        <v>10830</v>
      </c>
      <c r="M21" s="99">
        <v>27961</v>
      </c>
      <c r="N21" s="99">
        <v>189781</v>
      </c>
      <c r="O21" s="99">
        <v>21585</v>
      </c>
      <c r="P21" s="99">
        <v>91504</v>
      </c>
      <c r="Q21" s="47">
        <v>100742</v>
      </c>
      <c r="R21" s="99">
        <v>30532</v>
      </c>
      <c r="S21" s="47">
        <v>56836</v>
      </c>
      <c r="T21" s="47"/>
    </row>
    <row r="22" spans="1:20" s="43" customFormat="1" ht="15.75" customHeight="1" thickBot="1">
      <c r="A22" s="158" t="s">
        <v>399</v>
      </c>
      <c r="B22" s="159" t="s">
        <v>400</v>
      </c>
      <c r="C22" s="145">
        <f>D22+E22</f>
        <v>231653</v>
      </c>
      <c r="D22" s="78">
        <v>17245</v>
      </c>
      <c r="E22" s="78">
        <v>214408</v>
      </c>
      <c r="F22" s="78">
        <v>57764</v>
      </c>
      <c r="G22" s="78">
        <v>38155</v>
      </c>
      <c r="H22" s="146">
        <v>116944</v>
      </c>
      <c r="I22" s="104">
        <v>1545</v>
      </c>
      <c r="J22" s="78">
        <f>K22+L22+M22+N22+O22+P22+Q22+E34+I34+N34+O34+P34</f>
        <v>573240</v>
      </c>
      <c r="K22" s="78">
        <v>141396</v>
      </c>
      <c r="L22" s="78">
        <v>10799</v>
      </c>
      <c r="M22" s="78">
        <v>30778</v>
      </c>
      <c r="N22" s="78">
        <v>193331</v>
      </c>
      <c r="O22" s="78">
        <v>21139</v>
      </c>
      <c r="P22" s="78">
        <v>94541</v>
      </c>
      <c r="Q22" s="105">
        <v>81256</v>
      </c>
      <c r="R22" s="78">
        <v>7442</v>
      </c>
      <c r="S22" s="105">
        <v>60231</v>
      </c>
      <c r="T22" s="47"/>
    </row>
    <row r="23" spans="11:19" s="43" customFormat="1" ht="12" customHeight="1" thickBot="1">
      <c r="K23" s="45"/>
      <c r="L23" s="45"/>
      <c r="M23" s="45"/>
      <c r="N23" s="45"/>
      <c r="O23" s="45"/>
      <c r="P23" s="45"/>
      <c r="Q23" s="45"/>
      <c r="R23" s="45"/>
      <c r="S23" s="45"/>
    </row>
    <row r="24" spans="1:19" s="43" customFormat="1" ht="15.75" customHeight="1">
      <c r="A24" s="287" t="s">
        <v>215</v>
      </c>
      <c r="B24" s="288"/>
      <c r="C24" s="294" t="s">
        <v>254</v>
      </c>
      <c r="D24" s="277"/>
      <c r="E24" s="277"/>
      <c r="F24" s="277"/>
      <c r="G24" s="277"/>
      <c r="H24" s="277"/>
      <c r="I24" s="277"/>
      <c r="J24" s="277"/>
      <c r="K24" s="277" t="s">
        <v>255</v>
      </c>
      <c r="L24" s="277"/>
      <c r="M24" s="277"/>
      <c r="N24" s="277"/>
      <c r="O24" s="277"/>
      <c r="P24" s="278"/>
      <c r="Q24" s="149"/>
      <c r="R24" s="149"/>
      <c r="S24" s="150"/>
    </row>
    <row r="25" spans="1:20" s="43" customFormat="1" ht="15.75" customHeight="1">
      <c r="A25" s="283"/>
      <c r="B25" s="289"/>
      <c r="C25" s="290" t="s">
        <v>256</v>
      </c>
      <c r="D25" s="276"/>
      <c r="E25" s="286" t="s">
        <v>257</v>
      </c>
      <c r="F25" s="275"/>
      <c r="G25" s="275" t="s">
        <v>258</v>
      </c>
      <c r="H25" s="276"/>
      <c r="I25" s="286" t="s">
        <v>259</v>
      </c>
      <c r="J25" s="275"/>
      <c r="K25" s="275" t="s">
        <v>260</v>
      </c>
      <c r="L25" s="275"/>
      <c r="M25" s="276"/>
      <c r="N25" s="270" t="s">
        <v>261</v>
      </c>
      <c r="O25" s="270" t="s">
        <v>262</v>
      </c>
      <c r="P25" s="281" t="s">
        <v>263</v>
      </c>
      <c r="Q25" s="270" t="s">
        <v>264</v>
      </c>
      <c r="R25" s="274" t="s">
        <v>265</v>
      </c>
      <c r="S25" s="279" t="s">
        <v>266</v>
      </c>
      <c r="T25" s="48"/>
    </row>
    <row r="26" spans="1:20" s="43" customFormat="1" ht="15" customHeight="1">
      <c r="A26" s="283"/>
      <c r="B26" s="289"/>
      <c r="C26" s="272" t="s">
        <v>181</v>
      </c>
      <c r="D26" s="268" t="s">
        <v>182</v>
      </c>
      <c r="E26" s="268" t="s">
        <v>158</v>
      </c>
      <c r="F26" s="268" t="s">
        <v>183</v>
      </c>
      <c r="G26" s="268" t="s">
        <v>184</v>
      </c>
      <c r="H26" s="268" t="s">
        <v>185</v>
      </c>
      <c r="I26" s="268" t="s">
        <v>158</v>
      </c>
      <c r="J26" s="268" t="s">
        <v>267</v>
      </c>
      <c r="K26" s="272" t="s">
        <v>186</v>
      </c>
      <c r="L26" s="268" t="s">
        <v>187</v>
      </c>
      <c r="M26" s="268" t="s">
        <v>188</v>
      </c>
      <c r="N26" s="269"/>
      <c r="O26" s="269"/>
      <c r="P26" s="282"/>
      <c r="Q26" s="269"/>
      <c r="R26" s="273"/>
      <c r="S26" s="280"/>
      <c r="T26" s="47"/>
    </row>
    <row r="27" spans="1:20" s="43" customFormat="1" ht="15" customHeight="1">
      <c r="A27" s="283"/>
      <c r="B27" s="289"/>
      <c r="C27" s="273"/>
      <c r="D27" s="269"/>
      <c r="E27" s="269"/>
      <c r="F27" s="269"/>
      <c r="G27" s="269"/>
      <c r="H27" s="269"/>
      <c r="I27" s="269"/>
      <c r="J27" s="269"/>
      <c r="K27" s="273"/>
      <c r="L27" s="269"/>
      <c r="M27" s="269"/>
      <c r="N27" s="269"/>
      <c r="O27" s="269"/>
      <c r="P27" s="282"/>
      <c r="Q27" s="269"/>
      <c r="R27" s="273"/>
      <c r="S27" s="280"/>
      <c r="T27" s="47"/>
    </row>
    <row r="28" spans="1:20" s="43" customFormat="1" ht="15" customHeight="1">
      <c r="A28" s="283" t="s">
        <v>179</v>
      </c>
      <c r="B28" s="283"/>
      <c r="C28" s="285"/>
      <c r="D28" s="269"/>
      <c r="E28" s="269"/>
      <c r="F28" s="269"/>
      <c r="G28" s="269"/>
      <c r="H28" s="269"/>
      <c r="I28" s="269"/>
      <c r="J28" s="269"/>
      <c r="K28" s="273"/>
      <c r="L28" s="269"/>
      <c r="M28" s="269"/>
      <c r="N28" s="269"/>
      <c r="O28" s="269"/>
      <c r="P28" s="282"/>
      <c r="Q28" s="269"/>
      <c r="R28" s="273"/>
      <c r="S28" s="280"/>
      <c r="T28" s="47"/>
    </row>
    <row r="29" spans="1:20" s="43" customFormat="1" ht="34.5" customHeight="1" thickBot="1">
      <c r="A29" s="284"/>
      <c r="B29" s="284"/>
      <c r="C29" s="208" t="s">
        <v>189</v>
      </c>
      <c r="D29" s="207" t="s">
        <v>190</v>
      </c>
      <c r="E29" s="207" t="s">
        <v>180</v>
      </c>
      <c r="F29" s="207" t="s">
        <v>191</v>
      </c>
      <c r="G29" s="207" t="s">
        <v>192</v>
      </c>
      <c r="H29" s="207" t="s">
        <v>193</v>
      </c>
      <c r="I29" s="209" t="s">
        <v>180</v>
      </c>
      <c r="J29" s="207" t="s">
        <v>194</v>
      </c>
      <c r="K29" s="206" t="s">
        <v>195</v>
      </c>
      <c r="L29" s="207" t="s">
        <v>196</v>
      </c>
      <c r="M29" s="207" t="s">
        <v>197</v>
      </c>
      <c r="N29" s="207" t="s">
        <v>198</v>
      </c>
      <c r="O29" s="207" t="s">
        <v>199</v>
      </c>
      <c r="P29" s="207" t="s">
        <v>200</v>
      </c>
      <c r="Q29" s="207" t="s">
        <v>201</v>
      </c>
      <c r="R29" s="207" t="s">
        <v>202</v>
      </c>
      <c r="S29" s="210" t="s">
        <v>203</v>
      </c>
      <c r="T29" s="46"/>
    </row>
    <row r="30" spans="1:20" s="43" customFormat="1" ht="15.75" customHeight="1">
      <c r="A30" s="154" t="s">
        <v>268</v>
      </c>
      <c r="B30" s="155">
        <v>2009</v>
      </c>
      <c r="C30" s="140">
        <v>9246.7665649</v>
      </c>
      <c r="D30" s="95">
        <v>5203.5143117</v>
      </c>
      <c r="E30" s="95">
        <v>24995.424538</v>
      </c>
      <c r="F30" s="95">
        <v>527.94459893</v>
      </c>
      <c r="G30" s="95">
        <v>165.71951936</v>
      </c>
      <c r="H30" s="141">
        <v>24301.76042</v>
      </c>
      <c r="I30" s="142">
        <v>35751.507401</v>
      </c>
      <c r="J30" s="95">
        <v>12084.417497</v>
      </c>
      <c r="K30" s="95">
        <v>8671.0707732</v>
      </c>
      <c r="L30" s="95">
        <v>6363.8751818</v>
      </c>
      <c r="M30" s="95">
        <v>8632.1439492</v>
      </c>
      <c r="N30" s="95">
        <v>52123.48477</v>
      </c>
      <c r="O30" s="95">
        <v>74978.985094</v>
      </c>
      <c r="P30" s="95">
        <v>43269.33117</v>
      </c>
      <c r="Q30" s="96">
        <v>940942.24769</v>
      </c>
      <c r="R30" s="96">
        <v>198891.94511</v>
      </c>
      <c r="S30" s="96">
        <v>1178459.0091</v>
      </c>
      <c r="T30" s="47"/>
    </row>
    <row r="31" spans="1:20" s="43" customFormat="1" ht="15.75" customHeight="1">
      <c r="A31" s="156" t="s">
        <v>69</v>
      </c>
      <c r="B31" s="157">
        <v>2010</v>
      </c>
      <c r="C31" s="143">
        <v>8296</v>
      </c>
      <c r="D31" s="99">
        <v>4856</v>
      </c>
      <c r="E31" s="99">
        <v>24079</v>
      </c>
      <c r="F31" s="197">
        <v>475</v>
      </c>
      <c r="G31" s="197">
        <v>289</v>
      </c>
      <c r="H31" s="198">
        <v>23315</v>
      </c>
      <c r="I31" s="199">
        <v>38946</v>
      </c>
      <c r="J31" s="197">
        <v>14111</v>
      </c>
      <c r="K31" s="197">
        <v>10093</v>
      </c>
      <c r="L31" s="197">
        <v>5772</v>
      </c>
      <c r="M31" s="197">
        <v>8970</v>
      </c>
      <c r="N31" s="197">
        <v>43411</v>
      </c>
      <c r="O31" s="197">
        <v>81944</v>
      </c>
      <c r="P31" s="197">
        <v>40282</v>
      </c>
      <c r="Q31" s="200">
        <v>915499</v>
      </c>
      <c r="R31" s="200">
        <v>172248</v>
      </c>
      <c r="S31" s="200">
        <v>1150740</v>
      </c>
      <c r="T31" s="47"/>
    </row>
    <row r="32" spans="1:20" s="43" customFormat="1" ht="15.75" customHeight="1">
      <c r="A32" s="196" t="s">
        <v>269</v>
      </c>
      <c r="B32" s="157">
        <v>2011</v>
      </c>
      <c r="C32" s="143">
        <v>8366</v>
      </c>
      <c r="D32" s="99">
        <v>5008</v>
      </c>
      <c r="E32" s="99">
        <v>25880</v>
      </c>
      <c r="F32" s="197">
        <v>773</v>
      </c>
      <c r="G32" s="197">
        <v>233</v>
      </c>
      <c r="H32" s="198">
        <v>24873</v>
      </c>
      <c r="I32" s="199">
        <v>46862</v>
      </c>
      <c r="J32" s="197">
        <v>18599</v>
      </c>
      <c r="K32" s="197">
        <v>11505</v>
      </c>
      <c r="L32" s="197">
        <v>5830</v>
      </c>
      <c r="M32" s="197">
        <v>10928</v>
      </c>
      <c r="N32" s="197">
        <v>43315</v>
      </c>
      <c r="O32" s="197">
        <v>92709</v>
      </c>
      <c r="P32" s="197">
        <v>45134</v>
      </c>
      <c r="Q32" s="200">
        <v>961998</v>
      </c>
      <c r="R32" s="200">
        <v>139767</v>
      </c>
      <c r="S32" s="200">
        <v>1219162</v>
      </c>
      <c r="T32" s="47"/>
    </row>
    <row r="33" spans="1:20" s="43" customFormat="1" ht="15.75" customHeight="1" thickBot="1">
      <c r="A33" s="158" t="s">
        <v>401</v>
      </c>
      <c r="B33" s="159" t="s">
        <v>402</v>
      </c>
      <c r="C33" s="145">
        <v>8636</v>
      </c>
      <c r="D33" s="78">
        <v>4946</v>
      </c>
      <c r="E33" s="78">
        <v>27891</v>
      </c>
      <c r="F33" s="201" t="s">
        <v>403</v>
      </c>
      <c r="G33" s="201" t="s">
        <v>403</v>
      </c>
      <c r="H33" s="202" t="s">
        <v>403</v>
      </c>
      <c r="I33" s="203">
        <v>44345</v>
      </c>
      <c r="J33" s="201">
        <v>17052</v>
      </c>
      <c r="K33" s="201">
        <v>11693</v>
      </c>
      <c r="L33" s="201">
        <v>5576</v>
      </c>
      <c r="M33" s="201">
        <v>10023</v>
      </c>
      <c r="N33" s="201">
        <v>39518</v>
      </c>
      <c r="O33" s="201">
        <v>88286</v>
      </c>
      <c r="P33" s="201">
        <v>42609</v>
      </c>
      <c r="Q33" s="204">
        <v>1007045</v>
      </c>
      <c r="R33" s="204">
        <v>191156</v>
      </c>
      <c r="S33" s="204">
        <v>1277263</v>
      </c>
      <c r="T33" s="47"/>
    </row>
    <row r="34" spans="1:19" s="43" customFormat="1" ht="12" customHeight="1">
      <c r="A34" s="151" t="s">
        <v>270</v>
      </c>
      <c r="K34" s="178" t="s">
        <v>404</v>
      </c>
      <c r="L34" s="152"/>
      <c r="M34" s="152"/>
      <c r="N34" s="152"/>
      <c r="O34" s="152"/>
      <c r="P34" s="152"/>
      <c r="Q34" s="152"/>
      <c r="R34" s="152"/>
      <c r="S34" s="152"/>
    </row>
    <row r="35" spans="1:11" s="43" customFormat="1" ht="12" customHeight="1">
      <c r="A35" s="151" t="s">
        <v>405</v>
      </c>
      <c r="K35" s="43" t="s">
        <v>406</v>
      </c>
    </row>
    <row r="36" spans="1:11" s="43" customFormat="1" ht="12" customHeight="1">
      <c r="A36" s="153" t="s">
        <v>407</v>
      </c>
      <c r="K36" s="43" t="s">
        <v>408</v>
      </c>
    </row>
    <row r="37" spans="3:19" ht="12" customHeight="1">
      <c r="C37" s="56"/>
      <c r="D37" s="56"/>
      <c r="E37" s="56"/>
      <c r="F37" s="56"/>
      <c r="G37" s="56"/>
      <c r="H37" s="56"/>
      <c r="I37" s="56"/>
      <c r="J37" s="56"/>
      <c r="K37" s="171" t="s">
        <v>409</v>
      </c>
      <c r="L37" s="56"/>
      <c r="M37" s="56"/>
      <c r="N37" s="56"/>
      <c r="O37" s="56"/>
      <c r="P37" s="56"/>
      <c r="Q37" s="56"/>
      <c r="R37" s="56"/>
      <c r="S37" s="56"/>
    </row>
    <row r="38" spans="3:19" ht="15.7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3:19" ht="15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1" spans="3:19" ht="15.7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</sheetData>
  <sheetProtection/>
  <mergeCells count="69">
    <mergeCell ref="R7:S8"/>
    <mergeCell ref="I7:J8"/>
    <mergeCell ref="K5:K7"/>
    <mergeCell ref="D5:G5"/>
    <mergeCell ref="H5:H6"/>
    <mergeCell ref="H7:H8"/>
    <mergeCell ref="R9:S9"/>
    <mergeCell ref="D15:D17"/>
    <mergeCell ref="E15:I15"/>
    <mergeCell ref="E16:I16"/>
    <mergeCell ref="Q15:R15"/>
    <mergeCell ref="Q16:Q17"/>
    <mergeCell ref="G14:I14"/>
    <mergeCell ref="M15:M17"/>
    <mergeCell ref="N15:N17"/>
    <mergeCell ref="R10:S10"/>
    <mergeCell ref="K2:S2"/>
    <mergeCell ref="A2:J2"/>
    <mergeCell ref="L5:Q5"/>
    <mergeCell ref="L6:Q6"/>
    <mergeCell ref="I5:J6"/>
    <mergeCell ref="R5:S6"/>
    <mergeCell ref="K4:S4"/>
    <mergeCell ref="C4:J4"/>
    <mergeCell ref="A4:B6"/>
    <mergeCell ref="D6:G6"/>
    <mergeCell ref="I25:J25"/>
    <mergeCell ref="C24:J24"/>
    <mergeCell ref="C14:F14"/>
    <mergeCell ref="J15:J17"/>
    <mergeCell ref="G25:H25"/>
    <mergeCell ref="A7:B8"/>
    <mergeCell ref="A14:B16"/>
    <mergeCell ref="A17:B18"/>
    <mergeCell ref="C15:C17"/>
    <mergeCell ref="C5:C7"/>
    <mergeCell ref="A28:B29"/>
    <mergeCell ref="C26:C28"/>
    <mergeCell ref="D26:D28"/>
    <mergeCell ref="E25:F25"/>
    <mergeCell ref="A24:B27"/>
    <mergeCell ref="E26:E28"/>
    <mergeCell ref="F26:F28"/>
    <mergeCell ref="C25:D25"/>
    <mergeCell ref="S25:S28"/>
    <mergeCell ref="N25:N28"/>
    <mergeCell ref="Q25:Q28"/>
    <mergeCell ref="O25:O28"/>
    <mergeCell ref="P25:P28"/>
    <mergeCell ref="K26:K28"/>
    <mergeCell ref="R25:R28"/>
    <mergeCell ref="K15:K17"/>
    <mergeCell ref="L15:L17"/>
    <mergeCell ref="K25:M25"/>
    <mergeCell ref="L26:L28"/>
    <mergeCell ref="M26:M28"/>
    <mergeCell ref="K24:P24"/>
    <mergeCell ref="P15:P17"/>
    <mergeCell ref="R16:R17"/>
    <mergeCell ref="G26:G28"/>
    <mergeCell ref="H26:H28"/>
    <mergeCell ref="I26:I28"/>
    <mergeCell ref="J26:J28"/>
    <mergeCell ref="K14:N14"/>
    <mergeCell ref="R11:S11"/>
    <mergeCell ref="S16:S17"/>
    <mergeCell ref="O15:O17"/>
    <mergeCell ref="O14:S14"/>
    <mergeCell ref="R12:S12"/>
  </mergeCells>
  <printOptions horizontalCentered="1"/>
  <pageMargins left="1.141732283464567" right="1.141732283464567" top="1.5748031496062993" bottom="1.5748031496062993" header="0.5118110236220472" footer="0.9055118110236221"/>
  <pageSetup firstPageNumber="41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7"/>
  <sheetViews>
    <sheetView showGridLines="0" zoomScale="120" zoomScaleNormal="120" zoomScalePageLayoutView="0" workbookViewId="0" topLeftCell="A1">
      <selection activeCell="A1" sqref="A1"/>
    </sheetView>
  </sheetViews>
  <sheetFormatPr defaultColWidth="9.625" defaultRowHeight="24.75" customHeight="1"/>
  <cols>
    <col min="1" max="1" width="10.625" style="2" customWidth="1"/>
    <col min="2" max="3" width="9.125" style="1" customWidth="1"/>
    <col min="4" max="4" width="10.125" style="1" customWidth="1"/>
    <col min="5" max="6" width="9.125" style="1" customWidth="1"/>
    <col min="7" max="7" width="8.125" style="1" customWidth="1"/>
    <col min="8" max="8" width="9.125" style="1" customWidth="1"/>
    <col min="9" max="9" width="8.125" style="1" customWidth="1"/>
    <col min="10" max="10" width="8.625" style="1" customWidth="1"/>
    <col min="11" max="11" width="8.125" style="1" customWidth="1"/>
    <col min="12" max="12" width="8.625" style="1" customWidth="1"/>
    <col min="13" max="13" width="7.625" style="1" customWidth="1"/>
    <col min="14" max="14" width="8.125" style="1" customWidth="1"/>
    <col min="15" max="16" width="8.625" style="1" customWidth="1"/>
    <col min="17" max="17" width="8.125" style="1" customWidth="1"/>
    <col min="18" max="16384" width="9.625" style="1" customWidth="1"/>
  </cols>
  <sheetData>
    <row r="1" spans="1:17" ht="18" customHeight="1">
      <c r="A1" s="23" t="s">
        <v>6</v>
      </c>
      <c r="Q1" s="4" t="s">
        <v>16</v>
      </c>
    </row>
    <row r="2" spans="1:17" s="5" customFormat="1" ht="24.75" customHeight="1">
      <c r="A2" s="320" t="s">
        <v>25</v>
      </c>
      <c r="B2" s="321"/>
      <c r="C2" s="321"/>
      <c r="D2" s="321"/>
      <c r="E2" s="321"/>
      <c r="F2" s="321"/>
      <c r="G2" s="321"/>
      <c r="H2" s="321"/>
      <c r="I2" s="321" t="s">
        <v>4</v>
      </c>
      <c r="J2" s="321"/>
      <c r="K2" s="321"/>
      <c r="L2" s="321"/>
      <c r="M2" s="321"/>
      <c r="N2" s="321"/>
      <c r="O2" s="321"/>
      <c r="P2" s="321"/>
      <c r="Q2" s="321"/>
    </row>
    <row r="3" spans="1:17" s="3" customFormat="1" ht="15" customHeight="1" thickBot="1">
      <c r="A3" s="28"/>
      <c r="B3" s="28"/>
      <c r="C3" s="28"/>
      <c r="D3" s="28"/>
      <c r="E3" s="28"/>
      <c r="G3" s="28"/>
      <c r="H3" s="36" t="s">
        <v>23</v>
      </c>
      <c r="J3" s="28"/>
      <c r="L3" s="133"/>
      <c r="M3" s="133"/>
      <c r="O3" s="133"/>
      <c r="P3" s="133"/>
      <c r="Q3" s="133" t="s">
        <v>24</v>
      </c>
    </row>
    <row r="4" spans="1:17" s="2" customFormat="1" ht="33.75" customHeight="1">
      <c r="A4" s="58" t="s">
        <v>5</v>
      </c>
      <c r="B4" s="160" t="s">
        <v>26</v>
      </c>
      <c r="C4" s="161" t="s">
        <v>65</v>
      </c>
      <c r="D4" s="161" t="s">
        <v>22</v>
      </c>
      <c r="E4" s="162" t="s">
        <v>27</v>
      </c>
      <c r="F4" s="163" t="s">
        <v>66</v>
      </c>
      <c r="G4" s="161" t="s">
        <v>21</v>
      </c>
      <c r="H4" s="122" t="s">
        <v>28</v>
      </c>
      <c r="I4" s="119" t="s">
        <v>29</v>
      </c>
      <c r="J4" s="120" t="s">
        <v>44</v>
      </c>
      <c r="K4" s="120" t="s">
        <v>53</v>
      </c>
      <c r="L4" s="120" t="s">
        <v>52</v>
      </c>
      <c r="M4" s="120" t="s">
        <v>51</v>
      </c>
      <c r="N4" s="120" t="s">
        <v>50</v>
      </c>
      <c r="O4" s="120" t="s">
        <v>49</v>
      </c>
      <c r="P4" s="120" t="s">
        <v>48</v>
      </c>
      <c r="Q4" s="163" t="s">
        <v>47</v>
      </c>
    </row>
    <row r="5" spans="1:17" s="32" customFormat="1" ht="45" customHeight="1" thickBot="1">
      <c r="A5" s="164" t="s">
        <v>271</v>
      </c>
      <c r="B5" s="165" t="s">
        <v>272</v>
      </c>
      <c r="C5" s="125" t="s">
        <v>273</v>
      </c>
      <c r="D5" s="125" t="s">
        <v>274</v>
      </c>
      <c r="E5" s="125" t="s">
        <v>275</v>
      </c>
      <c r="F5" s="127" t="s">
        <v>276</v>
      </c>
      <c r="G5" s="125" t="s">
        <v>54</v>
      </c>
      <c r="H5" s="127" t="s">
        <v>277</v>
      </c>
      <c r="I5" s="125" t="s">
        <v>278</v>
      </c>
      <c r="J5" s="125" t="s">
        <v>279</v>
      </c>
      <c r="K5" s="125" t="s">
        <v>280</v>
      </c>
      <c r="L5" s="125" t="s">
        <v>281</v>
      </c>
      <c r="M5" s="125" t="s">
        <v>55</v>
      </c>
      <c r="N5" s="125" t="s">
        <v>282</v>
      </c>
      <c r="O5" s="125" t="s">
        <v>283</v>
      </c>
      <c r="P5" s="125" t="s">
        <v>284</v>
      </c>
      <c r="Q5" s="127" t="s">
        <v>56</v>
      </c>
    </row>
    <row r="6" spans="1:17" ht="48" customHeight="1">
      <c r="A6" s="30" t="s">
        <v>1</v>
      </c>
      <c r="B6" s="134">
        <v>99.51</v>
      </c>
      <c r="C6" s="129">
        <v>46.83</v>
      </c>
      <c r="D6" s="129" t="s">
        <v>285</v>
      </c>
      <c r="E6" s="129">
        <v>28.56</v>
      </c>
      <c r="F6" s="129">
        <v>80.13</v>
      </c>
      <c r="G6" s="129">
        <v>57</v>
      </c>
      <c r="H6" s="129">
        <v>98.21</v>
      </c>
      <c r="I6" s="129">
        <v>97.61</v>
      </c>
      <c r="J6" s="129">
        <v>8.66</v>
      </c>
      <c r="K6" s="129">
        <v>52.91</v>
      </c>
      <c r="L6" s="129">
        <v>72.51</v>
      </c>
      <c r="M6" s="129">
        <v>98.29</v>
      </c>
      <c r="N6" s="129">
        <v>42.85</v>
      </c>
      <c r="O6" s="129">
        <v>52.73</v>
      </c>
      <c r="P6" s="129">
        <v>11.97</v>
      </c>
      <c r="Q6" s="129">
        <v>36.6</v>
      </c>
    </row>
    <row r="7" spans="1:17" ht="48" customHeight="1">
      <c r="A7" s="30" t="s">
        <v>287</v>
      </c>
      <c r="B7" s="134">
        <v>99.76</v>
      </c>
      <c r="C7" s="129">
        <v>57.77</v>
      </c>
      <c r="D7" s="129">
        <v>27.87</v>
      </c>
      <c r="E7" s="129">
        <v>27.87</v>
      </c>
      <c r="F7" s="129">
        <v>85.51</v>
      </c>
      <c r="G7" s="129">
        <v>58.66</v>
      </c>
      <c r="H7" s="129">
        <v>97.49</v>
      </c>
      <c r="I7" s="129">
        <v>97.49</v>
      </c>
      <c r="J7" s="129" t="s">
        <v>286</v>
      </c>
      <c r="K7" s="129">
        <v>51.61</v>
      </c>
      <c r="L7" s="129">
        <v>73.14</v>
      </c>
      <c r="M7" s="129">
        <v>97.81</v>
      </c>
      <c r="N7" s="129">
        <v>49.02</v>
      </c>
      <c r="O7" s="129">
        <v>56.87</v>
      </c>
      <c r="P7" s="129">
        <v>15.14</v>
      </c>
      <c r="Q7" s="129">
        <v>39.46</v>
      </c>
    </row>
    <row r="8" spans="1:17" s="3" customFormat="1" ht="48" customHeight="1">
      <c r="A8" s="30" t="s">
        <v>288</v>
      </c>
      <c r="B8" s="134">
        <v>99.76</v>
      </c>
      <c r="C8" s="129">
        <v>56.21</v>
      </c>
      <c r="D8" s="129">
        <v>42.28</v>
      </c>
      <c r="E8" s="129">
        <v>26.42</v>
      </c>
      <c r="F8" s="129">
        <v>82.85</v>
      </c>
      <c r="G8" s="129">
        <v>54.81</v>
      </c>
      <c r="H8" s="129">
        <v>97.02</v>
      </c>
      <c r="I8" s="129">
        <v>97.83</v>
      </c>
      <c r="J8" s="129" t="s">
        <v>286</v>
      </c>
      <c r="K8" s="129">
        <v>48.53</v>
      </c>
      <c r="L8" s="129">
        <v>72.51</v>
      </c>
      <c r="M8" s="129">
        <v>97.88</v>
      </c>
      <c r="N8" s="129">
        <v>48.58</v>
      </c>
      <c r="O8" s="129">
        <v>50.66</v>
      </c>
      <c r="P8" s="129">
        <v>15.21</v>
      </c>
      <c r="Q8" s="129">
        <v>40.34</v>
      </c>
    </row>
    <row r="9" spans="1:17" s="3" customFormat="1" ht="48" customHeight="1">
      <c r="A9" s="30" t="s">
        <v>289</v>
      </c>
      <c r="B9" s="134">
        <v>99.64</v>
      </c>
      <c r="C9" s="129">
        <v>60.14</v>
      </c>
      <c r="D9" s="129">
        <v>43.74</v>
      </c>
      <c r="E9" s="129">
        <v>22.57</v>
      </c>
      <c r="F9" s="129">
        <v>82.11</v>
      </c>
      <c r="G9" s="129">
        <v>51.91</v>
      </c>
      <c r="H9" s="129">
        <v>97.6</v>
      </c>
      <c r="I9" s="129">
        <v>97.64</v>
      </c>
      <c r="J9" s="129" t="s">
        <v>286</v>
      </c>
      <c r="K9" s="129">
        <v>46.66</v>
      </c>
      <c r="L9" s="129">
        <v>66.67</v>
      </c>
      <c r="M9" s="129">
        <v>98.57</v>
      </c>
      <c r="N9" s="129">
        <v>45.6</v>
      </c>
      <c r="O9" s="129">
        <v>48.75</v>
      </c>
      <c r="P9" s="129">
        <v>11.34</v>
      </c>
      <c r="Q9" s="129">
        <v>37.55</v>
      </c>
    </row>
    <row r="10" spans="1:17" s="3" customFormat="1" ht="48" customHeight="1">
      <c r="A10" s="30" t="s">
        <v>290</v>
      </c>
      <c r="B10" s="59">
        <v>99.52</v>
      </c>
      <c r="C10" s="57">
        <v>57.16</v>
      </c>
      <c r="D10" s="57">
        <v>53.5</v>
      </c>
      <c r="E10" s="129" t="s">
        <v>286</v>
      </c>
      <c r="F10" s="57">
        <v>82.2</v>
      </c>
      <c r="G10" s="57">
        <v>49.26</v>
      </c>
      <c r="H10" s="57">
        <v>98.2</v>
      </c>
      <c r="I10" s="57">
        <v>96.18</v>
      </c>
      <c r="J10" s="129" t="s">
        <v>286</v>
      </c>
      <c r="K10" s="57">
        <v>49.03</v>
      </c>
      <c r="L10" s="57">
        <v>66.45</v>
      </c>
      <c r="M10" s="57">
        <v>99.16</v>
      </c>
      <c r="N10" s="57">
        <v>44.17</v>
      </c>
      <c r="O10" s="57">
        <v>46.8</v>
      </c>
      <c r="P10" s="57">
        <v>12.55</v>
      </c>
      <c r="Q10" s="57">
        <v>36.21</v>
      </c>
    </row>
    <row r="11" spans="1:17" s="3" customFormat="1" ht="48" customHeight="1">
      <c r="A11" s="30" t="s">
        <v>291</v>
      </c>
      <c r="B11" s="59">
        <v>99.38</v>
      </c>
      <c r="C11" s="57">
        <v>48.01</v>
      </c>
      <c r="D11" s="57">
        <v>53.82</v>
      </c>
      <c r="E11" s="129" t="s">
        <v>286</v>
      </c>
      <c r="F11" s="57">
        <v>87.05</v>
      </c>
      <c r="G11" s="57">
        <v>44.72</v>
      </c>
      <c r="H11" s="57">
        <v>97.94</v>
      </c>
      <c r="I11" s="57">
        <v>96.1</v>
      </c>
      <c r="J11" s="129" t="s">
        <v>286</v>
      </c>
      <c r="K11" s="57">
        <v>50.7</v>
      </c>
      <c r="L11" s="57">
        <v>66.56</v>
      </c>
      <c r="M11" s="57">
        <v>99.02</v>
      </c>
      <c r="N11" s="57">
        <v>49.26</v>
      </c>
      <c r="O11" s="57">
        <v>48.82</v>
      </c>
      <c r="P11" s="57">
        <v>11.69</v>
      </c>
      <c r="Q11" s="57">
        <v>39.78</v>
      </c>
    </row>
    <row r="12" spans="1:17" ht="48" customHeight="1">
      <c r="A12" s="30" t="s">
        <v>292</v>
      </c>
      <c r="B12" s="59">
        <v>100</v>
      </c>
      <c r="C12" s="57">
        <v>44.9</v>
      </c>
      <c r="D12" s="57">
        <v>57.26</v>
      </c>
      <c r="E12" s="129" t="s">
        <v>286</v>
      </c>
      <c r="F12" s="57">
        <v>85.39</v>
      </c>
      <c r="G12" s="57">
        <v>44.11</v>
      </c>
      <c r="H12" s="57">
        <v>99.03</v>
      </c>
      <c r="I12" s="57">
        <v>93.62</v>
      </c>
      <c r="J12" s="129" t="s">
        <v>286</v>
      </c>
      <c r="K12" s="57">
        <v>49.92</v>
      </c>
      <c r="L12" s="57">
        <v>60.28</v>
      </c>
      <c r="M12" s="57">
        <v>99.02</v>
      </c>
      <c r="N12" s="57">
        <v>42.26</v>
      </c>
      <c r="O12" s="57">
        <v>47.13</v>
      </c>
      <c r="P12" s="57">
        <v>12.83</v>
      </c>
      <c r="Q12" s="57">
        <v>33.77</v>
      </c>
    </row>
    <row r="13" spans="1:17" ht="48" customHeight="1">
      <c r="A13" s="131" t="s">
        <v>293</v>
      </c>
      <c r="B13" s="59">
        <v>99.514562576</v>
      </c>
      <c r="C13" s="57">
        <v>35.391708556</v>
      </c>
      <c r="D13" s="57">
        <v>56.33</v>
      </c>
      <c r="E13" s="129" t="s">
        <v>286</v>
      </c>
      <c r="F13" s="57">
        <v>84.154950609</v>
      </c>
      <c r="G13" s="57">
        <v>41.411360335</v>
      </c>
      <c r="H13" s="57">
        <v>98.19</v>
      </c>
      <c r="I13" s="57">
        <v>93.508549508</v>
      </c>
      <c r="J13" s="129" t="s">
        <v>286</v>
      </c>
      <c r="K13" s="57">
        <v>50.68</v>
      </c>
      <c r="L13" s="57">
        <v>59.14</v>
      </c>
      <c r="M13" s="57">
        <v>98.67</v>
      </c>
      <c r="N13" s="57">
        <v>42.05</v>
      </c>
      <c r="O13" s="57">
        <v>44.55</v>
      </c>
      <c r="P13" s="57">
        <v>10.51</v>
      </c>
      <c r="Q13" s="57">
        <v>31.44</v>
      </c>
    </row>
    <row r="14" spans="1:17" s="32" customFormat="1" ht="48" customHeight="1">
      <c r="A14" s="30" t="s">
        <v>294</v>
      </c>
      <c r="B14" s="59">
        <v>99.76</v>
      </c>
      <c r="C14" s="57">
        <v>35.37</v>
      </c>
      <c r="D14" s="57">
        <v>54.07</v>
      </c>
      <c r="E14" s="129" t="s">
        <v>286</v>
      </c>
      <c r="F14" s="57">
        <v>85.16</v>
      </c>
      <c r="G14" s="57">
        <v>33.73</v>
      </c>
      <c r="H14" s="57">
        <v>96.91</v>
      </c>
      <c r="I14" s="57">
        <v>94.24</v>
      </c>
      <c r="J14" s="129" t="s">
        <v>286</v>
      </c>
      <c r="K14" s="57">
        <v>44.88</v>
      </c>
      <c r="L14" s="57">
        <v>54.94</v>
      </c>
      <c r="M14" s="57">
        <v>99.03</v>
      </c>
      <c r="N14" s="57">
        <v>43.62</v>
      </c>
      <c r="O14" s="57">
        <v>39.22</v>
      </c>
      <c r="P14" s="57">
        <v>9.72</v>
      </c>
      <c r="Q14" s="57">
        <v>33.37</v>
      </c>
    </row>
    <row r="15" spans="1:17" ht="48" customHeight="1" thickBot="1">
      <c r="A15" s="132" t="s">
        <v>2</v>
      </c>
      <c r="B15" s="54">
        <v>99.61</v>
      </c>
      <c r="C15" s="55">
        <v>38.44</v>
      </c>
      <c r="D15" s="55">
        <v>58.25</v>
      </c>
      <c r="E15" s="130" t="s">
        <v>286</v>
      </c>
      <c r="F15" s="55">
        <v>86.75</v>
      </c>
      <c r="G15" s="55">
        <v>36.38</v>
      </c>
      <c r="H15" s="55">
        <v>98.75</v>
      </c>
      <c r="I15" s="55">
        <v>92.64</v>
      </c>
      <c r="J15" s="130" t="s">
        <v>286</v>
      </c>
      <c r="K15" s="55">
        <v>48.76</v>
      </c>
      <c r="L15" s="55">
        <v>58.92</v>
      </c>
      <c r="M15" s="55">
        <v>99.39</v>
      </c>
      <c r="N15" s="55">
        <v>43.19</v>
      </c>
      <c r="O15" s="55">
        <v>51.72</v>
      </c>
      <c r="P15" s="55">
        <v>12.23</v>
      </c>
      <c r="Q15" s="55">
        <v>33.32</v>
      </c>
    </row>
    <row r="16" spans="1:17" ht="15" customHeight="1">
      <c r="A16" s="74" t="s">
        <v>295</v>
      </c>
      <c r="B16" s="57"/>
      <c r="C16" s="57"/>
      <c r="D16" s="57"/>
      <c r="E16" s="57"/>
      <c r="F16" s="57"/>
      <c r="G16" s="57"/>
      <c r="H16" s="57"/>
      <c r="I16" s="1" t="s">
        <v>296</v>
      </c>
      <c r="M16" s="57"/>
      <c r="N16" s="57"/>
      <c r="O16" s="57"/>
      <c r="P16" s="57"/>
      <c r="Q16" s="57"/>
    </row>
    <row r="17" spans="1:13" ht="15" customHeight="1">
      <c r="A17" s="74" t="s">
        <v>297</v>
      </c>
      <c r="G17" s="135"/>
      <c r="H17" s="135"/>
      <c r="I17" s="1" t="s">
        <v>0</v>
      </c>
      <c r="J17" s="135"/>
      <c r="K17" s="135"/>
      <c r="L17" s="135"/>
      <c r="M17" s="135"/>
    </row>
  </sheetData>
  <sheetProtection/>
  <mergeCells count="2">
    <mergeCell ref="A2:H2"/>
    <mergeCell ref="I2:Q2"/>
  </mergeCells>
  <printOptions horizontalCentered="1"/>
  <pageMargins left="1.1811023622047245" right="1.1811023622047245" top="1.5748031496062993" bottom="1.5748031496062993" header="0.5118110236220472" footer="0.9055118110236221"/>
  <pageSetup firstPageNumber="41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"/>
  <sheetViews>
    <sheetView showGridLines="0" zoomScale="120" zoomScaleNormal="120" zoomScalePageLayoutView="0" workbookViewId="0" topLeftCell="A1">
      <selection activeCell="A1" sqref="A1"/>
    </sheetView>
  </sheetViews>
  <sheetFormatPr defaultColWidth="9.625" defaultRowHeight="24.75" customHeight="1"/>
  <cols>
    <col min="1" max="1" width="10.625" style="1" customWidth="1"/>
    <col min="2" max="2" width="10.125" style="1" customWidth="1"/>
    <col min="3" max="3" width="8.625" style="1" customWidth="1"/>
    <col min="4" max="4" width="9.625" style="1" customWidth="1"/>
    <col min="5" max="5" width="9.125" style="1" customWidth="1"/>
    <col min="6" max="6" width="8.625" style="1" customWidth="1"/>
    <col min="7" max="8" width="9.125" style="1" customWidth="1"/>
    <col min="9" max="15" width="10.625" style="1" customWidth="1"/>
    <col min="16" max="16384" width="9.625" style="1" customWidth="1"/>
  </cols>
  <sheetData>
    <row r="1" spans="1:15" ht="18" customHeight="1">
      <c r="A1" s="23" t="s">
        <v>6</v>
      </c>
      <c r="O1" s="4" t="s">
        <v>7</v>
      </c>
    </row>
    <row r="2" spans="1:15" s="5" customFormat="1" ht="24.75" customHeight="1">
      <c r="A2" s="320" t="s">
        <v>63</v>
      </c>
      <c r="B2" s="321"/>
      <c r="C2" s="321"/>
      <c r="D2" s="321"/>
      <c r="E2" s="321"/>
      <c r="F2" s="321"/>
      <c r="G2" s="321"/>
      <c r="H2" s="321"/>
      <c r="I2" s="321" t="s">
        <v>64</v>
      </c>
      <c r="J2" s="321"/>
      <c r="K2" s="321"/>
      <c r="L2" s="321"/>
      <c r="M2" s="321"/>
      <c r="N2" s="321"/>
      <c r="O2" s="321"/>
    </row>
    <row r="3" spans="1:15" s="3" customFormat="1" ht="15" customHeight="1" thickBot="1">
      <c r="A3" s="38"/>
      <c r="C3" s="133"/>
      <c r="D3" s="133"/>
      <c r="E3" s="28"/>
      <c r="F3" s="28"/>
      <c r="G3" s="28"/>
      <c r="H3" s="36" t="s">
        <v>23</v>
      </c>
      <c r="I3" s="28"/>
      <c r="J3" s="28"/>
      <c r="K3" s="28"/>
      <c r="L3" s="28"/>
      <c r="M3" s="28"/>
      <c r="N3" s="28"/>
      <c r="O3" s="133" t="s">
        <v>24</v>
      </c>
    </row>
    <row r="4" spans="1:15" s="2" customFormat="1" ht="33.75" customHeight="1">
      <c r="A4" s="72" t="s">
        <v>5</v>
      </c>
      <c r="B4" s="119" t="s">
        <v>30</v>
      </c>
      <c r="C4" s="120" t="s">
        <v>46</v>
      </c>
      <c r="D4" s="120" t="s">
        <v>45</v>
      </c>
      <c r="E4" s="120" t="s">
        <v>62</v>
      </c>
      <c r="F4" s="119" t="s">
        <v>31</v>
      </c>
      <c r="G4" s="120" t="s">
        <v>40</v>
      </c>
      <c r="H4" s="119" t="s">
        <v>32</v>
      </c>
      <c r="I4" s="119" t="s">
        <v>33</v>
      </c>
      <c r="J4" s="120" t="s">
        <v>20</v>
      </c>
      <c r="K4" s="120" t="s">
        <v>41</v>
      </c>
      <c r="L4" s="121" t="s">
        <v>43</v>
      </c>
      <c r="M4" s="122" t="s">
        <v>34</v>
      </c>
      <c r="N4" s="123" t="s">
        <v>35</v>
      </c>
      <c r="O4" s="124" t="s">
        <v>42</v>
      </c>
    </row>
    <row r="5" spans="1:15" s="32" customFormat="1" ht="45" customHeight="1" thickBot="1">
      <c r="A5" s="33" t="s">
        <v>271</v>
      </c>
      <c r="B5" s="125" t="s">
        <v>298</v>
      </c>
      <c r="C5" s="125" t="s">
        <v>57</v>
      </c>
      <c r="D5" s="125" t="s">
        <v>299</v>
      </c>
      <c r="E5" s="125" t="s">
        <v>300</v>
      </c>
      <c r="F5" s="125" t="s">
        <v>301</v>
      </c>
      <c r="G5" s="125" t="s">
        <v>58</v>
      </c>
      <c r="H5" s="125" t="s">
        <v>302</v>
      </c>
      <c r="I5" s="125" t="s">
        <v>303</v>
      </c>
      <c r="J5" s="125" t="s">
        <v>304</v>
      </c>
      <c r="K5" s="125" t="s">
        <v>305</v>
      </c>
      <c r="L5" s="126" t="s">
        <v>306</v>
      </c>
      <c r="M5" s="127" t="s">
        <v>307</v>
      </c>
      <c r="N5" s="126" t="s">
        <v>308</v>
      </c>
      <c r="O5" s="128" t="s">
        <v>309</v>
      </c>
    </row>
    <row r="6" spans="1:15" ht="49.5" customHeight="1">
      <c r="A6" s="73" t="s">
        <v>1</v>
      </c>
      <c r="B6" s="129">
        <v>87.82</v>
      </c>
      <c r="C6" s="129">
        <v>45.86</v>
      </c>
      <c r="D6" s="129">
        <v>53.89</v>
      </c>
      <c r="E6" s="129">
        <v>8.89</v>
      </c>
      <c r="F6" s="129">
        <v>63.46</v>
      </c>
      <c r="G6" s="129">
        <v>15.06</v>
      </c>
      <c r="H6" s="129">
        <v>81.88</v>
      </c>
      <c r="I6" s="129">
        <v>70.27</v>
      </c>
      <c r="J6" s="129">
        <v>9.76</v>
      </c>
      <c r="K6" s="129">
        <v>89.06</v>
      </c>
      <c r="L6" s="129">
        <v>50.85</v>
      </c>
      <c r="M6" s="129">
        <v>38.67</v>
      </c>
      <c r="N6" s="129">
        <v>30.01</v>
      </c>
      <c r="O6" s="129">
        <v>2.14</v>
      </c>
    </row>
    <row r="7" spans="1:15" ht="49.5" customHeight="1">
      <c r="A7" s="73" t="s">
        <v>287</v>
      </c>
      <c r="B7" s="129">
        <v>90.92</v>
      </c>
      <c r="C7" s="129">
        <v>53.33</v>
      </c>
      <c r="D7" s="129">
        <v>53.67</v>
      </c>
      <c r="E7" s="129">
        <v>10.4</v>
      </c>
      <c r="F7" s="129">
        <v>72.48</v>
      </c>
      <c r="G7" s="129" t="s">
        <v>286</v>
      </c>
      <c r="H7" s="129">
        <v>84.98</v>
      </c>
      <c r="I7" s="129">
        <v>76.7</v>
      </c>
      <c r="J7" s="129">
        <v>12.95</v>
      </c>
      <c r="K7" s="129">
        <v>93.58</v>
      </c>
      <c r="L7" s="129">
        <v>63.41</v>
      </c>
      <c r="M7" s="129">
        <v>34.69</v>
      </c>
      <c r="N7" s="129">
        <v>21.19</v>
      </c>
      <c r="O7" s="129" t="s">
        <v>286</v>
      </c>
    </row>
    <row r="8" spans="1:15" s="3" customFormat="1" ht="49.5" customHeight="1">
      <c r="A8" s="73" t="s">
        <v>288</v>
      </c>
      <c r="B8" s="129">
        <v>88.48</v>
      </c>
      <c r="C8" s="129">
        <v>54.84</v>
      </c>
      <c r="D8" s="129">
        <v>51.92</v>
      </c>
      <c r="E8" s="129">
        <v>10.47</v>
      </c>
      <c r="F8" s="129">
        <v>72.53</v>
      </c>
      <c r="G8" s="129" t="s">
        <v>286</v>
      </c>
      <c r="H8" s="129">
        <v>86.18</v>
      </c>
      <c r="I8" s="129">
        <v>72.43</v>
      </c>
      <c r="J8" s="129">
        <v>12.99</v>
      </c>
      <c r="K8" s="129">
        <v>93.07</v>
      </c>
      <c r="L8" s="129">
        <v>64.13</v>
      </c>
      <c r="M8" s="129">
        <v>30.88</v>
      </c>
      <c r="N8" s="129">
        <v>21.41</v>
      </c>
      <c r="O8" s="129" t="s">
        <v>286</v>
      </c>
    </row>
    <row r="9" spans="1:15" s="3" customFormat="1" ht="49.5" customHeight="1">
      <c r="A9" s="73" t="s">
        <v>289</v>
      </c>
      <c r="B9" s="129">
        <v>89.01</v>
      </c>
      <c r="C9" s="129">
        <v>52.97</v>
      </c>
      <c r="D9" s="129">
        <v>45.07</v>
      </c>
      <c r="E9" s="129">
        <v>10</v>
      </c>
      <c r="F9" s="129">
        <v>72.8</v>
      </c>
      <c r="G9" s="129" t="s">
        <v>286</v>
      </c>
      <c r="H9" s="129">
        <v>83.21</v>
      </c>
      <c r="I9" s="129">
        <v>70.58</v>
      </c>
      <c r="J9" s="129">
        <v>9.21</v>
      </c>
      <c r="K9" s="129">
        <v>91.37</v>
      </c>
      <c r="L9" s="129">
        <v>68.19</v>
      </c>
      <c r="M9" s="129">
        <v>22.22</v>
      </c>
      <c r="N9" s="129">
        <v>16.66</v>
      </c>
      <c r="O9" s="129" t="s">
        <v>286</v>
      </c>
    </row>
    <row r="10" spans="1:15" s="3" customFormat="1" ht="49.5" customHeight="1">
      <c r="A10" s="73" t="s">
        <v>290</v>
      </c>
      <c r="B10" s="57">
        <v>90.94</v>
      </c>
      <c r="C10" s="57">
        <v>54.74</v>
      </c>
      <c r="D10" s="57">
        <v>47.63</v>
      </c>
      <c r="E10" s="57">
        <v>11.1</v>
      </c>
      <c r="F10" s="57">
        <v>73.03</v>
      </c>
      <c r="G10" s="166">
        <v>13.07</v>
      </c>
      <c r="H10" s="57">
        <v>84.05</v>
      </c>
      <c r="I10" s="57">
        <v>69.73</v>
      </c>
      <c r="J10" s="57">
        <v>10.77</v>
      </c>
      <c r="K10" s="57">
        <v>93.54</v>
      </c>
      <c r="L10" s="57">
        <v>68.43</v>
      </c>
      <c r="M10" s="129">
        <v>24.26</v>
      </c>
      <c r="N10" s="129">
        <v>17.79</v>
      </c>
      <c r="O10" s="129" t="s">
        <v>286</v>
      </c>
    </row>
    <row r="11" spans="1:15" s="3" customFormat="1" ht="49.5" customHeight="1">
      <c r="A11" s="73" t="s">
        <v>291</v>
      </c>
      <c r="B11" s="57">
        <v>90.24</v>
      </c>
      <c r="C11" s="57">
        <v>56.83</v>
      </c>
      <c r="D11" s="57">
        <v>44.04</v>
      </c>
      <c r="E11" s="57">
        <v>10.46</v>
      </c>
      <c r="F11" s="57">
        <v>76.84</v>
      </c>
      <c r="G11" s="166">
        <v>11.72</v>
      </c>
      <c r="H11" s="57">
        <v>83.36</v>
      </c>
      <c r="I11" s="57">
        <v>70.64</v>
      </c>
      <c r="J11" s="57">
        <v>8.95</v>
      </c>
      <c r="K11" s="57">
        <v>93.55</v>
      </c>
      <c r="L11" s="57">
        <v>71.8</v>
      </c>
      <c r="M11" s="129">
        <v>22.57</v>
      </c>
      <c r="N11" s="129">
        <v>9.74</v>
      </c>
      <c r="O11" s="129" t="s">
        <v>286</v>
      </c>
    </row>
    <row r="12" spans="1:15" ht="49.5" customHeight="1">
      <c r="A12" s="73" t="s">
        <v>292</v>
      </c>
      <c r="B12" s="57">
        <v>88.46</v>
      </c>
      <c r="C12" s="57">
        <v>50.99</v>
      </c>
      <c r="D12" s="57">
        <v>44.39</v>
      </c>
      <c r="E12" s="57">
        <v>10.28</v>
      </c>
      <c r="F12" s="57">
        <v>77.4</v>
      </c>
      <c r="G12" s="166">
        <v>12.82</v>
      </c>
      <c r="H12" s="57">
        <v>83.72</v>
      </c>
      <c r="I12" s="57">
        <v>71.2</v>
      </c>
      <c r="J12" s="57">
        <v>8.41</v>
      </c>
      <c r="K12" s="57">
        <v>93.01</v>
      </c>
      <c r="L12" s="57">
        <v>72.64</v>
      </c>
      <c r="M12" s="129">
        <v>20.91</v>
      </c>
      <c r="N12" s="129">
        <v>13.81</v>
      </c>
      <c r="O12" s="129" t="s">
        <v>286</v>
      </c>
    </row>
    <row r="13" spans="1:15" ht="49.5" customHeight="1">
      <c r="A13" s="117" t="s">
        <v>293</v>
      </c>
      <c r="B13" s="57">
        <v>91.71</v>
      </c>
      <c r="C13" s="57">
        <v>55.45</v>
      </c>
      <c r="D13" s="57">
        <v>42.37</v>
      </c>
      <c r="E13" s="57">
        <v>9.2408489126</v>
      </c>
      <c r="F13" s="57">
        <v>76.117734388</v>
      </c>
      <c r="G13" s="57">
        <v>10.973498123</v>
      </c>
      <c r="H13" s="57">
        <v>85.19</v>
      </c>
      <c r="I13" s="57">
        <v>69.73</v>
      </c>
      <c r="J13" s="57">
        <v>8.68</v>
      </c>
      <c r="K13" s="57">
        <v>94.204515841</v>
      </c>
      <c r="L13" s="57">
        <v>72.545906233</v>
      </c>
      <c r="M13" s="57">
        <v>18.92</v>
      </c>
      <c r="N13" s="57">
        <v>10.97</v>
      </c>
      <c r="O13" s="129" t="s">
        <v>286</v>
      </c>
    </row>
    <row r="14" spans="1:15" s="32" customFormat="1" ht="49.5" customHeight="1">
      <c r="A14" s="73" t="s">
        <v>3</v>
      </c>
      <c r="B14" s="57">
        <v>89.93</v>
      </c>
      <c r="C14" s="57">
        <v>52.81</v>
      </c>
      <c r="D14" s="57">
        <v>39.49</v>
      </c>
      <c r="E14" s="57">
        <v>9.61</v>
      </c>
      <c r="F14" s="57">
        <v>77.54</v>
      </c>
      <c r="G14" s="57">
        <v>10.91</v>
      </c>
      <c r="H14" s="57">
        <v>83.86</v>
      </c>
      <c r="I14" s="57">
        <v>69.57</v>
      </c>
      <c r="J14" s="57">
        <v>9.16</v>
      </c>
      <c r="K14" s="57">
        <v>94.63</v>
      </c>
      <c r="L14" s="57">
        <v>75.16</v>
      </c>
      <c r="M14" s="57">
        <v>15.43</v>
      </c>
      <c r="N14" s="57">
        <v>9.5</v>
      </c>
      <c r="O14" s="129" t="s">
        <v>286</v>
      </c>
    </row>
    <row r="15" spans="1:15" ht="49.5" customHeight="1" thickBot="1">
      <c r="A15" s="118" t="s">
        <v>2</v>
      </c>
      <c r="B15" s="55">
        <v>92.71</v>
      </c>
      <c r="C15" s="55">
        <v>54.81</v>
      </c>
      <c r="D15" s="55">
        <v>37.83</v>
      </c>
      <c r="E15" s="55">
        <v>8.38</v>
      </c>
      <c r="F15" s="55">
        <v>79.99</v>
      </c>
      <c r="G15" s="55">
        <v>8.77</v>
      </c>
      <c r="H15" s="55">
        <v>83.91</v>
      </c>
      <c r="I15" s="55">
        <v>73.27</v>
      </c>
      <c r="J15" s="55">
        <v>6.54</v>
      </c>
      <c r="K15" s="55">
        <v>96.03</v>
      </c>
      <c r="L15" s="55">
        <v>79.44</v>
      </c>
      <c r="M15" s="55">
        <v>16.27</v>
      </c>
      <c r="N15" s="55">
        <v>10.17</v>
      </c>
      <c r="O15" s="130" t="s">
        <v>286</v>
      </c>
    </row>
  </sheetData>
  <sheetProtection/>
  <mergeCells count="2">
    <mergeCell ref="I2:O2"/>
    <mergeCell ref="A2:H2"/>
  </mergeCells>
  <printOptions horizontalCentered="1"/>
  <pageMargins left="1.1811023622047245" right="1.1811023622047245" top="1.5748031496062993" bottom="1.5748031496062993" header="0.5118110236220472" footer="0.9055118110236221"/>
  <pageSetup firstPageNumber="42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2013-08-23T02:15:13Z</cp:lastPrinted>
  <dcterms:created xsi:type="dcterms:W3CDTF">1999-07-17T03:52:56Z</dcterms:created>
  <dcterms:modified xsi:type="dcterms:W3CDTF">2013-08-23T02:15:21Z</dcterms:modified>
  <cp:category/>
  <cp:version/>
  <cp:contentType/>
  <cp:contentStatus/>
</cp:coreProperties>
</file>