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80" yWindow="65326" windowWidth="9375" windowHeight="9600" tabRatio="654" activeTab="0"/>
  </bookViews>
  <sheets>
    <sheet name="4-1、耕地面積" sheetId="1" r:id="rId1"/>
    <sheet name="4-2、農戶人口數" sheetId="2" r:id="rId2"/>
    <sheet name="4-3、稻米生產面積及收穫量" sheetId="3" r:id="rId3"/>
    <sheet name="4-3、稻米生產面積及收穫量(續)" sheetId="4" r:id="rId4"/>
    <sheet name="4-4、農產品產量及收穫面積－普通作物生產" sheetId="5" r:id="rId5"/>
    <sheet name="4-4、農產品產量及收穫面積－特用作物生產" sheetId="6" r:id="rId6"/>
    <sheet name="4-4、農產品產量及收穫面積－蔬菜作物生產" sheetId="7" r:id="rId7"/>
    <sheet name="4-4、農產品產量及收穫面積－果品作物生產" sheetId="8" r:id="rId8"/>
    <sheet name="4-5、造林面積及數量 － 按樹種分" sheetId="9" r:id="rId9"/>
    <sheet name="4-5、造林面積及數量－按樹種分(續)" sheetId="10" r:id="rId10"/>
    <sheet name="4-6、森林主產物砍伐生產面積與數量" sheetId="11" r:id="rId11"/>
    <sheet name="4-7、森林災害" sheetId="12" r:id="rId12"/>
    <sheet name="4-7、森林災害(續一調整)" sheetId="13" r:id="rId13"/>
    <sheet name="4-7、森林災害(續完)" sheetId="14" r:id="rId14"/>
    <sheet name="4-8、漁業從業人數" sheetId="15" r:id="rId15"/>
    <sheet name="4-9、漁戶數及漁戶人口數" sheetId="16" r:id="rId16"/>
    <sheet name="4-10、現有動力漁船數" sheetId="17" r:id="rId17"/>
    <sheet name="4-11、漁業生產量值" sheetId="18" r:id="rId18"/>
    <sheet name="4-12、水產養殖面積" sheetId="19" r:id="rId19"/>
    <sheet name="4-13、遭難漁船數" sheetId="20" r:id="rId20"/>
    <sheet name="4-14、遭難漁民數" sheetId="21" r:id="rId21"/>
    <sheet name="4-15、現有牲畜數" sheetId="22" r:id="rId22"/>
    <sheet name="4-16、牲畜屠宰頭數" sheetId="23" r:id="rId23"/>
    <sheet name="4-17、乳母牛頭數及產乳量價值" sheetId="24" r:id="rId24"/>
    <sheet name="4-18、現有家禽數量" sheetId="25" r:id="rId25"/>
    <sheet name="4-19、水土保持處理面積" sheetId="26" r:id="rId26"/>
    <sheet name="4-20、農路改善及維護工程" sheetId="27" r:id="rId27"/>
  </sheets>
  <definedNames>
    <definedName name="_xlnm.Print_Area" localSheetId="0">'4-1、耕地面積'!$A$1:$H$32</definedName>
  </definedNames>
  <calcPr fullCalcOnLoad="1"/>
</workbook>
</file>

<file path=xl/sharedStrings.xml><?xml version="1.0" encoding="utf-8"?>
<sst xmlns="http://schemas.openxmlformats.org/spreadsheetml/2006/main" count="6195" uniqueCount="865">
  <si>
    <r>
      <t>4-7</t>
    </r>
    <r>
      <rPr>
        <sz val="12"/>
        <rFont val="華康粗圓體"/>
        <family val="3"/>
      </rPr>
      <t>、</t>
    </r>
    <r>
      <rPr>
        <sz val="12"/>
        <rFont val="Arial"/>
        <family val="2"/>
      </rPr>
      <t>Forest  Damage (Cont. 1)</t>
    </r>
  </si>
  <si>
    <r>
      <t xml:space="preserve">年別及鄉鎮市別
</t>
    </r>
    <r>
      <rPr>
        <sz val="9"/>
        <rFont val="Arial Narrow"/>
        <family val="2"/>
      </rPr>
      <t>Year  &amp;  District</t>
    </r>
  </si>
  <si>
    <r>
      <t>　　　　　　　　　</t>
    </r>
    <r>
      <rPr>
        <sz val="8"/>
        <rFont val="Arial Narrow"/>
        <family val="2"/>
      </rPr>
      <t>Timber    Trespass</t>
    </r>
  </si>
  <si>
    <r>
      <t>被　害　情　形　　　</t>
    </r>
    <r>
      <rPr>
        <sz val="8"/>
        <rFont val="Arial Narrow"/>
        <family val="2"/>
      </rPr>
      <t>Damage</t>
    </r>
  </si>
  <si>
    <r>
      <t>損　失　情　形　　　</t>
    </r>
    <r>
      <rPr>
        <sz val="8"/>
        <rFont val="Arial Narrow"/>
        <family val="2"/>
      </rPr>
      <t xml:space="preserve">Loss </t>
    </r>
  </si>
  <si>
    <r>
      <t>被　害　情　形　　　</t>
    </r>
    <r>
      <rPr>
        <sz val="8"/>
        <rFont val="Arial Narrow"/>
        <family val="2"/>
      </rPr>
      <t xml:space="preserve">Damage </t>
    </r>
  </si>
  <si>
    <r>
      <t>損　失　情　形　　　</t>
    </r>
    <r>
      <rPr>
        <sz val="8"/>
        <rFont val="Arial Narrow"/>
        <family val="2"/>
      </rPr>
      <t>Loss</t>
    </r>
  </si>
  <si>
    <t>-</t>
  </si>
  <si>
    <r>
      <t>4-7</t>
    </r>
    <r>
      <rPr>
        <sz val="12"/>
        <rFont val="華康粗圓體"/>
        <family val="3"/>
      </rPr>
      <t>、</t>
    </r>
    <r>
      <rPr>
        <sz val="12"/>
        <rFont val="Arial"/>
        <family val="2"/>
      </rPr>
      <t>Forest  Damage (Cont. 2 End)</t>
    </r>
  </si>
  <si>
    <r>
      <t>被　　害　　情　　形　　　</t>
    </r>
    <r>
      <rPr>
        <sz val="9"/>
        <rFont val="Arial Narrow"/>
        <family val="2"/>
      </rPr>
      <t xml:space="preserve">Damage </t>
    </r>
  </si>
  <si>
    <r>
      <t>損　　失　　情　　形　　　</t>
    </r>
    <r>
      <rPr>
        <sz val="9"/>
        <rFont val="Arial Narrow"/>
        <family val="2"/>
      </rPr>
      <t>Loss</t>
    </r>
  </si>
  <si>
    <r>
      <t>數　　　量　　　</t>
    </r>
    <r>
      <rPr>
        <sz val="9"/>
        <rFont val="Arial Narrow"/>
        <family val="2"/>
      </rPr>
      <t>Quantity</t>
    </r>
  </si>
  <si>
    <r>
      <t>價</t>
    </r>
    <r>
      <rPr>
        <sz val="9"/>
        <rFont val="Arial Narrow"/>
        <family val="2"/>
      </rPr>
      <t xml:space="preserve">   </t>
    </r>
    <r>
      <rPr>
        <sz val="9"/>
        <rFont val="華康粗圓體"/>
        <family val="3"/>
      </rPr>
      <t xml:space="preserve">值
</t>
    </r>
    <r>
      <rPr>
        <sz val="9"/>
        <rFont val="Arial Narrow"/>
        <family val="2"/>
      </rPr>
      <t>Value</t>
    </r>
  </si>
  <si>
    <t xml:space="preserve">Times  </t>
  </si>
  <si>
    <t>Area</t>
  </si>
  <si>
    <r>
      <t xml:space="preserve">林木
</t>
    </r>
    <r>
      <rPr>
        <sz val="9"/>
        <rFont val="Arial Narrow"/>
        <family val="2"/>
      </rPr>
      <t>(</t>
    </r>
    <r>
      <rPr>
        <sz val="9"/>
        <rFont val="華康粗圓體"/>
        <family val="3"/>
      </rPr>
      <t>立方公尺</t>
    </r>
    <r>
      <rPr>
        <sz val="9"/>
        <rFont val="Arial Narrow"/>
        <family val="2"/>
      </rPr>
      <t>)</t>
    </r>
  </si>
  <si>
    <r>
      <t xml:space="preserve">幼齡木
</t>
    </r>
    <r>
      <rPr>
        <sz val="9"/>
        <rFont val="Arial Narrow"/>
        <family val="2"/>
      </rPr>
      <t>(</t>
    </r>
    <r>
      <rPr>
        <sz val="9"/>
        <rFont val="華康粗圓體"/>
        <family val="3"/>
      </rPr>
      <t>株</t>
    </r>
    <r>
      <rPr>
        <sz val="9"/>
        <rFont val="Arial Narrow"/>
        <family val="2"/>
      </rPr>
      <t>)</t>
    </r>
  </si>
  <si>
    <r>
      <t xml:space="preserve">幼苗
</t>
    </r>
    <r>
      <rPr>
        <sz val="9"/>
        <rFont val="Arial Narrow"/>
        <family val="2"/>
      </rPr>
      <t>(</t>
    </r>
    <r>
      <rPr>
        <sz val="9"/>
        <rFont val="華康粗圓體"/>
        <family val="3"/>
      </rPr>
      <t>株</t>
    </r>
    <r>
      <rPr>
        <sz val="9"/>
        <rFont val="Arial Narrow"/>
        <family val="2"/>
      </rPr>
      <t>)</t>
    </r>
  </si>
  <si>
    <r>
      <t xml:space="preserve">竹
</t>
    </r>
    <r>
      <rPr>
        <sz val="9"/>
        <rFont val="Arial Narrow"/>
        <family val="2"/>
      </rPr>
      <t>(</t>
    </r>
    <r>
      <rPr>
        <sz val="9"/>
        <rFont val="華康粗圓體"/>
        <family val="3"/>
      </rPr>
      <t>支</t>
    </r>
    <r>
      <rPr>
        <sz val="9"/>
        <rFont val="Arial Narrow"/>
        <family val="2"/>
      </rPr>
      <t>)</t>
    </r>
  </si>
  <si>
    <r>
      <t>Trees(m</t>
    </r>
    <r>
      <rPr>
        <vertAlign val="superscript"/>
        <sz val="9"/>
        <rFont val="Arial Narrow"/>
        <family val="2"/>
      </rPr>
      <t>3</t>
    </r>
    <r>
      <rPr>
        <sz val="9"/>
        <rFont val="Arial Narrow"/>
        <family val="2"/>
      </rPr>
      <t>)</t>
    </r>
  </si>
  <si>
    <t>Young Trees
(Stock)</t>
  </si>
  <si>
    <t>Seedlings
(Stock)</t>
  </si>
  <si>
    <t>Bamboo
(Piece)</t>
  </si>
  <si>
    <t>-</t>
  </si>
  <si>
    <r>
      <t>表</t>
    </r>
    <r>
      <rPr>
        <sz val="12"/>
        <rFont val="Arial"/>
        <family val="2"/>
      </rPr>
      <t>4-8</t>
    </r>
    <r>
      <rPr>
        <sz val="12"/>
        <rFont val="華康粗圓體"/>
        <family val="3"/>
      </rPr>
      <t>、漁業從業人數</t>
    </r>
  </si>
  <si>
    <r>
      <t>4-8</t>
    </r>
    <r>
      <rPr>
        <sz val="12"/>
        <rFont val="華康粗圓體"/>
        <family val="3"/>
      </rPr>
      <t>、</t>
    </r>
    <r>
      <rPr>
        <sz val="12"/>
        <rFont val="Arial"/>
        <family val="2"/>
      </rPr>
      <t>Fishery Employment</t>
    </r>
    <r>
      <rPr>
        <sz val="12"/>
        <rFont val="華康粗圓體"/>
        <family val="3"/>
      </rPr>
      <t>　</t>
    </r>
  </si>
  <si>
    <r>
      <t>兼　業　</t>
    </r>
    <r>
      <rPr>
        <sz val="8"/>
        <rFont val="Arial Narrow"/>
        <family val="2"/>
      </rPr>
      <t>Part-time</t>
    </r>
  </si>
  <si>
    <r>
      <t>計　</t>
    </r>
    <r>
      <rPr>
        <sz val="8"/>
        <rFont val="Arial Narrow"/>
        <family val="2"/>
      </rPr>
      <t>Total</t>
    </r>
  </si>
  <si>
    <r>
      <t>專　業　</t>
    </r>
    <r>
      <rPr>
        <sz val="8"/>
        <rFont val="Arial Narrow"/>
        <family val="2"/>
      </rPr>
      <t>Full-time</t>
    </r>
  </si>
  <si>
    <t>計</t>
  </si>
  <si>
    <r>
      <t>專</t>
    </r>
    <r>
      <rPr>
        <sz val="8"/>
        <rFont val="Arial Narrow"/>
        <family val="2"/>
      </rPr>
      <t xml:space="preserve"> </t>
    </r>
    <r>
      <rPr>
        <sz val="8"/>
        <rFont val="華康粗圓體"/>
        <family val="3"/>
      </rPr>
      <t>業</t>
    </r>
  </si>
  <si>
    <r>
      <t>兼</t>
    </r>
    <r>
      <rPr>
        <sz val="8"/>
        <rFont val="Arial Narrow"/>
        <family val="2"/>
      </rPr>
      <t xml:space="preserve"> </t>
    </r>
    <r>
      <rPr>
        <sz val="8"/>
        <rFont val="華康粗圓體"/>
        <family val="3"/>
      </rPr>
      <t>業</t>
    </r>
  </si>
  <si>
    <r>
      <t>民國</t>
    </r>
    <r>
      <rPr>
        <sz val="8"/>
        <rFont val="Arial Narrow"/>
        <family val="2"/>
      </rPr>
      <t>97</t>
    </r>
    <r>
      <rPr>
        <sz val="8"/>
        <rFont val="華康粗圓體"/>
        <family val="3"/>
      </rPr>
      <t>年底</t>
    </r>
    <r>
      <rPr>
        <sz val="8"/>
        <rFont val="Arial Narrow"/>
        <family val="2"/>
      </rPr>
      <t xml:space="preserve">   End of 2008</t>
    </r>
  </si>
  <si>
    <r>
      <t>民國</t>
    </r>
    <r>
      <rPr>
        <sz val="8"/>
        <rFont val="Arial Narrow"/>
        <family val="2"/>
      </rPr>
      <t>98</t>
    </r>
    <r>
      <rPr>
        <sz val="8"/>
        <rFont val="華康粗圓體"/>
        <family val="3"/>
      </rPr>
      <t>年底</t>
    </r>
    <r>
      <rPr>
        <sz val="8"/>
        <rFont val="Arial Narrow"/>
        <family val="2"/>
      </rPr>
      <t xml:space="preserve">   End of 2009</t>
    </r>
  </si>
  <si>
    <r>
      <t>民國</t>
    </r>
    <r>
      <rPr>
        <sz val="8"/>
        <rFont val="Arial Narrow"/>
        <family val="2"/>
      </rPr>
      <t>99</t>
    </r>
    <r>
      <rPr>
        <sz val="8"/>
        <rFont val="華康粗圓體"/>
        <family val="3"/>
      </rPr>
      <t>年底</t>
    </r>
    <r>
      <rPr>
        <sz val="8"/>
        <rFont val="Arial Narrow"/>
        <family val="2"/>
      </rPr>
      <t xml:space="preserve">   End of 2010</t>
    </r>
  </si>
  <si>
    <r>
      <t>民國</t>
    </r>
    <r>
      <rPr>
        <sz val="8"/>
        <rFont val="Arial Narrow"/>
        <family val="2"/>
      </rPr>
      <t>100</t>
    </r>
    <r>
      <rPr>
        <sz val="8"/>
        <rFont val="華康粗圓體"/>
        <family val="3"/>
      </rPr>
      <t>年底</t>
    </r>
    <r>
      <rPr>
        <sz val="8"/>
        <rFont val="Arial Narrow"/>
        <family val="2"/>
      </rPr>
      <t xml:space="preserve">  End of 2011</t>
    </r>
  </si>
  <si>
    <r>
      <t>　桃園區漁會</t>
    </r>
    <r>
      <rPr>
        <sz val="8"/>
        <rFont val="Arial Narrow"/>
        <family val="2"/>
      </rPr>
      <t xml:space="preserve">
</t>
    </r>
    <r>
      <rPr>
        <sz val="8"/>
        <rFont val="華康粗圓體"/>
        <family val="3"/>
      </rPr>
      <t>　</t>
    </r>
    <r>
      <rPr>
        <sz val="7.5"/>
        <rFont val="Arial Narrow"/>
        <family val="2"/>
      </rPr>
      <t>Taoyuan Fishermen's Association</t>
    </r>
  </si>
  <si>
    <r>
      <t>　中壢區漁會
　</t>
    </r>
    <r>
      <rPr>
        <sz val="8"/>
        <rFont val="Arial Narrow"/>
        <family val="2"/>
      </rPr>
      <t>Jhongli Fishermen's Association</t>
    </r>
  </si>
  <si>
    <r>
      <t>表</t>
    </r>
    <r>
      <rPr>
        <sz val="12"/>
        <rFont val="Arial"/>
        <family val="2"/>
      </rPr>
      <t>4-9</t>
    </r>
    <r>
      <rPr>
        <sz val="12"/>
        <rFont val="華康粗圓體"/>
        <family val="3"/>
      </rPr>
      <t>、漁戶數及漁戶人口數</t>
    </r>
  </si>
  <si>
    <r>
      <t>4-9</t>
    </r>
    <r>
      <rPr>
        <sz val="12"/>
        <rFont val="華康粗圓體"/>
        <family val="3"/>
      </rPr>
      <t>、</t>
    </r>
    <r>
      <rPr>
        <sz val="12"/>
        <rFont val="Arial"/>
        <family val="2"/>
      </rPr>
      <t xml:space="preserve"> Fishing Households and Population</t>
    </r>
  </si>
  <si>
    <r>
      <t>資料來源：本府農業發展局</t>
    </r>
    <r>
      <rPr>
        <sz val="9"/>
        <rFont val="Arial Narrow"/>
        <family val="2"/>
      </rPr>
      <t>2243-02-01-2</t>
    </r>
    <r>
      <rPr>
        <sz val="9"/>
        <rFont val="華康中黑體"/>
        <family val="3"/>
      </rPr>
      <t>。</t>
    </r>
  </si>
  <si>
    <t>Sources : Agriculture Development Bureau.(2243-02-01-2)</t>
  </si>
  <si>
    <r>
      <t>表</t>
    </r>
    <r>
      <rPr>
        <sz val="12"/>
        <rFont val="Arial"/>
        <family val="2"/>
      </rPr>
      <t>4-10</t>
    </r>
    <r>
      <rPr>
        <sz val="12"/>
        <rFont val="華康粗圓體"/>
        <family val="3"/>
      </rPr>
      <t>、現有動力漁船數</t>
    </r>
  </si>
  <si>
    <r>
      <t>4-10</t>
    </r>
    <r>
      <rPr>
        <sz val="12"/>
        <rFont val="華康粗圓體"/>
        <family val="3"/>
      </rPr>
      <t>、</t>
    </r>
    <r>
      <rPr>
        <sz val="12"/>
        <rFont val="Arial"/>
        <family val="2"/>
      </rPr>
      <t>The Number of Powered Fishing Crafts</t>
    </r>
  </si>
  <si>
    <r>
      <t xml:space="preserve">艘數
</t>
    </r>
    <r>
      <rPr>
        <sz val="9"/>
        <rFont val="Arial Narrow"/>
        <family val="2"/>
      </rPr>
      <t>Number</t>
    </r>
  </si>
  <si>
    <r>
      <t>噸</t>
    </r>
    <r>
      <rPr>
        <sz val="9"/>
        <rFont val="Arial Narrow"/>
        <family val="2"/>
      </rPr>
      <t xml:space="preserve">  </t>
    </r>
    <r>
      <rPr>
        <sz val="9"/>
        <rFont val="華康粗圓體"/>
        <family val="3"/>
      </rPr>
      <t xml:space="preserve">數
</t>
    </r>
    <r>
      <rPr>
        <sz val="9"/>
        <rFont val="Arial Narrow"/>
        <family val="2"/>
      </rPr>
      <t>Tonnage</t>
    </r>
  </si>
  <si>
    <r>
      <t>表</t>
    </r>
    <r>
      <rPr>
        <sz val="12"/>
        <rFont val="Arial"/>
        <family val="2"/>
      </rPr>
      <t>4-12</t>
    </r>
    <r>
      <rPr>
        <sz val="12"/>
        <rFont val="華康粗圓體"/>
        <family val="3"/>
      </rPr>
      <t>、水產養殖面積</t>
    </r>
  </si>
  <si>
    <r>
      <t>4-12</t>
    </r>
    <r>
      <rPr>
        <sz val="12"/>
        <rFont val="華康粗圓體"/>
        <family val="3"/>
      </rPr>
      <t>、</t>
    </r>
    <r>
      <rPr>
        <sz val="12"/>
        <rFont val="Arial"/>
        <family val="2"/>
      </rPr>
      <t>Aquaculture Area by Species</t>
    </r>
  </si>
  <si>
    <t>Unit : Ha.</t>
  </si>
  <si>
    <r>
      <t xml:space="preserve">總　　　　計
</t>
    </r>
    <r>
      <rPr>
        <sz val="9"/>
        <rFont val="Arial Narrow"/>
        <family val="2"/>
      </rPr>
      <t>Grand Total</t>
    </r>
  </si>
  <si>
    <r>
      <t xml:space="preserve">鹹　水　漁　塭
</t>
    </r>
    <r>
      <rPr>
        <sz val="9"/>
        <rFont val="Arial Narrow"/>
        <family val="2"/>
      </rPr>
      <t>Salt Water Fish Ponds</t>
    </r>
  </si>
  <si>
    <r>
      <t xml:space="preserve"> </t>
    </r>
    <r>
      <rPr>
        <sz val="9"/>
        <rFont val="華康粗圓體"/>
        <family val="3"/>
      </rPr>
      <t xml:space="preserve">淡　水　漁　塭
</t>
    </r>
    <r>
      <rPr>
        <sz val="9"/>
        <rFont val="Arial Narrow"/>
        <family val="2"/>
      </rPr>
      <t>Freshwater Fish Ponds</t>
    </r>
  </si>
  <si>
    <r>
      <t xml:space="preserve">其　他　
</t>
    </r>
    <r>
      <rPr>
        <sz val="9"/>
        <rFont val="Arial Narrow"/>
        <family val="2"/>
      </rPr>
      <t>Others (Rice Paddies, Ponds and Dams)</t>
    </r>
  </si>
  <si>
    <r>
      <t>箱　網　養　殖　</t>
    </r>
    <r>
      <rPr>
        <sz val="9"/>
        <rFont val="Arial Narrow"/>
        <family val="2"/>
      </rPr>
      <t>(</t>
    </r>
    <r>
      <rPr>
        <sz val="9"/>
        <rFont val="華康粗圓體"/>
        <family val="3"/>
      </rPr>
      <t>平方公尺</t>
    </r>
    <r>
      <rPr>
        <sz val="9"/>
        <rFont val="Arial Narrow"/>
        <family val="2"/>
      </rPr>
      <t>)
 Cage Culture (Square Meter)</t>
    </r>
  </si>
  <si>
    <t>Suspend-Culture</t>
  </si>
  <si>
    <t>Marine</t>
  </si>
  <si>
    <t>Inland</t>
  </si>
  <si>
    <r>
      <t xml:space="preserve">  </t>
    </r>
    <r>
      <rPr>
        <sz val="9"/>
        <rFont val="華康粗圓體"/>
        <family val="3"/>
      </rPr>
      <t>　吳郭魚類</t>
    </r>
    <r>
      <rPr>
        <sz val="9"/>
        <rFont val="Arial Narrow"/>
        <family val="2"/>
      </rPr>
      <t xml:space="preserve"> Tialpia</t>
    </r>
  </si>
  <si>
    <r>
      <t xml:space="preserve">  </t>
    </r>
    <r>
      <rPr>
        <sz val="9"/>
        <rFont val="華康粗圓體"/>
        <family val="3"/>
      </rPr>
      <t>　沙蝦</t>
    </r>
    <r>
      <rPr>
        <sz val="9"/>
        <rFont val="Arial Narrow"/>
        <family val="2"/>
      </rPr>
      <t xml:space="preserve"> Greasyback shrimp</t>
    </r>
  </si>
  <si>
    <r>
      <t xml:space="preserve">  </t>
    </r>
    <r>
      <rPr>
        <sz val="9"/>
        <rFont val="華康粗圓體"/>
        <family val="3"/>
      </rPr>
      <t>　蜆</t>
    </r>
    <r>
      <rPr>
        <sz val="9"/>
        <rFont val="Arial Narrow"/>
        <family val="2"/>
      </rPr>
      <t xml:space="preserve"> Clams</t>
    </r>
  </si>
  <si>
    <r>
      <t xml:space="preserve">  </t>
    </r>
    <r>
      <rPr>
        <b/>
        <sz val="9"/>
        <rFont val="華康粗圓體"/>
        <family val="3"/>
      </rPr>
      <t>藻類</t>
    </r>
    <r>
      <rPr>
        <b/>
        <sz val="9"/>
        <rFont val="Arial Narrow"/>
        <family val="2"/>
      </rPr>
      <t xml:space="preserve"> Algae</t>
    </r>
  </si>
  <si>
    <r>
      <t>資料來源：本府農業發展局</t>
    </r>
    <r>
      <rPr>
        <sz val="9"/>
        <rFont val="Arial Narrow"/>
        <family val="2"/>
      </rPr>
      <t>2244-04-01-2</t>
    </r>
    <r>
      <rPr>
        <sz val="9"/>
        <rFont val="華康中黑體"/>
        <family val="3"/>
      </rPr>
      <t>。</t>
    </r>
  </si>
  <si>
    <t>Sources : Agriculture Development Bureau.(2244-04-01-2.)</t>
  </si>
  <si>
    <r>
      <t>說明：</t>
    </r>
    <r>
      <rPr>
        <sz val="9"/>
        <rFont val="Arial Narrow"/>
        <family val="2"/>
      </rPr>
      <t>“</t>
    </r>
    <r>
      <rPr>
        <sz val="9"/>
        <rFont val="華康中黑體"/>
        <family val="3"/>
      </rPr>
      <t>總計</t>
    </r>
    <r>
      <rPr>
        <sz val="9"/>
        <rFont val="Arial Narrow"/>
        <family val="2"/>
      </rPr>
      <t>”</t>
    </r>
    <r>
      <rPr>
        <sz val="9"/>
        <rFont val="華康中黑體"/>
        <family val="3"/>
      </rPr>
      <t>不含</t>
    </r>
    <r>
      <rPr>
        <sz val="9"/>
        <rFont val="Arial Narrow"/>
        <family val="2"/>
      </rPr>
      <t>“</t>
    </r>
    <r>
      <rPr>
        <sz val="9"/>
        <rFont val="華康中黑體"/>
        <family val="3"/>
      </rPr>
      <t>箱網養殖</t>
    </r>
    <r>
      <rPr>
        <sz val="9"/>
        <rFont val="Arial Narrow"/>
        <family val="2"/>
      </rPr>
      <t>”</t>
    </r>
    <r>
      <rPr>
        <sz val="9"/>
        <rFont val="華康中黑體"/>
        <family val="3"/>
      </rPr>
      <t>資料。</t>
    </r>
  </si>
  <si>
    <t>Note : "Grand Total" does not include "Cage Culture" data.</t>
  </si>
  <si>
    <t>農林漁牧</t>
  </si>
  <si>
    <r>
      <t>表</t>
    </r>
    <r>
      <rPr>
        <sz val="12"/>
        <rFont val="Arial"/>
        <family val="2"/>
      </rPr>
      <t>4-13</t>
    </r>
    <r>
      <rPr>
        <sz val="12"/>
        <rFont val="華康粗圓體"/>
        <family val="3"/>
      </rPr>
      <t xml:space="preserve">、遭難漁船數
</t>
    </r>
    <r>
      <rPr>
        <sz val="12"/>
        <rFont val="Arial"/>
        <family val="2"/>
      </rPr>
      <t>4-13</t>
    </r>
    <r>
      <rPr>
        <sz val="12"/>
        <rFont val="華康粗圓體"/>
        <family val="3"/>
      </rPr>
      <t>、</t>
    </r>
    <r>
      <rPr>
        <sz val="12"/>
        <rFont val="Arial"/>
        <family val="2"/>
      </rPr>
      <t>Number of Fishing Boats Fell Victim to Catastrophes</t>
    </r>
  </si>
  <si>
    <r>
      <t xml:space="preserve"> </t>
    </r>
    <r>
      <rPr>
        <sz val="9"/>
        <rFont val="華康中黑體"/>
        <family val="3"/>
      </rPr>
      <t>單位：艘、噸</t>
    </r>
  </si>
  <si>
    <t>Unit : Boats, Ton</t>
  </si>
  <si>
    <r>
      <t>年</t>
    </r>
    <r>
      <rPr>
        <sz val="9"/>
        <rFont val="Arial Narrow"/>
        <family val="2"/>
      </rPr>
      <t xml:space="preserve">        </t>
    </r>
    <r>
      <rPr>
        <sz val="9"/>
        <rFont val="華康粗圓體"/>
        <family val="3"/>
      </rPr>
      <t xml:space="preserve">別
</t>
    </r>
    <r>
      <rPr>
        <sz val="9"/>
        <rFont val="Arial Narrow"/>
        <family val="2"/>
      </rPr>
      <t>Year</t>
    </r>
  </si>
  <si>
    <r>
      <t xml:space="preserve">總　　計
</t>
    </r>
    <r>
      <rPr>
        <sz val="9"/>
        <rFont val="Arial Narrow"/>
        <family val="2"/>
      </rPr>
      <t>Total</t>
    </r>
  </si>
  <si>
    <r>
      <t xml:space="preserve">沉　　沒
</t>
    </r>
    <r>
      <rPr>
        <sz val="9"/>
        <rFont val="Arial Narrow"/>
        <family val="2"/>
      </rPr>
      <t>Sunk</t>
    </r>
  </si>
  <si>
    <r>
      <t xml:space="preserve">破　　損
</t>
    </r>
    <r>
      <rPr>
        <sz val="9"/>
        <rFont val="Arial Narrow"/>
        <family val="2"/>
      </rPr>
      <t>Damaged</t>
    </r>
  </si>
  <si>
    <r>
      <t xml:space="preserve">失　　蹤
</t>
    </r>
    <r>
      <rPr>
        <sz val="9"/>
        <rFont val="Arial Narrow"/>
        <family val="2"/>
      </rPr>
      <t>Missing</t>
    </r>
  </si>
  <si>
    <r>
      <t xml:space="preserve">其　　他
</t>
    </r>
    <r>
      <rPr>
        <sz val="9"/>
        <rFont val="Arial Narrow"/>
        <family val="2"/>
      </rPr>
      <t>Others</t>
    </r>
  </si>
  <si>
    <r>
      <t xml:space="preserve">單位：人
</t>
    </r>
    <r>
      <rPr>
        <sz val="9"/>
        <rFont val="Arial Narrow"/>
        <family val="2"/>
      </rPr>
      <t>Unit : Person</t>
    </r>
  </si>
  <si>
    <t>遭難原因</t>
  </si>
  <si>
    <r>
      <t>總　　計　</t>
    </r>
    <r>
      <rPr>
        <sz val="9"/>
        <rFont val="Arial Narrow"/>
        <family val="2"/>
      </rPr>
      <t>Grand Total</t>
    </r>
  </si>
  <si>
    <r>
      <t>遠洋漁業　</t>
    </r>
    <r>
      <rPr>
        <sz val="9"/>
        <rFont val="Arial Narrow"/>
        <family val="2"/>
      </rPr>
      <t>Deep-sea Fishery</t>
    </r>
  </si>
  <si>
    <t>農林漁牧</t>
  </si>
  <si>
    <r>
      <t>表</t>
    </r>
    <r>
      <rPr>
        <sz val="12"/>
        <rFont val="Arial"/>
        <family val="2"/>
      </rPr>
      <t>4-15</t>
    </r>
    <r>
      <rPr>
        <sz val="12"/>
        <rFont val="華康粗圓體"/>
        <family val="3"/>
      </rPr>
      <t xml:space="preserve">、現有牲畜數
</t>
    </r>
    <r>
      <rPr>
        <sz val="11"/>
        <rFont val="Arial"/>
        <family val="2"/>
      </rPr>
      <t>4-15</t>
    </r>
    <r>
      <rPr>
        <sz val="11"/>
        <rFont val="華康粗圓體"/>
        <family val="3"/>
      </rPr>
      <t>、</t>
    </r>
    <r>
      <rPr>
        <sz val="11"/>
        <rFont val="Arial"/>
        <family val="2"/>
      </rPr>
      <t>Existing Number of Livestock</t>
    </r>
  </si>
  <si>
    <t xml:space="preserve">  </t>
  </si>
  <si>
    <r>
      <t>單位：頭</t>
    </r>
    <r>
      <rPr>
        <sz val="9"/>
        <rFont val="Arial Narrow"/>
        <family val="2"/>
      </rPr>
      <t>Unit : Head</t>
    </r>
  </si>
  <si>
    <t>年底別及鄉鎮市別</t>
  </si>
  <si>
    <t>總計</t>
  </si>
  <si>
    <t>乳牛</t>
  </si>
  <si>
    <t>馬</t>
  </si>
  <si>
    <t>豬</t>
  </si>
  <si>
    <t>鹿</t>
  </si>
  <si>
    <t>兔</t>
  </si>
  <si>
    <t>羊</t>
  </si>
  <si>
    <t xml:space="preserve">Grand Total </t>
  </si>
  <si>
    <t>Horses</t>
  </si>
  <si>
    <t>Pigs</t>
  </si>
  <si>
    <t>Deers</t>
  </si>
  <si>
    <t>Rabbits</t>
  </si>
  <si>
    <t>Goats</t>
  </si>
  <si>
    <r>
      <t xml:space="preserve">單位：頭
</t>
    </r>
    <r>
      <rPr>
        <sz val="9"/>
        <rFont val="Arial Narrow"/>
        <family val="2"/>
      </rPr>
      <t>Unit : Head</t>
    </r>
  </si>
  <si>
    <t>Sources : COA, Executive Yuan and Bureau of Animal and Plant Health Inspection Quarantine and Agriculture Development Bureau.</t>
  </si>
  <si>
    <r>
      <t>表</t>
    </r>
    <r>
      <rPr>
        <sz val="12"/>
        <rFont val="Arial"/>
        <family val="2"/>
      </rPr>
      <t>4-17</t>
    </r>
    <r>
      <rPr>
        <sz val="12"/>
        <rFont val="華康粗圓體"/>
        <family val="3"/>
      </rPr>
      <t xml:space="preserve">、乳母牛頭數及產乳量價值
</t>
    </r>
    <r>
      <rPr>
        <sz val="12"/>
        <rFont val="Arial"/>
        <family val="2"/>
      </rPr>
      <t>4-17</t>
    </r>
    <r>
      <rPr>
        <sz val="12"/>
        <rFont val="華康粗圓體"/>
        <family val="3"/>
      </rPr>
      <t>、</t>
    </r>
    <r>
      <rPr>
        <sz val="12"/>
        <rFont val="Arial"/>
        <family val="2"/>
      </rPr>
      <t>Number of Milk Cows and Milk Output</t>
    </r>
  </si>
  <si>
    <t>年底別及鄉鎮市別</t>
  </si>
  <si>
    <r>
      <t xml:space="preserve">年底飼養戶數
</t>
    </r>
    <r>
      <rPr>
        <sz val="9"/>
        <rFont val="Arial Narrow"/>
        <family val="2"/>
      </rPr>
      <t>(</t>
    </r>
    <r>
      <rPr>
        <sz val="9"/>
        <rFont val="華康粗圓體"/>
        <family val="3"/>
      </rPr>
      <t>戶</t>
    </r>
    <r>
      <rPr>
        <sz val="9"/>
        <rFont val="Arial Narrow"/>
        <family val="2"/>
      </rPr>
      <t>)</t>
    </r>
  </si>
  <si>
    <r>
      <t xml:space="preserve">年底經產牛頭數
</t>
    </r>
    <r>
      <rPr>
        <sz val="9"/>
        <rFont val="Arial Narrow"/>
        <family val="2"/>
      </rPr>
      <t>(</t>
    </r>
    <r>
      <rPr>
        <sz val="9"/>
        <rFont val="華康粗圓體"/>
        <family val="3"/>
      </rPr>
      <t>頭</t>
    </r>
    <r>
      <rPr>
        <sz val="9"/>
        <rFont val="Arial Narrow"/>
        <family val="2"/>
      </rPr>
      <t>)</t>
    </r>
  </si>
  <si>
    <r>
      <t xml:space="preserve">全年產乳量及價值
</t>
    </r>
    <r>
      <rPr>
        <sz val="9"/>
        <rFont val="Arial Narrow"/>
        <family val="2"/>
      </rPr>
      <t>Yearly Milk Output</t>
    </r>
  </si>
  <si>
    <r>
      <t>4-18</t>
    </r>
    <r>
      <rPr>
        <sz val="12"/>
        <rFont val="華康粗圓體"/>
        <family val="3"/>
      </rPr>
      <t>、</t>
    </r>
    <r>
      <rPr>
        <sz val="12"/>
        <rFont val="Arial"/>
        <family val="2"/>
      </rPr>
      <t xml:space="preserve"> Existing Poultry Quantities</t>
    </r>
  </si>
  <si>
    <t>Unit : Head</t>
  </si>
  <si>
    <t>年底別及鄉鎮市別</t>
  </si>
  <si>
    <r>
      <t>雞　　</t>
    </r>
    <r>
      <rPr>
        <sz val="9"/>
        <rFont val="Arial Narrow"/>
        <family val="2"/>
      </rPr>
      <t>Chickens</t>
    </r>
  </si>
  <si>
    <r>
      <t>鴨　　</t>
    </r>
    <r>
      <rPr>
        <sz val="9"/>
        <rFont val="Arial Narrow"/>
        <family val="2"/>
      </rPr>
      <t>Ducks</t>
    </r>
  </si>
  <si>
    <r>
      <t xml:space="preserve">鵝
</t>
    </r>
    <r>
      <rPr>
        <sz val="9"/>
        <rFont val="Arial Narrow"/>
        <family val="2"/>
      </rPr>
      <t>Geese</t>
    </r>
  </si>
  <si>
    <r>
      <t xml:space="preserve">火　　雞
</t>
    </r>
    <r>
      <rPr>
        <sz val="9"/>
        <rFont val="Arial Narrow"/>
        <family val="2"/>
      </rPr>
      <t>Turkeys</t>
    </r>
  </si>
  <si>
    <r>
      <t>資料來源：本府農業發展局</t>
    </r>
    <r>
      <rPr>
        <sz val="9"/>
        <rFont val="Arial Narrow"/>
        <family val="2"/>
      </rPr>
      <t>2249-01-01-2</t>
    </r>
    <r>
      <rPr>
        <sz val="9"/>
        <rFont val="華康中黑體"/>
        <family val="3"/>
      </rPr>
      <t>。</t>
    </r>
  </si>
  <si>
    <t>Sources : Agriculture Development Bureau.(2249-01-01-2)</t>
  </si>
  <si>
    <t>重傷</t>
  </si>
  <si>
    <t>失蹤</t>
  </si>
  <si>
    <t>Causes</t>
  </si>
  <si>
    <t>End  of  Year &amp; District</t>
  </si>
  <si>
    <t>Milk Cows</t>
  </si>
  <si>
    <t>Sources : Agriculture Development Bureau.</t>
  </si>
  <si>
    <t>年別及鄉鎮市別</t>
  </si>
  <si>
    <t>屠宰場所</t>
  </si>
  <si>
    <r>
      <t xml:space="preserve">總　計
</t>
    </r>
    <r>
      <rPr>
        <sz val="9"/>
        <rFont val="Arial Narrow"/>
        <family val="2"/>
      </rPr>
      <t>Grand Total</t>
    </r>
  </si>
  <si>
    <t>牛</t>
  </si>
  <si>
    <r>
      <t xml:space="preserve">豬
</t>
    </r>
    <r>
      <rPr>
        <sz val="9"/>
        <rFont val="Arial Narrow"/>
        <family val="2"/>
      </rPr>
      <t>(</t>
    </r>
    <r>
      <rPr>
        <sz val="9"/>
        <rFont val="華康粗圓體"/>
        <family val="3"/>
      </rPr>
      <t>登記屠宰</t>
    </r>
    <r>
      <rPr>
        <sz val="9"/>
        <rFont val="Arial Narrow"/>
        <family val="2"/>
      </rPr>
      <t>)</t>
    </r>
  </si>
  <si>
    <r>
      <t xml:space="preserve">羊
</t>
    </r>
    <r>
      <rPr>
        <sz val="9"/>
        <rFont val="Arial Narrow"/>
        <family val="2"/>
      </rPr>
      <t>Goats</t>
    </r>
  </si>
  <si>
    <t>Butcheries</t>
  </si>
  <si>
    <t>Cattle</t>
  </si>
  <si>
    <t>Year &amp; District</t>
  </si>
  <si>
    <t>黃牛及雜種牛</t>
  </si>
  <si>
    <t>Pigs
(Registered to be Butchered)</t>
  </si>
  <si>
    <t>Electric</t>
  </si>
  <si>
    <t>Manual</t>
  </si>
  <si>
    <t>Water Buffalos</t>
  </si>
  <si>
    <t>Oxen and Hybrids</t>
  </si>
  <si>
    <r>
      <t>民國</t>
    </r>
    <r>
      <rPr>
        <sz val="9"/>
        <rFont val="Arial Narrow"/>
        <family val="2"/>
      </rPr>
      <t>91</t>
    </r>
    <r>
      <rPr>
        <sz val="9"/>
        <rFont val="華康粗圓體"/>
        <family val="3"/>
      </rPr>
      <t>年底　</t>
    </r>
    <r>
      <rPr>
        <sz val="9"/>
        <rFont val="Arial Narrow"/>
        <family val="2"/>
      </rPr>
      <t>2002</t>
    </r>
  </si>
  <si>
    <r>
      <t>民國</t>
    </r>
    <r>
      <rPr>
        <sz val="9"/>
        <rFont val="Arial Narrow"/>
        <family val="2"/>
      </rPr>
      <t>92</t>
    </r>
    <r>
      <rPr>
        <sz val="9"/>
        <rFont val="華康粗圓體"/>
        <family val="3"/>
      </rPr>
      <t>年底　</t>
    </r>
    <r>
      <rPr>
        <sz val="9"/>
        <rFont val="Arial Narrow"/>
        <family val="2"/>
      </rPr>
      <t>2003</t>
    </r>
  </si>
  <si>
    <r>
      <t>民國</t>
    </r>
    <r>
      <rPr>
        <sz val="9"/>
        <rFont val="Arial Narrow"/>
        <family val="2"/>
      </rPr>
      <t>93</t>
    </r>
    <r>
      <rPr>
        <sz val="9"/>
        <rFont val="華康粗圓體"/>
        <family val="3"/>
      </rPr>
      <t>年底　</t>
    </r>
    <r>
      <rPr>
        <sz val="9"/>
        <rFont val="Arial Narrow"/>
        <family val="2"/>
      </rPr>
      <t>2004</t>
    </r>
  </si>
  <si>
    <r>
      <t>民國</t>
    </r>
    <r>
      <rPr>
        <sz val="9"/>
        <rFont val="Arial Narrow"/>
        <family val="2"/>
      </rPr>
      <t>94</t>
    </r>
    <r>
      <rPr>
        <sz val="9"/>
        <rFont val="華康粗圓體"/>
        <family val="3"/>
      </rPr>
      <t>年底　</t>
    </r>
    <r>
      <rPr>
        <sz val="9"/>
        <rFont val="Arial Narrow"/>
        <family val="2"/>
      </rPr>
      <t>2005</t>
    </r>
  </si>
  <si>
    <r>
      <t>民國</t>
    </r>
    <r>
      <rPr>
        <sz val="9"/>
        <rFont val="Arial Narrow"/>
        <family val="2"/>
      </rPr>
      <t>95</t>
    </r>
    <r>
      <rPr>
        <sz val="9"/>
        <rFont val="華康粗圓體"/>
        <family val="3"/>
      </rPr>
      <t>年底　</t>
    </r>
    <r>
      <rPr>
        <sz val="9"/>
        <rFont val="Arial Narrow"/>
        <family val="2"/>
      </rPr>
      <t>2006</t>
    </r>
  </si>
  <si>
    <r>
      <t>民國</t>
    </r>
    <r>
      <rPr>
        <sz val="9"/>
        <rFont val="Arial Narrow"/>
        <family val="2"/>
      </rPr>
      <t>96</t>
    </r>
    <r>
      <rPr>
        <sz val="9"/>
        <rFont val="華康粗圓體"/>
        <family val="3"/>
      </rPr>
      <t>年底　</t>
    </r>
    <r>
      <rPr>
        <sz val="9"/>
        <rFont val="Arial Narrow"/>
        <family val="2"/>
      </rPr>
      <t>2007</t>
    </r>
  </si>
  <si>
    <r>
      <t>民國</t>
    </r>
    <r>
      <rPr>
        <sz val="9"/>
        <rFont val="Arial Narrow"/>
        <family val="2"/>
      </rPr>
      <t>97</t>
    </r>
    <r>
      <rPr>
        <sz val="9"/>
        <rFont val="華康粗圓體"/>
        <family val="3"/>
      </rPr>
      <t>年底　</t>
    </r>
    <r>
      <rPr>
        <sz val="9"/>
        <rFont val="Arial Narrow"/>
        <family val="2"/>
      </rPr>
      <t>2008</t>
    </r>
  </si>
  <si>
    <r>
      <t>民國</t>
    </r>
    <r>
      <rPr>
        <sz val="9"/>
        <rFont val="Arial Narrow"/>
        <family val="2"/>
      </rPr>
      <t>98</t>
    </r>
    <r>
      <rPr>
        <sz val="9"/>
        <rFont val="華康粗圓體"/>
        <family val="3"/>
      </rPr>
      <t>年底　</t>
    </r>
    <r>
      <rPr>
        <sz val="9"/>
        <rFont val="Arial Narrow"/>
        <family val="2"/>
      </rPr>
      <t>2009</t>
    </r>
  </si>
  <si>
    <r>
      <t>民國</t>
    </r>
    <r>
      <rPr>
        <sz val="9"/>
        <rFont val="Arial Narrow"/>
        <family val="2"/>
      </rPr>
      <t>99</t>
    </r>
    <r>
      <rPr>
        <sz val="9"/>
        <rFont val="華康粗圓體"/>
        <family val="3"/>
      </rPr>
      <t>年底　</t>
    </r>
    <r>
      <rPr>
        <sz val="9"/>
        <rFont val="Arial Narrow"/>
        <family val="2"/>
      </rPr>
      <t>2010</t>
    </r>
  </si>
  <si>
    <r>
      <t>民國</t>
    </r>
    <r>
      <rPr>
        <sz val="9"/>
        <rFont val="Arial Narrow"/>
        <family val="2"/>
      </rPr>
      <t>100</t>
    </r>
    <r>
      <rPr>
        <sz val="9"/>
        <rFont val="華康粗圓體"/>
        <family val="3"/>
      </rPr>
      <t>年底　</t>
    </r>
    <r>
      <rPr>
        <sz val="9"/>
        <rFont val="Arial Narrow"/>
        <family val="2"/>
      </rPr>
      <t>2011</t>
    </r>
  </si>
  <si>
    <t>資料來源：行政院農委會、動植物防疫檢疫局及本府農業發展局。</t>
  </si>
  <si>
    <t>Number of Households Raising Cows
(Households)</t>
  </si>
  <si>
    <t xml:space="preserve">Number of 
Productive Cows
(Heads) </t>
  </si>
  <si>
    <r>
      <t>產乳量</t>
    </r>
    <r>
      <rPr>
        <sz val="9"/>
        <rFont val="Arial Narrow"/>
        <family val="2"/>
      </rPr>
      <t>(</t>
    </r>
    <r>
      <rPr>
        <sz val="9"/>
        <rFont val="華康粗圓體"/>
        <family val="3"/>
      </rPr>
      <t>公斤</t>
    </r>
    <r>
      <rPr>
        <sz val="9"/>
        <rFont val="Arial Narrow"/>
        <family val="2"/>
      </rPr>
      <t>)
Quantity (Kilograms)</t>
    </r>
  </si>
  <si>
    <r>
      <t>總價</t>
    </r>
    <r>
      <rPr>
        <sz val="9"/>
        <rFont val="Arial Narrow"/>
        <family val="2"/>
      </rPr>
      <t>(</t>
    </r>
    <r>
      <rPr>
        <sz val="9"/>
        <rFont val="華康粗圓體"/>
        <family val="3"/>
      </rPr>
      <t>元</t>
    </r>
    <r>
      <rPr>
        <sz val="9"/>
        <rFont val="Arial Narrow"/>
        <family val="2"/>
      </rPr>
      <t>)
Value (N.T.$)</t>
    </r>
  </si>
  <si>
    <r>
      <t>民國</t>
    </r>
    <r>
      <rPr>
        <sz val="9"/>
        <rFont val="Arial Narrow"/>
        <family val="2"/>
      </rPr>
      <t>91</t>
    </r>
    <r>
      <rPr>
        <sz val="9"/>
        <rFont val="華康粗圓體"/>
        <family val="3"/>
      </rPr>
      <t>年</t>
    </r>
    <r>
      <rPr>
        <sz val="9"/>
        <rFont val="Arial Narrow"/>
        <family val="2"/>
      </rPr>
      <t xml:space="preserve"> End  of  2002</t>
    </r>
  </si>
  <si>
    <r>
      <t>民國</t>
    </r>
    <r>
      <rPr>
        <sz val="9"/>
        <rFont val="Arial Narrow"/>
        <family val="2"/>
      </rPr>
      <t>92</t>
    </r>
    <r>
      <rPr>
        <sz val="9"/>
        <rFont val="華康粗圓體"/>
        <family val="3"/>
      </rPr>
      <t>年</t>
    </r>
    <r>
      <rPr>
        <sz val="9"/>
        <rFont val="Arial Narrow"/>
        <family val="2"/>
      </rPr>
      <t xml:space="preserve"> End  of  2003</t>
    </r>
  </si>
  <si>
    <r>
      <t>民國</t>
    </r>
    <r>
      <rPr>
        <sz val="9"/>
        <rFont val="Arial Narrow"/>
        <family val="2"/>
      </rPr>
      <t>93</t>
    </r>
    <r>
      <rPr>
        <sz val="9"/>
        <rFont val="華康粗圓體"/>
        <family val="3"/>
      </rPr>
      <t>年</t>
    </r>
    <r>
      <rPr>
        <sz val="9"/>
        <rFont val="Arial Narrow"/>
        <family val="2"/>
      </rPr>
      <t xml:space="preserve"> End  of  2004</t>
    </r>
  </si>
  <si>
    <r>
      <t>民國</t>
    </r>
    <r>
      <rPr>
        <sz val="9"/>
        <rFont val="Arial Narrow"/>
        <family val="2"/>
      </rPr>
      <t>94</t>
    </r>
    <r>
      <rPr>
        <sz val="9"/>
        <rFont val="華康粗圓體"/>
        <family val="3"/>
      </rPr>
      <t>年</t>
    </r>
    <r>
      <rPr>
        <sz val="9"/>
        <rFont val="Arial Narrow"/>
        <family val="2"/>
      </rPr>
      <t xml:space="preserve"> End  of  2005</t>
    </r>
  </si>
  <si>
    <r>
      <t>民國</t>
    </r>
    <r>
      <rPr>
        <sz val="9"/>
        <rFont val="Arial Narrow"/>
        <family val="2"/>
      </rPr>
      <t>95</t>
    </r>
    <r>
      <rPr>
        <sz val="9"/>
        <rFont val="華康粗圓體"/>
        <family val="3"/>
      </rPr>
      <t>年</t>
    </r>
    <r>
      <rPr>
        <sz val="9"/>
        <rFont val="Arial Narrow"/>
        <family val="2"/>
      </rPr>
      <t xml:space="preserve"> End  of  2006</t>
    </r>
  </si>
  <si>
    <r>
      <t>民國</t>
    </r>
    <r>
      <rPr>
        <sz val="9"/>
        <rFont val="Arial Narrow"/>
        <family val="2"/>
      </rPr>
      <t>96</t>
    </r>
    <r>
      <rPr>
        <sz val="9"/>
        <rFont val="華康粗圓體"/>
        <family val="3"/>
      </rPr>
      <t>年</t>
    </r>
    <r>
      <rPr>
        <sz val="9"/>
        <rFont val="Arial Narrow"/>
        <family val="2"/>
      </rPr>
      <t xml:space="preserve"> End  of  2007</t>
    </r>
  </si>
  <si>
    <r>
      <t>民國</t>
    </r>
    <r>
      <rPr>
        <sz val="9"/>
        <rFont val="Arial Narrow"/>
        <family val="2"/>
      </rPr>
      <t>97</t>
    </r>
    <r>
      <rPr>
        <sz val="9"/>
        <rFont val="華康粗圓體"/>
        <family val="3"/>
      </rPr>
      <t>年</t>
    </r>
    <r>
      <rPr>
        <sz val="9"/>
        <rFont val="Arial Narrow"/>
        <family val="2"/>
      </rPr>
      <t xml:space="preserve"> End  of  2008</t>
    </r>
  </si>
  <si>
    <r>
      <t>民國</t>
    </r>
    <r>
      <rPr>
        <sz val="9"/>
        <rFont val="Arial Narrow"/>
        <family val="2"/>
      </rPr>
      <t>98</t>
    </r>
    <r>
      <rPr>
        <sz val="9"/>
        <rFont val="華康粗圓體"/>
        <family val="3"/>
      </rPr>
      <t>年</t>
    </r>
    <r>
      <rPr>
        <sz val="9"/>
        <rFont val="Arial Narrow"/>
        <family val="2"/>
      </rPr>
      <t xml:space="preserve"> End  of  2009</t>
    </r>
  </si>
  <si>
    <r>
      <t>民國</t>
    </r>
    <r>
      <rPr>
        <sz val="9"/>
        <rFont val="Arial Narrow"/>
        <family val="2"/>
      </rPr>
      <t>99</t>
    </r>
    <r>
      <rPr>
        <sz val="9"/>
        <rFont val="華康粗圓體"/>
        <family val="3"/>
      </rPr>
      <t>年</t>
    </r>
    <r>
      <rPr>
        <sz val="9"/>
        <rFont val="Arial Narrow"/>
        <family val="2"/>
      </rPr>
      <t xml:space="preserve"> End  of  2010</t>
    </r>
  </si>
  <si>
    <r>
      <t>民國</t>
    </r>
    <r>
      <rPr>
        <sz val="9"/>
        <rFont val="Arial Narrow"/>
        <family val="2"/>
      </rPr>
      <t>100</t>
    </r>
    <r>
      <rPr>
        <sz val="9"/>
        <rFont val="華康粗圓體"/>
        <family val="3"/>
      </rPr>
      <t>年</t>
    </r>
    <r>
      <rPr>
        <sz val="9"/>
        <rFont val="Arial Narrow"/>
        <family val="2"/>
      </rPr>
      <t xml:space="preserve"> End  of  2011</t>
    </r>
  </si>
  <si>
    <r>
      <t xml:space="preserve">合　　　計
</t>
    </r>
    <r>
      <rPr>
        <sz val="9"/>
        <rFont val="Arial Narrow"/>
        <family val="2"/>
      </rPr>
      <t>Total</t>
    </r>
  </si>
  <si>
    <r>
      <t xml:space="preserve">蛋　　　用
</t>
    </r>
    <r>
      <rPr>
        <sz val="9"/>
        <rFont val="Arial Narrow"/>
        <family val="2"/>
      </rPr>
      <t>For Eggs</t>
    </r>
  </si>
  <si>
    <r>
      <t xml:space="preserve">肉　　　用
</t>
    </r>
    <r>
      <rPr>
        <sz val="9"/>
        <rFont val="Arial Narrow"/>
        <family val="2"/>
      </rPr>
      <t>For Meat</t>
    </r>
  </si>
  <si>
    <r>
      <t xml:space="preserve">本　　　地
</t>
    </r>
    <r>
      <rPr>
        <sz val="9"/>
        <rFont val="Arial Narrow"/>
        <family val="2"/>
      </rPr>
      <t>Local</t>
    </r>
  </si>
  <si>
    <r>
      <t>表</t>
    </r>
    <r>
      <rPr>
        <sz val="12"/>
        <rFont val="Arial"/>
        <family val="2"/>
      </rPr>
      <t>4-18</t>
    </r>
    <r>
      <rPr>
        <sz val="12"/>
        <rFont val="華康粗圓體"/>
        <family val="3"/>
      </rPr>
      <t>、現有家禽數量</t>
    </r>
  </si>
  <si>
    <r>
      <t>合</t>
    </r>
    <r>
      <rPr>
        <sz val="9"/>
        <rFont val="Arial Narrow"/>
        <family val="2"/>
      </rPr>
      <t xml:space="preserve">    </t>
    </r>
    <r>
      <rPr>
        <sz val="9"/>
        <rFont val="華康粗圓體"/>
        <family val="3"/>
      </rPr>
      <t>計</t>
    </r>
  </si>
  <si>
    <t>平台階段
（公頃）</t>
  </si>
  <si>
    <t>果園山邊溝
（公頃）</t>
  </si>
  <si>
    <r>
      <t>山</t>
    </r>
    <r>
      <rPr>
        <sz val="9"/>
        <rFont val="Arial Narrow"/>
        <family val="2"/>
      </rPr>
      <t xml:space="preserve"> </t>
    </r>
    <r>
      <rPr>
        <sz val="9"/>
        <rFont val="華康粗圓體"/>
        <family val="3"/>
      </rPr>
      <t>邊</t>
    </r>
    <r>
      <rPr>
        <sz val="9"/>
        <rFont val="Arial Narrow"/>
        <family val="2"/>
      </rPr>
      <t xml:space="preserve"> </t>
    </r>
    <r>
      <rPr>
        <sz val="9"/>
        <rFont val="華康粗圓體"/>
        <family val="3"/>
      </rPr>
      <t>溝
（公頃）</t>
    </r>
  </si>
  <si>
    <r>
      <t>其他</t>
    </r>
    <r>
      <rPr>
        <sz val="9"/>
        <rFont val="Arial Narrow"/>
        <family val="2"/>
      </rPr>
      <t xml:space="preserve"> (</t>
    </r>
    <r>
      <rPr>
        <sz val="9"/>
        <rFont val="華康粗圓體"/>
        <family val="3"/>
      </rPr>
      <t>水土保持維護</t>
    </r>
    <r>
      <rPr>
        <sz val="9"/>
        <rFont val="Arial Narrow"/>
        <family val="2"/>
      </rPr>
      <t xml:space="preserve">)
</t>
    </r>
    <r>
      <rPr>
        <sz val="9"/>
        <rFont val="華康粗圓體"/>
        <family val="3"/>
      </rPr>
      <t>（公頃）</t>
    </r>
  </si>
  <si>
    <t>臺璧植草
（平方公尺）</t>
  </si>
  <si>
    <t>全園植草
（公頃）</t>
  </si>
  <si>
    <t>山邊溝植草
（公頃）</t>
  </si>
  <si>
    <t>道路植草
及聯絡道植草
（平方公尺）</t>
  </si>
  <si>
    <t xml:space="preserve">
Terrace
(Ha.)</t>
  </si>
  <si>
    <t xml:space="preserve">
Orchard Hillside Ditch
(Ha.)</t>
  </si>
  <si>
    <t xml:space="preserve">
Hillside Ditch
(Ha.)</t>
  </si>
  <si>
    <t>Others (Soil and Water Conservation/Maintenance)
(Ha.)</t>
  </si>
  <si>
    <r>
      <t xml:space="preserve">
Terrace Wall
(m</t>
    </r>
    <r>
      <rPr>
        <vertAlign val="superscript"/>
        <sz val="9"/>
        <rFont val="Arial Narrow"/>
        <family val="2"/>
      </rPr>
      <t>2</t>
    </r>
    <r>
      <rPr>
        <sz val="9"/>
        <rFont val="Arial Narrow"/>
        <family val="2"/>
      </rPr>
      <t>)</t>
    </r>
  </si>
  <si>
    <t xml:space="preserve">
Whole-yard Vegetation
(Ha.)</t>
  </si>
  <si>
    <t xml:space="preserve">
Hillside Ditch Vegetation
(Ha.)</t>
  </si>
  <si>
    <r>
      <t xml:space="preserve">
Roadside Vegetation
(m</t>
    </r>
    <r>
      <rPr>
        <vertAlign val="superscript"/>
        <sz val="9"/>
        <rFont val="Arial Narrow"/>
        <family val="2"/>
      </rPr>
      <t>2</t>
    </r>
    <r>
      <rPr>
        <sz val="9"/>
        <rFont val="Arial Narrow"/>
        <family val="2"/>
      </rPr>
      <t>)</t>
    </r>
  </si>
  <si>
    <r>
      <t>4-19</t>
    </r>
    <r>
      <rPr>
        <sz val="12"/>
        <rFont val="華康粗圓體"/>
        <family val="3"/>
      </rPr>
      <t>、水土保持處理面積</t>
    </r>
  </si>
  <si>
    <r>
      <t>民國</t>
    </r>
    <r>
      <rPr>
        <sz val="9"/>
        <rFont val="Arial Narrow"/>
        <family val="2"/>
      </rPr>
      <t>91</t>
    </r>
    <r>
      <rPr>
        <sz val="9"/>
        <rFont val="華康粗圓體"/>
        <family val="3"/>
      </rPr>
      <t>年度</t>
    </r>
    <r>
      <rPr>
        <sz val="9"/>
        <rFont val="Arial Narrow"/>
        <family val="2"/>
      </rPr>
      <t xml:space="preserve"> 2002</t>
    </r>
  </si>
  <si>
    <r>
      <t>民國</t>
    </r>
    <r>
      <rPr>
        <sz val="9"/>
        <rFont val="Arial Narrow"/>
        <family val="2"/>
      </rPr>
      <t>92</t>
    </r>
    <r>
      <rPr>
        <sz val="9"/>
        <rFont val="華康粗圓體"/>
        <family val="3"/>
      </rPr>
      <t>年度</t>
    </r>
    <r>
      <rPr>
        <sz val="9"/>
        <rFont val="Arial Narrow"/>
        <family val="2"/>
      </rPr>
      <t xml:space="preserve"> 2003</t>
    </r>
  </si>
  <si>
    <r>
      <t>民國</t>
    </r>
    <r>
      <rPr>
        <sz val="9"/>
        <rFont val="Arial Narrow"/>
        <family val="2"/>
      </rPr>
      <t>93</t>
    </r>
    <r>
      <rPr>
        <sz val="9"/>
        <rFont val="華康粗圓體"/>
        <family val="3"/>
      </rPr>
      <t>年度</t>
    </r>
    <r>
      <rPr>
        <sz val="9"/>
        <rFont val="Arial Narrow"/>
        <family val="2"/>
      </rPr>
      <t xml:space="preserve"> 2004</t>
    </r>
  </si>
  <si>
    <r>
      <t>民國</t>
    </r>
    <r>
      <rPr>
        <sz val="9"/>
        <rFont val="Arial Narrow"/>
        <family val="2"/>
      </rPr>
      <t>94</t>
    </r>
    <r>
      <rPr>
        <sz val="9"/>
        <rFont val="華康粗圓體"/>
        <family val="3"/>
      </rPr>
      <t>年度</t>
    </r>
    <r>
      <rPr>
        <sz val="9"/>
        <rFont val="Arial Narrow"/>
        <family val="2"/>
      </rPr>
      <t xml:space="preserve"> 2005</t>
    </r>
  </si>
  <si>
    <r>
      <t>民國</t>
    </r>
    <r>
      <rPr>
        <sz val="9"/>
        <rFont val="Arial Narrow"/>
        <family val="2"/>
      </rPr>
      <t>95</t>
    </r>
    <r>
      <rPr>
        <sz val="9"/>
        <rFont val="華康粗圓體"/>
        <family val="3"/>
      </rPr>
      <t>年度</t>
    </r>
    <r>
      <rPr>
        <sz val="9"/>
        <rFont val="Arial Narrow"/>
        <family val="2"/>
      </rPr>
      <t xml:space="preserve"> 2006</t>
    </r>
  </si>
  <si>
    <r>
      <t>民國</t>
    </r>
    <r>
      <rPr>
        <sz val="9"/>
        <rFont val="Arial Narrow"/>
        <family val="2"/>
      </rPr>
      <t>96</t>
    </r>
    <r>
      <rPr>
        <sz val="9"/>
        <rFont val="華康粗圓體"/>
        <family val="3"/>
      </rPr>
      <t>年度</t>
    </r>
    <r>
      <rPr>
        <sz val="9"/>
        <rFont val="Arial Narrow"/>
        <family val="2"/>
      </rPr>
      <t xml:space="preserve"> 2007</t>
    </r>
  </si>
  <si>
    <r>
      <t>民國</t>
    </r>
    <r>
      <rPr>
        <sz val="9"/>
        <rFont val="Arial Narrow"/>
        <family val="2"/>
      </rPr>
      <t>97</t>
    </r>
    <r>
      <rPr>
        <sz val="9"/>
        <rFont val="華康粗圓體"/>
        <family val="3"/>
      </rPr>
      <t>年度</t>
    </r>
    <r>
      <rPr>
        <sz val="9"/>
        <rFont val="Arial Narrow"/>
        <family val="2"/>
      </rPr>
      <t xml:space="preserve"> 2008</t>
    </r>
  </si>
  <si>
    <r>
      <t>民國</t>
    </r>
    <r>
      <rPr>
        <sz val="9"/>
        <rFont val="Arial Narrow"/>
        <family val="2"/>
      </rPr>
      <t>98</t>
    </r>
    <r>
      <rPr>
        <sz val="9"/>
        <rFont val="華康粗圓體"/>
        <family val="3"/>
      </rPr>
      <t>年度</t>
    </r>
    <r>
      <rPr>
        <sz val="9"/>
        <rFont val="Arial Narrow"/>
        <family val="2"/>
      </rPr>
      <t xml:space="preserve"> 2009</t>
    </r>
  </si>
  <si>
    <r>
      <t>民國</t>
    </r>
    <r>
      <rPr>
        <sz val="9"/>
        <rFont val="Arial Narrow"/>
        <family val="2"/>
      </rPr>
      <t>99</t>
    </r>
    <r>
      <rPr>
        <sz val="9"/>
        <rFont val="華康粗圓體"/>
        <family val="3"/>
      </rPr>
      <t>年度</t>
    </r>
    <r>
      <rPr>
        <sz val="9"/>
        <rFont val="Arial Narrow"/>
        <family val="2"/>
      </rPr>
      <t xml:space="preserve"> 2010</t>
    </r>
  </si>
  <si>
    <r>
      <t>民國</t>
    </r>
    <r>
      <rPr>
        <sz val="9"/>
        <rFont val="Arial Narrow"/>
        <family val="2"/>
      </rPr>
      <t>100</t>
    </r>
    <r>
      <rPr>
        <sz val="9"/>
        <rFont val="華康粗圓體"/>
        <family val="3"/>
      </rPr>
      <t>年度</t>
    </r>
    <r>
      <rPr>
        <sz val="9"/>
        <rFont val="Arial Narrow"/>
        <family val="2"/>
      </rPr>
      <t xml:space="preserve"> 2011</t>
    </r>
  </si>
  <si>
    <t>資料來源：本府水務局。</t>
  </si>
  <si>
    <t>Source : Water Resource Bureau.</t>
  </si>
  <si>
    <t>興建</t>
  </si>
  <si>
    <t>維護</t>
  </si>
  <si>
    <r>
      <t>省</t>
    </r>
    <r>
      <rPr>
        <sz val="9"/>
        <rFont val="Arial Narrow"/>
        <family val="2"/>
      </rPr>
      <t xml:space="preserve"> (</t>
    </r>
    <r>
      <rPr>
        <sz val="9"/>
        <rFont val="華康粗圓體"/>
        <family val="3"/>
      </rPr>
      <t>市</t>
    </r>
    <r>
      <rPr>
        <sz val="9"/>
        <rFont val="Arial Narrow"/>
        <family val="2"/>
      </rPr>
      <t>)</t>
    </r>
  </si>
  <si>
    <r>
      <t>縣</t>
    </r>
    <r>
      <rPr>
        <sz val="9"/>
        <rFont val="Arial Narrow"/>
        <family val="2"/>
      </rPr>
      <t xml:space="preserve"> (</t>
    </r>
    <r>
      <rPr>
        <sz val="9"/>
        <rFont val="華康粗圓體"/>
        <family val="3"/>
      </rPr>
      <t>市</t>
    </r>
    <r>
      <rPr>
        <sz val="9"/>
        <rFont val="Arial Narrow"/>
        <family val="2"/>
      </rPr>
      <t>)</t>
    </r>
  </si>
  <si>
    <t>Location
 (District)</t>
  </si>
  <si>
    <t>Construction</t>
  </si>
  <si>
    <t>Improvements</t>
  </si>
  <si>
    <t>Maintenance</t>
  </si>
  <si>
    <t>Grand Total</t>
  </si>
  <si>
    <t>Central Government</t>
  </si>
  <si>
    <t>Provincial (City) Government</t>
  </si>
  <si>
    <t>County (City) Government</t>
  </si>
  <si>
    <t>復興鄉</t>
  </si>
  <si>
    <t>道路長度：公里</t>
  </si>
  <si>
    <t xml:space="preserve">Road Length : Km </t>
  </si>
  <si>
    <t>經費：元</t>
  </si>
  <si>
    <t xml:space="preserve">  Funding : N.T.$   </t>
  </si>
  <si>
    <r>
      <t>年</t>
    </r>
    <r>
      <rPr>
        <sz val="9"/>
        <rFont val="Arial Narrow"/>
        <family val="2"/>
      </rPr>
      <t xml:space="preserve"> </t>
    </r>
    <r>
      <rPr>
        <sz val="9"/>
        <rFont val="華康粗圓體"/>
        <family val="3"/>
      </rPr>
      <t>度</t>
    </r>
    <r>
      <rPr>
        <sz val="9"/>
        <rFont val="Arial Narrow"/>
        <family val="2"/>
      </rPr>
      <t xml:space="preserve"> </t>
    </r>
    <r>
      <rPr>
        <sz val="9"/>
        <rFont val="華康粗圓體"/>
        <family val="3"/>
      </rPr>
      <t>別</t>
    </r>
    <r>
      <rPr>
        <sz val="9"/>
        <rFont val="Arial Narrow"/>
        <family val="2"/>
      </rPr>
      <t xml:space="preserve"> 
Year</t>
    </r>
  </si>
  <si>
    <r>
      <t xml:space="preserve">地　　點
</t>
    </r>
    <r>
      <rPr>
        <sz val="9"/>
        <rFont val="Arial Narrow"/>
        <family val="2"/>
      </rPr>
      <t>(</t>
    </r>
    <r>
      <rPr>
        <sz val="9"/>
        <rFont val="華康粗圓體"/>
        <family val="3"/>
      </rPr>
      <t>鄉鎮市別</t>
    </r>
    <r>
      <rPr>
        <sz val="9"/>
        <rFont val="Arial Narrow"/>
        <family val="2"/>
      </rPr>
      <t>)</t>
    </r>
  </si>
  <si>
    <r>
      <t>道路總長度　</t>
    </r>
    <r>
      <rPr>
        <sz val="9"/>
        <rFont val="Arial Narrow"/>
        <family val="2"/>
      </rPr>
      <t>Total Length</t>
    </r>
  </si>
  <si>
    <r>
      <t>總工程費</t>
    </r>
    <r>
      <rPr>
        <sz val="9"/>
        <rFont val="Arial Narrow"/>
        <family val="2"/>
      </rPr>
      <t xml:space="preserve"> (</t>
    </r>
    <r>
      <rPr>
        <sz val="9"/>
        <rFont val="華康粗圓體"/>
        <family val="3"/>
      </rPr>
      <t>按經費來源分</t>
    </r>
    <r>
      <rPr>
        <sz val="9"/>
        <rFont val="Arial Narrow"/>
        <family val="2"/>
      </rPr>
      <t>)</t>
    </r>
    <r>
      <rPr>
        <sz val="9"/>
        <rFont val="華康粗圓體"/>
        <family val="3"/>
      </rPr>
      <t>　</t>
    </r>
    <r>
      <rPr>
        <sz val="9"/>
        <rFont val="Arial Narrow"/>
        <family val="2"/>
      </rPr>
      <t>Total Expenditure(by Source)</t>
    </r>
  </si>
  <si>
    <r>
      <t>資料來源：本府農業發展局</t>
    </r>
    <r>
      <rPr>
        <sz val="9"/>
        <rFont val="Arial Narrow"/>
        <family val="2"/>
      </rPr>
      <t>2229-02-01-2</t>
    </r>
    <r>
      <rPr>
        <sz val="9"/>
        <rFont val="華康中黑體"/>
        <family val="3"/>
      </rPr>
      <t>。</t>
    </r>
  </si>
  <si>
    <t>Source : Agriculture Development Bureau. (2229-02-01-2)</t>
  </si>
  <si>
    <r>
      <t xml:space="preserve">總數
</t>
    </r>
    <r>
      <rPr>
        <sz val="9"/>
        <rFont val="Arial Narrow"/>
        <family val="2"/>
      </rPr>
      <t>Total</t>
    </r>
  </si>
  <si>
    <r>
      <t xml:space="preserve">噸數
</t>
    </r>
    <r>
      <rPr>
        <sz val="9"/>
        <rFont val="Arial Narrow"/>
        <family val="2"/>
      </rPr>
      <t>Tonnage</t>
    </r>
  </si>
  <si>
    <r>
      <t>民國</t>
    </r>
    <r>
      <rPr>
        <sz val="9"/>
        <rFont val="Arial Narrow"/>
        <family val="2"/>
      </rPr>
      <t>91</t>
    </r>
    <r>
      <rPr>
        <sz val="9"/>
        <rFont val="華康粗圓體"/>
        <family val="3"/>
      </rPr>
      <t>年　</t>
    </r>
    <r>
      <rPr>
        <sz val="9"/>
        <rFont val="Arial Narrow"/>
        <family val="2"/>
      </rPr>
      <t>2002</t>
    </r>
  </si>
  <si>
    <r>
      <t>民國</t>
    </r>
    <r>
      <rPr>
        <sz val="9"/>
        <rFont val="Arial Narrow"/>
        <family val="2"/>
      </rPr>
      <t>92</t>
    </r>
    <r>
      <rPr>
        <sz val="9"/>
        <rFont val="華康粗圓體"/>
        <family val="3"/>
      </rPr>
      <t>年　</t>
    </r>
    <r>
      <rPr>
        <sz val="9"/>
        <rFont val="Arial Narrow"/>
        <family val="2"/>
      </rPr>
      <t>2003</t>
    </r>
  </si>
  <si>
    <r>
      <t>民國</t>
    </r>
    <r>
      <rPr>
        <sz val="9"/>
        <rFont val="Arial Narrow"/>
        <family val="2"/>
      </rPr>
      <t>93</t>
    </r>
    <r>
      <rPr>
        <sz val="9"/>
        <rFont val="華康粗圓體"/>
        <family val="3"/>
      </rPr>
      <t>年　</t>
    </r>
    <r>
      <rPr>
        <sz val="9"/>
        <rFont val="Arial Narrow"/>
        <family val="2"/>
      </rPr>
      <t>2004</t>
    </r>
  </si>
  <si>
    <r>
      <t>民國</t>
    </r>
    <r>
      <rPr>
        <sz val="9"/>
        <rFont val="Arial Narrow"/>
        <family val="2"/>
      </rPr>
      <t>94</t>
    </r>
    <r>
      <rPr>
        <sz val="9"/>
        <rFont val="華康粗圓體"/>
        <family val="3"/>
      </rPr>
      <t>年　</t>
    </r>
    <r>
      <rPr>
        <sz val="9"/>
        <rFont val="Arial Narrow"/>
        <family val="2"/>
      </rPr>
      <t>2005</t>
    </r>
  </si>
  <si>
    <r>
      <t>民國</t>
    </r>
    <r>
      <rPr>
        <sz val="9"/>
        <rFont val="Arial Narrow"/>
        <family val="2"/>
      </rPr>
      <t>95</t>
    </r>
    <r>
      <rPr>
        <sz val="9"/>
        <rFont val="華康粗圓體"/>
        <family val="3"/>
      </rPr>
      <t>年　</t>
    </r>
    <r>
      <rPr>
        <sz val="9"/>
        <rFont val="Arial Narrow"/>
        <family val="2"/>
      </rPr>
      <t>2006</t>
    </r>
  </si>
  <si>
    <r>
      <t>民國</t>
    </r>
    <r>
      <rPr>
        <sz val="9"/>
        <rFont val="Arial Narrow"/>
        <family val="2"/>
      </rPr>
      <t>96</t>
    </r>
    <r>
      <rPr>
        <sz val="9"/>
        <rFont val="華康粗圓體"/>
        <family val="3"/>
      </rPr>
      <t>年　</t>
    </r>
    <r>
      <rPr>
        <sz val="9"/>
        <rFont val="Arial Narrow"/>
        <family val="2"/>
      </rPr>
      <t>2007</t>
    </r>
  </si>
  <si>
    <r>
      <t>民國</t>
    </r>
    <r>
      <rPr>
        <sz val="9"/>
        <rFont val="Arial Narrow"/>
        <family val="2"/>
      </rPr>
      <t>97</t>
    </r>
    <r>
      <rPr>
        <sz val="9"/>
        <rFont val="華康粗圓體"/>
        <family val="3"/>
      </rPr>
      <t>年　</t>
    </r>
    <r>
      <rPr>
        <sz val="9"/>
        <rFont val="Arial Narrow"/>
        <family val="2"/>
      </rPr>
      <t>2008</t>
    </r>
  </si>
  <si>
    <r>
      <t>民國</t>
    </r>
    <r>
      <rPr>
        <sz val="9"/>
        <rFont val="Arial Narrow"/>
        <family val="2"/>
      </rPr>
      <t>98</t>
    </r>
    <r>
      <rPr>
        <sz val="9"/>
        <rFont val="華康粗圓體"/>
        <family val="3"/>
      </rPr>
      <t>年　</t>
    </r>
    <r>
      <rPr>
        <sz val="9"/>
        <rFont val="Arial Narrow"/>
        <family val="2"/>
      </rPr>
      <t>2009</t>
    </r>
  </si>
  <si>
    <r>
      <t>民國</t>
    </r>
    <r>
      <rPr>
        <sz val="9"/>
        <rFont val="Arial Narrow"/>
        <family val="2"/>
      </rPr>
      <t>99</t>
    </r>
    <r>
      <rPr>
        <sz val="9"/>
        <rFont val="華康粗圓體"/>
        <family val="3"/>
      </rPr>
      <t>年　</t>
    </r>
    <r>
      <rPr>
        <sz val="9"/>
        <rFont val="Arial Narrow"/>
        <family val="2"/>
      </rPr>
      <t>2010</t>
    </r>
  </si>
  <si>
    <r>
      <t>民國</t>
    </r>
    <r>
      <rPr>
        <sz val="9"/>
        <rFont val="Arial Narrow"/>
        <family val="2"/>
      </rPr>
      <t>100</t>
    </r>
    <r>
      <rPr>
        <sz val="9"/>
        <rFont val="華康粗圓體"/>
        <family val="3"/>
      </rPr>
      <t>年　</t>
    </r>
    <r>
      <rPr>
        <sz val="9"/>
        <rFont val="Arial Narrow"/>
        <family val="2"/>
      </rPr>
      <t>2011</t>
    </r>
  </si>
  <si>
    <r>
      <t>資料來源：本府農業發展局</t>
    </r>
    <r>
      <rPr>
        <sz val="9"/>
        <rFont val="Arial Narrow"/>
        <family val="2"/>
      </rPr>
      <t>2249-01-02-2</t>
    </r>
    <r>
      <rPr>
        <sz val="9"/>
        <rFont val="華康中黑體"/>
        <family val="3"/>
      </rPr>
      <t>。</t>
    </r>
  </si>
  <si>
    <t>Sources : Agriculture Development Bureau.(2249-01-02-2)</t>
  </si>
  <si>
    <t>合計</t>
  </si>
  <si>
    <t>單養</t>
  </si>
  <si>
    <t>混養</t>
  </si>
  <si>
    <t>休養</t>
  </si>
  <si>
    <t>海面養殖</t>
  </si>
  <si>
    <t>內陸養殖</t>
  </si>
  <si>
    <t>Mono-Culture</t>
  </si>
  <si>
    <t>Poly-Culture</t>
  </si>
  <si>
    <t>Suspend-Culture</t>
  </si>
  <si>
    <r>
      <t>民國</t>
    </r>
    <r>
      <rPr>
        <sz val="9"/>
        <rFont val="Arial Narrow"/>
        <family val="2"/>
      </rPr>
      <t>100</t>
    </r>
    <r>
      <rPr>
        <sz val="9"/>
        <rFont val="華康粗圓體"/>
        <family val="3"/>
      </rPr>
      <t>年底</t>
    </r>
    <r>
      <rPr>
        <sz val="9"/>
        <rFont val="Arial Narrow"/>
        <family val="2"/>
      </rPr>
      <t xml:space="preserve">   End of  2011</t>
    </r>
  </si>
  <si>
    <r>
      <t xml:space="preserve">  </t>
    </r>
    <r>
      <rPr>
        <b/>
        <sz val="9"/>
        <rFont val="華康粗圓體"/>
        <family val="3"/>
      </rPr>
      <t>魚類</t>
    </r>
    <r>
      <rPr>
        <b/>
        <sz val="9"/>
        <rFont val="Arial Narrow"/>
        <family val="2"/>
      </rPr>
      <t xml:space="preserve"> Fishes</t>
    </r>
  </si>
  <si>
    <r>
      <t xml:space="preserve">  </t>
    </r>
    <r>
      <rPr>
        <sz val="9"/>
        <rFont val="華康粗圓體"/>
        <family val="3"/>
      </rPr>
      <t>　鯉魚</t>
    </r>
    <r>
      <rPr>
        <sz val="9"/>
        <rFont val="Arial Narrow"/>
        <family val="2"/>
      </rPr>
      <t xml:space="preserve"> Carp</t>
    </r>
  </si>
  <si>
    <r>
      <t xml:space="preserve">  </t>
    </r>
    <r>
      <rPr>
        <sz val="9"/>
        <rFont val="華康粗圓體"/>
        <family val="3"/>
      </rPr>
      <t>　鰻魚</t>
    </r>
    <r>
      <rPr>
        <sz val="9"/>
        <rFont val="Arial Narrow"/>
        <family val="2"/>
      </rPr>
      <t xml:space="preserve"> Eel</t>
    </r>
  </si>
  <si>
    <r>
      <t xml:space="preserve">  </t>
    </r>
    <r>
      <rPr>
        <sz val="9"/>
        <rFont val="華康粗圓體"/>
        <family val="3"/>
      </rPr>
      <t>　淡水鯰</t>
    </r>
    <r>
      <rPr>
        <sz val="9"/>
        <rFont val="Arial Narrow"/>
        <family val="2"/>
      </rPr>
      <t xml:space="preserve"> Freshwater Catfish</t>
    </r>
  </si>
  <si>
    <r>
      <t xml:space="preserve">  </t>
    </r>
    <r>
      <rPr>
        <sz val="9"/>
        <rFont val="華康粗圓體"/>
        <family val="3"/>
      </rPr>
      <t>　鱸魚</t>
    </r>
    <r>
      <rPr>
        <sz val="9"/>
        <rFont val="Arial Narrow"/>
        <family val="2"/>
      </rPr>
      <t xml:space="preserve"> Bass</t>
    </r>
  </si>
  <si>
    <r>
      <t xml:space="preserve">  </t>
    </r>
    <r>
      <rPr>
        <sz val="9"/>
        <rFont val="華康粗圓體"/>
        <family val="3"/>
      </rPr>
      <t>　鱒魚</t>
    </r>
    <r>
      <rPr>
        <sz val="9"/>
        <rFont val="Arial Narrow"/>
        <family val="2"/>
      </rPr>
      <t xml:space="preserve"> Trout</t>
    </r>
  </si>
  <si>
    <r>
      <t xml:space="preserve">  </t>
    </r>
    <r>
      <rPr>
        <sz val="9"/>
        <rFont val="華康粗圓體"/>
        <family val="3"/>
      </rPr>
      <t>　香魚</t>
    </r>
    <r>
      <rPr>
        <sz val="9"/>
        <rFont val="Arial Narrow"/>
        <family val="2"/>
      </rPr>
      <t xml:space="preserve"> Sweet Fish</t>
    </r>
  </si>
  <si>
    <r>
      <t xml:space="preserve">  </t>
    </r>
    <r>
      <rPr>
        <sz val="9"/>
        <rFont val="華康粗圓體"/>
        <family val="3"/>
      </rPr>
      <t>　觀賞魚類</t>
    </r>
    <r>
      <rPr>
        <sz val="9"/>
        <rFont val="Arial Narrow"/>
        <family val="2"/>
      </rPr>
      <t xml:space="preserve"> Ornamental Fish</t>
    </r>
  </si>
  <si>
    <r>
      <t xml:space="preserve">  </t>
    </r>
    <r>
      <rPr>
        <sz val="9"/>
        <rFont val="華康粗圓體"/>
        <family val="3"/>
      </rPr>
      <t>　其他魚類</t>
    </r>
    <r>
      <rPr>
        <sz val="9"/>
        <rFont val="Arial Narrow"/>
        <family val="2"/>
      </rPr>
      <t xml:space="preserve"> Others</t>
    </r>
  </si>
  <si>
    <r>
      <t xml:space="preserve">  </t>
    </r>
    <r>
      <rPr>
        <b/>
        <sz val="9"/>
        <rFont val="華康粗圓體"/>
        <family val="3"/>
      </rPr>
      <t>蝦類</t>
    </r>
    <r>
      <rPr>
        <b/>
        <sz val="9"/>
        <rFont val="Arial Narrow"/>
        <family val="2"/>
      </rPr>
      <t xml:space="preserve"> Shrimps</t>
    </r>
  </si>
  <si>
    <r>
      <t xml:space="preserve">  </t>
    </r>
    <r>
      <rPr>
        <b/>
        <sz val="9"/>
        <rFont val="華康粗圓體"/>
        <family val="3"/>
      </rPr>
      <t>貝介類</t>
    </r>
    <r>
      <rPr>
        <b/>
        <sz val="9"/>
        <rFont val="Arial Narrow"/>
        <family val="2"/>
      </rPr>
      <t xml:space="preserve"> Shellfish</t>
    </r>
  </si>
  <si>
    <r>
      <t xml:space="preserve">  </t>
    </r>
    <r>
      <rPr>
        <b/>
        <sz val="9"/>
        <rFont val="華康粗圓體"/>
        <family val="3"/>
      </rPr>
      <t>水產生物類</t>
    </r>
    <r>
      <rPr>
        <b/>
        <sz val="9"/>
        <rFont val="Arial Narrow"/>
        <family val="2"/>
      </rPr>
      <t xml:space="preserve"> </t>
    </r>
    <r>
      <rPr>
        <sz val="9"/>
        <rFont val="Arial Narrow"/>
        <family val="2"/>
      </rPr>
      <t xml:space="preserve"> Aquatic Organisms</t>
    </r>
  </si>
  <si>
    <r>
      <t>民國</t>
    </r>
    <r>
      <rPr>
        <sz val="8"/>
        <rFont val="Arial Narrow"/>
        <family val="2"/>
      </rPr>
      <t>91</t>
    </r>
    <r>
      <rPr>
        <sz val="8"/>
        <rFont val="華康粗圓體"/>
        <family val="3"/>
      </rPr>
      <t>年</t>
    </r>
    <r>
      <rPr>
        <sz val="8"/>
        <rFont val="Arial Narrow"/>
        <family val="2"/>
      </rPr>
      <t xml:space="preserve">  2002</t>
    </r>
  </si>
  <si>
    <r>
      <t>民國</t>
    </r>
    <r>
      <rPr>
        <sz val="8"/>
        <rFont val="Arial Narrow"/>
        <family val="2"/>
      </rPr>
      <t>92</t>
    </r>
    <r>
      <rPr>
        <sz val="8"/>
        <rFont val="華康粗圓體"/>
        <family val="3"/>
      </rPr>
      <t>年</t>
    </r>
    <r>
      <rPr>
        <sz val="8"/>
        <rFont val="Arial Narrow"/>
        <family val="2"/>
      </rPr>
      <t xml:space="preserve">  2003</t>
    </r>
  </si>
  <si>
    <r>
      <t>民國</t>
    </r>
    <r>
      <rPr>
        <sz val="8"/>
        <rFont val="Arial Narrow"/>
        <family val="2"/>
      </rPr>
      <t>93</t>
    </r>
    <r>
      <rPr>
        <sz val="8"/>
        <rFont val="華康粗圓體"/>
        <family val="3"/>
      </rPr>
      <t>年</t>
    </r>
    <r>
      <rPr>
        <sz val="8"/>
        <rFont val="Arial Narrow"/>
        <family val="2"/>
      </rPr>
      <t xml:space="preserve">  2004</t>
    </r>
  </si>
  <si>
    <r>
      <t>民國</t>
    </r>
    <r>
      <rPr>
        <sz val="8"/>
        <rFont val="Arial Narrow"/>
        <family val="2"/>
      </rPr>
      <t>94</t>
    </r>
    <r>
      <rPr>
        <sz val="8"/>
        <rFont val="華康粗圓體"/>
        <family val="3"/>
      </rPr>
      <t>年</t>
    </r>
    <r>
      <rPr>
        <sz val="8"/>
        <rFont val="Arial Narrow"/>
        <family val="2"/>
      </rPr>
      <t xml:space="preserve">  2005</t>
    </r>
  </si>
  <si>
    <r>
      <t>民國</t>
    </r>
    <r>
      <rPr>
        <sz val="8"/>
        <rFont val="Arial Narrow"/>
        <family val="2"/>
      </rPr>
      <t>95</t>
    </r>
    <r>
      <rPr>
        <sz val="8"/>
        <rFont val="華康粗圓體"/>
        <family val="3"/>
      </rPr>
      <t>年</t>
    </r>
    <r>
      <rPr>
        <sz val="8"/>
        <rFont val="Arial Narrow"/>
        <family val="2"/>
      </rPr>
      <t xml:space="preserve">  2006</t>
    </r>
  </si>
  <si>
    <r>
      <t>民國</t>
    </r>
    <r>
      <rPr>
        <sz val="8"/>
        <rFont val="Arial Narrow"/>
        <family val="2"/>
      </rPr>
      <t>96</t>
    </r>
    <r>
      <rPr>
        <sz val="8"/>
        <rFont val="華康粗圓體"/>
        <family val="3"/>
      </rPr>
      <t>年</t>
    </r>
    <r>
      <rPr>
        <sz val="8"/>
        <rFont val="Arial Narrow"/>
        <family val="2"/>
      </rPr>
      <t xml:space="preserve">  2007</t>
    </r>
  </si>
  <si>
    <r>
      <t>民國</t>
    </r>
    <r>
      <rPr>
        <sz val="8"/>
        <rFont val="Arial Narrow"/>
        <family val="2"/>
      </rPr>
      <t>97</t>
    </r>
    <r>
      <rPr>
        <sz val="8"/>
        <rFont val="華康粗圓體"/>
        <family val="3"/>
      </rPr>
      <t>年</t>
    </r>
    <r>
      <rPr>
        <sz val="8"/>
        <rFont val="Arial Narrow"/>
        <family val="2"/>
      </rPr>
      <t xml:space="preserve">  2008</t>
    </r>
  </si>
  <si>
    <r>
      <t>民國</t>
    </r>
    <r>
      <rPr>
        <sz val="8"/>
        <rFont val="Arial Narrow"/>
        <family val="2"/>
      </rPr>
      <t>98</t>
    </r>
    <r>
      <rPr>
        <sz val="8"/>
        <rFont val="華康粗圓體"/>
        <family val="3"/>
      </rPr>
      <t>年</t>
    </r>
    <r>
      <rPr>
        <sz val="8"/>
        <rFont val="Arial Narrow"/>
        <family val="2"/>
      </rPr>
      <t xml:space="preserve">  2009</t>
    </r>
  </si>
  <si>
    <r>
      <t>民國</t>
    </r>
    <r>
      <rPr>
        <sz val="8"/>
        <rFont val="Arial Narrow"/>
        <family val="2"/>
      </rPr>
      <t>99</t>
    </r>
    <r>
      <rPr>
        <sz val="8"/>
        <rFont val="華康粗圓體"/>
        <family val="3"/>
      </rPr>
      <t>年</t>
    </r>
    <r>
      <rPr>
        <sz val="8"/>
        <rFont val="Arial Narrow"/>
        <family val="2"/>
      </rPr>
      <t xml:space="preserve">  2010</t>
    </r>
  </si>
  <si>
    <r>
      <t>民國</t>
    </r>
    <r>
      <rPr>
        <sz val="8"/>
        <rFont val="Arial Narrow"/>
        <family val="2"/>
      </rPr>
      <t>100</t>
    </r>
    <r>
      <rPr>
        <sz val="8"/>
        <rFont val="華康粗圓體"/>
        <family val="3"/>
      </rPr>
      <t>年</t>
    </r>
    <r>
      <rPr>
        <sz val="8"/>
        <rFont val="Arial Narrow"/>
        <family val="2"/>
      </rPr>
      <t xml:space="preserve">  2011</t>
    </r>
  </si>
  <si>
    <r>
      <t>　桃園市</t>
    </r>
    <r>
      <rPr>
        <sz val="8"/>
        <rFont val="Arial Narrow"/>
        <family val="2"/>
      </rPr>
      <t xml:space="preserve"> Taoyuan City</t>
    </r>
  </si>
  <si>
    <r>
      <t>　中壢市</t>
    </r>
    <r>
      <rPr>
        <sz val="8"/>
        <rFont val="Arial Narrow"/>
        <family val="2"/>
      </rPr>
      <t xml:space="preserve"> Jhongli City</t>
    </r>
  </si>
  <si>
    <r>
      <t>　平鎮市</t>
    </r>
    <r>
      <rPr>
        <sz val="8"/>
        <rFont val="Arial Narrow"/>
        <family val="2"/>
      </rPr>
      <t xml:space="preserve"> Pingjhen City</t>
    </r>
  </si>
  <si>
    <r>
      <t>　八德市</t>
    </r>
    <r>
      <rPr>
        <sz val="8"/>
        <rFont val="Arial Narrow"/>
        <family val="2"/>
      </rPr>
      <t xml:space="preserve"> Bade City</t>
    </r>
  </si>
  <si>
    <r>
      <t>　楊梅市</t>
    </r>
    <r>
      <rPr>
        <sz val="8"/>
        <rFont val="Arial Narrow"/>
        <family val="2"/>
      </rPr>
      <t xml:space="preserve"> Yangmei City</t>
    </r>
  </si>
  <si>
    <r>
      <t>　大溪鎮</t>
    </r>
    <r>
      <rPr>
        <sz val="8"/>
        <rFont val="Arial Narrow"/>
        <family val="2"/>
      </rPr>
      <t xml:space="preserve"> Dasi Township</t>
    </r>
  </si>
  <si>
    <r>
      <t>　蘆竹鄉</t>
    </r>
    <r>
      <rPr>
        <sz val="8"/>
        <rFont val="Arial Narrow"/>
        <family val="2"/>
      </rPr>
      <t xml:space="preserve"> Lujhu Township</t>
    </r>
  </si>
  <si>
    <r>
      <t>　大園鄉</t>
    </r>
    <r>
      <rPr>
        <sz val="8"/>
        <rFont val="Arial Narrow"/>
        <family val="2"/>
      </rPr>
      <t xml:space="preserve"> Dayuan Township</t>
    </r>
  </si>
  <si>
    <r>
      <t>　龜山鄉</t>
    </r>
    <r>
      <rPr>
        <sz val="8"/>
        <rFont val="Arial Narrow"/>
        <family val="2"/>
      </rPr>
      <t xml:space="preserve"> Gueishan Township</t>
    </r>
  </si>
  <si>
    <r>
      <t>　龍潭鄉</t>
    </r>
    <r>
      <rPr>
        <sz val="8"/>
        <rFont val="Arial Narrow"/>
        <family val="2"/>
      </rPr>
      <t xml:space="preserve"> Longtan Township</t>
    </r>
  </si>
  <si>
    <r>
      <t>　新屋鄉</t>
    </r>
    <r>
      <rPr>
        <sz val="8"/>
        <rFont val="Arial Narrow"/>
        <family val="2"/>
      </rPr>
      <t xml:space="preserve"> Sinwu Township</t>
    </r>
  </si>
  <si>
    <r>
      <t>　觀音鄉</t>
    </r>
    <r>
      <rPr>
        <sz val="8"/>
        <rFont val="Arial Narrow"/>
        <family val="2"/>
      </rPr>
      <t xml:space="preserve"> Guanyin Township</t>
    </r>
  </si>
  <si>
    <r>
      <t>　復興鄉</t>
    </r>
    <r>
      <rPr>
        <sz val="8"/>
        <rFont val="Arial Narrow"/>
        <family val="2"/>
      </rPr>
      <t xml:space="preserve"> Fusing Township</t>
    </r>
  </si>
  <si>
    <r>
      <t>被　害　情　形</t>
    </r>
    <r>
      <rPr>
        <sz val="8"/>
        <rFont val="Arial Narrow"/>
        <family val="2"/>
      </rPr>
      <t xml:space="preserve"> </t>
    </r>
    <r>
      <rPr>
        <sz val="8"/>
        <rFont val="華康粗圓體"/>
        <family val="3"/>
      </rPr>
      <t>　　　</t>
    </r>
    <r>
      <rPr>
        <sz val="8"/>
        <rFont val="Arial Narrow"/>
        <family val="2"/>
      </rPr>
      <t xml:space="preserve">Damage </t>
    </r>
  </si>
  <si>
    <r>
      <t>損　失　情　形　　　</t>
    </r>
    <r>
      <rPr>
        <sz val="8"/>
        <rFont val="Arial Narrow"/>
        <family val="2"/>
      </rPr>
      <t>Loss</t>
    </r>
  </si>
  <si>
    <t>盜　　　伐　</t>
  </si>
  <si>
    <t>濫　　　墾</t>
  </si>
  <si>
    <t>Illegal     Cultivation</t>
  </si>
  <si>
    <t>次數：次</t>
  </si>
  <si>
    <t>Frequency : Times</t>
  </si>
  <si>
    <t>Area : Ha.</t>
  </si>
  <si>
    <t>價值：新台幣元</t>
  </si>
  <si>
    <r>
      <t>Trees
(m</t>
    </r>
    <r>
      <rPr>
        <vertAlign val="superscript"/>
        <sz val="7.5"/>
        <rFont val="Arial Narrow"/>
        <family val="2"/>
      </rPr>
      <t>3</t>
    </r>
    <r>
      <rPr>
        <sz val="7.5"/>
        <rFont val="Arial Narrow"/>
        <family val="2"/>
      </rPr>
      <t>)</t>
    </r>
  </si>
  <si>
    <t>Young 
Trees
(Stock)</t>
  </si>
  <si>
    <t>Seedlings
(Stock)</t>
  </si>
  <si>
    <t>Bamboo
(Piece)</t>
  </si>
  <si>
    <t>-</t>
  </si>
  <si>
    <t>其　　　　他</t>
  </si>
  <si>
    <t>Others</t>
  </si>
  <si>
    <t>Unit : Person</t>
  </si>
  <si>
    <r>
      <t xml:space="preserve">年底別及鄉鎮市
</t>
    </r>
    <r>
      <rPr>
        <sz val="8"/>
        <rFont val="Arial Narrow"/>
        <family val="2"/>
      </rPr>
      <t>(</t>
    </r>
    <r>
      <rPr>
        <sz val="8"/>
        <rFont val="華康粗圓體"/>
        <family val="3"/>
      </rPr>
      <t>區</t>
    </r>
    <r>
      <rPr>
        <sz val="8"/>
        <rFont val="Arial Narrow"/>
        <family val="2"/>
      </rPr>
      <t xml:space="preserve"> </t>
    </r>
    <r>
      <rPr>
        <sz val="8"/>
        <rFont val="華康粗圓體"/>
        <family val="3"/>
      </rPr>
      <t>漁</t>
    </r>
    <r>
      <rPr>
        <sz val="8"/>
        <rFont val="Arial Narrow"/>
        <family val="2"/>
      </rPr>
      <t xml:space="preserve"> </t>
    </r>
    <r>
      <rPr>
        <sz val="8"/>
        <rFont val="華康粗圓體"/>
        <family val="3"/>
      </rPr>
      <t>會</t>
    </r>
    <r>
      <rPr>
        <sz val="8"/>
        <rFont val="Arial Narrow"/>
        <family val="2"/>
      </rPr>
      <t xml:space="preserve">)  </t>
    </r>
    <r>
      <rPr>
        <sz val="8"/>
        <rFont val="華康粗圓體"/>
        <family val="3"/>
      </rPr>
      <t>別</t>
    </r>
  </si>
  <si>
    <r>
      <t xml:space="preserve">總　計
</t>
    </r>
    <r>
      <rPr>
        <sz val="8"/>
        <rFont val="Arial Narrow"/>
        <family val="2"/>
      </rPr>
      <t xml:space="preserve">Grand Total </t>
    </r>
  </si>
  <si>
    <r>
      <t xml:space="preserve">近　　海　　漁　　業
</t>
    </r>
    <r>
      <rPr>
        <sz val="8"/>
        <rFont val="Arial Narrow"/>
        <family val="2"/>
      </rPr>
      <t>Offshore  Fisheries</t>
    </r>
  </si>
  <si>
    <r>
      <t xml:space="preserve">沿　　岸　　漁　　業
</t>
    </r>
    <r>
      <rPr>
        <sz val="8"/>
        <rFont val="Arial Narrow"/>
        <family val="2"/>
      </rPr>
      <t>Coastal  Fisheries</t>
    </r>
  </si>
  <si>
    <r>
      <t>內</t>
    </r>
    <r>
      <rPr>
        <sz val="8"/>
        <rFont val="Arial Narrow"/>
        <family val="2"/>
      </rPr>
      <t xml:space="preserve"> </t>
    </r>
    <r>
      <rPr>
        <sz val="8"/>
        <rFont val="華康粗圓體"/>
        <family val="3"/>
      </rPr>
      <t>陸</t>
    </r>
    <r>
      <rPr>
        <sz val="8"/>
        <rFont val="Arial Narrow"/>
        <family val="2"/>
      </rPr>
      <t xml:space="preserve"> </t>
    </r>
    <r>
      <rPr>
        <sz val="8"/>
        <rFont val="華康粗圓體"/>
        <family val="3"/>
      </rPr>
      <t>漁</t>
    </r>
    <r>
      <rPr>
        <sz val="8"/>
        <rFont val="Arial Narrow"/>
        <family val="2"/>
      </rPr>
      <t xml:space="preserve"> </t>
    </r>
    <r>
      <rPr>
        <sz val="8"/>
        <rFont val="華康粗圓體"/>
        <family val="3"/>
      </rPr>
      <t>撈</t>
    </r>
    <r>
      <rPr>
        <sz val="8"/>
        <rFont val="Arial Narrow"/>
        <family val="2"/>
      </rPr>
      <t xml:space="preserve"> </t>
    </r>
    <r>
      <rPr>
        <sz val="8"/>
        <rFont val="華康粗圓體"/>
        <family val="3"/>
      </rPr>
      <t xml:space="preserve">業
</t>
    </r>
    <r>
      <rPr>
        <sz val="8"/>
        <rFont val="Arial Narrow"/>
        <family val="2"/>
      </rPr>
      <t>Inland  Water  Fisheries</t>
    </r>
  </si>
  <si>
    <r>
      <t>內</t>
    </r>
    <r>
      <rPr>
        <sz val="8"/>
        <rFont val="Arial Narrow"/>
        <family val="2"/>
      </rPr>
      <t xml:space="preserve"> </t>
    </r>
    <r>
      <rPr>
        <sz val="8"/>
        <rFont val="華康粗圓體"/>
        <family val="3"/>
      </rPr>
      <t>陸</t>
    </r>
    <r>
      <rPr>
        <sz val="8"/>
        <rFont val="Arial Narrow"/>
        <family val="2"/>
      </rPr>
      <t xml:space="preserve"> </t>
    </r>
    <r>
      <rPr>
        <sz val="8"/>
        <rFont val="華康粗圓體"/>
        <family val="3"/>
      </rPr>
      <t>養</t>
    </r>
    <r>
      <rPr>
        <sz val="8"/>
        <rFont val="Arial Narrow"/>
        <family val="2"/>
      </rPr>
      <t xml:space="preserve"> </t>
    </r>
    <r>
      <rPr>
        <sz val="8"/>
        <rFont val="華康粗圓體"/>
        <family val="3"/>
      </rPr>
      <t>殖</t>
    </r>
    <r>
      <rPr>
        <sz val="8"/>
        <rFont val="Arial Narrow"/>
        <family val="2"/>
      </rPr>
      <t xml:space="preserve"> </t>
    </r>
    <r>
      <rPr>
        <sz val="8"/>
        <rFont val="華康粗圓體"/>
        <family val="3"/>
      </rPr>
      <t xml:space="preserve">業
</t>
    </r>
    <r>
      <rPr>
        <sz val="8"/>
        <rFont val="Arial Narrow"/>
        <family val="2"/>
      </rPr>
      <t>Inland  Water  Aquacultrue</t>
    </r>
  </si>
  <si>
    <t>計</t>
  </si>
  <si>
    <t>專業</t>
  </si>
  <si>
    <t>兼業</t>
  </si>
  <si>
    <r>
      <t>計　</t>
    </r>
    <r>
      <rPr>
        <sz val="8"/>
        <rFont val="Arial Narrow"/>
        <family val="2"/>
      </rPr>
      <t>Total</t>
    </r>
  </si>
  <si>
    <r>
      <t>專　業　</t>
    </r>
    <r>
      <rPr>
        <sz val="8"/>
        <rFont val="Arial Narrow"/>
        <family val="2"/>
      </rPr>
      <t>Full-time</t>
    </r>
  </si>
  <si>
    <t>End  of  Year  &amp;  District
(Fishermen's Association)</t>
  </si>
  <si>
    <t>船員</t>
  </si>
  <si>
    <t>岸上人員</t>
  </si>
  <si>
    <t>小計</t>
  </si>
  <si>
    <t>Total</t>
  </si>
  <si>
    <t>Full-time</t>
  </si>
  <si>
    <t>Part-time</t>
  </si>
  <si>
    <t>Shipman</t>
  </si>
  <si>
    <t>Onshore Personnel</t>
  </si>
  <si>
    <t>Total</t>
  </si>
  <si>
    <t>-</t>
  </si>
  <si>
    <t>Sources : Agriculture Development Bureau.(2243-01-01-2)</t>
  </si>
  <si>
    <t>說明：桃園區漁會及中壢區漁會之統計資料不含本縣十三鄉鎮（市）中。</t>
  </si>
  <si>
    <t>Note : Statistics of Taoyuan and Zhongli fishermen's associations are not included in the 13 administrative divisions of the county.</t>
  </si>
  <si>
    <r>
      <t>民國</t>
    </r>
    <r>
      <rPr>
        <sz val="8"/>
        <rFont val="Arial Narrow"/>
        <family val="2"/>
      </rPr>
      <t>91</t>
    </r>
    <r>
      <rPr>
        <sz val="8"/>
        <rFont val="華康粗圓體"/>
        <family val="3"/>
      </rPr>
      <t>年底</t>
    </r>
    <r>
      <rPr>
        <sz val="8"/>
        <rFont val="Arial Narrow"/>
        <family val="2"/>
      </rPr>
      <t xml:space="preserve">   End of 2002</t>
    </r>
  </si>
  <si>
    <r>
      <t>民國</t>
    </r>
    <r>
      <rPr>
        <sz val="8"/>
        <rFont val="Arial Narrow"/>
        <family val="2"/>
      </rPr>
      <t>92</t>
    </r>
    <r>
      <rPr>
        <sz val="8"/>
        <rFont val="華康粗圓體"/>
        <family val="3"/>
      </rPr>
      <t>年底</t>
    </r>
    <r>
      <rPr>
        <sz val="8"/>
        <rFont val="Arial Narrow"/>
        <family val="2"/>
      </rPr>
      <t xml:space="preserve">   End of 2003</t>
    </r>
  </si>
  <si>
    <r>
      <t>民國</t>
    </r>
    <r>
      <rPr>
        <sz val="8"/>
        <rFont val="Arial Narrow"/>
        <family val="2"/>
      </rPr>
      <t>93</t>
    </r>
    <r>
      <rPr>
        <sz val="8"/>
        <rFont val="華康粗圓體"/>
        <family val="3"/>
      </rPr>
      <t>年底</t>
    </r>
    <r>
      <rPr>
        <sz val="8"/>
        <rFont val="Arial Narrow"/>
        <family val="2"/>
      </rPr>
      <t xml:space="preserve">   End of 2004</t>
    </r>
  </si>
  <si>
    <r>
      <t>民國</t>
    </r>
    <r>
      <rPr>
        <sz val="8"/>
        <rFont val="Arial Narrow"/>
        <family val="2"/>
      </rPr>
      <t>94</t>
    </r>
    <r>
      <rPr>
        <sz val="8"/>
        <rFont val="華康粗圓體"/>
        <family val="3"/>
      </rPr>
      <t>年底</t>
    </r>
    <r>
      <rPr>
        <sz val="8"/>
        <rFont val="Arial Narrow"/>
        <family val="2"/>
      </rPr>
      <t xml:space="preserve">   End of 2005</t>
    </r>
  </si>
  <si>
    <r>
      <t>民國</t>
    </r>
    <r>
      <rPr>
        <sz val="8"/>
        <rFont val="Arial Narrow"/>
        <family val="2"/>
      </rPr>
      <t>95</t>
    </r>
    <r>
      <rPr>
        <sz val="8"/>
        <rFont val="華康粗圓體"/>
        <family val="3"/>
      </rPr>
      <t>年底</t>
    </r>
    <r>
      <rPr>
        <sz val="8"/>
        <rFont val="Arial Narrow"/>
        <family val="2"/>
      </rPr>
      <t xml:space="preserve">   End of 2006</t>
    </r>
  </si>
  <si>
    <r>
      <t>民國</t>
    </r>
    <r>
      <rPr>
        <sz val="8"/>
        <rFont val="Arial Narrow"/>
        <family val="2"/>
      </rPr>
      <t>96</t>
    </r>
    <r>
      <rPr>
        <sz val="8"/>
        <rFont val="華康粗圓體"/>
        <family val="3"/>
      </rPr>
      <t>年底</t>
    </r>
    <r>
      <rPr>
        <sz val="8"/>
        <rFont val="Arial Narrow"/>
        <family val="2"/>
      </rPr>
      <t xml:space="preserve">   End of 2007</t>
    </r>
  </si>
  <si>
    <r>
      <t>資料來源：本府農業發展局</t>
    </r>
    <r>
      <rPr>
        <sz val="8"/>
        <rFont val="Arial Narrow"/>
        <family val="2"/>
      </rPr>
      <t>2243-01-01-2</t>
    </r>
    <r>
      <rPr>
        <sz val="8"/>
        <rFont val="華康中黑體"/>
        <family val="3"/>
      </rPr>
      <t>。</t>
    </r>
  </si>
  <si>
    <t>合計</t>
  </si>
  <si>
    <t>內陸漁撈</t>
  </si>
  <si>
    <t>內陸養殖</t>
  </si>
  <si>
    <t>近海</t>
  </si>
  <si>
    <t>Offshore</t>
  </si>
  <si>
    <t>Coastal</t>
  </si>
  <si>
    <t>Inland Fishing</t>
  </si>
  <si>
    <t>Inland Breeding</t>
  </si>
  <si>
    <t>漁戶數：戶</t>
  </si>
  <si>
    <t>Number of Fishing Households : Households</t>
  </si>
  <si>
    <t xml:space="preserve">                       Fishing Population : Persons</t>
  </si>
  <si>
    <r>
      <t>漁　　　戶　　　數　　</t>
    </r>
    <r>
      <rPr>
        <sz val="9"/>
        <rFont val="Arial Narrow"/>
        <family val="2"/>
      </rPr>
      <t>Number of Fishing Households</t>
    </r>
  </si>
  <si>
    <r>
      <t>漁　　　戶　　　人　　　口　　　數　　</t>
    </r>
    <r>
      <rPr>
        <sz val="9"/>
        <rFont val="Arial Narrow"/>
        <family val="2"/>
      </rPr>
      <t>Fishing Population</t>
    </r>
  </si>
  <si>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</si>
  <si>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</si>
  <si>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</si>
  <si>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</si>
  <si>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</si>
  <si>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</si>
  <si>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</si>
  <si>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</si>
  <si>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</si>
  <si>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民國</t>
    </r>
    <r>
      <rPr>
        <sz val="9"/>
        <rFont val="Arial Narrow"/>
        <family val="2"/>
      </rPr>
      <t>100</t>
    </r>
    <r>
      <rPr>
        <sz val="9"/>
        <rFont val="華康粗圓體"/>
        <family val="3"/>
      </rPr>
      <t>年底</t>
    </r>
    <r>
      <rPr>
        <sz val="9"/>
        <rFont val="Arial Narrow"/>
        <family val="2"/>
      </rPr>
      <t xml:space="preserve">   End of  2011</t>
    </r>
  </si>
  <si>
    <t>年底別及漁業種類別</t>
  </si>
  <si>
    <r>
      <t>總</t>
    </r>
    <r>
      <rPr>
        <sz val="9"/>
        <rFont val="Arial Narrow"/>
        <family val="2"/>
      </rPr>
      <t xml:space="preserve">   </t>
    </r>
    <r>
      <rPr>
        <sz val="9"/>
        <rFont val="華康粗圓體"/>
        <family val="3"/>
      </rPr>
      <t xml:space="preserve">計
</t>
    </r>
    <r>
      <rPr>
        <sz val="9"/>
        <rFont val="Arial Narrow"/>
        <family val="2"/>
      </rPr>
      <t>Grand Total</t>
    </r>
  </si>
  <si>
    <r>
      <t xml:space="preserve">動力舢舨
</t>
    </r>
    <r>
      <rPr>
        <sz val="9"/>
        <rFont val="Arial Narrow"/>
        <family val="2"/>
      </rPr>
      <t>Power Sampan</t>
    </r>
  </si>
  <si>
    <r>
      <t>未滿</t>
    </r>
    <r>
      <rPr>
        <sz val="9"/>
        <rFont val="Arial Narrow"/>
        <family val="2"/>
      </rPr>
      <t>5</t>
    </r>
    <r>
      <rPr>
        <sz val="9"/>
        <rFont val="華康粗圓體"/>
        <family val="3"/>
      </rPr>
      <t xml:space="preserve">噸
</t>
    </r>
    <r>
      <rPr>
        <sz val="9"/>
        <rFont val="Arial Narrow"/>
        <family val="2"/>
      </rPr>
      <t>Less Than 5 Tons</t>
    </r>
  </si>
  <si>
    <r>
      <t>5</t>
    </r>
    <r>
      <rPr>
        <sz val="9"/>
        <rFont val="華康粗圓體"/>
        <family val="3"/>
      </rPr>
      <t>－未滿</t>
    </r>
    <r>
      <rPr>
        <sz val="9"/>
        <rFont val="Arial Narrow"/>
        <family val="2"/>
      </rPr>
      <t>10</t>
    </r>
    <r>
      <rPr>
        <sz val="9"/>
        <rFont val="華康粗圓體"/>
        <family val="3"/>
      </rPr>
      <t xml:space="preserve">噸
</t>
    </r>
    <r>
      <rPr>
        <sz val="9"/>
        <rFont val="Arial Narrow"/>
        <family val="2"/>
      </rPr>
      <t>5-10 Tons</t>
    </r>
  </si>
  <si>
    <r>
      <t>10</t>
    </r>
    <r>
      <rPr>
        <sz val="9"/>
        <rFont val="華康粗圓體"/>
        <family val="3"/>
      </rPr>
      <t>－未滿</t>
    </r>
    <r>
      <rPr>
        <sz val="9"/>
        <rFont val="Arial Narrow"/>
        <family val="2"/>
      </rPr>
      <t>20</t>
    </r>
    <r>
      <rPr>
        <sz val="9"/>
        <rFont val="華康粗圓體"/>
        <family val="3"/>
      </rPr>
      <t xml:space="preserve">噸
</t>
    </r>
    <r>
      <rPr>
        <sz val="9"/>
        <rFont val="Arial Narrow"/>
        <family val="2"/>
      </rPr>
      <t>10-20 Tons</t>
    </r>
  </si>
  <si>
    <r>
      <t>20</t>
    </r>
    <r>
      <rPr>
        <sz val="9"/>
        <rFont val="華康粗圓體"/>
        <family val="3"/>
      </rPr>
      <t>－未滿</t>
    </r>
    <r>
      <rPr>
        <sz val="9"/>
        <rFont val="Arial Narrow"/>
        <family val="2"/>
      </rPr>
      <t>50</t>
    </r>
    <r>
      <rPr>
        <sz val="9"/>
        <rFont val="華康粗圓體"/>
        <family val="3"/>
      </rPr>
      <t xml:space="preserve">噸
</t>
    </r>
    <r>
      <rPr>
        <sz val="9"/>
        <rFont val="Arial Narrow"/>
        <family val="2"/>
      </rPr>
      <t>20-50 Tons</t>
    </r>
  </si>
  <si>
    <r>
      <t>50</t>
    </r>
    <r>
      <rPr>
        <sz val="9"/>
        <rFont val="華康粗圓體"/>
        <family val="3"/>
      </rPr>
      <t>－未滿</t>
    </r>
    <r>
      <rPr>
        <sz val="9"/>
        <rFont val="Arial Narrow"/>
        <family val="2"/>
      </rPr>
      <t>100</t>
    </r>
    <r>
      <rPr>
        <sz val="9"/>
        <rFont val="華康粗圓體"/>
        <family val="3"/>
      </rPr>
      <t xml:space="preserve">噸
</t>
    </r>
    <r>
      <rPr>
        <sz val="9"/>
        <rFont val="Arial Narrow"/>
        <family val="2"/>
      </rPr>
      <t>50-100 Tons</t>
    </r>
  </si>
  <si>
    <r>
      <t>100</t>
    </r>
    <r>
      <rPr>
        <sz val="9"/>
        <rFont val="華康粗圓體"/>
        <family val="3"/>
      </rPr>
      <t>－未滿</t>
    </r>
    <r>
      <rPr>
        <sz val="9"/>
        <rFont val="Arial Narrow"/>
        <family val="2"/>
      </rPr>
      <t>200</t>
    </r>
    <r>
      <rPr>
        <sz val="9"/>
        <rFont val="華康粗圓體"/>
        <family val="3"/>
      </rPr>
      <t xml:space="preserve">噸
</t>
    </r>
    <r>
      <rPr>
        <sz val="9"/>
        <rFont val="Arial Narrow"/>
        <family val="2"/>
      </rPr>
      <t>100-200 Tons</t>
    </r>
  </si>
  <si>
    <r>
      <t>200</t>
    </r>
    <r>
      <rPr>
        <sz val="9"/>
        <rFont val="華康粗圓體"/>
        <family val="3"/>
      </rPr>
      <t>－未滿</t>
    </r>
    <r>
      <rPr>
        <sz val="9"/>
        <rFont val="Arial Narrow"/>
        <family val="2"/>
      </rPr>
      <t>500</t>
    </r>
    <r>
      <rPr>
        <sz val="9"/>
        <rFont val="華康粗圓體"/>
        <family val="3"/>
      </rPr>
      <t xml:space="preserve">噸
</t>
    </r>
    <r>
      <rPr>
        <sz val="9"/>
        <rFont val="Arial Narrow"/>
        <family val="2"/>
      </rPr>
      <t>200-500 Tons</t>
    </r>
  </si>
  <si>
    <r>
      <t>500</t>
    </r>
    <r>
      <rPr>
        <sz val="9"/>
        <rFont val="華康粗圓體"/>
        <family val="3"/>
      </rPr>
      <t>－未滿</t>
    </r>
    <r>
      <rPr>
        <sz val="9"/>
        <rFont val="Arial Narrow"/>
        <family val="2"/>
      </rPr>
      <t>1000</t>
    </r>
    <r>
      <rPr>
        <sz val="9"/>
        <rFont val="華康粗圓體"/>
        <family val="3"/>
      </rPr>
      <t xml:space="preserve">噸
</t>
    </r>
    <r>
      <rPr>
        <sz val="9"/>
        <rFont val="Arial Narrow"/>
        <family val="2"/>
      </rPr>
      <t>500-1000 Tons</t>
    </r>
  </si>
  <si>
    <r>
      <t>1000</t>
    </r>
    <r>
      <rPr>
        <sz val="9"/>
        <rFont val="華康粗圓體"/>
        <family val="3"/>
      </rPr>
      <t xml:space="preserve">噸以上
</t>
    </r>
    <r>
      <rPr>
        <sz val="9"/>
        <rFont val="Arial Narrow"/>
        <family val="2"/>
      </rPr>
      <t>Over 1000 Tons</t>
    </r>
  </si>
  <si>
    <r>
      <t xml:space="preserve">艘數
</t>
    </r>
    <r>
      <rPr>
        <sz val="9"/>
        <rFont val="Arial Narrow"/>
        <family val="2"/>
      </rPr>
      <t>Number</t>
    </r>
  </si>
  <si>
    <r>
      <t>噸</t>
    </r>
    <r>
      <rPr>
        <sz val="9"/>
        <rFont val="Arial Narrow"/>
        <family val="2"/>
      </rPr>
      <t xml:space="preserve">  </t>
    </r>
    <r>
      <rPr>
        <sz val="9"/>
        <rFont val="華康粗圓體"/>
        <family val="3"/>
      </rPr>
      <t xml:space="preserve">數
</t>
    </r>
    <r>
      <rPr>
        <sz val="9"/>
        <rFont val="Arial Narrow"/>
        <family val="2"/>
      </rPr>
      <t>Tonnage</t>
    </r>
  </si>
  <si>
    <t>Unit : Boats,Tons</t>
  </si>
  <si>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</si>
  <si>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</si>
  <si>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</si>
  <si>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</si>
  <si>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</si>
  <si>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</si>
  <si>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</si>
  <si>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</si>
  <si>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</si>
  <si>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民國</t>
    </r>
    <r>
      <rPr>
        <sz val="9"/>
        <rFont val="Arial Narrow"/>
        <family val="2"/>
      </rPr>
      <t>100</t>
    </r>
    <r>
      <rPr>
        <sz val="9"/>
        <rFont val="華康粗圓體"/>
        <family val="3"/>
      </rPr>
      <t>年底</t>
    </r>
    <r>
      <rPr>
        <sz val="9"/>
        <rFont val="Arial Narrow"/>
        <family val="2"/>
      </rPr>
      <t xml:space="preserve"> End of  2011</t>
    </r>
  </si>
  <si>
    <r>
      <t>　中小型拖網
　</t>
    </r>
    <r>
      <rPr>
        <sz val="9"/>
        <rFont val="Arial Narrow"/>
        <family val="2"/>
      </rPr>
      <t>Trawl</t>
    </r>
  </si>
  <si>
    <r>
      <t>　刺網
　</t>
    </r>
    <r>
      <rPr>
        <sz val="9"/>
        <rFont val="Arial Narrow"/>
        <family val="2"/>
      </rPr>
      <t>Gill Net</t>
    </r>
  </si>
  <si>
    <r>
      <t>　單</t>
    </r>
    <r>
      <rPr>
        <sz val="9"/>
        <rFont val="Arial Narrow"/>
        <family val="2"/>
      </rPr>
      <t>(</t>
    </r>
    <r>
      <rPr>
        <sz val="9"/>
        <rFont val="華康粗圓體"/>
        <family val="3"/>
      </rPr>
      <t>雙</t>
    </r>
    <r>
      <rPr>
        <sz val="9"/>
        <rFont val="Arial Narrow"/>
        <family val="2"/>
      </rPr>
      <t>)</t>
    </r>
    <r>
      <rPr>
        <sz val="9"/>
        <rFont val="華康粗圓體"/>
        <family val="3"/>
      </rPr>
      <t>船圍網</t>
    </r>
    <r>
      <rPr>
        <sz val="9"/>
        <rFont val="Arial Narrow"/>
        <family val="2"/>
      </rPr>
      <t>(</t>
    </r>
    <r>
      <rPr>
        <sz val="9"/>
        <rFont val="華康粗圓體"/>
        <family val="3"/>
      </rPr>
      <t>巾著網</t>
    </r>
    <r>
      <rPr>
        <sz val="9"/>
        <rFont val="Arial Narrow"/>
        <family val="2"/>
      </rPr>
      <t xml:space="preserve">)
</t>
    </r>
    <r>
      <rPr>
        <sz val="9"/>
        <rFont val="華康粗圓體"/>
        <family val="3"/>
      </rPr>
      <t>　</t>
    </r>
    <r>
      <rPr>
        <sz val="9"/>
        <rFont val="Arial Narrow"/>
        <family val="2"/>
      </rPr>
      <t>Single/Double Boat Seine</t>
    </r>
  </si>
  <si>
    <r>
      <t>　鯛及雜魚延繩釣
　</t>
    </r>
    <r>
      <rPr>
        <sz val="9"/>
        <rFont val="Arial Narrow"/>
        <family val="2"/>
      </rPr>
      <t>Long Line</t>
    </r>
  </si>
  <si>
    <r>
      <t>　曳</t>
    </r>
    <r>
      <rPr>
        <sz val="9"/>
        <rFont val="Arial Narrow"/>
        <family val="2"/>
      </rPr>
      <t xml:space="preserve">    </t>
    </r>
    <r>
      <rPr>
        <sz val="9"/>
        <rFont val="華康粗圓體"/>
        <family val="3"/>
      </rPr>
      <t>繩</t>
    </r>
    <r>
      <rPr>
        <sz val="9"/>
        <rFont val="Arial Narrow"/>
        <family val="2"/>
      </rPr>
      <t xml:space="preserve">    </t>
    </r>
    <r>
      <rPr>
        <sz val="9"/>
        <rFont val="華康粗圓體"/>
        <family val="3"/>
      </rPr>
      <t>釣
　</t>
    </r>
    <r>
      <rPr>
        <sz val="9"/>
        <rFont val="Arial Narrow"/>
        <family val="2"/>
      </rPr>
      <t>Troll</t>
    </r>
  </si>
  <si>
    <r>
      <t>　一</t>
    </r>
    <r>
      <rPr>
        <sz val="9"/>
        <rFont val="Arial Narrow"/>
        <family val="2"/>
      </rPr>
      <t xml:space="preserve">    </t>
    </r>
    <r>
      <rPr>
        <sz val="9"/>
        <rFont val="華康粗圓體"/>
        <family val="3"/>
      </rPr>
      <t>支</t>
    </r>
    <r>
      <rPr>
        <sz val="9"/>
        <rFont val="Arial Narrow"/>
        <family val="2"/>
      </rPr>
      <t xml:space="preserve">    </t>
    </r>
    <r>
      <rPr>
        <sz val="9"/>
        <rFont val="華康粗圓體"/>
        <family val="3"/>
      </rPr>
      <t>釣
　</t>
    </r>
    <r>
      <rPr>
        <sz val="9"/>
        <rFont val="Arial Narrow"/>
        <family val="2"/>
      </rPr>
      <t>Pole and Lines</t>
    </r>
  </si>
  <si>
    <r>
      <t>　延</t>
    </r>
    <r>
      <rPr>
        <sz val="9"/>
        <rFont val="Arial Narrow"/>
        <family val="2"/>
      </rPr>
      <t xml:space="preserve">    </t>
    </r>
    <r>
      <rPr>
        <sz val="9"/>
        <rFont val="華康粗圓體"/>
        <family val="3"/>
      </rPr>
      <t>繩</t>
    </r>
    <r>
      <rPr>
        <sz val="9"/>
        <rFont val="Arial Narrow"/>
        <family val="2"/>
      </rPr>
      <t xml:space="preserve">    </t>
    </r>
    <r>
      <rPr>
        <sz val="9"/>
        <rFont val="華康粗圓體"/>
        <family val="3"/>
      </rPr>
      <t>網
　</t>
    </r>
    <r>
      <rPr>
        <sz val="9"/>
        <rFont val="Arial Narrow"/>
        <family val="2"/>
      </rPr>
      <t>Lining Net</t>
    </r>
  </si>
  <si>
    <r>
      <t>　火</t>
    </r>
    <r>
      <rPr>
        <sz val="9"/>
        <rFont val="Arial Narrow"/>
        <family val="2"/>
      </rPr>
      <t xml:space="preserve">    </t>
    </r>
    <r>
      <rPr>
        <sz val="9"/>
        <rFont val="華康粗圓體"/>
        <family val="3"/>
      </rPr>
      <t>誘</t>
    </r>
    <r>
      <rPr>
        <sz val="9"/>
        <rFont val="Arial Narrow"/>
        <family val="2"/>
      </rPr>
      <t xml:space="preserve">    </t>
    </r>
    <r>
      <rPr>
        <sz val="9"/>
        <rFont val="華康粗圓體"/>
        <family val="3"/>
      </rPr>
      <t>網
　</t>
    </r>
    <r>
      <rPr>
        <sz val="9"/>
        <rFont val="Arial Narrow"/>
        <family val="2"/>
      </rPr>
      <t>Torch Light Net</t>
    </r>
  </si>
  <si>
    <r>
      <t>　其</t>
    </r>
    <r>
      <rPr>
        <sz val="9"/>
        <rFont val="Arial Narrow"/>
        <family val="2"/>
      </rPr>
      <t xml:space="preserve">          </t>
    </r>
    <r>
      <rPr>
        <sz val="9"/>
        <rFont val="華康粗圓體"/>
        <family val="3"/>
      </rPr>
      <t>他
　</t>
    </r>
    <r>
      <rPr>
        <sz val="9"/>
        <rFont val="Arial Narrow"/>
        <family val="2"/>
      </rPr>
      <t>Others</t>
    </r>
  </si>
  <si>
    <r>
      <t>資料來源：本府農業發展局</t>
    </r>
    <r>
      <rPr>
        <sz val="8.5"/>
        <rFont val="Arial Narrow"/>
        <family val="2"/>
      </rPr>
      <t>2243-03-01-2</t>
    </r>
    <r>
      <rPr>
        <sz val="8.5"/>
        <rFont val="華康中黑體"/>
        <family val="3"/>
      </rPr>
      <t>。</t>
    </r>
  </si>
  <si>
    <t>Sources : Agriculture Development Bureau.(2243-03-01-2)</t>
  </si>
  <si>
    <t>End of Year &amp; Fishing Type</t>
  </si>
  <si>
    <t>單位：公噸、千元</t>
  </si>
  <si>
    <r>
      <t>年</t>
    </r>
    <r>
      <rPr>
        <sz val="8"/>
        <rFont val="Arial Narrow"/>
        <family val="2"/>
      </rPr>
      <t xml:space="preserve">     </t>
    </r>
    <r>
      <rPr>
        <sz val="8"/>
        <rFont val="華康粗圓體"/>
        <family val="3"/>
      </rPr>
      <t>別</t>
    </r>
    <r>
      <rPr>
        <sz val="8"/>
        <rFont val="Arial Narrow"/>
        <family val="2"/>
      </rPr>
      <t xml:space="preserve">     </t>
    </r>
    <r>
      <rPr>
        <sz val="8"/>
        <rFont val="華康粗圓體"/>
        <family val="3"/>
      </rPr>
      <t>及</t>
    </r>
  </si>
  <si>
    <t>總　　計</t>
  </si>
  <si>
    <t>漁業種類別</t>
  </si>
  <si>
    <t xml:space="preserve">Grand Total </t>
  </si>
  <si>
    <t>Offshore  Fisheries</t>
  </si>
  <si>
    <t>Coastal  Fisheries</t>
  </si>
  <si>
    <t>Marine  Aquacultrue</t>
  </si>
  <si>
    <t>Inland  Water  Fisheries</t>
  </si>
  <si>
    <t>Year &amp; Fishing Type</t>
  </si>
  <si>
    <r>
      <t xml:space="preserve">產量
</t>
    </r>
    <r>
      <rPr>
        <sz val="8"/>
        <rFont val="Arial Narrow"/>
        <family val="2"/>
      </rPr>
      <t>Production</t>
    </r>
  </si>
  <si>
    <r>
      <t xml:space="preserve">價值
</t>
    </r>
    <r>
      <rPr>
        <sz val="8"/>
        <rFont val="Arial Narrow"/>
        <family val="2"/>
      </rPr>
      <t>Value</t>
    </r>
  </si>
  <si>
    <r>
      <t>民國</t>
    </r>
    <r>
      <rPr>
        <sz val="8"/>
        <rFont val="Arial Narrow"/>
        <family val="2"/>
      </rPr>
      <t>91</t>
    </r>
    <r>
      <rPr>
        <sz val="8"/>
        <rFont val="華康粗圓體"/>
        <family val="3"/>
      </rPr>
      <t>年</t>
    </r>
    <r>
      <rPr>
        <sz val="8"/>
        <rFont val="Arial Narrow"/>
        <family val="2"/>
      </rPr>
      <t xml:space="preserve">   2002</t>
    </r>
  </si>
  <si>
    <r>
      <t>民國</t>
    </r>
    <r>
      <rPr>
        <sz val="8"/>
        <rFont val="Arial Narrow"/>
        <family val="2"/>
      </rPr>
      <t>92</t>
    </r>
    <r>
      <rPr>
        <sz val="8"/>
        <rFont val="華康粗圓體"/>
        <family val="3"/>
      </rPr>
      <t>年</t>
    </r>
    <r>
      <rPr>
        <sz val="8"/>
        <rFont val="Arial Narrow"/>
        <family val="2"/>
      </rPr>
      <t xml:space="preserve">   2003</t>
    </r>
  </si>
  <si>
    <r>
      <t>民國</t>
    </r>
    <r>
      <rPr>
        <sz val="8"/>
        <rFont val="Arial Narrow"/>
        <family val="2"/>
      </rPr>
      <t>93</t>
    </r>
    <r>
      <rPr>
        <sz val="8"/>
        <rFont val="華康粗圓體"/>
        <family val="3"/>
      </rPr>
      <t>年</t>
    </r>
    <r>
      <rPr>
        <sz val="8"/>
        <rFont val="Arial Narrow"/>
        <family val="2"/>
      </rPr>
      <t xml:space="preserve">   2004</t>
    </r>
  </si>
  <si>
    <r>
      <t>民國</t>
    </r>
    <r>
      <rPr>
        <sz val="8"/>
        <rFont val="Arial Narrow"/>
        <family val="2"/>
      </rPr>
      <t>94</t>
    </r>
    <r>
      <rPr>
        <sz val="8"/>
        <rFont val="華康粗圓體"/>
        <family val="3"/>
      </rPr>
      <t>年</t>
    </r>
    <r>
      <rPr>
        <sz val="8"/>
        <rFont val="Arial Narrow"/>
        <family val="2"/>
      </rPr>
      <t xml:space="preserve">   2005</t>
    </r>
  </si>
  <si>
    <r>
      <t>民國</t>
    </r>
    <r>
      <rPr>
        <sz val="8"/>
        <rFont val="Arial Narrow"/>
        <family val="2"/>
      </rPr>
      <t>95</t>
    </r>
    <r>
      <rPr>
        <sz val="8"/>
        <rFont val="華康粗圓體"/>
        <family val="3"/>
      </rPr>
      <t>年</t>
    </r>
    <r>
      <rPr>
        <sz val="8"/>
        <rFont val="Arial Narrow"/>
        <family val="2"/>
      </rPr>
      <t xml:space="preserve">   2006</t>
    </r>
  </si>
  <si>
    <r>
      <t>民國</t>
    </r>
    <r>
      <rPr>
        <sz val="8"/>
        <rFont val="Arial Narrow"/>
        <family val="2"/>
      </rPr>
      <t>96</t>
    </r>
    <r>
      <rPr>
        <sz val="8"/>
        <rFont val="華康粗圓體"/>
        <family val="3"/>
      </rPr>
      <t>年</t>
    </r>
    <r>
      <rPr>
        <sz val="8"/>
        <rFont val="Arial Narrow"/>
        <family val="2"/>
      </rPr>
      <t xml:space="preserve">   2007</t>
    </r>
  </si>
  <si>
    <r>
      <t>民國</t>
    </r>
    <r>
      <rPr>
        <sz val="8"/>
        <rFont val="Arial Narrow"/>
        <family val="2"/>
      </rPr>
      <t>97</t>
    </r>
    <r>
      <rPr>
        <sz val="8"/>
        <rFont val="華康粗圓體"/>
        <family val="3"/>
      </rPr>
      <t>年</t>
    </r>
    <r>
      <rPr>
        <sz val="8"/>
        <rFont val="Arial Narrow"/>
        <family val="2"/>
      </rPr>
      <t xml:space="preserve">   2008</t>
    </r>
  </si>
  <si>
    <r>
      <t>民國</t>
    </r>
    <r>
      <rPr>
        <sz val="8"/>
        <rFont val="Arial Narrow"/>
        <family val="2"/>
      </rPr>
      <t>98</t>
    </r>
    <r>
      <rPr>
        <sz val="8"/>
        <rFont val="華康粗圓體"/>
        <family val="3"/>
      </rPr>
      <t>年</t>
    </r>
    <r>
      <rPr>
        <sz val="8"/>
        <rFont val="Arial Narrow"/>
        <family val="2"/>
      </rPr>
      <t xml:space="preserve">   2009</t>
    </r>
  </si>
  <si>
    <r>
      <t>民國</t>
    </r>
    <r>
      <rPr>
        <sz val="8"/>
        <rFont val="Arial Narrow"/>
        <family val="2"/>
      </rPr>
      <t>99</t>
    </r>
    <r>
      <rPr>
        <sz val="8"/>
        <rFont val="華康粗圓體"/>
        <family val="3"/>
      </rPr>
      <t>年</t>
    </r>
    <r>
      <rPr>
        <sz val="8"/>
        <rFont val="Arial Narrow"/>
        <family val="2"/>
      </rPr>
      <t xml:space="preserve">   2010</t>
    </r>
  </si>
  <si>
    <r>
      <t>民國</t>
    </r>
    <r>
      <rPr>
        <sz val="8"/>
        <rFont val="Arial Narrow"/>
        <family val="2"/>
      </rPr>
      <t>100</t>
    </r>
    <r>
      <rPr>
        <sz val="8"/>
        <rFont val="華康粗圓體"/>
        <family val="3"/>
      </rPr>
      <t>年</t>
    </r>
    <r>
      <rPr>
        <sz val="8"/>
        <rFont val="Arial Narrow"/>
        <family val="2"/>
      </rPr>
      <t xml:space="preserve">   2011</t>
    </r>
  </si>
  <si>
    <t>資料來源：行政院農委會漁業署。</t>
  </si>
  <si>
    <r>
      <t>說明：</t>
    </r>
    <r>
      <rPr>
        <sz val="8"/>
        <rFont val="Arial Narrow"/>
        <family val="2"/>
      </rPr>
      <t>99</t>
    </r>
    <r>
      <rPr>
        <sz val="8"/>
        <rFont val="華康中黑體"/>
        <family val="3"/>
      </rPr>
      <t>年起其他養殖資料中含觀賞魚養殖部分漁業署資料改以尾數計算故不合計產量只合計價值。</t>
    </r>
  </si>
  <si>
    <t>Source : The Fisheries Agency, Council of Agriculture, Executive Yuan.</t>
  </si>
  <si>
    <t xml:space="preserve">Note  : Starting from 2010, the Agency began providing only the quantity of the bred ornamental fish categorized " Other Types of Bred </t>
  </si>
  <si>
    <r>
      <t>表</t>
    </r>
    <r>
      <rPr>
        <sz val="12"/>
        <rFont val="Arial"/>
        <family val="2"/>
      </rPr>
      <t>4-11</t>
    </r>
    <r>
      <rPr>
        <sz val="12"/>
        <rFont val="華康粗圓體"/>
        <family val="3"/>
      </rPr>
      <t xml:space="preserve">、漁業生產量值
</t>
    </r>
    <r>
      <rPr>
        <sz val="12"/>
        <rFont val="Arial"/>
        <family val="2"/>
      </rPr>
      <t>4-11</t>
    </r>
    <r>
      <rPr>
        <sz val="12"/>
        <rFont val="華康粗圓體"/>
        <family val="3"/>
      </rPr>
      <t>、</t>
    </r>
    <r>
      <rPr>
        <sz val="12"/>
        <rFont val="Arial"/>
        <family val="2"/>
      </rPr>
      <t>Fishing Output</t>
    </r>
  </si>
  <si>
    <r>
      <t>　鯛及雜魚延繩釣
　</t>
    </r>
    <r>
      <rPr>
        <sz val="8"/>
        <rFont val="Arial Narrow"/>
        <family val="2"/>
      </rPr>
      <t>Long Line</t>
    </r>
  </si>
  <si>
    <r>
      <t>　一支釣
　</t>
    </r>
    <r>
      <rPr>
        <sz val="8"/>
        <rFont val="Arial Narrow"/>
        <family val="2"/>
      </rPr>
      <t>Pole and Lines</t>
    </r>
  </si>
  <si>
    <r>
      <t>　刺網
　</t>
    </r>
    <r>
      <rPr>
        <sz val="8"/>
        <rFont val="Arial Narrow"/>
        <family val="2"/>
      </rPr>
      <t>Gill Net</t>
    </r>
  </si>
  <si>
    <r>
      <t>　定置網
　</t>
    </r>
    <r>
      <rPr>
        <sz val="8"/>
        <rFont val="Arial Narrow"/>
        <family val="2"/>
      </rPr>
      <t>Fixed Net</t>
    </r>
  </si>
  <si>
    <r>
      <t>　火誘</t>
    </r>
    <r>
      <rPr>
        <sz val="8"/>
        <rFont val="Arial Narrow"/>
        <family val="2"/>
      </rPr>
      <t xml:space="preserve"> (</t>
    </r>
    <r>
      <rPr>
        <sz val="8"/>
        <rFont val="華康粗圓體"/>
        <family val="3"/>
      </rPr>
      <t>焚寄</t>
    </r>
    <r>
      <rPr>
        <sz val="8"/>
        <rFont val="Arial Narrow"/>
        <family val="2"/>
      </rPr>
      <t xml:space="preserve">) </t>
    </r>
    <r>
      <rPr>
        <sz val="8"/>
        <rFont val="華康粗圓體"/>
        <family val="3"/>
      </rPr>
      <t>網
　</t>
    </r>
    <r>
      <rPr>
        <sz val="8"/>
        <rFont val="Arial Narrow"/>
        <family val="2"/>
      </rPr>
      <t>Torch Light Net</t>
    </r>
  </si>
  <si>
    <r>
      <t>　其他網
　</t>
    </r>
    <r>
      <rPr>
        <sz val="8"/>
        <rFont val="Arial Narrow"/>
        <family val="2"/>
      </rPr>
      <t>Others</t>
    </r>
  </si>
  <si>
    <r>
      <t>　其他釣
　</t>
    </r>
    <r>
      <rPr>
        <sz val="8"/>
        <rFont val="Arial Narrow"/>
        <family val="2"/>
      </rPr>
      <t>Other  Line</t>
    </r>
  </si>
  <si>
    <r>
      <t>　鹹水漁塭
　</t>
    </r>
    <r>
      <rPr>
        <sz val="8"/>
        <rFont val="Arial Narrow"/>
        <family val="2"/>
      </rPr>
      <t>Salt Water Fish Ponds</t>
    </r>
  </si>
  <si>
    <r>
      <t>　淡水漁塭
　</t>
    </r>
    <r>
      <rPr>
        <sz val="8"/>
        <rFont val="Arial Narrow"/>
        <family val="2"/>
      </rPr>
      <t>Fresh Water Fish Ponds</t>
    </r>
  </si>
  <si>
    <r>
      <t>　箱網養殖
　</t>
    </r>
    <r>
      <rPr>
        <sz val="8"/>
        <rFont val="Arial Narrow"/>
        <family val="2"/>
      </rPr>
      <t>Cage Culture</t>
    </r>
  </si>
  <si>
    <r>
      <t>　其他內陸養殖
　</t>
    </r>
    <r>
      <rPr>
        <sz val="8"/>
        <rFont val="Arial Narrow"/>
        <family val="2"/>
      </rPr>
      <t>Other Inland Cultures</t>
    </r>
  </si>
  <si>
    <r>
      <t>　河川漁撈
　</t>
    </r>
    <r>
      <rPr>
        <sz val="8"/>
        <rFont val="Arial Narrow"/>
        <family val="2"/>
      </rPr>
      <t>River Fishing</t>
    </r>
  </si>
  <si>
    <r>
      <t>　水庫漁撈
　</t>
    </r>
    <r>
      <rPr>
        <sz val="8"/>
        <rFont val="Arial Narrow"/>
        <family val="2"/>
      </rPr>
      <t>Dam Fishing</t>
    </r>
  </si>
  <si>
    <r>
      <t xml:space="preserve">年別及鄉鎮市別
</t>
    </r>
    <r>
      <rPr>
        <sz val="9"/>
        <rFont val="Arial Narrow"/>
        <family val="2"/>
      </rPr>
      <t>Year &amp; District</t>
    </r>
  </si>
  <si>
    <r>
      <t xml:space="preserve">   </t>
    </r>
    <r>
      <rPr>
        <sz val="9"/>
        <rFont val="華康粗圓體"/>
        <family val="3"/>
      </rPr>
      <t>水　　　　　　　　　　　　　　　稻</t>
    </r>
  </si>
  <si>
    <r>
      <t xml:space="preserve">陸　　　　　　　　稻
</t>
    </r>
    <r>
      <rPr>
        <sz val="9"/>
        <rFont val="Arial Narrow"/>
        <family val="2"/>
      </rPr>
      <t>Upland Rice</t>
    </r>
  </si>
  <si>
    <r>
      <t xml:space="preserve">      </t>
    </r>
    <r>
      <rPr>
        <sz val="9"/>
        <rFont val="華康粗圓體"/>
        <family val="3"/>
      </rPr>
      <t>長　　秈　</t>
    </r>
    <r>
      <rPr>
        <sz val="9"/>
        <rFont val="Arial Narrow"/>
        <family val="2"/>
      </rPr>
      <t>India Rice (Long)</t>
    </r>
  </si>
  <si>
    <r>
      <t>圓　糯　</t>
    </r>
    <r>
      <rPr>
        <sz val="9"/>
        <rFont val="Arial Narrow"/>
        <family val="2"/>
      </rPr>
      <t>Glutinous Rices of  Japonica Type</t>
    </r>
  </si>
  <si>
    <r>
      <t>長　糯　</t>
    </r>
    <r>
      <rPr>
        <sz val="9"/>
        <rFont val="Arial Narrow"/>
        <family val="2"/>
      </rPr>
      <t>Glutinous  Rice  of  India  Type</t>
    </r>
  </si>
  <si>
    <r>
      <t>民國</t>
    </r>
    <r>
      <rPr>
        <sz val="9"/>
        <rFont val="Arial Narrow"/>
        <family val="2"/>
      </rPr>
      <t>91</t>
    </r>
    <r>
      <rPr>
        <sz val="9"/>
        <rFont val="華康粗圓體"/>
        <family val="3"/>
      </rPr>
      <t>年</t>
    </r>
    <r>
      <rPr>
        <sz val="9"/>
        <rFont val="Arial Narrow"/>
        <family val="2"/>
      </rPr>
      <t xml:space="preserve"> 2002</t>
    </r>
  </si>
  <si>
    <r>
      <t>民國</t>
    </r>
    <r>
      <rPr>
        <sz val="9"/>
        <rFont val="Arial Narrow"/>
        <family val="2"/>
      </rPr>
      <t>92</t>
    </r>
    <r>
      <rPr>
        <sz val="9"/>
        <rFont val="華康粗圓體"/>
        <family val="3"/>
      </rPr>
      <t>年</t>
    </r>
    <r>
      <rPr>
        <sz val="9"/>
        <rFont val="Arial Narrow"/>
        <family val="2"/>
      </rPr>
      <t xml:space="preserve"> 2003</t>
    </r>
  </si>
  <si>
    <t>-</t>
  </si>
  <si>
    <r>
      <t>民國</t>
    </r>
    <r>
      <rPr>
        <sz val="9"/>
        <rFont val="Arial Narrow"/>
        <family val="2"/>
      </rPr>
      <t>93</t>
    </r>
    <r>
      <rPr>
        <sz val="9"/>
        <rFont val="華康粗圓體"/>
        <family val="3"/>
      </rPr>
      <t>年</t>
    </r>
    <r>
      <rPr>
        <sz val="9"/>
        <rFont val="Arial Narrow"/>
        <family val="2"/>
      </rPr>
      <t xml:space="preserve"> 2004</t>
    </r>
  </si>
  <si>
    <r>
      <t>民國</t>
    </r>
    <r>
      <rPr>
        <sz val="9"/>
        <rFont val="Arial Narrow"/>
        <family val="2"/>
      </rPr>
      <t>94</t>
    </r>
    <r>
      <rPr>
        <sz val="9"/>
        <rFont val="華康粗圓體"/>
        <family val="3"/>
      </rPr>
      <t>年</t>
    </r>
    <r>
      <rPr>
        <sz val="9"/>
        <rFont val="Arial Narrow"/>
        <family val="2"/>
      </rPr>
      <t xml:space="preserve"> 2005</t>
    </r>
  </si>
  <si>
    <r>
      <t>民國</t>
    </r>
    <r>
      <rPr>
        <sz val="9"/>
        <rFont val="Arial Narrow"/>
        <family val="2"/>
      </rPr>
      <t>95</t>
    </r>
    <r>
      <rPr>
        <sz val="9"/>
        <rFont val="華康粗圓體"/>
        <family val="3"/>
      </rPr>
      <t>年</t>
    </r>
    <r>
      <rPr>
        <sz val="9"/>
        <rFont val="Arial Narrow"/>
        <family val="2"/>
      </rPr>
      <t xml:space="preserve"> 2006</t>
    </r>
  </si>
  <si>
    <r>
      <t>民國</t>
    </r>
    <r>
      <rPr>
        <sz val="9"/>
        <rFont val="Arial Narrow"/>
        <family val="2"/>
      </rPr>
      <t>96</t>
    </r>
    <r>
      <rPr>
        <sz val="9"/>
        <rFont val="華康粗圓體"/>
        <family val="3"/>
      </rPr>
      <t>年</t>
    </r>
    <r>
      <rPr>
        <sz val="9"/>
        <rFont val="Arial Narrow"/>
        <family val="2"/>
      </rPr>
      <t xml:space="preserve"> 2007</t>
    </r>
  </si>
  <si>
    <r>
      <t>民國</t>
    </r>
    <r>
      <rPr>
        <sz val="9"/>
        <rFont val="Arial Narrow"/>
        <family val="2"/>
      </rPr>
      <t>97</t>
    </r>
    <r>
      <rPr>
        <sz val="9"/>
        <rFont val="華康粗圓體"/>
        <family val="3"/>
      </rPr>
      <t>年</t>
    </r>
    <r>
      <rPr>
        <sz val="9"/>
        <rFont val="Arial Narrow"/>
        <family val="2"/>
      </rPr>
      <t xml:space="preserve"> 2008</t>
    </r>
  </si>
  <si>
    <r>
      <t>民國</t>
    </r>
    <r>
      <rPr>
        <sz val="9"/>
        <rFont val="Arial Narrow"/>
        <family val="2"/>
      </rPr>
      <t>98</t>
    </r>
    <r>
      <rPr>
        <sz val="9"/>
        <rFont val="華康粗圓體"/>
        <family val="3"/>
      </rPr>
      <t>年</t>
    </r>
    <r>
      <rPr>
        <sz val="9"/>
        <rFont val="Arial Narrow"/>
        <family val="2"/>
      </rPr>
      <t xml:space="preserve"> 2009</t>
    </r>
  </si>
  <si>
    <r>
      <t>民國</t>
    </r>
    <r>
      <rPr>
        <sz val="9"/>
        <rFont val="Arial Narrow"/>
        <family val="2"/>
      </rPr>
      <t>99</t>
    </r>
    <r>
      <rPr>
        <sz val="9"/>
        <rFont val="華康粗圓體"/>
        <family val="3"/>
      </rPr>
      <t>年</t>
    </r>
    <r>
      <rPr>
        <sz val="9"/>
        <rFont val="Arial Narrow"/>
        <family val="2"/>
      </rPr>
      <t xml:space="preserve"> 2010</t>
    </r>
  </si>
  <si>
    <r>
      <t>民國</t>
    </r>
    <r>
      <rPr>
        <sz val="9"/>
        <rFont val="Arial Narrow"/>
        <family val="2"/>
      </rPr>
      <t>100</t>
    </r>
    <r>
      <rPr>
        <sz val="9"/>
        <rFont val="華康粗圓體"/>
        <family val="3"/>
      </rPr>
      <t>年</t>
    </r>
    <r>
      <rPr>
        <sz val="9"/>
        <rFont val="Arial Narrow"/>
        <family val="2"/>
      </rPr>
      <t xml:space="preserve"> 2011</t>
    </r>
  </si>
  <si>
    <r>
      <t>　桃園市</t>
    </r>
    <r>
      <rPr>
        <sz val="9"/>
        <rFont val="Arial Narrow"/>
        <family val="2"/>
      </rPr>
      <t xml:space="preserve"> Taoyuan City</t>
    </r>
  </si>
  <si>
    <r>
      <t>　中壢市</t>
    </r>
    <r>
      <rPr>
        <sz val="9"/>
        <rFont val="Arial Narrow"/>
        <family val="2"/>
      </rPr>
      <t xml:space="preserve"> Jhongli City</t>
    </r>
  </si>
  <si>
    <r>
      <t>　平鎮市</t>
    </r>
    <r>
      <rPr>
        <sz val="9"/>
        <rFont val="Arial Narrow"/>
        <family val="2"/>
      </rPr>
      <t xml:space="preserve"> Pingjhen City</t>
    </r>
  </si>
  <si>
    <r>
      <t>　八德市</t>
    </r>
    <r>
      <rPr>
        <sz val="9"/>
        <rFont val="Arial Narrow"/>
        <family val="2"/>
      </rPr>
      <t xml:space="preserve"> Bade City</t>
    </r>
  </si>
  <si>
    <r>
      <t>　楊梅市</t>
    </r>
    <r>
      <rPr>
        <sz val="9"/>
        <rFont val="Arial Narrow"/>
        <family val="2"/>
      </rPr>
      <t xml:space="preserve"> Yangmei City</t>
    </r>
  </si>
  <si>
    <r>
      <t>　大溪鎮</t>
    </r>
    <r>
      <rPr>
        <sz val="9"/>
        <rFont val="Arial Narrow"/>
        <family val="2"/>
      </rPr>
      <t xml:space="preserve"> Dasi Township</t>
    </r>
  </si>
  <si>
    <r>
      <t>　蘆竹鄉</t>
    </r>
    <r>
      <rPr>
        <sz val="9"/>
        <rFont val="Arial Narrow"/>
        <family val="2"/>
      </rPr>
      <t xml:space="preserve"> Lujhu Township</t>
    </r>
  </si>
  <si>
    <r>
      <t>　大園鄉</t>
    </r>
    <r>
      <rPr>
        <sz val="9"/>
        <rFont val="Arial Narrow"/>
        <family val="2"/>
      </rPr>
      <t xml:space="preserve"> Dayuan Township</t>
    </r>
  </si>
  <si>
    <r>
      <t>　龜山鄉</t>
    </r>
    <r>
      <rPr>
        <sz val="9"/>
        <rFont val="Arial Narrow"/>
        <family val="2"/>
      </rPr>
      <t xml:space="preserve"> Gueishan Township</t>
    </r>
  </si>
  <si>
    <r>
      <t>　龍潭鄉</t>
    </r>
    <r>
      <rPr>
        <sz val="9"/>
        <rFont val="Arial Narrow"/>
        <family val="2"/>
      </rPr>
      <t xml:space="preserve"> Longtan Township</t>
    </r>
  </si>
  <si>
    <r>
      <t>　新屋鄉</t>
    </r>
    <r>
      <rPr>
        <sz val="9"/>
        <rFont val="Arial Narrow"/>
        <family val="2"/>
      </rPr>
      <t xml:space="preserve"> Sinwu Township</t>
    </r>
  </si>
  <si>
    <r>
      <t>　觀音鄉</t>
    </r>
    <r>
      <rPr>
        <sz val="9"/>
        <rFont val="Arial Narrow"/>
        <family val="2"/>
      </rPr>
      <t xml:space="preserve"> Guanyin Township</t>
    </r>
  </si>
  <si>
    <r>
      <t>　復興鄉</t>
    </r>
    <r>
      <rPr>
        <sz val="9"/>
        <rFont val="Arial Narrow"/>
        <family val="2"/>
      </rPr>
      <t xml:space="preserve"> Fusing Township</t>
    </r>
  </si>
  <si>
    <t>農林漁牧</t>
  </si>
  <si>
    <t>Year  &amp;  District</t>
  </si>
  <si>
    <r>
      <t xml:space="preserve">收穫面積
</t>
    </r>
    <r>
      <rPr>
        <sz val="9"/>
        <rFont val="Arial Narrow"/>
        <family val="2"/>
      </rPr>
      <t>Harvested Area</t>
    </r>
  </si>
  <si>
    <r>
      <t xml:space="preserve">產　量
</t>
    </r>
    <r>
      <rPr>
        <sz val="9"/>
        <rFont val="Arial Narrow"/>
        <family val="2"/>
      </rPr>
      <t>Production</t>
    </r>
  </si>
  <si>
    <t>資料來源：本府農業發展局。</t>
  </si>
  <si>
    <t>Source : Agriculture Development Bureau.</t>
  </si>
  <si>
    <t>收穫面積：公頃</t>
  </si>
  <si>
    <t>Harvested Area : Ha.</t>
  </si>
  <si>
    <r>
      <t xml:space="preserve">              </t>
    </r>
    <r>
      <rPr>
        <sz val="9"/>
        <rFont val="華康中黑體"/>
        <family val="3"/>
      </rPr>
      <t>產量：公斤</t>
    </r>
  </si>
  <si>
    <t xml:space="preserve">              Production : kg </t>
  </si>
  <si>
    <t>年別及鄉鎮市別</t>
  </si>
  <si>
    <r>
      <t xml:space="preserve">總　計
</t>
    </r>
    <r>
      <rPr>
        <sz val="9"/>
        <rFont val="Arial Narrow"/>
        <family val="2"/>
      </rPr>
      <t>Grand Total</t>
    </r>
  </si>
  <si>
    <r>
      <t xml:space="preserve">竹　　　筍
</t>
    </r>
    <r>
      <rPr>
        <sz val="9"/>
        <rFont val="Arial Narrow"/>
        <family val="2"/>
      </rPr>
      <t>Bamboo Shoot</t>
    </r>
  </si>
  <si>
    <r>
      <t xml:space="preserve">蘿　　　蔔
</t>
    </r>
    <r>
      <rPr>
        <sz val="9"/>
        <rFont val="Arial Narrow"/>
        <family val="2"/>
      </rPr>
      <t>Radishes</t>
    </r>
  </si>
  <si>
    <r>
      <t xml:space="preserve">甘　　　藍
</t>
    </r>
    <r>
      <rPr>
        <sz val="9"/>
        <rFont val="Arial Narrow"/>
        <family val="2"/>
      </rPr>
      <t>Cabbage</t>
    </r>
  </si>
  <si>
    <r>
      <t xml:space="preserve">花　椰　菜
</t>
    </r>
    <r>
      <rPr>
        <sz val="9"/>
        <rFont val="Arial Narrow"/>
        <family val="2"/>
      </rPr>
      <t>Cauliflower</t>
    </r>
  </si>
  <si>
    <r>
      <t xml:space="preserve">西　　　瓜
</t>
    </r>
    <r>
      <rPr>
        <sz val="9"/>
        <rFont val="Arial Narrow"/>
        <family val="2"/>
      </rPr>
      <t>Watermelons</t>
    </r>
  </si>
  <si>
    <r>
      <t xml:space="preserve">其他蔬菜
</t>
    </r>
    <r>
      <rPr>
        <sz val="9"/>
        <rFont val="Arial Narrow"/>
        <family val="2"/>
      </rPr>
      <t>Others  Vegetables</t>
    </r>
  </si>
  <si>
    <r>
      <t xml:space="preserve">                 </t>
    </r>
    <r>
      <rPr>
        <sz val="9"/>
        <rFont val="華康中黑體"/>
        <family val="3"/>
      </rPr>
      <t>收穫面積：公頃</t>
    </r>
  </si>
  <si>
    <t xml:space="preserve">                    Production : kg </t>
  </si>
  <si>
    <r>
      <t xml:space="preserve">                   </t>
    </r>
    <r>
      <rPr>
        <sz val="9"/>
        <rFont val="華康中黑體"/>
        <family val="3"/>
      </rPr>
      <t>產量：公斤</t>
    </r>
  </si>
  <si>
    <r>
      <t xml:space="preserve">香　　　蕉
</t>
    </r>
    <r>
      <rPr>
        <sz val="9"/>
        <rFont val="Arial Narrow"/>
        <family val="2"/>
      </rPr>
      <t>Bananas</t>
    </r>
  </si>
  <si>
    <r>
      <t xml:space="preserve">梨
</t>
    </r>
    <r>
      <rPr>
        <sz val="9"/>
        <rFont val="Arial Narrow"/>
        <family val="2"/>
      </rPr>
      <t>Plums</t>
    </r>
  </si>
  <si>
    <r>
      <t xml:space="preserve">柑　橘　類
</t>
    </r>
    <r>
      <rPr>
        <sz val="9"/>
        <rFont val="Arial Narrow"/>
        <family val="2"/>
      </rPr>
      <t>Oranges and Citrus</t>
    </r>
  </si>
  <si>
    <r>
      <t xml:space="preserve">番　石　榴
</t>
    </r>
    <r>
      <rPr>
        <sz val="9"/>
        <rFont val="Arial Narrow"/>
        <family val="2"/>
      </rPr>
      <t>Guavas</t>
    </r>
  </si>
  <si>
    <r>
      <t xml:space="preserve">桃
</t>
    </r>
    <r>
      <rPr>
        <sz val="9"/>
        <rFont val="Arial Narrow"/>
        <family val="2"/>
      </rPr>
      <t>Peaches</t>
    </r>
  </si>
  <si>
    <r>
      <t xml:space="preserve">其他果品類
</t>
    </r>
    <r>
      <rPr>
        <sz val="9"/>
        <rFont val="Arial Narrow"/>
        <family val="2"/>
      </rPr>
      <t>Others  Fruits</t>
    </r>
  </si>
  <si>
    <t>林　　　　　　　　木</t>
  </si>
  <si>
    <t xml:space="preserve">                   Trees</t>
  </si>
  <si>
    <t>竹　　類</t>
  </si>
  <si>
    <t>林木總計</t>
  </si>
  <si>
    <t>面積：公頃</t>
  </si>
  <si>
    <t xml:space="preserve">Area : Ha.  </t>
  </si>
  <si>
    <r>
      <t>數量：</t>
    </r>
    <r>
      <rPr>
        <sz val="9"/>
        <rFont val="Arial Narrow"/>
        <family val="2"/>
      </rPr>
      <t>(</t>
    </r>
    <r>
      <rPr>
        <sz val="9"/>
        <rFont val="華康中黑體"/>
        <family val="3"/>
      </rPr>
      <t>林木</t>
    </r>
    <r>
      <rPr>
        <sz val="9"/>
        <rFont val="Arial Narrow"/>
        <family val="2"/>
      </rPr>
      <t>)</t>
    </r>
    <r>
      <rPr>
        <sz val="9"/>
        <rFont val="華康中黑體"/>
        <family val="3"/>
      </rPr>
      <t>株</t>
    </r>
  </si>
  <si>
    <t>Quantity : (Trees)Stock</t>
  </si>
  <si>
    <r>
      <t>(</t>
    </r>
    <r>
      <rPr>
        <sz val="9"/>
        <rFont val="華康中黑體"/>
        <family val="3"/>
      </rPr>
      <t>竹類</t>
    </r>
    <r>
      <rPr>
        <sz val="9"/>
        <rFont val="Arial Narrow"/>
        <family val="2"/>
      </rPr>
      <t>)</t>
    </r>
    <r>
      <rPr>
        <sz val="9"/>
        <rFont val="華康中黑體"/>
        <family val="3"/>
      </rPr>
      <t>支、叢</t>
    </r>
  </si>
  <si>
    <r>
      <t xml:space="preserve">年別及鄉鎮市別
</t>
    </r>
    <r>
      <rPr>
        <sz val="9"/>
        <rFont val="Arial Narrow"/>
        <family val="2"/>
      </rPr>
      <t>Year  &amp;  District</t>
    </r>
  </si>
  <si>
    <t>針葉樹合計</t>
  </si>
  <si>
    <t>杉　　木</t>
  </si>
  <si>
    <t>柳　杉</t>
  </si>
  <si>
    <t>其他針</t>
  </si>
  <si>
    <t>闊葉樹合計</t>
  </si>
  <si>
    <t>樟　樹</t>
  </si>
  <si>
    <t>楓　香</t>
  </si>
  <si>
    <t>Trees  Total</t>
  </si>
  <si>
    <t>Conifers Total</t>
  </si>
  <si>
    <t>Cunninghamia  Lanceolata  Hook</t>
  </si>
  <si>
    <t>Cryptomerias</t>
  </si>
  <si>
    <t>Others</t>
  </si>
  <si>
    <t>Hardwoods</t>
  </si>
  <si>
    <t>Cinnamomum
Camphora Sieb</t>
  </si>
  <si>
    <t>Liquidambar Formosana</t>
  </si>
  <si>
    <t>Other  Hardwoods</t>
  </si>
  <si>
    <t>Mixed Plantation of Conifer and Hardwood Species</t>
  </si>
  <si>
    <t>Bamboo</t>
  </si>
  <si>
    <t>面積</t>
  </si>
  <si>
    <t>數量</t>
  </si>
  <si>
    <t xml:space="preserve">Area </t>
  </si>
  <si>
    <t>Quantity</t>
  </si>
  <si>
    <t>　</t>
  </si>
  <si>
    <r>
      <t>資料來源：本府農業發展局</t>
    </r>
    <r>
      <rPr>
        <sz val="9"/>
        <rFont val="Arial Narrow"/>
        <family val="2"/>
      </rPr>
      <t>2233-02-01-2</t>
    </r>
    <r>
      <rPr>
        <sz val="9"/>
        <rFont val="華康中黑體"/>
        <family val="3"/>
      </rPr>
      <t>。</t>
    </r>
  </si>
  <si>
    <t>Sources :Agriculture Development Bureau.(2233-02-01-2)</t>
  </si>
  <si>
    <r>
      <t>說明：</t>
    </r>
    <r>
      <rPr>
        <sz val="9"/>
        <rFont val="Arial Narrow"/>
        <family val="2"/>
      </rPr>
      <t>1.“</t>
    </r>
    <r>
      <rPr>
        <sz val="9"/>
        <rFont val="華康中黑體"/>
        <family val="3"/>
      </rPr>
      <t>林木總計</t>
    </r>
    <r>
      <rPr>
        <sz val="9"/>
        <rFont val="Arial Narrow"/>
        <family val="2"/>
      </rPr>
      <t>”</t>
    </r>
    <r>
      <rPr>
        <sz val="9"/>
        <rFont val="華康中黑體"/>
        <family val="3"/>
      </rPr>
      <t>不含</t>
    </r>
    <r>
      <rPr>
        <sz val="9"/>
        <rFont val="Arial Narrow"/>
        <family val="2"/>
      </rPr>
      <t>“</t>
    </r>
    <r>
      <rPr>
        <sz val="9"/>
        <rFont val="華康中黑體"/>
        <family val="3"/>
      </rPr>
      <t>竹</t>
    </r>
    <r>
      <rPr>
        <sz val="9"/>
        <rFont val="Arial Narrow"/>
        <family val="2"/>
      </rPr>
      <t>”</t>
    </r>
    <r>
      <rPr>
        <sz val="9"/>
        <rFont val="華康中黑體"/>
        <family val="3"/>
      </rPr>
      <t>之資料。</t>
    </r>
  </si>
  <si>
    <t>Note : "1.Trees Total" does not include "Bamboo" data.</t>
  </si>
  <si>
    <r>
      <t>　　　</t>
    </r>
    <r>
      <rPr>
        <sz val="9"/>
        <rFont val="Arial Narrow"/>
        <family val="2"/>
      </rPr>
      <t>2.</t>
    </r>
    <r>
      <rPr>
        <sz val="9"/>
        <rFont val="華康中黑體"/>
        <family val="3"/>
      </rPr>
      <t>本表不含全民造林資料。</t>
    </r>
  </si>
  <si>
    <t xml:space="preserve">           2.The table does not include data of private forestation.</t>
  </si>
  <si>
    <r>
      <t>表</t>
    </r>
    <r>
      <rPr>
        <sz val="12"/>
        <rFont val="Arial"/>
        <family val="2"/>
      </rPr>
      <t>4-5</t>
    </r>
    <r>
      <rPr>
        <sz val="12"/>
        <rFont val="華康粗圓體"/>
        <family val="3"/>
      </rPr>
      <t>、造林面積及數量</t>
    </r>
  </si>
  <si>
    <r>
      <t>4-5</t>
    </r>
    <r>
      <rPr>
        <sz val="12"/>
        <rFont val="華康粗圓體"/>
        <family val="3"/>
      </rPr>
      <t>、</t>
    </r>
    <r>
      <rPr>
        <sz val="12"/>
        <rFont val="Arial"/>
        <family val="2"/>
      </rPr>
      <t xml:space="preserve">Area Afforested and Number of Trees Planted </t>
    </r>
  </si>
  <si>
    <t>Beefwood</t>
  </si>
  <si>
    <r>
      <t xml:space="preserve"> </t>
    </r>
    <r>
      <rPr>
        <sz val="9"/>
        <rFont val="華康中黑體"/>
        <family val="3"/>
      </rPr>
      <t>面積：公頃、材積：立方公尺、材竹：支</t>
    </r>
  </si>
  <si>
    <r>
      <t>Area : Ha, Standing Volume : m</t>
    </r>
    <r>
      <rPr>
        <vertAlign val="superscript"/>
        <sz val="9"/>
        <rFont val="Arial Narrow"/>
        <family val="2"/>
      </rPr>
      <t xml:space="preserve">3,  </t>
    </r>
    <r>
      <rPr>
        <sz val="9"/>
        <rFont val="Arial Narrow"/>
        <family val="2"/>
      </rPr>
      <t>Bamboo : piece</t>
    </r>
  </si>
  <si>
    <t xml:space="preserve">                                                                                                         </t>
  </si>
  <si>
    <r>
      <t>砍　伐　數　量　</t>
    </r>
    <r>
      <rPr>
        <sz val="9"/>
        <rFont val="Arial Narrow"/>
        <family val="2"/>
      </rPr>
      <t>Quantity of Felling</t>
    </r>
  </si>
  <si>
    <r>
      <t>生產數量</t>
    </r>
    <r>
      <rPr>
        <sz val="9"/>
        <rFont val="Arial Narrow"/>
        <family val="2"/>
      </rPr>
      <t xml:space="preserve"> Quantity of Production </t>
    </r>
  </si>
  <si>
    <r>
      <t>林　　　木　　</t>
    </r>
    <r>
      <rPr>
        <sz val="9"/>
        <rFont val="Arial Narrow"/>
        <family val="2"/>
      </rPr>
      <t>Trees</t>
    </r>
  </si>
  <si>
    <r>
      <t>竹　</t>
    </r>
    <r>
      <rPr>
        <sz val="9"/>
        <rFont val="Arial Narrow"/>
        <family val="2"/>
      </rPr>
      <t>Bamboo</t>
    </r>
  </si>
  <si>
    <r>
      <t xml:space="preserve">木材
</t>
    </r>
    <r>
      <rPr>
        <sz val="9"/>
        <rFont val="Arial Narrow"/>
        <family val="2"/>
      </rPr>
      <t>(</t>
    </r>
    <r>
      <rPr>
        <sz val="9"/>
        <rFont val="華康粗圓體"/>
        <family val="3"/>
      </rPr>
      <t>利用材積</t>
    </r>
    <r>
      <rPr>
        <sz val="9"/>
        <rFont val="Arial Narrow"/>
        <family val="2"/>
      </rPr>
      <t>)</t>
    </r>
  </si>
  <si>
    <t>枝梢材</t>
  </si>
  <si>
    <r>
      <t>年　底</t>
    </r>
    <r>
      <rPr>
        <sz val="9"/>
        <rFont val="Arial Narrow"/>
        <family val="2"/>
      </rPr>
      <t xml:space="preserve">   (</t>
    </r>
    <r>
      <rPr>
        <sz val="9"/>
        <rFont val="華康粗圓體"/>
        <family val="3"/>
      </rPr>
      <t>季</t>
    </r>
    <r>
      <rPr>
        <sz val="9"/>
        <rFont val="Arial Narrow"/>
        <family val="2"/>
      </rPr>
      <t>)</t>
    </r>
    <r>
      <rPr>
        <sz val="9"/>
        <rFont val="華康粗圓體"/>
        <family val="3"/>
      </rPr>
      <t>　別</t>
    </r>
  </si>
  <si>
    <t>面　積</t>
  </si>
  <si>
    <t>End  of  Year(Quarter)</t>
  </si>
  <si>
    <t>皆伐</t>
  </si>
  <si>
    <t>薪材</t>
  </si>
  <si>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</si>
  <si>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92</t>
    </r>
    <r>
      <rPr>
        <sz val="9"/>
        <rFont val="華康粗圓體"/>
        <family val="3"/>
      </rPr>
      <t>年底</t>
    </r>
    <r>
      <rPr>
        <sz val="9"/>
        <rFont val="Arial Narrow"/>
        <family val="2"/>
      </rPr>
      <t xml:space="preserve"> End of 2003</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</si>
  <si>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</si>
  <si>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</si>
  <si>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</si>
  <si>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</si>
  <si>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</si>
  <si>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</si>
  <si>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民國</t>
    </r>
    <r>
      <rPr>
        <sz val="9"/>
        <rFont val="Arial Narrow"/>
        <family val="2"/>
      </rPr>
      <t>99</t>
    </r>
    <r>
      <rPr>
        <sz val="9"/>
        <rFont val="華康粗圓體"/>
        <family val="3"/>
      </rPr>
      <t>年底</t>
    </r>
    <r>
      <rPr>
        <sz val="9"/>
        <rFont val="Arial Narrow"/>
        <family val="2"/>
      </rPr>
      <t xml:space="preserve"> End of 2010</t>
    </r>
  </si>
  <si>
    <r>
      <t>民國</t>
    </r>
    <r>
      <rPr>
        <sz val="9"/>
        <rFont val="Arial Narrow"/>
        <family val="2"/>
      </rPr>
      <t>100</t>
    </r>
    <r>
      <rPr>
        <sz val="9"/>
        <rFont val="華康粗圓體"/>
        <family val="3"/>
      </rPr>
      <t>年底</t>
    </r>
    <r>
      <rPr>
        <sz val="9"/>
        <rFont val="Arial Narrow"/>
        <family val="2"/>
      </rPr>
      <t xml:space="preserve"> End of 2011</t>
    </r>
  </si>
  <si>
    <r>
      <t>第</t>
    </r>
    <r>
      <rPr>
        <sz val="9"/>
        <rFont val="Arial Narrow"/>
        <family val="2"/>
      </rPr>
      <t xml:space="preserve">   1   </t>
    </r>
    <r>
      <rPr>
        <sz val="9"/>
        <rFont val="華康粗圓體"/>
        <family val="3"/>
      </rPr>
      <t>季</t>
    </r>
    <r>
      <rPr>
        <sz val="9"/>
        <rFont val="Arial Narrow"/>
        <family val="2"/>
      </rPr>
      <t xml:space="preserve"> Quarter  1</t>
    </r>
  </si>
  <si>
    <r>
      <t>第</t>
    </r>
    <r>
      <rPr>
        <sz val="9"/>
        <rFont val="Arial Narrow"/>
        <family val="2"/>
      </rPr>
      <t xml:space="preserve">   2   </t>
    </r>
    <r>
      <rPr>
        <sz val="9"/>
        <rFont val="華康粗圓體"/>
        <family val="3"/>
      </rPr>
      <t>季</t>
    </r>
    <r>
      <rPr>
        <sz val="9"/>
        <rFont val="Arial Narrow"/>
        <family val="2"/>
      </rPr>
      <t xml:space="preserve"> Quarter  2</t>
    </r>
  </si>
  <si>
    <r>
      <t>第</t>
    </r>
    <r>
      <rPr>
        <sz val="9"/>
        <rFont val="Arial Narrow"/>
        <family val="2"/>
      </rPr>
      <t xml:space="preserve">   3   </t>
    </r>
    <r>
      <rPr>
        <sz val="9"/>
        <rFont val="華康粗圓體"/>
        <family val="3"/>
      </rPr>
      <t>季</t>
    </r>
    <r>
      <rPr>
        <sz val="9"/>
        <rFont val="Arial Narrow"/>
        <family val="2"/>
      </rPr>
      <t xml:space="preserve"> Quarter  3</t>
    </r>
  </si>
  <si>
    <r>
      <t>第</t>
    </r>
    <r>
      <rPr>
        <sz val="9"/>
        <rFont val="Arial Narrow"/>
        <family val="2"/>
      </rPr>
      <t xml:space="preserve">   4   </t>
    </r>
    <r>
      <rPr>
        <sz val="9"/>
        <rFont val="華康粗圓體"/>
        <family val="3"/>
      </rPr>
      <t>季</t>
    </r>
    <r>
      <rPr>
        <sz val="9"/>
        <rFont val="Arial Narrow"/>
        <family val="2"/>
      </rPr>
      <t xml:space="preserve"> Quarter  4</t>
    </r>
  </si>
  <si>
    <r>
      <t>資料來源：本府農業發展局</t>
    </r>
    <r>
      <rPr>
        <sz val="9"/>
        <rFont val="Arial Narrow"/>
        <family val="2"/>
      </rPr>
      <t>2231-02-01-2</t>
    </r>
    <r>
      <rPr>
        <sz val="9"/>
        <rFont val="華康中黑體"/>
        <family val="3"/>
      </rPr>
      <t>及原住民行政局</t>
    </r>
    <r>
      <rPr>
        <sz val="9"/>
        <rFont val="Arial Narrow"/>
        <family val="2"/>
      </rPr>
      <t>2231-02-01(02)-2</t>
    </r>
    <r>
      <rPr>
        <sz val="9"/>
        <rFont val="華康中黑體"/>
        <family val="3"/>
      </rPr>
      <t>。</t>
    </r>
  </si>
  <si>
    <r>
      <t>表</t>
    </r>
    <r>
      <rPr>
        <sz val="12"/>
        <rFont val="Arial"/>
        <family val="2"/>
      </rPr>
      <t>4-6</t>
    </r>
    <r>
      <rPr>
        <sz val="12"/>
        <rFont val="華康粗圓體"/>
        <family val="3"/>
      </rPr>
      <t xml:space="preserve">、森林主產物砍伐生產面積與數量
</t>
    </r>
    <r>
      <rPr>
        <sz val="12"/>
        <rFont val="Arial"/>
        <family val="2"/>
      </rPr>
      <t>4-6</t>
    </r>
    <r>
      <rPr>
        <sz val="12"/>
        <rFont val="華康粗圓體"/>
        <family val="3"/>
      </rPr>
      <t>、</t>
    </r>
    <r>
      <rPr>
        <sz val="12"/>
        <rFont val="Arial"/>
        <family val="2"/>
      </rPr>
      <t>Felling of the Trees and Bamboo</t>
    </r>
  </si>
  <si>
    <t>Area</t>
  </si>
  <si>
    <t>Quantity</t>
  </si>
  <si>
    <t>Saw-Timber</t>
  </si>
  <si>
    <t>Firewoods</t>
  </si>
  <si>
    <t>Mill  Wood</t>
  </si>
  <si>
    <t>Bamboo</t>
  </si>
  <si>
    <t>Standing  Volume</t>
  </si>
  <si>
    <t>Trees  Standing  Volume</t>
  </si>
  <si>
    <t>Area</t>
  </si>
  <si>
    <t>-</t>
  </si>
  <si>
    <r>
      <t>民國</t>
    </r>
    <r>
      <rPr>
        <sz val="9"/>
        <rFont val="Arial Narrow"/>
        <family val="2"/>
      </rPr>
      <t>97</t>
    </r>
    <r>
      <rPr>
        <sz val="9"/>
        <rFont val="華康粗圓體"/>
        <family val="3"/>
      </rPr>
      <t>年底</t>
    </r>
    <r>
      <rPr>
        <sz val="9"/>
        <rFont val="Arial Narrow"/>
        <family val="2"/>
      </rPr>
      <t xml:space="preserve"> End of 2008</t>
    </r>
  </si>
  <si>
    <r>
      <t>民國</t>
    </r>
    <r>
      <rPr>
        <sz val="9"/>
        <rFont val="Arial Narrow"/>
        <family val="2"/>
      </rPr>
      <t>98</t>
    </r>
    <r>
      <rPr>
        <sz val="9"/>
        <rFont val="華康粗圓體"/>
        <family val="3"/>
      </rPr>
      <t>年底</t>
    </r>
    <r>
      <rPr>
        <sz val="9"/>
        <rFont val="Arial Narrow"/>
        <family val="2"/>
      </rPr>
      <t xml:space="preserve"> End of 2009</t>
    </r>
  </si>
  <si>
    <r>
      <t xml:space="preserve">年底別及鄉鎮市別
</t>
    </r>
    <r>
      <rPr>
        <sz val="9"/>
        <rFont val="Arial Narrow"/>
        <family val="2"/>
      </rPr>
      <t>End  of  Year &amp; District</t>
    </r>
  </si>
  <si>
    <t>種植面積</t>
  </si>
  <si>
    <t>收穫面積</t>
  </si>
  <si>
    <t>產　量</t>
  </si>
  <si>
    <t>每公頃平均產量</t>
  </si>
  <si>
    <t>收穫面績</t>
  </si>
  <si>
    <t>Planted Area</t>
  </si>
  <si>
    <t xml:space="preserve">Harvested Area </t>
  </si>
  <si>
    <t>Production</t>
  </si>
  <si>
    <t>Average Production Per Hectare</t>
  </si>
  <si>
    <t>面積：公頃</t>
  </si>
  <si>
    <t>每公頃平均產量：公斤</t>
  </si>
  <si>
    <t>產量：公噸</t>
  </si>
  <si>
    <r>
      <t xml:space="preserve">年別及鄉鎮市別
</t>
    </r>
    <r>
      <rPr>
        <sz val="9"/>
        <rFont val="Arial Narrow"/>
        <family val="2"/>
      </rPr>
      <t>Year &amp; District</t>
    </r>
  </si>
  <si>
    <r>
      <t>總　　　　　計　　</t>
    </r>
    <r>
      <rPr>
        <sz val="9"/>
        <rFont val="Arial Narrow"/>
        <family val="2"/>
      </rPr>
      <t>Grand Total</t>
    </r>
  </si>
  <si>
    <r>
      <t xml:space="preserve">                                   </t>
    </r>
    <r>
      <rPr>
        <sz val="9"/>
        <rFont val="華康粗圓體"/>
        <family val="3"/>
      </rPr>
      <t>稻　　　　　</t>
    </r>
    <r>
      <rPr>
        <sz val="9"/>
        <rFont val="Arial Narrow"/>
        <family val="2"/>
      </rPr>
      <t>Rice</t>
    </r>
  </si>
  <si>
    <r>
      <t>計　　</t>
    </r>
    <r>
      <rPr>
        <sz val="9"/>
        <rFont val="Arial Narrow"/>
        <family val="2"/>
      </rPr>
      <t xml:space="preserve">  Total</t>
    </r>
  </si>
  <si>
    <r>
      <t>蓬　　萊　　</t>
    </r>
    <r>
      <rPr>
        <sz val="9"/>
        <rFont val="Arial Narrow"/>
        <family val="2"/>
      </rPr>
      <t>Japonica  Rice</t>
    </r>
  </si>
  <si>
    <r>
      <t>在　　　來　　</t>
    </r>
    <r>
      <rPr>
        <sz val="9"/>
        <rFont val="Arial Narrow"/>
        <family val="2"/>
      </rPr>
      <t>India   Rice</t>
    </r>
  </si>
  <si>
    <t>種植面積</t>
  </si>
  <si>
    <t>收穫面積</t>
  </si>
  <si>
    <t>產　量</t>
  </si>
  <si>
    <t>每公頃平均產量</t>
  </si>
  <si>
    <r>
      <t>民國</t>
    </r>
    <r>
      <rPr>
        <sz val="9"/>
        <rFont val="Arial Narrow"/>
        <family val="2"/>
      </rPr>
      <t>94</t>
    </r>
    <r>
      <rPr>
        <sz val="9"/>
        <rFont val="華康粗圓體"/>
        <family val="3"/>
      </rPr>
      <t>年</t>
    </r>
    <r>
      <rPr>
        <sz val="9"/>
        <rFont val="Arial Narrow"/>
        <family val="2"/>
      </rPr>
      <t xml:space="preserve"> 2005</t>
    </r>
  </si>
  <si>
    <r>
      <t>民國</t>
    </r>
    <r>
      <rPr>
        <sz val="9"/>
        <rFont val="Arial Narrow"/>
        <family val="2"/>
      </rPr>
      <t>95</t>
    </r>
    <r>
      <rPr>
        <sz val="9"/>
        <rFont val="華康粗圓體"/>
        <family val="3"/>
      </rPr>
      <t>年</t>
    </r>
    <r>
      <rPr>
        <sz val="9"/>
        <rFont val="Arial Narrow"/>
        <family val="2"/>
      </rPr>
      <t xml:space="preserve"> 2006</t>
    </r>
  </si>
  <si>
    <r>
      <t>民國</t>
    </r>
    <r>
      <rPr>
        <sz val="9"/>
        <rFont val="Arial Narrow"/>
        <family val="2"/>
      </rPr>
      <t>96</t>
    </r>
    <r>
      <rPr>
        <sz val="9"/>
        <rFont val="華康粗圓體"/>
        <family val="3"/>
      </rPr>
      <t>年</t>
    </r>
    <r>
      <rPr>
        <sz val="9"/>
        <rFont val="Arial Narrow"/>
        <family val="2"/>
      </rPr>
      <t xml:space="preserve"> 2007</t>
    </r>
  </si>
  <si>
    <r>
      <t>民國</t>
    </r>
    <r>
      <rPr>
        <sz val="9"/>
        <rFont val="Arial Narrow"/>
        <family val="2"/>
      </rPr>
      <t>97</t>
    </r>
    <r>
      <rPr>
        <sz val="9"/>
        <rFont val="華康粗圓體"/>
        <family val="3"/>
      </rPr>
      <t>年</t>
    </r>
    <r>
      <rPr>
        <sz val="9"/>
        <rFont val="Arial Narrow"/>
        <family val="2"/>
      </rPr>
      <t xml:space="preserve"> 2008</t>
    </r>
  </si>
  <si>
    <r>
      <t>民國</t>
    </r>
    <r>
      <rPr>
        <sz val="9"/>
        <rFont val="Arial Narrow"/>
        <family val="2"/>
      </rPr>
      <t>98</t>
    </r>
    <r>
      <rPr>
        <sz val="9"/>
        <rFont val="華康粗圓體"/>
        <family val="3"/>
      </rPr>
      <t>年</t>
    </r>
    <r>
      <rPr>
        <sz val="9"/>
        <rFont val="Arial Narrow"/>
        <family val="2"/>
      </rPr>
      <t xml:space="preserve"> 2009</t>
    </r>
  </si>
  <si>
    <r>
      <t>民國</t>
    </r>
    <r>
      <rPr>
        <sz val="9"/>
        <rFont val="Arial Narrow"/>
        <family val="2"/>
      </rPr>
      <t>99</t>
    </r>
    <r>
      <rPr>
        <sz val="9"/>
        <rFont val="華康粗圓體"/>
        <family val="3"/>
      </rPr>
      <t>年</t>
    </r>
    <r>
      <rPr>
        <sz val="9"/>
        <rFont val="Arial Narrow"/>
        <family val="2"/>
      </rPr>
      <t xml:space="preserve"> 2010</t>
    </r>
  </si>
  <si>
    <r>
      <t>民國</t>
    </r>
    <r>
      <rPr>
        <sz val="9"/>
        <rFont val="Arial Narrow"/>
        <family val="2"/>
      </rPr>
      <t>100</t>
    </r>
    <r>
      <rPr>
        <sz val="9"/>
        <rFont val="華康粗圓體"/>
        <family val="3"/>
      </rPr>
      <t>年</t>
    </r>
    <r>
      <rPr>
        <sz val="9"/>
        <rFont val="Arial Narrow"/>
        <family val="2"/>
      </rPr>
      <t xml:space="preserve"> 2011</t>
    </r>
  </si>
  <si>
    <r>
      <t xml:space="preserve">    </t>
    </r>
    <r>
      <rPr>
        <sz val="9"/>
        <rFont val="華康粗圓體"/>
        <family val="3"/>
      </rPr>
      <t>桃園市</t>
    </r>
    <r>
      <rPr>
        <sz val="9"/>
        <rFont val="Arial Narrow"/>
        <family val="2"/>
      </rPr>
      <t xml:space="preserve"> Taoyuan City</t>
    </r>
  </si>
  <si>
    <r>
      <t xml:space="preserve">    </t>
    </r>
    <r>
      <rPr>
        <sz val="9"/>
        <rFont val="華康粗圓體"/>
        <family val="3"/>
      </rPr>
      <t>中壢市</t>
    </r>
    <r>
      <rPr>
        <sz val="9"/>
        <rFont val="Arial Narrow"/>
        <family val="2"/>
      </rPr>
      <t xml:space="preserve"> Jhongli City</t>
    </r>
  </si>
  <si>
    <r>
      <t xml:space="preserve">    </t>
    </r>
    <r>
      <rPr>
        <sz val="9"/>
        <rFont val="華康粗圓體"/>
        <family val="3"/>
      </rPr>
      <t>平鎮市</t>
    </r>
    <r>
      <rPr>
        <sz val="9"/>
        <rFont val="Arial Narrow"/>
        <family val="2"/>
      </rPr>
      <t xml:space="preserve"> Pingjhen City</t>
    </r>
  </si>
  <si>
    <r>
      <t xml:space="preserve">    </t>
    </r>
    <r>
      <rPr>
        <sz val="9"/>
        <rFont val="華康粗圓體"/>
        <family val="3"/>
      </rPr>
      <t>八德市</t>
    </r>
    <r>
      <rPr>
        <sz val="9"/>
        <rFont val="Arial Narrow"/>
        <family val="2"/>
      </rPr>
      <t xml:space="preserve"> Bade City</t>
    </r>
  </si>
  <si>
    <r>
      <t xml:space="preserve">    </t>
    </r>
    <r>
      <rPr>
        <sz val="9"/>
        <rFont val="華康粗圓體"/>
        <family val="3"/>
      </rPr>
      <t>楊梅市</t>
    </r>
    <r>
      <rPr>
        <sz val="9"/>
        <rFont val="Arial Narrow"/>
        <family val="2"/>
      </rPr>
      <t xml:space="preserve"> Yangmei City</t>
    </r>
  </si>
  <si>
    <r>
      <t xml:space="preserve">    </t>
    </r>
    <r>
      <rPr>
        <sz val="9"/>
        <rFont val="華康粗圓體"/>
        <family val="3"/>
      </rPr>
      <t>大溪鎮</t>
    </r>
    <r>
      <rPr>
        <sz val="9"/>
        <rFont val="Arial Narrow"/>
        <family val="2"/>
      </rPr>
      <t xml:space="preserve"> Dasi Township</t>
    </r>
  </si>
  <si>
    <r>
      <t xml:space="preserve">    </t>
    </r>
    <r>
      <rPr>
        <sz val="9"/>
        <rFont val="華康粗圓體"/>
        <family val="3"/>
      </rPr>
      <t>蘆竹鄉</t>
    </r>
    <r>
      <rPr>
        <sz val="9"/>
        <rFont val="Arial Narrow"/>
        <family val="2"/>
      </rPr>
      <t xml:space="preserve"> Lujhu Township</t>
    </r>
  </si>
  <si>
    <r>
      <t xml:space="preserve">    </t>
    </r>
    <r>
      <rPr>
        <sz val="9"/>
        <rFont val="華康粗圓體"/>
        <family val="3"/>
      </rPr>
      <t>大園鄉</t>
    </r>
    <r>
      <rPr>
        <sz val="9"/>
        <rFont val="Arial Narrow"/>
        <family val="2"/>
      </rPr>
      <t xml:space="preserve"> Dayuan Township</t>
    </r>
  </si>
  <si>
    <r>
      <t xml:space="preserve">    </t>
    </r>
    <r>
      <rPr>
        <sz val="9"/>
        <rFont val="華康粗圓體"/>
        <family val="3"/>
      </rPr>
      <t>龜山鄉</t>
    </r>
    <r>
      <rPr>
        <sz val="9"/>
        <rFont val="Arial Narrow"/>
        <family val="2"/>
      </rPr>
      <t xml:space="preserve"> Gueishan Township</t>
    </r>
  </si>
  <si>
    <r>
      <t xml:space="preserve">    </t>
    </r>
    <r>
      <rPr>
        <sz val="9"/>
        <rFont val="華康粗圓體"/>
        <family val="3"/>
      </rPr>
      <t>龍潭鄉</t>
    </r>
    <r>
      <rPr>
        <sz val="9"/>
        <rFont val="Arial Narrow"/>
        <family val="2"/>
      </rPr>
      <t xml:space="preserve"> Longtan Township</t>
    </r>
  </si>
  <si>
    <r>
      <t xml:space="preserve">    </t>
    </r>
    <r>
      <rPr>
        <sz val="9"/>
        <rFont val="華康粗圓體"/>
        <family val="3"/>
      </rPr>
      <t>新屋鄉</t>
    </r>
    <r>
      <rPr>
        <sz val="9"/>
        <rFont val="Arial Narrow"/>
        <family val="2"/>
      </rPr>
      <t xml:space="preserve"> Sinwu Township</t>
    </r>
  </si>
  <si>
    <r>
      <t xml:space="preserve">    </t>
    </r>
    <r>
      <rPr>
        <sz val="9"/>
        <rFont val="華康粗圓體"/>
        <family val="3"/>
      </rPr>
      <t>觀音鄉</t>
    </r>
    <r>
      <rPr>
        <sz val="9"/>
        <rFont val="Arial Narrow"/>
        <family val="2"/>
      </rPr>
      <t xml:space="preserve"> Guanyin Township</t>
    </r>
  </si>
  <si>
    <r>
      <t xml:space="preserve">    </t>
    </r>
    <r>
      <rPr>
        <sz val="9"/>
        <rFont val="華康粗圓體"/>
        <family val="3"/>
      </rPr>
      <t>復興鄉</t>
    </r>
    <r>
      <rPr>
        <sz val="9"/>
        <rFont val="Arial Narrow"/>
        <family val="2"/>
      </rPr>
      <t xml:space="preserve"> Fusing Township</t>
    </r>
  </si>
  <si>
    <t>資料來源：行政院農委會。</t>
  </si>
  <si>
    <t>Source : COA, Executive Yuan.</t>
  </si>
  <si>
    <t>合計</t>
  </si>
  <si>
    <t>近海漁業</t>
  </si>
  <si>
    <t>沿岸漁業</t>
  </si>
  <si>
    <t>養殖漁業</t>
  </si>
  <si>
    <t>內陸漁撈業</t>
  </si>
  <si>
    <r>
      <t>非</t>
    </r>
    <r>
      <rPr>
        <sz val="9"/>
        <rFont val="Arial Narrow"/>
        <family val="2"/>
      </rPr>
      <t xml:space="preserve"> </t>
    </r>
    <r>
      <rPr>
        <sz val="9"/>
        <rFont val="華康粗圓體"/>
        <family val="3"/>
      </rPr>
      <t>自</t>
    </r>
    <r>
      <rPr>
        <sz val="9"/>
        <rFont val="Arial Narrow"/>
        <family val="2"/>
      </rPr>
      <t xml:space="preserve"> </t>
    </r>
    <r>
      <rPr>
        <sz val="9"/>
        <rFont val="華康粗圓體"/>
        <family val="3"/>
      </rPr>
      <t>耕</t>
    </r>
    <r>
      <rPr>
        <sz val="9"/>
        <rFont val="Arial Narrow"/>
        <family val="2"/>
      </rPr>
      <t xml:space="preserve"> </t>
    </r>
    <r>
      <rPr>
        <sz val="9"/>
        <rFont val="華康粗圓體"/>
        <family val="3"/>
      </rPr>
      <t>農</t>
    </r>
  </si>
  <si>
    <r>
      <t xml:space="preserve">       </t>
    </r>
    <r>
      <rPr>
        <sz val="9"/>
        <rFont val="華康粗圓體"/>
        <family val="3"/>
      </rPr>
      <t>水</t>
    </r>
  </si>
  <si>
    <r>
      <t xml:space="preserve">    </t>
    </r>
    <r>
      <rPr>
        <sz val="9"/>
        <rFont val="華康粗圓體"/>
        <family val="3"/>
      </rPr>
      <t>合</t>
    </r>
  </si>
  <si>
    <r>
      <t>表</t>
    </r>
    <r>
      <rPr>
        <sz val="12"/>
        <rFont val="Arial"/>
        <family val="2"/>
      </rPr>
      <t>4-1</t>
    </r>
    <r>
      <rPr>
        <sz val="12"/>
        <rFont val="華康粗圓體"/>
        <family val="3"/>
      </rPr>
      <t xml:space="preserve">、耕地面積
</t>
    </r>
    <r>
      <rPr>
        <sz val="12"/>
        <rFont val="Arial"/>
        <family val="2"/>
      </rPr>
      <t>4-1</t>
    </r>
    <r>
      <rPr>
        <sz val="12"/>
        <rFont val="華康粗圓體"/>
        <family val="3"/>
      </rPr>
      <t>、</t>
    </r>
    <r>
      <rPr>
        <sz val="12"/>
        <rFont val="Arial"/>
        <family val="2"/>
      </rPr>
      <t>Cultivated  Land  Area</t>
    </r>
  </si>
  <si>
    <r>
      <t>主</t>
    </r>
    <r>
      <rPr>
        <sz val="9"/>
        <rFont val="Arial Narrow"/>
        <family val="2"/>
      </rPr>
      <t xml:space="preserve"> </t>
    </r>
    <r>
      <rPr>
        <sz val="9"/>
        <rFont val="華康粗圓體"/>
        <family val="3"/>
      </rPr>
      <t>要</t>
    </r>
    <r>
      <rPr>
        <sz val="9"/>
        <rFont val="Arial Narrow"/>
        <family val="2"/>
      </rPr>
      <t xml:space="preserve"> </t>
    </r>
    <r>
      <rPr>
        <sz val="9"/>
        <rFont val="華康粗圓體"/>
        <family val="3"/>
      </rPr>
      <t>水</t>
    </r>
    <r>
      <rPr>
        <sz val="9"/>
        <rFont val="Arial Narrow"/>
        <family val="2"/>
      </rPr>
      <t xml:space="preserve"> </t>
    </r>
    <r>
      <rPr>
        <sz val="9"/>
        <rFont val="華康粗圓體"/>
        <family val="3"/>
      </rPr>
      <t>土</t>
    </r>
    <r>
      <rPr>
        <sz val="9"/>
        <rFont val="Arial Narrow"/>
        <family val="2"/>
      </rPr>
      <t xml:space="preserve"> </t>
    </r>
    <r>
      <rPr>
        <sz val="9"/>
        <rFont val="華康粗圓體"/>
        <family val="3"/>
      </rPr>
      <t>保</t>
    </r>
    <r>
      <rPr>
        <sz val="9"/>
        <rFont val="Arial Narrow"/>
        <family val="2"/>
      </rPr>
      <t xml:space="preserve"> </t>
    </r>
    <r>
      <rPr>
        <sz val="9"/>
        <rFont val="華康粗圓體"/>
        <family val="3"/>
      </rPr>
      <t>持</t>
    </r>
    <r>
      <rPr>
        <sz val="9"/>
        <rFont val="Arial Narrow"/>
        <family val="2"/>
      </rPr>
      <t xml:space="preserve"> </t>
    </r>
    <r>
      <rPr>
        <sz val="9"/>
        <rFont val="華康粗圓體"/>
        <family val="3"/>
      </rPr>
      <t>項</t>
    </r>
    <r>
      <rPr>
        <sz val="9"/>
        <rFont val="Arial Narrow"/>
        <family val="2"/>
      </rPr>
      <t xml:space="preserve"> </t>
    </r>
    <r>
      <rPr>
        <sz val="9"/>
        <rFont val="華康粗圓體"/>
        <family val="3"/>
      </rPr>
      <t>目　</t>
    </r>
    <r>
      <rPr>
        <sz val="9"/>
        <rFont val="Arial Narrow"/>
        <family val="2"/>
      </rPr>
      <t>Key Items</t>
    </r>
  </si>
  <si>
    <r>
      <t>植　　　　　生　　　　　處　　　　　理　　</t>
    </r>
    <r>
      <rPr>
        <sz val="9"/>
        <rFont val="Arial Narrow"/>
        <family val="2"/>
      </rPr>
      <t>Vegetation Treatment</t>
    </r>
  </si>
  <si>
    <t>Unit : Hectare</t>
  </si>
  <si>
    <t>Clearcut</t>
  </si>
  <si>
    <t>Non-clearcut</t>
  </si>
  <si>
    <t>Saw-Timber</t>
  </si>
  <si>
    <t>Firewoods</t>
  </si>
  <si>
    <r>
      <t xml:space="preserve">年底別及鄉鎮市別
</t>
    </r>
    <r>
      <rPr>
        <sz val="8.5"/>
        <rFont val="Arial Narrow"/>
        <family val="2"/>
      </rPr>
      <t>End  of  Year &amp; District</t>
    </r>
  </si>
  <si>
    <r>
      <t>總</t>
    </r>
    <r>
      <rPr>
        <sz val="8.5"/>
        <rFont val="Arial Narrow"/>
        <family val="2"/>
      </rPr>
      <t xml:space="preserve">   </t>
    </r>
    <r>
      <rPr>
        <sz val="8.5"/>
        <rFont val="華康粗圓體"/>
        <family val="3"/>
      </rPr>
      <t xml:space="preserve">計
</t>
    </r>
    <r>
      <rPr>
        <sz val="8.5"/>
        <rFont val="Arial Narrow"/>
        <family val="2"/>
      </rPr>
      <t>Grand  Total</t>
    </r>
  </si>
  <si>
    <r>
      <t>合</t>
    </r>
    <r>
      <rPr>
        <sz val="8.5"/>
        <rFont val="Arial Narrow"/>
        <family val="2"/>
      </rPr>
      <t xml:space="preserve">  </t>
    </r>
    <r>
      <rPr>
        <sz val="8.5"/>
        <rFont val="華康粗圓體"/>
        <family val="3"/>
      </rPr>
      <t xml:space="preserve">計
</t>
    </r>
    <r>
      <rPr>
        <sz val="8.5"/>
        <rFont val="Arial Narrow"/>
        <family val="2"/>
      </rPr>
      <t>Total</t>
    </r>
  </si>
  <si>
    <r>
      <t xml:space="preserve">   </t>
    </r>
    <r>
      <rPr>
        <sz val="9"/>
        <rFont val="華康粗圓體"/>
        <family val="3"/>
      </rPr>
      <t>中壢市</t>
    </r>
    <r>
      <rPr>
        <sz val="9"/>
        <rFont val="Arial Narrow"/>
        <family val="2"/>
      </rPr>
      <t xml:space="preserve"> Jhongli City</t>
    </r>
  </si>
  <si>
    <r>
      <t xml:space="preserve">   </t>
    </r>
    <r>
      <rPr>
        <sz val="9"/>
        <rFont val="華康粗圓體"/>
        <family val="3"/>
      </rPr>
      <t>平鎮市</t>
    </r>
    <r>
      <rPr>
        <sz val="9"/>
        <rFont val="Arial Narrow"/>
        <family val="2"/>
      </rPr>
      <t xml:space="preserve"> Pingjhen City</t>
    </r>
  </si>
  <si>
    <r>
      <t xml:space="preserve">   </t>
    </r>
    <r>
      <rPr>
        <sz val="9"/>
        <rFont val="華康粗圓體"/>
        <family val="3"/>
      </rPr>
      <t>八德市</t>
    </r>
    <r>
      <rPr>
        <sz val="9"/>
        <rFont val="Arial Narrow"/>
        <family val="2"/>
      </rPr>
      <t xml:space="preserve"> Bade City</t>
    </r>
  </si>
  <si>
    <r>
      <t xml:space="preserve">   </t>
    </r>
    <r>
      <rPr>
        <sz val="9"/>
        <rFont val="華康粗圓體"/>
        <family val="3"/>
      </rPr>
      <t>楊梅市</t>
    </r>
    <r>
      <rPr>
        <sz val="9"/>
        <rFont val="Arial Narrow"/>
        <family val="2"/>
      </rPr>
      <t xml:space="preserve"> Yangmei City</t>
    </r>
  </si>
  <si>
    <r>
      <t xml:space="preserve">   </t>
    </r>
    <r>
      <rPr>
        <sz val="9"/>
        <rFont val="華康粗圓體"/>
        <family val="3"/>
      </rPr>
      <t>大溪鎮</t>
    </r>
    <r>
      <rPr>
        <sz val="9"/>
        <rFont val="Arial Narrow"/>
        <family val="2"/>
      </rPr>
      <t xml:space="preserve"> Dasi Township</t>
    </r>
  </si>
  <si>
    <r>
      <t xml:space="preserve">   </t>
    </r>
    <r>
      <rPr>
        <sz val="9"/>
        <rFont val="華康粗圓體"/>
        <family val="3"/>
      </rPr>
      <t>蘆竹鄉</t>
    </r>
    <r>
      <rPr>
        <sz val="9"/>
        <rFont val="Arial Narrow"/>
        <family val="2"/>
      </rPr>
      <t xml:space="preserve"> Lujhu Township</t>
    </r>
  </si>
  <si>
    <r>
      <t xml:space="preserve">   </t>
    </r>
    <r>
      <rPr>
        <sz val="9"/>
        <rFont val="華康粗圓體"/>
        <family val="3"/>
      </rPr>
      <t>大園鄉</t>
    </r>
    <r>
      <rPr>
        <sz val="9"/>
        <rFont val="Arial Narrow"/>
        <family val="2"/>
      </rPr>
      <t xml:space="preserve"> Dayuan Township</t>
    </r>
  </si>
  <si>
    <r>
      <t xml:space="preserve">   </t>
    </r>
    <r>
      <rPr>
        <sz val="9"/>
        <rFont val="華康粗圓體"/>
        <family val="3"/>
      </rPr>
      <t>龜山鄉</t>
    </r>
    <r>
      <rPr>
        <sz val="9"/>
        <rFont val="Arial Narrow"/>
        <family val="2"/>
      </rPr>
      <t xml:space="preserve"> Gueishan Township</t>
    </r>
  </si>
  <si>
    <r>
      <t xml:space="preserve">   </t>
    </r>
    <r>
      <rPr>
        <sz val="9"/>
        <rFont val="華康粗圓體"/>
        <family val="3"/>
      </rPr>
      <t>龍潭鄉</t>
    </r>
    <r>
      <rPr>
        <sz val="9"/>
        <rFont val="Arial Narrow"/>
        <family val="2"/>
      </rPr>
      <t xml:space="preserve"> Longtan Township</t>
    </r>
  </si>
  <si>
    <r>
      <t xml:space="preserve">   </t>
    </r>
    <r>
      <rPr>
        <sz val="9"/>
        <rFont val="華康粗圓體"/>
        <family val="3"/>
      </rPr>
      <t>新屋鄉</t>
    </r>
    <r>
      <rPr>
        <sz val="9"/>
        <rFont val="Arial Narrow"/>
        <family val="2"/>
      </rPr>
      <t xml:space="preserve"> Sinwu Township</t>
    </r>
  </si>
  <si>
    <r>
      <t xml:space="preserve">   </t>
    </r>
    <r>
      <rPr>
        <sz val="9"/>
        <rFont val="華康粗圓體"/>
        <family val="3"/>
      </rPr>
      <t>觀音鄉</t>
    </r>
    <r>
      <rPr>
        <sz val="9"/>
        <rFont val="Arial Narrow"/>
        <family val="2"/>
      </rPr>
      <t xml:space="preserve"> Guanyin Township</t>
    </r>
  </si>
  <si>
    <r>
      <t xml:space="preserve">   </t>
    </r>
    <r>
      <rPr>
        <sz val="9"/>
        <rFont val="華康粗圓體"/>
        <family val="3"/>
      </rPr>
      <t>復興鄉</t>
    </r>
    <r>
      <rPr>
        <sz val="9"/>
        <rFont val="Arial Narrow"/>
        <family val="2"/>
      </rPr>
      <t xml:space="preserve"> Fusing Township</t>
    </r>
  </si>
  <si>
    <t>單位：艘、噸</t>
  </si>
  <si>
    <t>死亡</t>
  </si>
  <si>
    <t>落海</t>
  </si>
  <si>
    <t>重傷</t>
  </si>
  <si>
    <t>失蹤</t>
  </si>
  <si>
    <t>單位：人</t>
  </si>
  <si>
    <t>漁民數：人</t>
  </si>
  <si>
    <t>近海</t>
  </si>
  <si>
    <t>沿岸</t>
  </si>
  <si>
    <t>立木材積</t>
  </si>
  <si>
    <t>間擇伐</t>
  </si>
  <si>
    <t>用材</t>
  </si>
  <si>
    <t>薪材</t>
  </si>
  <si>
    <t>次數</t>
  </si>
  <si>
    <t>竹</t>
  </si>
  <si>
    <t>面積</t>
  </si>
  <si>
    <t>數量</t>
  </si>
  <si>
    <t>木麻黃</t>
  </si>
  <si>
    <t>其他闊</t>
  </si>
  <si>
    <t>針闊混淆林</t>
  </si>
  <si>
    <t>農林漁牧</t>
  </si>
  <si>
    <t>單位：公頃</t>
  </si>
  <si>
    <t>受委託經營</t>
  </si>
  <si>
    <t>Agriculture, Forestry, Fishery and Animal Husbandry</t>
  </si>
  <si>
    <t>總計</t>
  </si>
  <si>
    <t>中央</t>
  </si>
  <si>
    <t>其他</t>
  </si>
  <si>
    <t>改善</t>
  </si>
  <si>
    <t>水牛</t>
  </si>
  <si>
    <t>乳牛</t>
  </si>
  <si>
    <t>單位：隻</t>
  </si>
  <si>
    <t>電動</t>
  </si>
  <si>
    <t>人工</t>
  </si>
  <si>
    <r>
      <t>表</t>
    </r>
    <r>
      <rPr>
        <sz val="12"/>
        <rFont val="Arial"/>
        <family val="2"/>
      </rPr>
      <t>4-14</t>
    </r>
    <r>
      <rPr>
        <sz val="12"/>
        <rFont val="華康粗圓體"/>
        <family val="3"/>
      </rPr>
      <t xml:space="preserve">、遭難漁民數
</t>
    </r>
    <r>
      <rPr>
        <sz val="12"/>
        <rFont val="Arial"/>
        <family val="2"/>
      </rPr>
      <t>4-14</t>
    </r>
    <r>
      <rPr>
        <sz val="12"/>
        <rFont val="華康粗圓體"/>
        <family val="3"/>
      </rPr>
      <t>、</t>
    </r>
    <r>
      <rPr>
        <sz val="12"/>
        <rFont val="Arial"/>
        <family val="2"/>
      </rPr>
      <t>Number of Fishermen Fell Victim to Catastrophes</t>
    </r>
  </si>
  <si>
    <r>
      <t>表</t>
    </r>
    <r>
      <rPr>
        <sz val="12"/>
        <rFont val="Arial"/>
        <family val="2"/>
      </rPr>
      <t>4-16</t>
    </r>
    <r>
      <rPr>
        <sz val="12"/>
        <rFont val="華康粗圓體"/>
        <family val="3"/>
      </rPr>
      <t xml:space="preserve">、牲畜屠宰頭數
</t>
    </r>
    <r>
      <rPr>
        <sz val="12"/>
        <rFont val="Arial"/>
        <family val="2"/>
      </rPr>
      <t>4-16</t>
    </r>
    <r>
      <rPr>
        <sz val="12"/>
        <rFont val="華康粗圓體"/>
        <family val="3"/>
      </rPr>
      <t>、</t>
    </r>
    <r>
      <rPr>
        <sz val="12"/>
        <rFont val="Arial"/>
        <family val="2"/>
      </rPr>
      <t>Number of Livestock Butchered</t>
    </r>
  </si>
  <si>
    <r>
      <t>表</t>
    </r>
    <r>
      <rPr>
        <sz val="12"/>
        <rFont val="Arial"/>
        <family val="2"/>
      </rPr>
      <t>4-20</t>
    </r>
    <r>
      <rPr>
        <sz val="12"/>
        <rFont val="華康粗圓體"/>
        <family val="3"/>
      </rPr>
      <t>、農路改善及維護工程</t>
    </r>
  </si>
  <si>
    <t>-</t>
  </si>
  <si>
    <r>
      <t>資料來源：本府農業發展局</t>
    </r>
    <r>
      <rPr>
        <sz val="8.5"/>
        <rFont val="Arial Narrow"/>
        <family val="2"/>
      </rPr>
      <t>1113-01-01-2</t>
    </r>
    <r>
      <rPr>
        <sz val="8.5"/>
        <rFont val="華康中黑體"/>
        <family val="3"/>
      </rPr>
      <t>。</t>
    </r>
  </si>
  <si>
    <r>
      <t>水</t>
    </r>
    <r>
      <rPr>
        <sz val="8.5"/>
        <rFont val="Arial Narrow"/>
        <family val="2"/>
      </rPr>
      <t xml:space="preserve">        </t>
    </r>
    <r>
      <rPr>
        <sz val="8.5"/>
        <rFont val="華康粗圓體"/>
        <family val="3"/>
      </rPr>
      <t>田　　</t>
    </r>
    <r>
      <rPr>
        <sz val="8.5"/>
        <rFont val="Arial Narrow"/>
        <family val="2"/>
      </rPr>
      <t xml:space="preserve">Paddy  Field </t>
    </r>
  </si>
  <si>
    <r>
      <t>旱</t>
    </r>
    <r>
      <rPr>
        <sz val="8.5"/>
        <rFont val="Arial Narrow"/>
        <family val="2"/>
      </rPr>
      <t xml:space="preserve">  </t>
    </r>
    <r>
      <rPr>
        <sz val="8.5"/>
        <rFont val="華康粗圓體"/>
        <family val="3"/>
      </rPr>
      <t xml:space="preserve">田
</t>
    </r>
    <r>
      <rPr>
        <sz val="8.5"/>
        <rFont val="Arial Narrow"/>
        <family val="2"/>
      </rPr>
      <t>Upland  Field</t>
    </r>
  </si>
  <si>
    <r>
      <t>單</t>
    </r>
    <r>
      <rPr>
        <sz val="8.5"/>
        <rFont val="Arial Narrow"/>
        <family val="2"/>
      </rPr>
      <t xml:space="preserve">   </t>
    </r>
    <r>
      <rPr>
        <sz val="8.5"/>
        <rFont val="華康粗圓體"/>
        <family val="3"/>
      </rPr>
      <t>期</t>
    </r>
    <r>
      <rPr>
        <sz val="8.5"/>
        <rFont val="Arial Narrow"/>
        <family val="2"/>
      </rPr>
      <t xml:space="preserve">   </t>
    </r>
    <r>
      <rPr>
        <sz val="8.5"/>
        <rFont val="華康粗圓體"/>
        <family val="3"/>
      </rPr>
      <t xml:space="preserve">作
</t>
    </r>
    <r>
      <rPr>
        <sz val="8.5"/>
        <rFont val="Arial Narrow"/>
        <family val="2"/>
      </rPr>
      <t xml:space="preserve"> Single-Cropped</t>
    </r>
  </si>
  <si>
    <r>
      <t xml:space="preserve">兩期作田
</t>
    </r>
    <r>
      <rPr>
        <sz val="8.5"/>
        <rFont val="Arial Narrow"/>
        <family val="2"/>
      </rPr>
      <t>Double-Cropped</t>
    </r>
  </si>
  <si>
    <r>
      <t xml:space="preserve">第一期作
</t>
    </r>
    <r>
      <rPr>
        <sz val="8.5"/>
        <rFont val="Arial Narrow"/>
        <family val="2"/>
      </rPr>
      <t>1st  Crop</t>
    </r>
  </si>
  <si>
    <r>
      <t xml:space="preserve">第二期作
</t>
    </r>
    <r>
      <rPr>
        <sz val="8.5"/>
        <rFont val="Arial Narrow"/>
        <family val="2"/>
      </rPr>
      <t>2nd Crop</t>
    </r>
  </si>
  <si>
    <r>
      <t>4-19</t>
    </r>
    <r>
      <rPr>
        <sz val="12"/>
        <rFont val="華康粗圓體"/>
        <family val="3"/>
      </rPr>
      <t>、</t>
    </r>
    <r>
      <rPr>
        <sz val="12"/>
        <rFont val="Arial"/>
        <family val="2"/>
      </rPr>
      <t>Soil and Water Conservation Area Treated</t>
    </r>
  </si>
  <si>
    <t>-</t>
  </si>
  <si>
    <t>農林漁牧</t>
  </si>
  <si>
    <t>(Bamboo) Piece or  Bush</t>
  </si>
  <si>
    <t>Source : Agriculture Development Bureau. (1113-01-01-2)</t>
  </si>
  <si>
    <r>
      <t>4-20</t>
    </r>
    <r>
      <rPr>
        <sz val="12"/>
        <rFont val="華康粗圓體"/>
        <family val="3"/>
      </rPr>
      <t>、</t>
    </r>
    <r>
      <rPr>
        <sz val="12"/>
        <rFont val="Arial"/>
        <family val="2"/>
      </rPr>
      <t>The Improvement and Maintenance of Farm Roads</t>
    </r>
  </si>
  <si>
    <r>
      <t xml:space="preserve">年　度　別
</t>
    </r>
    <r>
      <rPr>
        <sz val="9"/>
        <rFont val="Arial Narrow"/>
        <family val="2"/>
      </rPr>
      <t>Year</t>
    </r>
  </si>
  <si>
    <r>
      <t xml:space="preserve">   </t>
    </r>
    <r>
      <rPr>
        <sz val="9"/>
        <rFont val="華康粗圓體"/>
        <family val="3"/>
      </rPr>
      <t>桃園市</t>
    </r>
    <r>
      <rPr>
        <sz val="9"/>
        <rFont val="Arial Narrow"/>
        <family val="2"/>
      </rPr>
      <t xml:space="preserve"> Taoyuan City</t>
    </r>
  </si>
  <si>
    <t>合　　計</t>
  </si>
  <si>
    <r>
      <t>自</t>
    </r>
    <r>
      <rPr>
        <sz val="9"/>
        <rFont val="Arial Narrow"/>
        <family val="2"/>
      </rPr>
      <t xml:space="preserve"> </t>
    </r>
    <r>
      <rPr>
        <sz val="9"/>
        <rFont val="華康粗圓體"/>
        <family val="3"/>
      </rPr>
      <t>耕</t>
    </r>
    <r>
      <rPr>
        <sz val="9"/>
        <rFont val="Arial Narrow"/>
        <family val="2"/>
      </rPr>
      <t xml:space="preserve"> </t>
    </r>
    <r>
      <rPr>
        <sz val="9"/>
        <rFont val="華康粗圓體"/>
        <family val="3"/>
      </rPr>
      <t>農</t>
    </r>
  </si>
  <si>
    <r>
      <t>半自耕農　</t>
    </r>
    <r>
      <rPr>
        <sz val="9"/>
        <rFont val="Arial Narrow"/>
        <family val="2"/>
      </rPr>
      <t>Part-owner Famers</t>
    </r>
  </si>
  <si>
    <t>佃　　　農</t>
  </si>
  <si>
    <t>自　耕　農</t>
  </si>
  <si>
    <r>
      <t>半</t>
    </r>
    <r>
      <rPr>
        <sz val="9"/>
        <rFont val="Arial Narrow"/>
        <family val="2"/>
      </rPr>
      <t xml:space="preserve"> </t>
    </r>
    <r>
      <rPr>
        <sz val="9"/>
        <rFont val="華康粗圓體"/>
        <family val="3"/>
      </rPr>
      <t>自</t>
    </r>
    <r>
      <rPr>
        <sz val="9"/>
        <rFont val="Arial Narrow"/>
        <family val="2"/>
      </rPr>
      <t xml:space="preserve"> </t>
    </r>
    <r>
      <rPr>
        <sz val="9"/>
        <rFont val="華康粗圓體"/>
        <family val="3"/>
      </rPr>
      <t>耕</t>
    </r>
    <r>
      <rPr>
        <sz val="9"/>
        <rFont val="Arial Narrow"/>
        <family val="2"/>
      </rPr>
      <t xml:space="preserve"> </t>
    </r>
    <r>
      <rPr>
        <sz val="9"/>
        <rFont val="華康粗圓體"/>
        <family val="3"/>
      </rPr>
      <t>農</t>
    </r>
  </si>
  <si>
    <r>
      <t>自耕地</t>
    </r>
    <r>
      <rPr>
        <sz val="9"/>
        <rFont val="Arial Narrow"/>
        <family val="2"/>
      </rPr>
      <t>50%</t>
    </r>
    <r>
      <rPr>
        <sz val="9"/>
        <rFont val="華康粗圓體"/>
        <family val="3"/>
      </rPr>
      <t>以上者</t>
    </r>
  </si>
  <si>
    <r>
      <t>自耕地</t>
    </r>
    <r>
      <rPr>
        <sz val="9"/>
        <rFont val="Arial Narrow"/>
        <family val="2"/>
      </rPr>
      <t>50%</t>
    </r>
    <r>
      <rPr>
        <sz val="9"/>
        <rFont val="華康粗圓體"/>
        <family val="3"/>
      </rPr>
      <t>以下者</t>
    </r>
  </si>
  <si>
    <t>Total</t>
  </si>
  <si>
    <t>Full-own Farmers</t>
  </si>
  <si>
    <t>Self-owned Land
over 50%</t>
  </si>
  <si>
    <t>Self-owned Land
under 50%</t>
  </si>
  <si>
    <t>Be Consigned</t>
  </si>
  <si>
    <t>Non-tilling Farmers</t>
  </si>
  <si>
    <t>Part-owner Farmers</t>
  </si>
  <si>
    <r>
      <t>民國</t>
    </r>
    <r>
      <rPr>
        <sz val="9"/>
        <rFont val="Arial Narrow"/>
        <family val="2"/>
      </rPr>
      <t>89</t>
    </r>
    <r>
      <rPr>
        <sz val="9"/>
        <rFont val="華康粗圓體"/>
        <family val="3"/>
      </rPr>
      <t>年底</t>
    </r>
    <r>
      <rPr>
        <sz val="9"/>
        <rFont val="Arial Narrow"/>
        <family val="2"/>
      </rPr>
      <t xml:space="preserve"> End of 2000</t>
    </r>
  </si>
  <si>
    <r>
      <t>民國</t>
    </r>
    <r>
      <rPr>
        <sz val="9"/>
        <rFont val="Arial Narrow"/>
        <family val="2"/>
      </rPr>
      <t>90</t>
    </r>
    <r>
      <rPr>
        <sz val="9"/>
        <rFont val="華康粗圓體"/>
        <family val="3"/>
      </rPr>
      <t>年底</t>
    </r>
    <r>
      <rPr>
        <sz val="9"/>
        <rFont val="Arial Narrow"/>
        <family val="2"/>
      </rPr>
      <t xml:space="preserve"> End of 2001</t>
    </r>
  </si>
  <si>
    <r>
      <t>民國</t>
    </r>
    <r>
      <rPr>
        <sz val="9"/>
        <rFont val="Arial Narrow"/>
        <family val="2"/>
      </rPr>
      <t>91</t>
    </r>
    <r>
      <rPr>
        <sz val="9"/>
        <rFont val="華康粗圓體"/>
        <family val="3"/>
      </rPr>
      <t>年底</t>
    </r>
    <r>
      <rPr>
        <sz val="9"/>
        <rFont val="Arial Narrow"/>
        <family val="2"/>
      </rPr>
      <t xml:space="preserve"> End of 2002</t>
    </r>
  </si>
  <si>
    <r>
      <t>民國</t>
    </r>
    <r>
      <rPr>
        <sz val="9"/>
        <rFont val="Arial Narrow"/>
        <family val="2"/>
      </rPr>
      <t>93</t>
    </r>
    <r>
      <rPr>
        <sz val="9"/>
        <rFont val="華康粗圓體"/>
        <family val="3"/>
      </rPr>
      <t>年底</t>
    </r>
    <r>
      <rPr>
        <sz val="9"/>
        <rFont val="Arial Narrow"/>
        <family val="2"/>
      </rPr>
      <t xml:space="preserve"> End of 2004</t>
    </r>
  </si>
  <si>
    <r>
      <t>民國</t>
    </r>
    <r>
      <rPr>
        <sz val="9"/>
        <rFont val="Arial Narrow"/>
        <family val="2"/>
      </rPr>
      <t>94</t>
    </r>
    <r>
      <rPr>
        <sz val="9"/>
        <rFont val="華康粗圓體"/>
        <family val="3"/>
      </rPr>
      <t>年底</t>
    </r>
    <r>
      <rPr>
        <sz val="9"/>
        <rFont val="Arial Narrow"/>
        <family val="2"/>
      </rPr>
      <t xml:space="preserve"> End of 2005</t>
    </r>
  </si>
  <si>
    <r>
      <t>民國</t>
    </r>
    <r>
      <rPr>
        <sz val="9"/>
        <rFont val="Arial Narrow"/>
        <family val="2"/>
      </rPr>
      <t>95</t>
    </r>
    <r>
      <rPr>
        <sz val="9"/>
        <rFont val="華康粗圓體"/>
        <family val="3"/>
      </rPr>
      <t>年底</t>
    </r>
    <r>
      <rPr>
        <sz val="9"/>
        <rFont val="Arial Narrow"/>
        <family val="2"/>
      </rPr>
      <t xml:space="preserve"> End of 2006</t>
    </r>
  </si>
  <si>
    <r>
      <t>民國</t>
    </r>
    <r>
      <rPr>
        <sz val="9"/>
        <rFont val="Arial Narrow"/>
        <family val="2"/>
      </rPr>
      <t>96</t>
    </r>
    <r>
      <rPr>
        <sz val="9"/>
        <rFont val="華康粗圓體"/>
        <family val="3"/>
      </rPr>
      <t>年底</t>
    </r>
    <r>
      <rPr>
        <sz val="9"/>
        <rFont val="Arial Narrow"/>
        <family val="2"/>
      </rPr>
      <t xml:space="preserve"> End of 2007</t>
    </r>
  </si>
  <si>
    <r>
      <t>民國</t>
    </r>
    <r>
      <rPr>
        <sz val="9"/>
        <rFont val="Arial Narrow"/>
        <family val="2"/>
      </rPr>
      <t>92</t>
    </r>
    <r>
      <rPr>
        <sz val="9"/>
        <rFont val="華康粗圓體"/>
        <family val="3"/>
      </rPr>
      <t>年</t>
    </r>
    <r>
      <rPr>
        <sz val="9"/>
        <rFont val="Arial Narrow"/>
        <family val="2"/>
      </rPr>
      <t xml:space="preserve"> 2003</t>
    </r>
  </si>
  <si>
    <r>
      <t>民國</t>
    </r>
    <r>
      <rPr>
        <sz val="9"/>
        <rFont val="Arial Narrow"/>
        <family val="2"/>
      </rPr>
      <t>93</t>
    </r>
    <r>
      <rPr>
        <sz val="9"/>
        <rFont val="華康粗圓體"/>
        <family val="3"/>
      </rPr>
      <t>年</t>
    </r>
    <r>
      <rPr>
        <sz val="9"/>
        <rFont val="Arial Narrow"/>
        <family val="2"/>
      </rPr>
      <t xml:space="preserve"> 2004</t>
    </r>
  </si>
  <si>
    <t>Rice</t>
  </si>
  <si>
    <r>
      <t>民國</t>
    </r>
    <r>
      <rPr>
        <sz val="9"/>
        <rFont val="Arial Narrow"/>
        <family val="2"/>
      </rPr>
      <t>91</t>
    </r>
    <r>
      <rPr>
        <sz val="9"/>
        <rFont val="華康粗圓體"/>
        <family val="3"/>
      </rPr>
      <t>年</t>
    </r>
    <r>
      <rPr>
        <sz val="9"/>
        <rFont val="Arial Narrow"/>
        <family val="2"/>
      </rPr>
      <t xml:space="preserve">  2002</t>
    </r>
  </si>
  <si>
    <r>
      <t>民國</t>
    </r>
    <r>
      <rPr>
        <sz val="9"/>
        <rFont val="Arial Narrow"/>
        <family val="2"/>
      </rPr>
      <t>92</t>
    </r>
    <r>
      <rPr>
        <sz val="9"/>
        <rFont val="華康粗圓體"/>
        <family val="3"/>
      </rPr>
      <t>年</t>
    </r>
    <r>
      <rPr>
        <sz val="9"/>
        <rFont val="Arial Narrow"/>
        <family val="2"/>
      </rPr>
      <t xml:space="preserve">  2003</t>
    </r>
  </si>
  <si>
    <r>
      <t>民國</t>
    </r>
    <r>
      <rPr>
        <sz val="9"/>
        <rFont val="Arial Narrow"/>
        <family val="2"/>
      </rPr>
      <t>93</t>
    </r>
    <r>
      <rPr>
        <sz val="9"/>
        <rFont val="華康粗圓體"/>
        <family val="3"/>
      </rPr>
      <t>年</t>
    </r>
    <r>
      <rPr>
        <sz val="9"/>
        <rFont val="Arial Narrow"/>
        <family val="2"/>
      </rPr>
      <t xml:space="preserve">  2004</t>
    </r>
  </si>
  <si>
    <r>
      <t>民國</t>
    </r>
    <r>
      <rPr>
        <sz val="9"/>
        <rFont val="Arial Narrow"/>
        <family val="2"/>
      </rPr>
      <t>94</t>
    </r>
    <r>
      <rPr>
        <sz val="9"/>
        <rFont val="華康粗圓體"/>
        <family val="3"/>
      </rPr>
      <t>年</t>
    </r>
    <r>
      <rPr>
        <sz val="9"/>
        <rFont val="Arial Narrow"/>
        <family val="2"/>
      </rPr>
      <t xml:space="preserve">  2005</t>
    </r>
  </si>
  <si>
    <r>
      <t>民國</t>
    </r>
    <r>
      <rPr>
        <sz val="9"/>
        <rFont val="Arial Narrow"/>
        <family val="2"/>
      </rPr>
      <t>95</t>
    </r>
    <r>
      <rPr>
        <sz val="9"/>
        <rFont val="華康粗圓體"/>
        <family val="3"/>
      </rPr>
      <t>年</t>
    </r>
    <r>
      <rPr>
        <sz val="9"/>
        <rFont val="Arial Narrow"/>
        <family val="2"/>
      </rPr>
      <t xml:space="preserve">  2006</t>
    </r>
  </si>
  <si>
    <r>
      <t>民國</t>
    </r>
    <r>
      <rPr>
        <sz val="9"/>
        <rFont val="Arial Narrow"/>
        <family val="2"/>
      </rPr>
      <t>96</t>
    </r>
    <r>
      <rPr>
        <sz val="9"/>
        <rFont val="華康粗圓體"/>
        <family val="3"/>
      </rPr>
      <t>年</t>
    </r>
    <r>
      <rPr>
        <sz val="9"/>
        <rFont val="Arial Narrow"/>
        <family val="2"/>
      </rPr>
      <t xml:space="preserve">  2007</t>
    </r>
  </si>
  <si>
    <r>
      <t>民國</t>
    </r>
    <r>
      <rPr>
        <sz val="9"/>
        <rFont val="Arial Narrow"/>
        <family val="2"/>
      </rPr>
      <t>97</t>
    </r>
    <r>
      <rPr>
        <sz val="9"/>
        <rFont val="華康粗圓體"/>
        <family val="3"/>
      </rPr>
      <t>年</t>
    </r>
    <r>
      <rPr>
        <sz val="9"/>
        <rFont val="Arial Narrow"/>
        <family val="2"/>
      </rPr>
      <t xml:space="preserve">  2008</t>
    </r>
  </si>
  <si>
    <r>
      <t>民國</t>
    </r>
    <r>
      <rPr>
        <sz val="9"/>
        <rFont val="Arial Narrow"/>
        <family val="2"/>
      </rPr>
      <t>98</t>
    </r>
    <r>
      <rPr>
        <sz val="9"/>
        <rFont val="華康粗圓體"/>
        <family val="3"/>
      </rPr>
      <t>年</t>
    </r>
    <r>
      <rPr>
        <sz val="9"/>
        <rFont val="Arial Narrow"/>
        <family val="2"/>
      </rPr>
      <t xml:space="preserve">  2009</t>
    </r>
  </si>
  <si>
    <r>
      <t>民國</t>
    </r>
    <r>
      <rPr>
        <sz val="9"/>
        <rFont val="Arial Narrow"/>
        <family val="2"/>
      </rPr>
      <t>99</t>
    </r>
    <r>
      <rPr>
        <sz val="9"/>
        <rFont val="華康粗圓體"/>
        <family val="3"/>
      </rPr>
      <t>年</t>
    </r>
    <r>
      <rPr>
        <sz val="9"/>
        <rFont val="Arial Narrow"/>
        <family val="2"/>
      </rPr>
      <t xml:space="preserve">  2010</t>
    </r>
  </si>
  <si>
    <r>
      <t>民國</t>
    </r>
    <r>
      <rPr>
        <sz val="9"/>
        <rFont val="Arial Narrow"/>
        <family val="2"/>
      </rPr>
      <t>100</t>
    </r>
    <r>
      <rPr>
        <sz val="9"/>
        <rFont val="華康粗圓體"/>
        <family val="3"/>
      </rPr>
      <t>年</t>
    </r>
    <r>
      <rPr>
        <sz val="9"/>
        <rFont val="Arial Narrow"/>
        <family val="2"/>
      </rPr>
      <t xml:space="preserve">  2011</t>
    </r>
  </si>
  <si>
    <r>
      <t>年</t>
    </r>
    <r>
      <rPr>
        <sz val="9"/>
        <rFont val="Arial Narrow"/>
        <family val="2"/>
      </rPr>
      <t xml:space="preserve">        </t>
    </r>
    <r>
      <rPr>
        <sz val="9"/>
        <rFont val="華康粗圓體"/>
        <family val="3"/>
      </rPr>
      <t xml:space="preserve">別
</t>
    </r>
    <r>
      <rPr>
        <sz val="9"/>
        <rFont val="Arial Narrow"/>
        <family val="2"/>
      </rPr>
      <t>Year</t>
    </r>
  </si>
  <si>
    <r>
      <t>近海漁業　</t>
    </r>
    <r>
      <rPr>
        <sz val="9"/>
        <rFont val="Arial Narrow"/>
        <family val="2"/>
      </rPr>
      <t>Offshore Fishery</t>
    </r>
  </si>
  <si>
    <r>
      <t>沿岸漁業　</t>
    </r>
    <r>
      <rPr>
        <sz val="9"/>
        <rFont val="Arial Narrow"/>
        <family val="2"/>
      </rPr>
      <t>Coastal Fishery</t>
    </r>
  </si>
  <si>
    <r>
      <t>養殖漁業　</t>
    </r>
    <r>
      <rPr>
        <sz val="9"/>
        <rFont val="Arial Narrow"/>
        <family val="2"/>
      </rPr>
      <t>Culture Fishery</t>
    </r>
  </si>
  <si>
    <t>輕傷</t>
  </si>
  <si>
    <t>Deaths</t>
  </si>
  <si>
    <t>Major Injuries</t>
  </si>
  <si>
    <t>Minor Injuries</t>
  </si>
  <si>
    <t>Missing</t>
  </si>
  <si>
    <r>
      <t>民國</t>
    </r>
    <r>
      <rPr>
        <sz val="9"/>
        <rFont val="Arial Narrow"/>
        <family val="2"/>
      </rPr>
      <t>91</t>
    </r>
    <r>
      <rPr>
        <sz val="9"/>
        <rFont val="華康粗圓體"/>
        <family val="3"/>
      </rPr>
      <t>年</t>
    </r>
    <r>
      <rPr>
        <sz val="9"/>
        <rFont val="Arial Narrow"/>
        <family val="2"/>
      </rPr>
      <t xml:space="preserve"> 2002</t>
    </r>
  </si>
  <si>
    <r>
      <t>民國</t>
    </r>
    <r>
      <rPr>
        <sz val="9"/>
        <rFont val="Arial Narrow"/>
        <family val="2"/>
      </rPr>
      <t>92</t>
    </r>
    <r>
      <rPr>
        <sz val="9"/>
        <rFont val="華康粗圓體"/>
        <family val="3"/>
      </rPr>
      <t>年</t>
    </r>
    <r>
      <rPr>
        <sz val="9"/>
        <rFont val="Arial Narrow"/>
        <family val="2"/>
      </rPr>
      <t xml:space="preserve"> 2003  </t>
    </r>
    <r>
      <rPr>
        <sz val="9"/>
        <rFont val="新細明體"/>
        <family val="1"/>
      </rPr>
      <t>　</t>
    </r>
  </si>
  <si>
    <r>
      <t>民國</t>
    </r>
    <r>
      <rPr>
        <sz val="9"/>
        <rFont val="Arial Narrow"/>
        <family val="2"/>
      </rPr>
      <t>93</t>
    </r>
    <r>
      <rPr>
        <sz val="9"/>
        <rFont val="華康粗圓體"/>
        <family val="3"/>
      </rPr>
      <t>年</t>
    </r>
    <r>
      <rPr>
        <sz val="9"/>
        <rFont val="Arial Narrow"/>
        <family val="2"/>
      </rPr>
      <t xml:space="preserve"> 2004</t>
    </r>
    <r>
      <rPr>
        <sz val="9"/>
        <rFont val="華康粗圓體"/>
        <family val="3"/>
      </rPr>
      <t>　</t>
    </r>
  </si>
  <si>
    <r>
      <t>民國</t>
    </r>
    <r>
      <rPr>
        <sz val="9"/>
        <rFont val="Arial Narrow"/>
        <family val="2"/>
      </rPr>
      <t>94</t>
    </r>
    <r>
      <rPr>
        <sz val="9"/>
        <rFont val="華康粗圓體"/>
        <family val="3"/>
      </rPr>
      <t>年</t>
    </r>
    <r>
      <rPr>
        <sz val="9"/>
        <rFont val="Arial Narrow"/>
        <family val="2"/>
      </rPr>
      <t xml:space="preserve"> 2005</t>
    </r>
    <r>
      <rPr>
        <sz val="9"/>
        <rFont val="華康粗圓體"/>
        <family val="3"/>
      </rPr>
      <t>　</t>
    </r>
  </si>
  <si>
    <r>
      <t>民國</t>
    </r>
    <r>
      <rPr>
        <sz val="9"/>
        <rFont val="Arial Narrow"/>
        <family val="2"/>
      </rPr>
      <t>95</t>
    </r>
    <r>
      <rPr>
        <sz val="9"/>
        <rFont val="華康粗圓體"/>
        <family val="3"/>
      </rPr>
      <t>年</t>
    </r>
    <r>
      <rPr>
        <sz val="9"/>
        <rFont val="Arial Narrow"/>
        <family val="2"/>
      </rPr>
      <t xml:space="preserve"> 2006</t>
    </r>
    <r>
      <rPr>
        <sz val="9"/>
        <rFont val="華康粗圓體"/>
        <family val="3"/>
      </rPr>
      <t>　</t>
    </r>
  </si>
  <si>
    <r>
      <t>民國</t>
    </r>
    <r>
      <rPr>
        <sz val="9"/>
        <rFont val="Arial Narrow"/>
        <family val="2"/>
      </rPr>
      <t>96</t>
    </r>
    <r>
      <rPr>
        <sz val="9"/>
        <rFont val="華康粗圓體"/>
        <family val="3"/>
      </rPr>
      <t>年</t>
    </r>
    <r>
      <rPr>
        <sz val="9"/>
        <rFont val="Arial Narrow"/>
        <family val="2"/>
      </rPr>
      <t xml:space="preserve"> 2007</t>
    </r>
    <r>
      <rPr>
        <sz val="9"/>
        <rFont val="華康粗圓體"/>
        <family val="3"/>
      </rPr>
      <t>　</t>
    </r>
  </si>
  <si>
    <r>
      <t>民國</t>
    </r>
    <r>
      <rPr>
        <sz val="9"/>
        <rFont val="Arial Narrow"/>
        <family val="2"/>
      </rPr>
      <t>97</t>
    </r>
    <r>
      <rPr>
        <sz val="9"/>
        <rFont val="華康粗圓體"/>
        <family val="3"/>
      </rPr>
      <t>年</t>
    </r>
    <r>
      <rPr>
        <sz val="9"/>
        <rFont val="Arial Narrow"/>
        <family val="2"/>
      </rPr>
      <t xml:space="preserve"> 2008</t>
    </r>
    <r>
      <rPr>
        <sz val="9"/>
        <rFont val="華康粗圓體"/>
        <family val="3"/>
      </rPr>
      <t>　</t>
    </r>
  </si>
  <si>
    <r>
      <t>民國</t>
    </r>
    <r>
      <rPr>
        <sz val="9"/>
        <rFont val="Arial Narrow"/>
        <family val="2"/>
      </rPr>
      <t>98</t>
    </r>
    <r>
      <rPr>
        <sz val="9"/>
        <rFont val="華康粗圓體"/>
        <family val="3"/>
      </rPr>
      <t>年</t>
    </r>
    <r>
      <rPr>
        <sz val="9"/>
        <rFont val="Arial Narrow"/>
        <family val="2"/>
      </rPr>
      <t xml:space="preserve"> 2009</t>
    </r>
    <r>
      <rPr>
        <sz val="9"/>
        <rFont val="華康粗圓體"/>
        <family val="3"/>
      </rPr>
      <t>　</t>
    </r>
  </si>
  <si>
    <r>
      <t>民國</t>
    </r>
    <r>
      <rPr>
        <sz val="9"/>
        <rFont val="Arial Narrow"/>
        <family val="2"/>
      </rPr>
      <t>99</t>
    </r>
    <r>
      <rPr>
        <sz val="9"/>
        <rFont val="華康粗圓體"/>
        <family val="3"/>
      </rPr>
      <t>年</t>
    </r>
    <r>
      <rPr>
        <sz val="9"/>
        <rFont val="Arial Narrow"/>
        <family val="2"/>
      </rPr>
      <t xml:space="preserve"> 2010</t>
    </r>
    <r>
      <rPr>
        <sz val="9"/>
        <rFont val="華康粗圓體"/>
        <family val="3"/>
      </rPr>
      <t>　</t>
    </r>
  </si>
  <si>
    <r>
      <t>民國</t>
    </r>
    <r>
      <rPr>
        <sz val="9"/>
        <rFont val="Arial Narrow"/>
        <family val="2"/>
      </rPr>
      <t>100</t>
    </r>
    <r>
      <rPr>
        <sz val="9"/>
        <rFont val="華康粗圓體"/>
        <family val="3"/>
      </rPr>
      <t>年</t>
    </r>
    <r>
      <rPr>
        <sz val="9"/>
        <rFont val="Arial Narrow"/>
        <family val="2"/>
      </rPr>
      <t xml:space="preserve"> 2011</t>
    </r>
    <r>
      <rPr>
        <sz val="9"/>
        <rFont val="華康粗圓體"/>
        <family val="3"/>
      </rPr>
      <t>　</t>
    </r>
  </si>
  <si>
    <r>
      <t xml:space="preserve"> </t>
    </r>
    <r>
      <rPr>
        <sz val="8.5"/>
        <rFont val="華康中黑體"/>
        <family val="3"/>
      </rPr>
      <t>單位：公頃</t>
    </r>
  </si>
  <si>
    <r>
      <t>民國</t>
    </r>
    <r>
      <rPr>
        <sz val="8.5"/>
        <rFont val="Arial Narrow"/>
        <family val="2"/>
      </rPr>
      <t>91</t>
    </r>
    <r>
      <rPr>
        <sz val="8.5"/>
        <rFont val="華康粗圓體"/>
        <family val="3"/>
      </rPr>
      <t>年底</t>
    </r>
    <r>
      <rPr>
        <sz val="8.5"/>
        <rFont val="Arial Narrow"/>
        <family val="2"/>
      </rPr>
      <t xml:space="preserve"> End of 2002</t>
    </r>
  </si>
  <si>
    <r>
      <t>民國</t>
    </r>
    <r>
      <rPr>
        <sz val="8.5"/>
        <rFont val="Arial Narrow"/>
        <family val="2"/>
      </rPr>
      <t>92</t>
    </r>
    <r>
      <rPr>
        <sz val="8.5"/>
        <rFont val="華康粗圓體"/>
        <family val="3"/>
      </rPr>
      <t>年底</t>
    </r>
    <r>
      <rPr>
        <sz val="8.5"/>
        <rFont val="Arial Narrow"/>
        <family val="2"/>
      </rPr>
      <t xml:space="preserve"> End of 2003</t>
    </r>
  </si>
  <si>
    <r>
      <t>民國</t>
    </r>
    <r>
      <rPr>
        <sz val="8.5"/>
        <rFont val="Arial Narrow"/>
        <family val="2"/>
      </rPr>
      <t>93</t>
    </r>
    <r>
      <rPr>
        <sz val="8.5"/>
        <rFont val="華康粗圓體"/>
        <family val="3"/>
      </rPr>
      <t>年底</t>
    </r>
    <r>
      <rPr>
        <sz val="8.5"/>
        <rFont val="Arial Narrow"/>
        <family val="2"/>
      </rPr>
      <t xml:space="preserve"> End of 2004</t>
    </r>
  </si>
  <si>
    <r>
      <t>民國</t>
    </r>
    <r>
      <rPr>
        <sz val="8.5"/>
        <rFont val="Arial Narrow"/>
        <family val="2"/>
      </rPr>
      <t>94</t>
    </r>
    <r>
      <rPr>
        <sz val="8.5"/>
        <rFont val="華康粗圓體"/>
        <family val="3"/>
      </rPr>
      <t>年底</t>
    </r>
    <r>
      <rPr>
        <sz val="8.5"/>
        <rFont val="Arial Narrow"/>
        <family val="2"/>
      </rPr>
      <t xml:space="preserve"> End of 2005</t>
    </r>
  </si>
  <si>
    <r>
      <t>民國</t>
    </r>
    <r>
      <rPr>
        <sz val="8.5"/>
        <rFont val="Arial Narrow"/>
        <family val="2"/>
      </rPr>
      <t>95</t>
    </r>
    <r>
      <rPr>
        <sz val="8.5"/>
        <rFont val="華康粗圓體"/>
        <family val="3"/>
      </rPr>
      <t>年底</t>
    </r>
    <r>
      <rPr>
        <sz val="8.5"/>
        <rFont val="Arial Narrow"/>
        <family val="2"/>
      </rPr>
      <t xml:space="preserve"> End of 2006</t>
    </r>
  </si>
  <si>
    <r>
      <t>民國</t>
    </r>
    <r>
      <rPr>
        <sz val="8.5"/>
        <rFont val="Arial Narrow"/>
        <family val="2"/>
      </rPr>
      <t>96</t>
    </r>
    <r>
      <rPr>
        <sz val="8.5"/>
        <rFont val="華康粗圓體"/>
        <family val="3"/>
      </rPr>
      <t>年底</t>
    </r>
    <r>
      <rPr>
        <sz val="8.5"/>
        <rFont val="Arial Narrow"/>
        <family val="2"/>
      </rPr>
      <t xml:space="preserve"> End of 2007</t>
    </r>
  </si>
  <si>
    <r>
      <t>民國</t>
    </r>
    <r>
      <rPr>
        <sz val="8.5"/>
        <rFont val="Arial Narrow"/>
        <family val="2"/>
      </rPr>
      <t>97</t>
    </r>
    <r>
      <rPr>
        <sz val="8.5"/>
        <rFont val="華康粗圓體"/>
        <family val="3"/>
      </rPr>
      <t>年底</t>
    </r>
    <r>
      <rPr>
        <sz val="8.5"/>
        <rFont val="Arial Narrow"/>
        <family val="2"/>
      </rPr>
      <t xml:space="preserve"> End of 2008</t>
    </r>
  </si>
  <si>
    <r>
      <t>民國</t>
    </r>
    <r>
      <rPr>
        <sz val="8.5"/>
        <rFont val="Arial Narrow"/>
        <family val="2"/>
      </rPr>
      <t>98</t>
    </r>
    <r>
      <rPr>
        <sz val="8.5"/>
        <rFont val="華康粗圓體"/>
        <family val="3"/>
      </rPr>
      <t>年底</t>
    </r>
    <r>
      <rPr>
        <sz val="8.5"/>
        <rFont val="Arial Narrow"/>
        <family val="2"/>
      </rPr>
      <t xml:space="preserve"> End of 2009</t>
    </r>
  </si>
  <si>
    <r>
      <t>民國</t>
    </r>
    <r>
      <rPr>
        <sz val="8.5"/>
        <rFont val="Arial Narrow"/>
        <family val="2"/>
      </rPr>
      <t>99</t>
    </r>
    <r>
      <rPr>
        <sz val="8.5"/>
        <rFont val="華康粗圓體"/>
        <family val="3"/>
      </rPr>
      <t>年底</t>
    </r>
    <r>
      <rPr>
        <sz val="8.5"/>
        <rFont val="Arial Narrow"/>
        <family val="2"/>
      </rPr>
      <t xml:space="preserve"> End of 2010</t>
    </r>
  </si>
  <si>
    <r>
      <t>民國</t>
    </r>
    <r>
      <rPr>
        <sz val="8.5"/>
        <rFont val="Arial Narrow"/>
        <family val="2"/>
      </rPr>
      <t>100</t>
    </r>
    <r>
      <rPr>
        <sz val="8.5"/>
        <rFont val="華康粗圓體"/>
        <family val="3"/>
      </rPr>
      <t>年底</t>
    </r>
    <r>
      <rPr>
        <sz val="8.5"/>
        <rFont val="Arial Narrow"/>
        <family val="2"/>
      </rPr>
      <t xml:space="preserve"> End of 2011</t>
    </r>
  </si>
  <si>
    <t xml:space="preserve">     Unit : Ton, N.T.$1,000</t>
  </si>
  <si>
    <t xml:space="preserve">            Fish. " Therefore, only the total value is shown here.</t>
  </si>
  <si>
    <t>農林漁牧</t>
  </si>
  <si>
    <r>
      <t>表</t>
    </r>
    <r>
      <rPr>
        <sz val="12"/>
        <rFont val="Arial"/>
        <family val="2"/>
      </rPr>
      <t>4-2</t>
    </r>
    <r>
      <rPr>
        <sz val="12"/>
        <rFont val="華康粗圓體"/>
        <family val="3"/>
      </rPr>
      <t>、農戶人口數</t>
    </r>
  </si>
  <si>
    <r>
      <t>4-2</t>
    </r>
    <r>
      <rPr>
        <sz val="12"/>
        <rFont val="華康粗圓體"/>
        <family val="3"/>
      </rPr>
      <t>、</t>
    </r>
    <r>
      <rPr>
        <sz val="12"/>
        <rFont val="Arial"/>
        <family val="2"/>
      </rPr>
      <t>Farm  Families  and  Farm  Household  Population</t>
    </r>
    <r>
      <rPr>
        <sz val="12"/>
        <rFont val="華康粗圓體"/>
        <family val="3"/>
      </rPr>
      <t>　</t>
    </r>
  </si>
  <si>
    <r>
      <t xml:space="preserve">年底別及鄉鎮市別
</t>
    </r>
    <r>
      <rPr>
        <sz val="9"/>
        <rFont val="Arial Narrow"/>
        <family val="2"/>
      </rPr>
      <t>End  of  Year &amp; District</t>
    </r>
  </si>
  <si>
    <r>
      <t>戶　　　　　　　　　數　　</t>
    </r>
    <r>
      <rPr>
        <sz val="9"/>
        <rFont val="Arial Narrow"/>
        <family val="2"/>
      </rPr>
      <t>(</t>
    </r>
    <r>
      <rPr>
        <sz val="9"/>
        <rFont val="華康粗圓體"/>
        <family val="3"/>
      </rPr>
      <t>戶</t>
    </r>
    <r>
      <rPr>
        <sz val="9"/>
        <rFont val="Arial Narrow"/>
        <family val="2"/>
      </rPr>
      <t>)</t>
    </r>
    <r>
      <rPr>
        <sz val="9"/>
        <rFont val="華康粗圓體"/>
        <family val="3"/>
      </rPr>
      <t>　　　　</t>
    </r>
    <r>
      <rPr>
        <sz val="9"/>
        <rFont val="Arial Narrow"/>
        <family val="2"/>
      </rPr>
      <t>Households    (House)</t>
    </r>
  </si>
  <si>
    <r>
      <t>人　　　　　口　　　　　數　　　</t>
    </r>
    <r>
      <rPr>
        <sz val="9"/>
        <rFont val="Arial Narrow"/>
        <family val="2"/>
      </rPr>
      <t>(</t>
    </r>
    <r>
      <rPr>
        <sz val="9"/>
        <rFont val="華康粗圓體"/>
        <family val="3"/>
      </rPr>
      <t>人</t>
    </r>
    <r>
      <rPr>
        <sz val="9"/>
        <rFont val="Arial Narrow"/>
        <family val="2"/>
      </rPr>
      <t>)</t>
    </r>
    <r>
      <rPr>
        <sz val="9"/>
        <rFont val="華康粗圓體"/>
        <family val="3"/>
      </rPr>
      <t>　　　</t>
    </r>
    <r>
      <rPr>
        <sz val="9"/>
        <rFont val="Arial Narrow"/>
        <family val="2"/>
      </rPr>
      <t>Persons   (Persons)</t>
    </r>
  </si>
  <si>
    <r>
      <t>民國</t>
    </r>
    <r>
      <rPr>
        <sz val="9"/>
        <rFont val="Arial Narrow"/>
        <family val="2"/>
      </rPr>
      <t>92</t>
    </r>
    <r>
      <rPr>
        <sz val="9"/>
        <rFont val="華康粗圓體"/>
        <family val="3"/>
      </rPr>
      <t>年底</t>
    </r>
    <r>
      <rPr>
        <sz val="9"/>
        <rFont val="Arial Narrow"/>
        <family val="2"/>
      </rPr>
      <t xml:space="preserve"> End of 2003</t>
    </r>
  </si>
  <si>
    <r>
      <t>桃園市</t>
    </r>
    <r>
      <rPr>
        <sz val="9"/>
        <rFont val="Arial Narrow"/>
        <family val="2"/>
      </rPr>
      <t xml:space="preserve"> Taoyuan City</t>
    </r>
  </si>
  <si>
    <r>
      <t>中壢市</t>
    </r>
    <r>
      <rPr>
        <sz val="9"/>
        <rFont val="Arial Narrow"/>
        <family val="2"/>
      </rPr>
      <t xml:space="preserve"> Jhongli City</t>
    </r>
  </si>
  <si>
    <r>
      <t>平鎮市</t>
    </r>
    <r>
      <rPr>
        <sz val="9"/>
        <rFont val="Arial Narrow"/>
        <family val="2"/>
      </rPr>
      <t xml:space="preserve"> Pingjhen City</t>
    </r>
  </si>
  <si>
    <r>
      <t>楊梅市</t>
    </r>
    <r>
      <rPr>
        <sz val="9"/>
        <rFont val="Arial Narrow"/>
        <family val="2"/>
      </rPr>
      <t xml:space="preserve"> Yangmei City</t>
    </r>
  </si>
  <si>
    <r>
      <t>大溪鎮</t>
    </r>
    <r>
      <rPr>
        <sz val="9"/>
        <rFont val="Arial Narrow"/>
        <family val="2"/>
      </rPr>
      <t xml:space="preserve"> Dasi Township</t>
    </r>
  </si>
  <si>
    <r>
      <t>蘆竹鄉</t>
    </r>
    <r>
      <rPr>
        <sz val="9"/>
        <rFont val="Arial Narrow"/>
        <family val="2"/>
      </rPr>
      <t xml:space="preserve"> Lujhu Township</t>
    </r>
  </si>
  <si>
    <r>
      <t>大園鄉</t>
    </r>
    <r>
      <rPr>
        <sz val="9"/>
        <rFont val="Arial Narrow"/>
        <family val="2"/>
      </rPr>
      <t xml:space="preserve"> Dayuan Township</t>
    </r>
  </si>
  <si>
    <r>
      <t>龜山鄉</t>
    </r>
    <r>
      <rPr>
        <sz val="9"/>
        <rFont val="Arial Narrow"/>
        <family val="2"/>
      </rPr>
      <t xml:space="preserve"> Gueishan Township</t>
    </r>
  </si>
  <si>
    <r>
      <t>龍潭鄉</t>
    </r>
    <r>
      <rPr>
        <sz val="9"/>
        <rFont val="Arial Narrow"/>
        <family val="2"/>
      </rPr>
      <t xml:space="preserve"> Longtan Township</t>
    </r>
  </si>
  <si>
    <r>
      <t>新屋鄉</t>
    </r>
    <r>
      <rPr>
        <sz val="9"/>
        <rFont val="Arial Narrow"/>
        <family val="2"/>
      </rPr>
      <t xml:space="preserve"> Sinwu Township</t>
    </r>
  </si>
  <si>
    <r>
      <t>觀音鄉</t>
    </r>
    <r>
      <rPr>
        <sz val="9"/>
        <rFont val="Arial Narrow"/>
        <family val="2"/>
      </rPr>
      <t xml:space="preserve"> Guanyin Township</t>
    </r>
  </si>
  <si>
    <r>
      <t>復興鄉</t>
    </r>
    <r>
      <rPr>
        <sz val="9"/>
        <rFont val="Arial Narrow"/>
        <family val="2"/>
      </rPr>
      <t xml:space="preserve"> Fusing Township</t>
    </r>
  </si>
  <si>
    <r>
      <t>資料來源：行政院農委會中部辦公室。</t>
    </r>
  </si>
  <si>
    <t>Source : Central Taiwan Division,COA .</t>
  </si>
  <si>
    <r>
      <t>說明：配合農林漁牧業普查，</t>
    </r>
    <r>
      <rPr>
        <sz val="9"/>
        <rFont val="Arial Narrow"/>
        <family val="2"/>
      </rPr>
      <t>99</t>
    </r>
    <r>
      <rPr>
        <sz val="9"/>
        <rFont val="華康中黑體"/>
        <family val="3"/>
      </rPr>
      <t>及</t>
    </r>
    <r>
      <rPr>
        <sz val="9"/>
        <rFont val="Arial Narrow"/>
        <family val="2"/>
      </rPr>
      <t>100</t>
    </r>
    <r>
      <rPr>
        <sz val="9"/>
        <rFont val="華康中黑體"/>
        <family val="3"/>
      </rPr>
      <t>年資料延後提供。</t>
    </r>
  </si>
  <si>
    <t xml:space="preserve">Note : 2010 and 2011 statistics will be provided one year later to coordinate with the census of agriculture, forestry, fishery, </t>
  </si>
  <si>
    <t xml:space="preserve">           and animal husbandry.</t>
  </si>
  <si>
    <r>
      <t>八德市</t>
    </r>
    <r>
      <rPr>
        <sz val="9"/>
        <rFont val="Arial Narrow"/>
        <family val="2"/>
      </rPr>
      <t xml:space="preserve"> Bade City</t>
    </r>
  </si>
  <si>
    <r>
      <t>表</t>
    </r>
    <r>
      <rPr>
        <sz val="12"/>
        <rFont val="Arial"/>
        <family val="2"/>
      </rPr>
      <t>4-3</t>
    </r>
    <r>
      <rPr>
        <sz val="12"/>
        <rFont val="華康粗圓體"/>
        <family val="3"/>
      </rPr>
      <t>、稻米收穫面積及生產量</t>
    </r>
  </si>
  <si>
    <r>
      <t>4-3</t>
    </r>
    <r>
      <rPr>
        <sz val="12"/>
        <rFont val="華康粗圓體"/>
        <family val="3"/>
      </rPr>
      <t>、</t>
    </r>
    <r>
      <rPr>
        <sz val="12"/>
        <rFont val="Arial"/>
        <family val="2"/>
      </rPr>
      <t>Harvested Area of Paddy Field and Rice Production</t>
    </r>
  </si>
  <si>
    <r>
      <t>民國</t>
    </r>
    <r>
      <rPr>
        <sz val="9"/>
        <rFont val="Arial Narrow"/>
        <family val="2"/>
      </rPr>
      <t>91</t>
    </r>
    <r>
      <rPr>
        <sz val="9"/>
        <rFont val="華康粗圓體"/>
        <family val="3"/>
      </rPr>
      <t>年</t>
    </r>
    <r>
      <rPr>
        <sz val="9"/>
        <rFont val="Arial Narrow"/>
        <family val="2"/>
      </rPr>
      <t xml:space="preserve"> 2002</t>
    </r>
  </si>
  <si>
    <r>
      <t>表</t>
    </r>
    <r>
      <rPr>
        <sz val="12"/>
        <rFont val="Arial"/>
        <family val="2"/>
      </rPr>
      <t>4-3</t>
    </r>
    <r>
      <rPr>
        <sz val="12"/>
        <rFont val="華康粗圓體"/>
        <family val="3"/>
      </rPr>
      <t>、稻米收穫面積及生產量（續）</t>
    </r>
  </si>
  <si>
    <r>
      <t>4-3</t>
    </r>
    <r>
      <rPr>
        <sz val="12"/>
        <rFont val="華康粗圓體"/>
        <family val="3"/>
      </rPr>
      <t>、</t>
    </r>
    <r>
      <rPr>
        <sz val="12"/>
        <rFont val="Arial"/>
        <family val="2"/>
      </rPr>
      <t>Harvested Area of Paddy Field and Rice Production (Cont.)</t>
    </r>
  </si>
  <si>
    <r>
      <t>表</t>
    </r>
    <r>
      <rPr>
        <sz val="12"/>
        <rFont val="Arial"/>
        <family val="2"/>
      </rPr>
      <t>4-4</t>
    </r>
    <r>
      <rPr>
        <sz val="12"/>
        <rFont val="華康粗圓體"/>
        <family val="3"/>
      </rPr>
      <t>、農產品產量及收穫面積</t>
    </r>
  </si>
  <si>
    <r>
      <t>4-4</t>
    </r>
    <r>
      <rPr>
        <sz val="12"/>
        <rFont val="華康粗圓體"/>
        <family val="3"/>
      </rPr>
      <t>、</t>
    </r>
    <r>
      <rPr>
        <sz val="12"/>
        <rFont val="Arial"/>
        <family val="2"/>
      </rPr>
      <t>Harvested Area and Production of Crop Products</t>
    </r>
  </si>
  <si>
    <r>
      <t xml:space="preserve">(1) </t>
    </r>
    <r>
      <rPr>
        <sz val="10.5"/>
        <rFont val="華康粗圓體"/>
        <family val="3"/>
      </rPr>
      <t>普通作物生產</t>
    </r>
  </si>
  <si>
    <r>
      <t xml:space="preserve">(1) Production of Common Crops </t>
    </r>
    <r>
      <rPr>
        <sz val="10.5"/>
        <rFont val="華康粗圓體"/>
        <family val="3"/>
      </rPr>
      <t>　</t>
    </r>
  </si>
  <si>
    <t>收穫面積：公頃</t>
  </si>
  <si>
    <t>Harvested Area : Ha.</t>
  </si>
  <si>
    <r>
      <t xml:space="preserve">    </t>
    </r>
    <r>
      <rPr>
        <sz val="9"/>
        <rFont val="華康中黑體"/>
        <family val="3"/>
      </rPr>
      <t>產量：公斤</t>
    </r>
  </si>
  <si>
    <t xml:space="preserve">                    Production : kg </t>
  </si>
  <si>
    <t>年別及鄉鎮市別</t>
  </si>
  <si>
    <r>
      <t xml:space="preserve">總　計
</t>
    </r>
    <r>
      <rPr>
        <sz val="9"/>
        <rFont val="Arial Narrow"/>
        <family val="2"/>
      </rPr>
      <t>Grand Total</t>
    </r>
  </si>
  <si>
    <r>
      <t xml:space="preserve">甘　　　藷
</t>
    </r>
    <r>
      <rPr>
        <sz val="9"/>
        <rFont val="Arial Narrow"/>
        <family val="2"/>
      </rPr>
      <t>Sweet Potatoes</t>
    </r>
  </si>
  <si>
    <r>
      <t xml:space="preserve">飼料用玉蜀黍
</t>
    </r>
    <r>
      <rPr>
        <sz val="9"/>
        <rFont val="Arial Narrow"/>
        <family val="2"/>
      </rPr>
      <t>Feed Corn</t>
    </r>
  </si>
  <si>
    <r>
      <t>蜀黍</t>
    </r>
    <r>
      <rPr>
        <sz val="9"/>
        <rFont val="Arial Narrow"/>
        <family val="2"/>
      </rPr>
      <t>(</t>
    </r>
    <r>
      <rPr>
        <sz val="9"/>
        <rFont val="華康粗圓體"/>
        <family val="3"/>
      </rPr>
      <t>高梁</t>
    </r>
    <r>
      <rPr>
        <sz val="9"/>
        <rFont val="Arial Narrow"/>
        <family val="2"/>
      </rPr>
      <t>)
Sorghum</t>
    </r>
  </si>
  <si>
    <r>
      <t xml:space="preserve">食用玉蜀黍
</t>
    </r>
    <r>
      <rPr>
        <sz val="9"/>
        <rFont val="Arial Narrow"/>
        <family val="2"/>
      </rPr>
      <t>Food Corn</t>
    </r>
  </si>
  <si>
    <r>
      <t xml:space="preserve">紅　　　豆
</t>
    </r>
    <r>
      <rPr>
        <sz val="9"/>
        <rFont val="Arial Narrow"/>
        <family val="2"/>
      </rPr>
      <t>Adzuki Beans</t>
    </r>
  </si>
  <si>
    <r>
      <t xml:space="preserve">其他普通作物
</t>
    </r>
    <r>
      <rPr>
        <sz val="9"/>
        <rFont val="Arial Narrow"/>
        <family val="2"/>
      </rPr>
      <t>Others Beans</t>
    </r>
  </si>
  <si>
    <r>
      <t>4-4</t>
    </r>
    <r>
      <rPr>
        <sz val="12"/>
        <rFont val="華康粗圓體"/>
        <family val="3"/>
      </rPr>
      <t>、</t>
    </r>
    <r>
      <rPr>
        <sz val="12"/>
        <rFont val="Arial"/>
        <family val="2"/>
      </rPr>
      <t>Harvested Area and Production of Crop Products (Cont. 1)</t>
    </r>
  </si>
  <si>
    <r>
      <t xml:space="preserve">(2) </t>
    </r>
    <r>
      <rPr>
        <sz val="10.5"/>
        <rFont val="華康粗圓體"/>
        <family val="3"/>
      </rPr>
      <t>特用作物生產</t>
    </r>
  </si>
  <si>
    <t>(2) Production of Spcial Crops</t>
  </si>
  <si>
    <r>
      <t xml:space="preserve">                 </t>
    </r>
    <r>
      <rPr>
        <sz val="9"/>
        <rFont val="華康中黑體"/>
        <family val="3"/>
      </rPr>
      <t>收穫面積：公頃</t>
    </r>
  </si>
  <si>
    <t xml:space="preserve"> Harvested Area : Ha.</t>
  </si>
  <si>
    <r>
      <t xml:space="preserve">                 </t>
    </r>
    <r>
      <rPr>
        <sz val="9"/>
        <rFont val="華康中黑體"/>
        <family val="3"/>
      </rPr>
      <t>產量：公斤</t>
    </r>
  </si>
  <si>
    <t xml:space="preserve">                  Production : kg </t>
  </si>
  <si>
    <r>
      <t xml:space="preserve">茶　葉　青
</t>
    </r>
    <r>
      <rPr>
        <sz val="9"/>
        <rFont val="Arial Narrow"/>
        <family val="2"/>
      </rPr>
      <t>Tea</t>
    </r>
  </si>
  <si>
    <r>
      <t xml:space="preserve">菸　　　草
</t>
    </r>
    <r>
      <rPr>
        <sz val="9"/>
        <rFont val="Arial Narrow"/>
        <family val="2"/>
      </rPr>
      <t>Tobacco</t>
    </r>
  </si>
  <si>
    <r>
      <t xml:space="preserve">製　糖　甘　蔗
</t>
    </r>
    <r>
      <rPr>
        <sz val="9"/>
        <rFont val="Arial Narrow"/>
        <family val="2"/>
      </rPr>
      <t>Sugar-cane (Refined)</t>
    </r>
  </si>
  <si>
    <r>
      <t xml:space="preserve">生食用甘蔗
</t>
    </r>
    <r>
      <rPr>
        <sz val="9"/>
        <rFont val="Arial Narrow"/>
        <family val="2"/>
      </rPr>
      <t>Sugar-cane (fresh)</t>
    </r>
  </si>
  <si>
    <r>
      <t xml:space="preserve">落　花　生
</t>
    </r>
    <r>
      <rPr>
        <sz val="9"/>
        <rFont val="Arial Narrow"/>
        <family val="2"/>
      </rPr>
      <t>Peanuts</t>
    </r>
  </si>
  <si>
    <r>
      <t xml:space="preserve">其他特用作物
</t>
    </r>
    <r>
      <rPr>
        <sz val="9"/>
        <rFont val="Arial Narrow"/>
        <family val="2"/>
      </rPr>
      <t>Others  Special  Crops</t>
    </r>
  </si>
  <si>
    <r>
      <t>4-4</t>
    </r>
    <r>
      <rPr>
        <sz val="12"/>
        <rFont val="華康粗圓體"/>
        <family val="3"/>
      </rPr>
      <t>、</t>
    </r>
    <r>
      <rPr>
        <sz val="12"/>
        <rFont val="Arial"/>
        <family val="2"/>
      </rPr>
      <t>Harvested Area and Production of Crop Products (Cont. 2)</t>
    </r>
  </si>
  <si>
    <r>
      <t xml:space="preserve">(3) </t>
    </r>
    <r>
      <rPr>
        <sz val="10.5"/>
        <rFont val="華康粗圓體"/>
        <family val="3"/>
      </rPr>
      <t>蔬菜作物生產</t>
    </r>
  </si>
  <si>
    <t>(3) Production of Vegetables</t>
  </si>
  <si>
    <r>
      <t>4-4</t>
    </r>
    <r>
      <rPr>
        <sz val="12"/>
        <rFont val="華康粗圓體"/>
        <family val="3"/>
      </rPr>
      <t>、</t>
    </r>
    <r>
      <rPr>
        <sz val="12"/>
        <rFont val="Arial"/>
        <family val="2"/>
      </rPr>
      <t>Harvested Area and Production of Crop Products (Cont. 3 End)</t>
    </r>
  </si>
  <si>
    <r>
      <t xml:space="preserve">(4) </t>
    </r>
    <r>
      <rPr>
        <sz val="10.5"/>
        <rFont val="華康粗圓體"/>
        <family val="3"/>
      </rPr>
      <t>果品作物生產</t>
    </r>
  </si>
  <si>
    <t>(4) Production of Fruits</t>
  </si>
  <si>
    <r>
      <t>針葉樹　　</t>
    </r>
    <r>
      <rPr>
        <sz val="9"/>
        <rFont val="Arial Narrow"/>
        <family val="2"/>
      </rPr>
      <t>Conifers</t>
    </r>
  </si>
  <si>
    <r>
      <t>闊葉樹　　</t>
    </r>
    <r>
      <rPr>
        <sz val="9"/>
        <rFont val="Arial Narrow"/>
        <family val="2"/>
      </rPr>
      <t>Hardwoods</t>
    </r>
  </si>
  <si>
    <t>面積：公頃</t>
  </si>
  <si>
    <r>
      <t>數量：</t>
    </r>
    <r>
      <rPr>
        <sz val="9"/>
        <rFont val="Arial Narrow"/>
        <family val="2"/>
      </rPr>
      <t>(</t>
    </r>
    <r>
      <rPr>
        <sz val="9"/>
        <rFont val="華康中黑體"/>
        <family val="3"/>
      </rPr>
      <t>林木</t>
    </r>
    <r>
      <rPr>
        <sz val="9"/>
        <rFont val="Arial Narrow"/>
        <family val="2"/>
      </rPr>
      <t>)</t>
    </r>
    <r>
      <rPr>
        <sz val="9"/>
        <rFont val="華康中黑體"/>
        <family val="3"/>
      </rPr>
      <t>株</t>
    </r>
  </si>
  <si>
    <r>
      <t>(</t>
    </r>
    <r>
      <rPr>
        <sz val="9"/>
        <rFont val="華康中黑體"/>
        <family val="3"/>
      </rPr>
      <t>竹類</t>
    </r>
    <r>
      <rPr>
        <sz val="9"/>
        <rFont val="Arial Narrow"/>
        <family val="2"/>
      </rPr>
      <t>)</t>
    </r>
    <r>
      <rPr>
        <sz val="9"/>
        <rFont val="華康中黑體"/>
        <family val="3"/>
      </rPr>
      <t>支、叢</t>
    </r>
  </si>
  <si>
    <r>
      <t xml:space="preserve">年別及鄉鎮市別
</t>
    </r>
    <r>
      <rPr>
        <sz val="9"/>
        <rFont val="Arial Narrow"/>
        <family val="2"/>
      </rPr>
      <t>Year  &amp;  District</t>
    </r>
  </si>
  <si>
    <r>
      <t>林　　　　　　　　木　　　　</t>
    </r>
    <r>
      <rPr>
        <sz val="9"/>
        <rFont val="Arial Narrow"/>
        <family val="2"/>
      </rPr>
      <t>Trees</t>
    </r>
  </si>
  <si>
    <t>竹　　類</t>
  </si>
  <si>
    <r>
      <t>表</t>
    </r>
    <r>
      <rPr>
        <sz val="12"/>
        <rFont val="Arial"/>
        <family val="2"/>
      </rPr>
      <t>4-5</t>
    </r>
    <r>
      <rPr>
        <sz val="12"/>
        <rFont val="華康粗圓體"/>
        <family val="3"/>
      </rPr>
      <t xml:space="preserve">、造林面積及數量（續）
</t>
    </r>
    <r>
      <rPr>
        <sz val="12"/>
        <rFont val="Arial"/>
        <family val="2"/>
      </rPr>
      <t>4-5</t>
    </r>
    <r>
      <rPr>
        <sz val="12"/>
        <rFont val="華康粗圓體"/>
        <family val="3"/>
      </rPr>
      <t>、</t>
    </r>
    <r>
      <rPr>
        <sz val="12"/>
        <rFont val="Arial"/>
        <family val="2"/>
      </rPr>
      <t>Area Afforested and Number of Trees Planted (Cont.)</t>
    </r>
  </si>
  <si>
    <t>Note : Agriculture Development Bureau.(2234-01-01-2) and Indigenous Peoples Bureau.(2231-02-01(02)-2)</t>
  </si>
  <si>
    <r>
      <t>表</t>
    </r>
    <r>
      <rPr>
        <sz val="12"/>
        <rFont val="Arial"/>
        <family val="2"/>
      </rPr>
      <t>4-7</t>
    </r>
    <r>
      <rPr>
        <sz val="12"/>
        <rFont val="華康粗圓體"/>
        <family val="3"/>
      </rPr>
      <t>、森林災害</t>
    </r>
  </si>
  <si>
    <r>
      <t>4-7</t>
    </r>
    <r>
      <rPr>
        <sz val="12"/>
        <rFont val="華康粗圓體"/>
        <family val="3"/>
      </rPr>
      <t>、</t>
    </r>
    <r>
      <rPr>
        <sz val="12"/>
        <rFont val="Arial"/>
        <family val="2"/>
      </rPr>
      <t xml:space="preserve">Forest  Damage </t>
    </r>
  </si>
  <si>
    <t>Value : N.T.$</t>
  </si>
  <si>
    <r>
      <t xml:space="preserve">年別及鄉鎮市別
</t>
    </r>
    <r>
      <rPr>
        <sz val="8"/>
        <rFont val="Arial Narrow"/>
        <family val="2"/>
      </rPr>
      <t>Year  &amp;  District</t>
    </r>
  </si>
  <si>
    <t>總　　　計</t>
  </si>
  <si>
    <r>
      <t>Grand</t>
    </r>
    <r>
      <rPr>
        <sz val="8"/>
        <rFont val="華康粗圓體"/>
        <family val="3"/>
      </rPr>
      <t>　</t>
    </r>
    <r>
      <rPr>
        <sz val="8"/>
        <rFont val="Arial Narrow"/>
        <family val="2"/>
      </rPr>
      <t>Total</t>
    </r>
  </si>
  <si>
    <t>火　　　災</t>
  </si>
  <si>
    <t>Fire</t>
  </si>
  <si>
    <r>
      <t>損　失　情　形　　　</t>
    </r>
    <r>
      <rPr>
        <sz val="8"/>
        <rFont val="Arial Narrow"/>
        <family val="2"/>
      </rPr>
      <t xml:space="preserve">Loss </t>
    </r>
  </si>
  <si>
    <r>
      <t>數　　量　　　</t>
    </r>
    <r>
      <rPr>
        <sz val="8"/>
        <rFont val="Arial Narrow"/>
        <family val="2"/>
      </rPr>
      <t>Quantity</t>
    </r>
  </si>
  <si>
    <r>
      <t>價</t>
    </r>
    <r>
      <rPr>
        <sz val="8"/>
        <rFont val="Arial Narrow"/>
        <family val="2"/>
      </rPr>
      <t xml:space="preserve">   </t>
    </r>
    <r>
      <rPr>
        <sz val="8"/>
        <rFont val="華康粗圓體"/>
        <family val="3"/>
      </rPr>
      <t xml:space="preserve">值
</t>
    </r>
    <r>
      <rPr>
        <sz val="8"/>
        <rFont val="Arial Narrow"/>
        <family val="2"/>
      </rPr>
      <t>Value</t>
    </r>
  </si>
  <si>
    <t xml:space="preserve">Times  </t>
  </si>
  <si>
    <t>Area</t>
  </si>
  <si>
    <r>
      <t xml:space="preserve">林木
</t>
    </r>
    <r>
      <rPr>
        <sz val="8"/>
        <rFont val="Arial Narrow"/>
        <family val="2"/>
      </rPr>
      <t>(</t>
    </r>
    <r>
      <rPr>
        <sz val="8"/>
        <rFont val="華康粗圓體"/>
        <family val="3"/>
      </rPr>
      <t>立方
公尺</t>
    </r>
    <r>
      <rPr>
        <sz val="8"/>
        <rFont val="Arial Narrow"/>
        <family val="2"/>
      </rPr>
      <t>)</t>
    </r>
  </si>
  <si>
    <r>
      <t xml:space="preserve">幼齡木
</t>
    </r>
    <r>
      <rPr>
        <sz val="8"/>
        <rFont val="Arial Narrow"/>
        <family val="2"/>
      </rPr>
      <t>(</t>
    </r>
    <r>
      <rPr>
        <sz val="8"/>
        <rFont val="華康粗圓體"/>
        <family val="3"/>
      </rPr>
      <t>株</t>
    </r>
    <r>
      <rPr>
        <sz val="8"/>
        <rFont val="Arial Narrow"/>
        <family val="2"/>
      </rPr>
      <t>)</t>
    </r>
  </si>
  <si>
    <r>
      <t xml:space="preserve">幼苗
</t>
    </r>
    <r>
      <rPr>
        <sz val="8"/>
        <rFont val="Arial Narrow"/>
        <family val="2"/>
      </rPr>
      <t>(</t>
    </r>
    <r>
      <rPr>
        <sz val="8"/>
        <rFont val="華康粗圓體"/>
        <family val="3"/>
      </rPr>
      <t>株</t>
    </r>
    <r>
      <rPr>
        <sz val="8"/>
        <rFont val="Arial Narrow"/>
        <family val="2"/>
      </rPr>
      <t>)</t>
    </r>
  </si>
  <si>
    <r>
      <t xml:space="preserve">竹
</t>
    </r>
    <r>
      <rPr>
        <sz val="8"/>
        <rFont val="Arial Narrow"/>
        <family val="2"/>
      </rPr>
      <t>(</t>
    </r>
    <r>
      <rPr>
        <sz val="8"/>
        <rFont val="華康粗圓體"/>
        <family val="3"/>
      </rPr>
      <t>支</t>
    </r>
    <r>
      <rPr>
        <sz val="8"/>
        <rFont val="Arial Narrow"/>
        <family val="2"/>
      </rPr>
      <t>)</t>
    </r>
  </si>
  <si>
    <r>
      <t>Trees
(m</t>
    </r>
    <r>
      <rPr>
        <vertAlign val="superscript"/>
        <sz val="8"/>
        <rFont val="Arial Narrow"/>
        <family val="2"/>
      </rPr>
      <t>3</t>
    </r>
    <r>
      <rPr>
        <sz val="8"/>
        <rFont val="Arial Narrow"/>
        <family val="2"/>
      </rPr>
      <t>)</t>
    </r>
  </si>
  <si>
    <t>-</t>
  </si>
  <si>
    <r>
      <t>資料來源：本府農業發展局</t>
    </r>
    <r>
      <rPr>
        <sz val="9"/>
        <rFont val="Arial Narrow"/>
        <family val="2"/>
      </rPr>
      <t>2234-01-01-2</t>
    </r>
    <r>
      <rPr>
        <sz val="9"/>
        <rFont val="華康中黑體"/>
        <family val="3"/>
      </rPr>
      <t>。</t>
    </r>
  </si>
  <si>
    <t xml:space="preserve">Source : Agriculture Development Bureau.(2234-01-01-2) </t>
  </si>
  <si>
    <r>
      <t>表</t>
    </r>
    <r>
      <rPr>
        <sz val="12"/>
        <rFont val="Arial"/>
        <family val="2"/>
      </rPr>
      <t>4-4</t>
    </r>
    <r>
      <rPr>
        <sz val="12"/>
        <rFont val="華康粗圓體"/>
        <family val="3"/>
      </rPr>
      <t>、農產品收穫面積及生產量（續</t>
    </r>
    <r>
      <rPr>
        <sz val="12"/>
        <rFont val="Arial"/>
        <family val="2"/>
      </rPr>
      <t xml:space="preserve"> 1</t>
    </r>
    <r>
      <rPr>
        <sz val="12"/>
        <rFont val="華康粗圓體"/>
        <family val="3"/>
      </rPr>
      <t>）</t>
    </r>
  </si>
  <si>
    <r>
      <t>表</t>
    </r>
    <r>
      <rPr>
        <sz val="12"/>
        <rFont val="Arial"/>
        <family val="2"/>
      </rPr>
      <t>4-4</t>
    </r>
    <r>
      <rPr>
        <sz val="12"/>
        <rFont val="華康粗圓體"/>
        <family val="3"/>
      </rPr>
      <t>、農產品收穫面積及生產量（續</t>
    </r>
    <r>
      <rPr>
        <sz val="12"/>
        <rFont val="Arial"/>
        <family val="2"/>
      </rPr>
      <t xml:space="preserve"> 2</t>
    </r>
    <r>
      <rPr>
        <sz val="12"/>
        <rFont val="華康粗圓體"/>
        <family val="3"/>
      </rPr>
      <t>）</t>
    </r>
  </si>
  <si>
    <r>
      <t>表</t>
    </r>
    <r>
      <rPr>
        <sz val="12"/>
        <rFont val="Arial"/>
        <family val="2"/>
      </rPr>
      <t>4-7</t>
    </r>
    <r>
      <rPr>
        <sz val="12"/>
        <rFont val="華康粗圓體"/>
        <family val="3"/>
      </rPr>
      <t>、森林災害（續</t>
    </r>
    <r>
      <rPr>
        <sz val="12"/>
        <rFont val="Arial"/>
        <family val="2"/>
      </rPr>
      <t xml:space="preserve"> 1</t>
    </r>
    <r>
      <rPr>
        <sz val="12"/>
        <rFont val="華康粗圓體"/>
        <family val="3"/>
      </rPr>
      <t>）</t>
    </r>
  </si>
  <si>
    <t>Area : Ha.</t>
  </si>
  <si>
    <t>Average Production Per Ha. : (Kg/Ha.)</t>
  </si>
  <si>
    <t>Production : Ton</t>
  </si>
  <si>
    <r>
      <t>表</t>
    </r>
    <r>
      <rPr>
        <sz val="12"/>
        <rFont val="Arial"/>
        <family val="2"/>
      </rPr>
      <t>4-4</t>
    </r>
    <r>
      <rPr>
        <sz val="12"/>
        <rFont val="華康粗圓體"/>
        <family val="3"/>
      </rPr>
      <t>、農產品收穫面積及生產量（續</t>
    </r>
    <r>
      <rPr>
        <sz val="12"/>
        <rFont val="Arial Narrow"/>
        <family val="2"/>
      </rPr>
      <t xml:space="preserve"> </t>
    </r>
    <r>
      <rPr>
        <sz val="12"/>
        <rFont val="Arial"/>
        <family val="2"/>
      </rPr>
      <t>3</t>
    </r>
    <r>
      <rPr>
        <sz val="12"/>
        <rFont val="Arial Narrow"/>
        <family val="2"/>
      </rPr>
      <t xml:space="preserve"> </t>
    </r>
    <r>
      <rPr>
        <sz val="12"/>
        <rFont val="華康粗圓體"/>
        <family val="3"/>
      </rPr>
      <t>完）</t>
    </r>
  </si>
  <si>
    <r>
      <t>表</t>
    </r>
    <r>
      <rPr>
        <sz val="12"/>
        <rFont val="Arial"/>
        <family val="2"/>
      </rPr>
      <t>4-7</t>
    </r>
    <r>
      <rPr>
        <sz val="12"/>
        <rFont val="華康粗圓體"/>
        <family val="3"/>
      </rPr>
      <t>、森林災害（續</t>
    </r>
    <r>
      <rPr>
        <sz val="12"/>
        <rFont val="Arial Narrow"/>
        <family val="2"/>
      </rPr>
      <t xml:space="preserve"> </t>
    </r>
    <r>
      <rPr>
        <sz val="12"/>
        <rFont val="Arial"/>
        <family val="2"/>
      </rPr>
      <t>2</t>
    </r>
    <r>
      <rPr>
        <sz val="12"/>
        <rFont val="Arial Narrow"/>
        <family val="2"/>
      </rPr>
      <t xml:space="preserve"> </t>
    </r>
    <r>
      <rPr>
        <sz val="12"/>
        <rFont val="華康粗圓體"/>
        <family val="3"/>
      </rPr>
      <t>完）</t>
    </r>
  </si>
</sst>
</file>

<file path=xl/styles.xml><?xml version="1.0" encoding="utf-8"?>
<styleSheet xmlns="http://schemas.openxmlformats.org/spreadsheetml/2006/main">
  <numFmts count="7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_-* #,##0.0000_-;\-* #,##0.0000_-;_-* &quot;-&quot;??_-;_-@_-"/>
    <numFmt numFmtId="178" formatCode="_-* #,##0.00000_-;\-* #,##0.00000_-;_-* &quot;-&quot;??_-;_-@_-"/>
    <numFmt numFmtId="179" formatCode="#,##0;[Red]#,##0"/>
    <numFmt numFmtId="180" formatCode="0.0"/>
    <numFmt numFmtId="181" formatCode="0_);[Red]\(0\)"/>
    <numFmt numFmtId="182" formatCode="0.0000;[Red]0.0000"/>
    <numFmt numFmtId="183" formatCode="#,##0.00;[Red]#,##0.00"/>
    <numFmt numFmtId="184" formatCode="#,##0_);\(#,##0\)"/>
    <numFmt numFmtId="185" formatCode="#,##0.00_);\(#,##0.00\)"/>
    <numFmt numFmtId="186" formatCode="000"/>
    <numFmt numFmtId="187" formatCode="#,##0_ ;[Red]\-#,##0\ "/>
    <numFmt numFmtId="188" formatCode="#,##0_ "/>
    <numFmt numFmtId="189" formatCode="#,##0.0000;[Red]#,##0.0000"/>
    <numFmt numFmtId="190" formatCode="_-* #,##0.0000_-;\-* #,##0.0000_-;_-* &quot;-&quot;_-;_-@_-"/>
    <numFmt numFmtId="191" formatCode="#,##0.0000_ "/>
    <numFmt numFmtId="192" formatCode="_-* #,##0.0_-;\-* #,##0.0_-;_-* &quot;-&quot;_-;_-@_-"/>
    <numFmt numFmtId="193" formatCode="_(* #,##0_);_(* \(#,##0\);_(* &quot;-&quot;_);_(@_)"/>
    <numFmt numFmtId="194" formatCode="#,##0.0000"/>
    <numFmt numFmtId="195" formatCode="_(* #,##0.000000_);_(* \(#,##0.000000\);_(* &quot;-&quot;??_);_(@_)"/>
    <numFmt numFmtId="196" formatCode="_(* #,##0.00_);_(* \(#,##0.00\);_(* &quot;-&quot;??_);_(@_)"/>
    <numFmt numFmtId="197" formatCode="_(* \ ##0\ ##0\ ##0_);_(* \(#,##0\);_(* &quot;-&quot;??_);_(@_)"/>
    <numFmt numFmtId="198" formatCode="\ #,##0;\-\ #,##0;\ &quot;-&quot;"/>
    <numFmt numFmtId="199" formatCode="#,##0.00_ "/>
    <numFmt numFmtId="200" formatCode="0.00_);[Red]\(0.00\)"/>
    <numFmt numFmtId="201" formatCode="#,##0.000000_ "/>
    <numFmt numFmtId="202" formatCode="#,##0.000000;[Red]#,##0.000000"/>
    <numFmt numFmtId="203" formatCode="_-* #,##0_-;\-* #,##0_-;_-* &quot;-&quot;??_-;_-@_-"/>
    <numFmt numFmtId="204" formatCode="_-* #,##0.000000_-;\-* #,##0.000000_-;_-* &quot;-&quot;??_-;_-@_-"/>
    <numFmt numFmtId="205" formatCode="#,##0.00000_ "/>
    <numFmt numFmtId="206" formatCode="_-* #\ ##0.00_-;\-* #,##0.00_-;_-* &quot;-&quot;_-;_-@_-"/>
    <numFmt numFmtId="207" formatCode="_-* #\ ###\ ##0_-;\-* #\ ##0_-;_-* &quot;-&quot;_-;_-@_-"/>
    <numFmt numFmtId="208" formatCode="0.00_ "/>
    <numFmt numFmtId="209" formatCode="#,##0.00_);[Red]\(#,##0.00\)"/>
    <numFmt numFmtId="210" formatCode="#,##0_);[Red]\(#,##0\)"/>
    <numFmt numFmtId="211" formatCode="#,##0.0000_);[Red]\(#,##0.0000\)"/>
    <numFmt numFmtId="212" formatCode="0_ "/>
    <numFmt numFmtId="213" formatCode="#,##0.0_ "/>
    <numFmt numFmtId="214" formatCode="#,##0.000_ "/>
    <numFmt numFmtId="215" formatCode="_-* #,##0.0_-;\-* #,##0.0_-;_-* &quot;-&quot;??_-;_-@_-"/>
    <numFmt numFmtId="216" formatCode="0.0%"/>
    <numFmt numFmtId="217" formatCode="[$-404]AM/PM\ hh:mm:ss"/>
    <numFmt numFmtId="218" formatCode="&quot;$&quot;#,##0"/>
    <numFmt numFmtId="219" formatCode="#,##0.0;[Red]#,##0.0"/>
    <numFmt numFmtId="220" formatCode="m&quot;月&quot;d&quot;日&quot;"/>
    <numFmt numFmtId="221" formatCode="&quot;$&quot;#,##0.00"/>
    <numFmt numFmtId="222" formatCode="#,##0.000;[Red]#,##0.000"/>
    <numFmt numFmtId="223" formatCode="0.0_ "/>
    <numFmt numFmtId="224" formatCode="#,##0.0"/>
    <numFmt numFmtId="225" formatCode="#,##0;\-#,##0;\-"/>
    <numFmt numFmtId="226" formatCode="#,##0;\-#,##0;\-;"/>
    <numFmt numFmtId="227" formatCode="#,##0.00_ ;[Red]\-#,##0.00\ "/>
    <numFmt numFmtId="228" formatCode="#,##0.00;\-#,##0.00;\-"/>
    <numFmt numFmtId="229" formatCode="###,##0"/>
    <numFmt numFmtId="230" formatCode="_-* #,##0.00_-;\-* #,##0.00_-;_-* &quot;-&quot;_-;_-@_-"/>
    <numFmt numFmtId="231" formatCode="#,##0.0_ ;[Red]\-#,##0.0\ "/>
    <numFmt numFmtId="232" formatCode="0.000000_ "/>
    <numFmt numFmtId="233" formatCode="0.00000_ "/>
    <numFmt numFmtId="234" formatCode="0.0000_ "/>
    <numFmt numFmtId="235" formatCode="0.000_ "/>
    <numFmt numFmtId="236" formatCode="&quot;$&quot;#,##0;[Red]&quot;$&quot;#,##0"/>
  </numFmts>
  <fonts count="52">
    <font>
      <sz val="12"/>
      <name val="新細明體"/>
      <family val="1"/>
    </font>
    <font>
      <sz val="12"/>
      <name val="華康粗圓體"/>
      <family val="3"/>
    </font>
    <font>
      <sz val="9"/>
      <name val="新細明體"/>
      <family val="1"/>
    </font>
    <font>
      <sz val="9"/>
      <name val="Arial Narrow"/>
      <family val="2"/>
    </font>
    <font>
      <sz val="8.5"/>
      <name val="Arial Narrow"/>
      <family val="2"/>
    </font>
    <font>
      <sz val="12"/>
      <name val="Arial"/>
      <family val="2"/>
    </font>
    <font>
      <b/>
      <sz val="8.5"/>
      <name val="Arial Narrow"/>
      <family val="2"/>
    </font>
    <font>
      <sz val="8"/>
      <name val="Arial Narrow"/>
      <family val="2"/>
    </font>
    <font>
      <sz val="11"/>
      <name val="Arial"/>
      <family val="2"/>
    </font>
    <font>
      <sz val="11"/>
      <name val="華康粗圓體"/>
      <family val="3"/>
    </font>
    <font>
      <sz val="12"/>
      <name val="Arial Narrow"/>
      <family val="2"/>
    </font>
    <font>
      <b/>
      <sz val="8"/>
      <name val="Arial Narrow"/>
      <family val="2"/>
    </font>
    <font>
      <sz val="9"/>
      <color indexed="8"/>
      <name val="Arial Narrow"/>
      <family val="2"/>
    </font>
    <font>
      <sz val="12"/>
      <color indexed="8"/>
      <name val="Arial Narrow"/>
      <family val="2"/>
    </font>
    <font>
      <sz val="11"/>
      <name val="Arial Narrow"/>
      <family val="2"/>
    </font>
    <font>
      <sz val="8.5"/>
      <name val="華康粗圓體"/>
      <family val="3"/>
    </font>
    <font>
      <sz val="9"/>
      <name val="華康粗圓體"/>
      <family val="3"/>
    </font>
    <font>
      <sz val="8.5"/>
      <name val="華康中黑體"/>
      <family val="3"/>
    </font>
    <font>
      <sz val="9"/>
      <name val="華康中黑體"/>
      <family val="3"/>
    </font>
    <font>
      <b/>
      <sz val="9"/>
      <name val="Arial Narrow"/>
      <family val="2"/>
    </font>
    <font>
      <sz val="8"/>
      <name val="華康粗圓體"/>
      <family val="3"/>
    </font>
    <font>
      <sz val="8"/>
      <name val="華康中黑體"/>
      <family val="3"/>
    </font>
    <font>
      <sz val="12"/>
      <color indexed="10"/>
      <name val="Arial Narrow"/>
      <family val="2"/>
    </font>
    <font>
      <sz val="10"/>
      <name val="Arial Narrow"/>
      <family val="2"/>
    </font>
    <font>
      <sz val="12"/>
      <color indexed="12"/>
      <name val="Arial Narrow"/>
      <family val="2"/>
    </font>
    <font>
      <b/>
      <sz val="12"/>
      <color indexed="10"/>
      <name val="Arial Narrow"/>
      <family val="2"/>
    </font>
    <font>
      <vertAlign val="superscript"/>
      <sz val="9"/>
      <name val="Arial Narrow"/>
      <family val="2"/>
    </font>
    <font>
      <sz val="9"/>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5"/>
      <name val="華康粗圓體"/>
      <family val="3"/>
    </font>
    <font>
      <sz val="10.5"/>
      <name val="Arial"/>
      <family val="2"/>
    </font>
    <font>
      <sz val="7.5"/>
      <name val="Arial Narrow"/>
      <family val="2"/>
    </font>
    <font>
      <vertAlign val="superscript"/>
      <sz val="7.5"/>
      <name val="Arial Narrow"/>
      <family val="2"/>
    </font>
    <font>
      <b/>
      <sz val="9"/>
      <name val="華康粗圓體"/>
      <family val="3"/>
    </font>
    <font>
      <vertAlign val="superscript"/>
      <sz val="8"/>
      <name val="Arial Narrow"/>
      <family val="2"/>
    </font>
    <font>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56">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thin"/>
      <top style="medium"/>
      <bottom style="thin"/>
    </border>
    <border>
      <left style="medium"/>
      <right>
        <color indexed="63"/>
      </right>
      <top style="medium"/>
      <bottom style="thin"/>
    </border>
    <border>
      <left style="thin"/>
      <right style="thin"/>
      <top style="thin"/>
      <bottom style="medium"/>
    </border>
    <border>
      <left>
        <color indexed="63"/>
      </left>
      <right style="thin"/>
      <top style="thin"/>
      <bottom>
        <color indexed="63"/>
      </bottom>
    </border>
    <border>
      <left style="medium"/>
      <right style="thin"/>
      <top style="thin"/>
      <bottom>
        <color indexed="63"/>
      </bottom>
    </border>
    <border>
      <left style="thin"/>
      <right style="thin"/>
      <top style="thin"/>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style="thin"/>
    </border>
    <border>
      <left style="thin"/>
      <right>
        <color indexed="63"/>
      </right>
      <top style="medium"/>
      <bottom>
        <color indexed="63"/>
      </bottom>
    </border>
    <border>
      <left style="thin"/>
      <right style="thin"/>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medium"/>
      <right>
        <color indexed="63"/>
      </right>
      <top>
        <color indexed="63"/>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color indexed="63"/>
      </left>
      <right>
        <color indexed="63"/>
      </right>
      <top style="thin"/>
      <bottom>
        <color indexed="63"/>
      </bottom>
    </border>
    <border>
      <left style="medium"/>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0" fillId="16" borderId="0" applyNumberFormat="0" applyBorder="0" applyAlignment="0" applyProtection="0"/>
    <xf numFmtId="0" fontId="31" fillId="0" borderId="1" applyNumberFormat="0" applyFill="0" applyAlignment="0" applyProtection="0"/>
    <xf numFmtId="0" fontId="32" fillId="4" borderId="0" applyNumberFormat="0" applyBorder="0" applyAlignment="0" applyProtection="0"/>
    <xf numFmtId="9" fontId="0" fillId="0" borderId="0" applyFont="0" applyFill="0" applyBorder="0" applyAlignment="0" applyProtection="0"/>
    <xf numFmtId="0" fontId="33"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0" fillId="18" borderId="4" applyNumberFormat="0" applyFont="0" applyAlignment="0" applyProtection="0"/>
    <xf numFmtId="0" fontId="35" fillId="0" borderId="0" applyNumberFormat="0" applyFill="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22"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7" borderId="2" applyNumberFormat="0" applyAlignment="0" applyProtection="0"/>
    <xf numFmtId="0" fontId="41" fillId="17" borderId="8" applyNumberFormat="0" applyAlignment="0" applyProtection="0"/>
    <xf numFmtId="0" fontId="42" fillId="23" borderId="9" applyNumberFormat="0" applyAlignment="0" applyProtection="0"/>
    <xf numFmtId="0" fontId="43" fillId="3" borderId="0" applyNumberFormat="0" applyBorder="0" applyAlignment="0" applyProtection="0"/>
    <xf numFmtId="0" fontId="44" fillId="0" borderId="0" applyNumberFormat="0" applyFill="0" applyBorder="0" applyAlignment="0" applyProtection="0"/>
  </cellStyleXfs>
  <cellXfs count="719">
    <xf numFmtId="0" fontId="0" fillId="0" borderId="0" xfId="0" applyAlignment="1">
      <alignment/>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wrapText="1"/>
    </xf>
    <xf numFmtId="0" fontId="4" fillId="0" borderId="0" xfId="0" applyFont="1" applyBorder="1" applyAlignment="1">
      <alignment vertical="center"/>
    </xf>
    <xf numFmtId="0" fontId="5" fillId="0" borderId="0" xfId="0" applyFont="1" applyAlignment="1">
      <alignment vertical="center"/>
    </xf>
    <xf numFmtId="0" fontId="4" fillId="0" borderId="0" xfId="0" applyFont="1" applyAlignment="1">
      <alignment horizontal="center" vertical="center"/>
    </xf>
    <xf numFmtId="49" fontId="4" fillId="0" borderId="0" xfId="33" applyNumberFormat="1" applyFont="1" applyAlignment="1">
      <alignment horizontal="right" vertical="center"/>
    </xf>
    <xf numFmtId="0" fontId="4" fillId="0" borderId="0" xfId="0" applyFont="1" applyBorder="1" applyAlignment="1">
      <alignment horizontal="center" vertical="center" wrapText="1"/>
    </xf>
    <xf numFmtId="0" fontId="4" fillId="0" borderId="0" xfId="0" applyFont="1" applyAlignment="1">
      <alignment horizontal="righ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7" fillId="0" borderId="0" xfId="0" applyFont="1" applyAlignment="1">
      <alignment vertical="center"/>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6" fillId="0" borderId="0" xfId="0" applyFont="1" applyAlignment="1">
      <alignment horizontal="right" vertical="center"/>
    </xf>
    <xf numFmtId="0" fontId="3" fillId="0" borderId="0" xfId="0" applyFont="1" applyAlignment="1">
      <alignment horizontal="right" vertical="center"/>
    </xf>
    <xf numFmtId="0" fontId="3" fillId="0" borderId="0" xfId="0" applyFont="1" applyBorder="1" applyAlignment="1">
      <alignment horizontal="center" vertical="center"/>
    </xf>
    <xf numFmtId="0" fontId="3" fillId="0" borderId="16"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7"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Alignment="1">
      <alignment horizontal="right" vertical="center"/>
    </xf>
    <xf numFmtId="0" fontId="7" fillId="0" borderId="1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distributed" vertical="center" wrapText="1"/>
    </xf>
    <xf numFmtId="0" fontId="7" fillId="0" borderId="17" xfId="0" applyFont="1" applyBorder="1" applyAlignment="1">
      <alignment vertical="center" wrapText="1"/>
    </xf>
    <xf numFmtId="0" fontId="7" fillId="0" borderId="0" xfId="0" applyFont="1" applyBorder="1" applyAlignment="1">
      <alignment vertical="center"/>
    </xf>
    <xf numFmtId="0" fontId="7" fillId="0" borderId="10" xfId="0" applyFont="1" applyBorder="1" applyAlignment="1">
      <alignment horizontal="center" vertical="center" wrapText="1"/>
    </xf>
    <xf numFmtId="0" fontId="5" fillId="0" borderId="0" xfId="0" applyFont="1" applyAlignment="1">
      <alignment vertical="center" wrapText="1"/>
    </xf>
    <xf numFmtId="0" fontId="11" fillId="0" borderId="0" xfId="0" applyFont="1" applyAlignment="1">
      <alignment horizontal="left" vertical="center"/>
    </xf>
    <xf numFmtId="0" fontId="10" fillId="0" borderId="0" xfId="0" applyFont="1" applyAlignment="1">
      <alignment vertical="center"/>
    </xf>
    <xf numFmtId="0" fontId="12" fillId="0" borderId="0" xfId="0" applyFont="1" applyBorder="1" applyAlignment="1">
      <alignment horizontal="right" vertical="center"/>
    </xf>
    <xf numFmtId="0" fontId="3" fillId="0" borderId="0" xfId="0" applyFont="1" applyFill="1" applyBorder="1" applyAlignment="1">
      <alignment horizontal="right" vertical="center"/>
    </xf>
    <xf numFmtId="0" fontId="4" fillId="0" borderId="0" xfId="0" applyFont="1" applyAlignment="1">
      <alignment vertical="center" wrapText="1"/>
    </xf>
    <xf numFmtId="0" fontId="13" fillId="0" borderId="0" xfId="0" applyFont="1" applyAlignment="1">
      <alignment vertical="center"/>
    </xf>
    <xf numFmtId="0" fontId="5" fillId="0" borderId="0" xfId="0" applyFont="1" applyAlignment="1">
      <alignment horizontal="center" vertical="center"/>
    </xf>
    <xf numFmtId="179" fontId="4" fillId="0" borderId="0" xfId="0" applyNumberFormat="1" applyFont="1" applyBorder="1" applyAlignment="1">
      <alignment horizontal="right" vertical="center"/>
    </xf>
    <xf numFmtId="0" fontId="3" fillId="0" borderId="0" xfId="0" applyFont="1" applyAlignment="1">
      <alignment horizontal="justify" vertical="center"/>
    </xf>
    <xf numFmtId="179" fontId="4" fillId="0" borderId="19" xfId="0" applyNumberFormat="1" applyFont="1" applyBorder="1" applyAlignment="1">
      <alignment horizontal="right" vertical="center"/>
    </xf>
    <xf numFmtId="0" fontId="3" fillId="0" borderId="0" xfId="0" applyFont="1" applyAlignment="1">
      <alignment horizontal="left" vertical="center"/>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1" xfId="0" applyFont="1" applyBorder="1" applyAlignment="1">
      <alignment horizontal="center" vertical="center" wrapText="1"/>
    </xf>
    <xf numFmtId="0" fontId="14" fillId="0" borderId="0" xfId="0" applyFont="1" applyAlignment="1">
      <alignment vertical="center"/>
    </xf>
    <xf numFmtId="0" fontId="7" fillId="0" borderId="15"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0" xfId="0" applyFont="1" applyBorder="1" applyAlignment="1">
      <alignment horizontal="justify" vertical="center" wrapText="1"/>
    </xf>
    <xf numFmtId="0" fontId="7" fillId="0" borderId="17" xfId="0" applyFont="1" applyBorder="1" applyAlignment="1">
      <alignment horizontal="justify" vertical="center" wrapText="1"/>
    </xf>
    <xf numFmtId="0" fontId="3" fillId="0" borderId="0" xfId="0" applyFont="1" applyFill="1" applyAlignment="1">
      <alignment horizontal="right"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vertical="center"/>
    </xf>
    <xf numFmtId="0" fontId="3" fillId="0" borderId="17"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vertical="center" wrapText="1"/>
    </xf>
    <xf numFmtId="0" fontId="15" fillId="0" borderId="22" xfId="0" applyFont="1" applyBorder="1" applyAlignment="1">
      <alignment horizontal="center" vertical="center" wrapText="1"/>
    </xf>
    <xf numFmtId="0" fontId="17" fillId="0" borderId="0" xfId="0" applyFont="1" applyAlignment="1">
      <alignment vertical="center"/>
    </xf>
    <xf numFmtId="0" fontId="16" fillId="0" borderId="23" xfId="0" applyFont="1" applyBorder="1" applyAlignment="1">
      <alignment horizontal="center" vertical="center" wrapText="1"/>
    </xf>
    <xf numFmtId="0" fontId="17" fillId="0" borderId="0" xfId="0" applyFont="1" applyAlignment="1">
      <alignment horizontal="right" vertical="center"/>
    </xf>
    <xf numFmtId="0" fontId="18" fillId="0" borderId="0" xfId="0" applyFont="1" applyAlignment="1">
      <alignment vertical="center"/>
    </xf>
    <xf numFmtId="0" fontId="18" fillId="0" borderId="0" xfId="0" applyFont="1" applyAlignment="1">
      <alignment horizontal="right" vertical="center"/>
    </xf>
    <xf numFmtId="0" fontId="19" fillId="0" borderId="0" xfId="0" applyFont="1" applyAlignment="1">
      <alignment vertical="center"/>
    </xf>
    <xf numFmtId="43" fontId="3" fillId="0" borderId="0" xfId="33"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3" fillId="0" borderId="0" xfId="0" applyFont="1" applyBorder="1" applyAlignment="1">
      <alignment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16" fillId="0" borderId="10" xfId="0" applyFont="1" applyBorder="1" applyAlignment="1">
      <alignment vertical="center" wrapText="1"/>
    </xf>
    <xf numFmtId="0" fontId="16" fillId="0" borderId="26" xfId="0" applyFont="1" applyBorder="1" applyAlignment="1">
      <alignment horizontal="center" vertical="center" wrapText="1"/>
    </xf>
    <xf numFmtId="0" fontId="16" fillId="0" borderId="0" xfId="0" applyFont="1" applyBorder="1" applyAlignment="1">
      <alignment horizontal="center" vertical="center" wrapText="1"/>
    </xf>
    <xf numFmtId="183" fontId="3" fillId="0" borderId="19" xfId="0" applyNumberFormat="1" applyFont="1" applyBorder="1" applyAlignment="1">
      <alignment horizontal="right" vertical="center"/>
    </xf>
    <xf numFmtId="183" fontId="3" fillId="0" borderId="0" xfId="0" applyNumberFormat="1" applyFont="1" applyBorder="1" applyAlignment="1">
      <alignment horizontal="right" vertical="center"/>
    </xf>
    <xf numFmtId="49" fontId="3" fillId="0" borderId="0" xfId="0" applyNumberFormat="1" applyFont="1" applyAlignment="1">
      <alignment horizontal="right" vertical="center"/>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right" vertical="center"/>
    </xf>
    <xf numFmtId="0" fontId="16" fillId="0" borderId="15" xfId="0" applyFont="1" applyBorder="1" applyAlignment="1">
      <alignment horizontal="center" vertical="center"/>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32" xfId="0" applyFont="1" applyBorder="1" applyAlignment="1">
      <alignment horizontal="center" vertical="center" wrapText="1"/>
    </xf>
    <xf numFmtId="183" fontId="3" fillId="0" borderId="0" xfId="0" applyNumberFormat="1" applyFont="1" applyAlignment="1">
      <alignment vertical="center"/>
    </xf>
    <xf numFmtId="0" fontId="20" fillId="0" borderId="25" xfId="0" applyFont="1" applyBorder="1" applyAlignment="1">
      <alignment horizontal="center" vertical="center" wrapText="1"/>
    </xf>
    <xf numFmtId="0" fontId="20" fillId="0" borderId="23" xfId="0" applyFont="1" applyBorder="1" applyAlignment="1">
      <alignment horizontal="center" vertical="center" wrapText="1"/>
    </xf>
    <xf numFmtId="0" fontId="21" fillId="0" borderId="0" xfId="0" applyFont="1" applyAlignment="1">
      <alignment vertical="center"/>
    </xf>
    <xf numFmtId="0" fontId="21" fillId="0" borderId="0" xfId="0" applyFont="1" applyAlignment="1">
      <alignment horizontal="right" vertical="center"/>
    </xf>
    <xf numFmtId="0" fontId="18" fillId="0" borderId="0" xfId="0" applyFont="1" applyAlignment="1">
      <alignment horizontal="right" vertical="top"/>
    </xf>
    <xf numFmtId="0" fontId="16" fillId="0" borderId="24" xfId="0" applyFont="1" applyBorder="1" applyAlignment="1">
      <alignment horizontal="center" vertical="center"/>
    </xf>
    <xf numFmtId="0" fontId="16" fillId="0" borderId="25" xfId="0" applyFont="1" applyBorder="1" applyAlignment="1">
      <alignment horizontal="center" vertical="center"/>
    </xf>
    <xf numFmtId="0" fontId="16" fillId="0" borderId="23" xfId="0" applyFont="1" applyBorder="1" applyAlignment="1">
      <alignment horizontal="center" vertical="center"/>
    </xf>
    <xf numFmtId="0" fontId="16" fillId="0" borderId="33" xfId="0" applyFont="1" applyBorder="1" applyAlignment="1">
      <alignment horizontal="center" vertical="center"/>
    </xf>
    <xf numFmtId="0" fontId="20" fillId="0" borderId="30" xfId="0" applyFont="1" applyBorder="1" applyAlignment="1">
      <alignment horizontal="center" vertical="center" wrapText="1"/>
    </xf>
    <xf numFmtId="0" fontId="20" fillId="0" borderId="3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5" xfId="0" applyFont="1" applyBorder="1" applyAlignment="1">
      <alignment horizont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3" xfId="0" applyFont="1" applyBorder="1" applyAlignment="1">
      <alignment horizontal="center" vertical="center" wrapText="1"/>
    </xf>
    <xf numFmtId="0" fontId="10" fillId="0" borderId="0" xfId="0" applyFont="1" applyBorder="1" applyAlignment="1">
      <alignment vertical="center"/>
    </xf>
    <xf numFmtId="203" fontId="4" fillId="0" borderId="0" xfId="33" applyNumberFormat="1" applyFont="1" applyAlignment="1">
      <alignment vertical="center"/>
    </xf>
    <xf numFmtId="227" fontId="3" fillId="0" borderId="0" xfId="0" applyNumberFormat="1" applyFont="1" applyAlignment="1">
      <alignment vertical="center"/>
    </xf>
    <xf numFmtId="227" fontId="3" fillId="0" borderId="0" xfId="0" applyNumberFormat="1" applyFont="1" applyAlignment="1">
      <alignment horizontal="right" vertical="center"/>
    </xf>
    <xf numFmtId="188" fontId="3" fillId="0" borderId="0" xfId="0" applyNumberFormat="1" applyFont="1" applyBorder="1" applyAlignment="1">
      <alignment horizontal="right" vertical="center"/>
    </xf>
    <xf numFmtId="208" fontId="16" fillId="0" borderId="19" xfId="0" applyNumberFormat="1" applyFont="1" applyBorder="1" applyAlignment="1">
      <alignment horizontal="right" vertical="center"/>
    </xf>
    <xf numFmtId="203" fontId="3" fillId="0" borderId="0" xfId="33" applyNumberFormat="1" applyFont="1" applyBorder="1" applyAlignment="1">
      <alignment vertical="center"/>
    </xf>
    <xf numFmtId="203" fontId="3" fillId="0" borderId="0" xfId="33" applyNumberFormat="1" applyFont="1" applyAlignment="1">
      <alignment vertical="center"/>
    </xf>
    <xf numFmtId="203" fontId="3" fillId="0" borderId="0" xfId="33" applyNumberFormat="1"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22" fillId="0" borderId="0" xfId="0" applyFont="1" applyAlignment="1">
      <alignment vertical="center"/>
    </xf>
    <xf numFmtId="183" fontId="3" fillId="0" borderId="19" xfId="0" applyNumberFormat="1" applyFont="1" applyBorder="1" applyAlignment="1">
      <alignment vertical="center"/>
    </xf>
    <xf numFmtId="208" fontId="10" fillId="0" borderId="0" xfId="0" applyNumberFormat="1" applyFont="1" applyAlignment="1">
      <alignment vertical="center"/>
    </xf>
    <xf numFmtId="43" fontId="23" fillId="0" borderId="0" xfId="33" applyNumberFormat="1" applyFont="1" applyFill="1" applyAlignment="1">
      <alignment vertical="center"/>
    </xf>
    <xf numFmtId="203" fontId="23" fillId="0" borderId="0" xfId="33" applyNumberFormat="1" applyFont="1" applyFill="1" applyAlignment="1">
      <alignment vertical="center"/>
    </xf>
    <xf numFmtId="0" fontId="10" fillId="0" borderId="0" xfId="0" applyFont="1" applyAlignment="1">
      <alignment horizontal="center" vertical="center"/>
    </xf>
    <xf numFmtId="0" fontId="24" fillId="0" borderId="0" xfId="0" applyFont="1" applyAlignment="1">
      <alignment vertical="center"/>
    </xf>
    <xf numFmtId="0" fontId="10" fillId="0" borderId="0" xfId="0" applyFont="1" applyFill="1" applyAlignment="1">
      <alignment vertical="center"/>
    </xf>
    <xf numFmtId="0" fontId="7" fillId="0" borderId="0" xfId="0" applyFont="1" applyAlignment="1" quotePrefix="1">
      <alignment vertical="center"/>
    </xf>
    <xf numFmtId="210" fontId="16" fillId="0" borderId="0" xfId="0" applyNumberFormat="1" applyFont="1" applyBorder="1" applyAlignment="1">
      <alignment horizontal="right" vertical="center"/>
    </xf>
    <xf numFmtId="227" fontId="10" fillId="0" borderId="0" xfId="0" applyNumberFormat="1" applyFont="1" applyAlignment="1">
      <alignment vertical="center"/>
    </xf>
    <xf numFmtId="227" fontId="14" fillId="0" borderId="0" xfId="0" applyNumberFormat="1" applyFont="1" applyAlignment="1">
      <alignment vertical="center"/>
    </xf>
    <xf numFmtId="220" fontId="10" fillId="0" borderId="0" xfId="0" applyNumberFormat="1" applyFont="1" applyAlignment="1">
      <alignment horizontal="center" vertical="center"/>
    </xf>
    <xf numFmtId="0" fontId="10" fillId="0" borderId="0" xfId="0" applyFont="1" applyAlignment="1">
      <alignment horizontal="right" vertical="center"/>
    </xf>
    <xf numFmtId="0" fontId="25" fillId="0" borderId="0" xfId="0" applyFont="1" applyFill="1" applyAlignment="1">
      <alignment vertical="center"/>
    </xf>
    <xf numFmtId="208" fontId="3" fillId="0" borderId="0" xfId="0" applyNumberFormat="1" applyFont="1" applyBorder="1" applyAlignment="1">
      <alignment horizontal="right" vertical="center"/>
    </xf>
    <xf numFmtId="0" fontId="3" fillId="0" borderId="0" xfId="0" applyFont="1" applyAlignment="1">
      <alignment vertical="center" wrapText="1"/>
    </xf>
    <xf numFmtId="0" fontId="4" fillId="0" borderId="0" xfId="0" applyFont="1" applyAlignment="1">
      <alignment horizontal="left" vertical="center"/>
    </xf>
    <xf numFmtId="227" fontId="4" fillId="0" borderId="0" xfId="0" applyNumberFormat="1" applyFont="1" applyAlignment="1">
      <alignment vertical="center"/>
    </xf>
    <xf numFmtId="227" fontId="4" fillId="0" borderId="0" xfId="0" applyNumberFormat="1" applyFont="1" applyAlignment="1">
      <alignment horizontal="right" vertical="center"/>
    </xf>
    <xf numFmtId="227" fontId="17" fillId="0" borderId="0" xfId="0" applyNumberFormat="1" applyFont="1" applyAlignment="1">
      <alignment horizontal="right" vertical="center"/>
    </xf>
    <xf numFmtId="0" fontId="18" fillId="0" borderId="15" xfId="0" applyFont="1" applyBorder="1" applyAlignment="1">
      <alignment vertical="center"/>
    </xf>
    <xf numFmtId="208" fontId="3" fillId="0" borderId="0" xfId="33" applyNumberFormat="1" applyFont="1" applyBorder="1" applyAlignment="1">
      <alignment horizontal="right" vertical="center"/>
    </xf>
    <xf numFmtId="49" fontId="17" fillId="0" borderId="0" xfId="0" applyNumberFormat="1" applyFont="1" applyAlignment="1">
      <alignment vertical="center"/>
    </xf>
    <xf numFmtId="49" fontId="4" fillId="0" borderId="0" xfId="0" applyNumberFormat="1" applyFont="1" applyAlignment="1">
      <alignment vertical="center"/>
    </xf>
    <xf numFmtId="49" fontId="4" fillId="0" borderId="0" xfId="33" applyNumberFormat="1" applyFont="1" applyAlignment="1">
      <alignment vertical="center"/>
    </xf>
    <xf numFmtId="0" fontId="16" fillId="0" borderId="16" xfId="0" applyFont="1" applyBorder="1" applyAlignment="1">
      <alignment vertical="center" wrapText="1"/>
    </xf>
    <xf numFmtId="0" fontId="16" fillId="0" borderId="17" xfId="0" applyFont="1" applyBorder="1" applyAlignment="1">
      <alignment vertical="center" wrapText="1"/>
    </xf>
    <xf numFmtId="179" fontId="3" fillId="0" borderId="19" xfId="0" applyNumberFormat="1" applyFont="1" applyFill="1" applyBorder="1" applyAlignment="1">
      <alignment horizontal="right" vertical="center"/>
    </xf>
    <xf numFmtId="179" fontId="3" fillId="0" borderId="0" xfId="0" applyNumberFormat="1" applyFont="1" applyBorder="1" applyAlignment="1">
      <alignment vertical="center"/>
    </xf>
    <xf numFmtId="0" fontId="16" fillId="0" borderId="16" xfId="0" applyFont="1" applyBorder="1" applyAlignment="1">
      <alignment horizontal="left" vertical="center" wrapText="1"/>
    </xf>
    <xf numFmtId="199" fontId="3" fillId="0" borderId="0" xfId="0" applyNumberFormat="1" applyFont="1" applyBorder="1" applyAlignment="1">
      <alignment horizontal="right" vertical="center"/>
    </xf>
    <xf numFmtId="0" fontId="16" fillId="0" borderId="18" xfId="0" applyFont="1" applyBorder="1" applyAlignment="1">
      <alignment horizontal="left" vertical="center" wrapText="1"/>
    </xf>
    <xf numFmtId="0" fontId="16" fillId="0" borderId="0" xfId="0" applyFont="1" applyBorder="1" applyAlignment="1">
      <alignment horizontal="left" vertical="center" wrapText="1" indent="1"/>
    </xf>
    <xf numFmtId="0" fontId="3" fillId="0" borderId="0" xfId="0" applyFont="1" applyBorder="1" applyAlignment="1">
      <alignment horizontal="right" vertical="center"/>
    </xf>
    <xf numFmtId="179" fontId="3" fillId="0" borderId="0" xfId="0" applyNumberFormat="1" applyFont="1" applyBorder="1" applyAlignment="1">
      <alignment horizontal="right" vertical="center"/>
    </xf>
    <xf numFmtId="210" fontId="3" fillId="0" borderId="0" xfId="0" applyNumberFormat="1" applyFont="1" applyBorder="1" applyAlignment="1">
      <alignment horizontal="right" vertical="center"/>
    </xf>
    <xf numFmtId="183" fontId="3" fillId="0" borderId="0" xfId="33" applyNumberFormat="1" applyFont="1" applyBorder="1" applyAlignment="1">
      <alignment horizontal="right" vertical="center"/>
    </xf>
    <xf numFmtId="199" fontId="16" fillId="0" borderId="0" xfId="0" applyNumberFormat="1" applyFont="1" applyBorder="1" applyAlignment="1">
      <alignment horizontal="right" vertical="center"/>
    </xf>
    <xf numFmtId="199" fontId="16" fillId="0" borderId="15" xfId="0" applyNumberFormat="1" applyFont="1" applyBorder="1" applyAlignment="1">
      <alignment horizontal="right" vertical="center"/>
    </xf>
    <xf numFmtId="199" fontId="16" fillId="0" borderId="0" xfId="33" applyNumberFormat="1" applyFont="1" applyBorder="1" applyAlignment="1">
      <alignment horizontal="right" vertical="center"/>
    </xf>
    <xf numFmtId="179" fontId="3" fillId="0" borderId="34" xfId="0" applyNumberFormat="1" applyFont="1" applyBorder="1" applyAlignment="1">
      <alignment horizontal="right" vertical="center"/>
    </xf>
    <xf numFmtId="179" fontId="3" fillId="0" borderId="15" xfId="0" applyNumberFormat="1" applyFont="1" applyBorder="1" applyAlignment="1">
      <alignment horizontal="right" vertical="center"/>
    </xf>
    <xf numFmtId="179" fontId="3" fillId="0" borderId="19" xfId="0" applyNumberFormat="1" applyFont="1" applyBorder="1" applyAlignment="1">
      <alignment horizontal="right" vertical="center"/>
    </xf>
    <xf numFmtId="183" fontId="3" fillId="0" borderId="34" xfId="0" applyNumberFormat="1" applyFont="1" applyBorder="1" applyAlignment="1">
      <alignment horizontal="right" vertical="center"/>
    </xf>
    <xf numFmtId="183" fontId="3" fillId="0" borderId="15" xfId="0" applyNumberFormat="1" applyFont="1" applyBorder="1" applyAlignment="1">
      <alignment horizontal="right" vertical="center"/>
    </xf>
    <xf numFmtId="183" fontId="16" fillId="0" borderId="15" xfId="0" applyNumberFormat="1" applyFont="1" applyBorder="1" applyAlignment="1">
      <alignment horizontal="right" vertical="center"/>
    </xf>
    <xf numFmtId="183" fontId="16" fillId="0" borderId="0" xfId="0" applyNumberFormat="1" applyFont="1" applyBorder="1" applyAlignment="1">
      <alignment horizontal="right" vertical="center"/>
    </xf>
    <xf numFmtId="183" fontId="16" fillId="0" borderId="0" xfId="33" applyNumberFormat="1" applyFont="1" applyBorder="1" applyAlignment="1">
      <alignment horizontal="right" vertical="center"/>
    </xf>
    <xf numFmtId="183" fontId="3" fillId="0" borderId="35" xfId="0" applyNumberFormat="1" applyFont="1" applyBorder="1" applyAlignment="1">
      <alignment horizontal="right" vertical="center"/>
    </xf>
    <xf numFmtId="183" fontId="3" fillId="0" borderId="10" xfId="0" applyNumberFormat="1" applyFont="1" applyBorder="1" applyAlignment="1">
      <alignment horizontal="right" vertical="center"/>
    </xf>
    <xf numFmtId="183" fontId="3" fillId="0" borderId="10" xfId="33" applyNumberFormat="1" applyFont="1" applyBorder="1" applyAlignment="1">
      <alignment horizontal="right" vertical="center"/>
    </xf>
    <xf numFmtId="179" fontId="3" fillId="0" borderId="10"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3" fillId="0" borderId="0" xfId="33" applyNumberFormat="1" applyFont="1" applyBorder="1" applyAlignment="1">
      <alignment horizontal="right" vertical="center"/>
    </xf>
    <xf numFmtId="183" fontId="3" fillId="0" borderId="35" xfId="33" applyNumberFormat="1" applyFont="1" applyBorder="1" applyAlignment="1">
      <alignment horizontal="right" vertical="center"/>
    </xf>
    <xf numFmtId="179" fontId="3" fillId="0" borderId="10" xfId="33" applyNumberFormat="1" applyFont="1" applyBorder="1" applyAlignment="1">
      <alignment horizontal="right" vertical="center"/>
    </xf>
    <xf numFmtId="179" fontId="16" fillId="0" borderId="10" xfId="0" applyNumberFormat="1" applyFont="1" applyBorder="1" applyAlignment="1">
      <alignment horizontal="right" vertical="center"/>
    </xf>
    <xf numFmtId="179" fontId="16" fillId="0" borderId="15" xfId="0" applyNumberFormat="1" applyFont="1" applyBorder="1" applyAlignment="1">
      <alignment horizontal="right" vertical="center"/>
    </xf>
    <xf numFmtId="179" fontId="16" fillId="0" borderId="0" xfId="33" applyNumberFormat="1" applyFont="1" applyBorder="1" applyAlignment="1">
      <alignment horizontal="right" vertical="center"/>
    </xf>
    <xf numFmtId="183" fontId="3" fillId="0" borderId="0" xfId="0" applyNumberFormat="1" applyFont="1" applyBorder="1" applyAlignment="1">
      <alignment vertical="center"/>
    </xf>
    <xf numFmtId="183" fontId="3" fillId="0" borderId="19" xfId="33" applyNumberFormat="1" applyFont="1" applyBorder="1" applyAlignment="1">
      <alignment horizontal="right" vertical="center"/>
    </xf>
    <xf numFmtId="183" fontId="16" fillId="0" borderId="10" xfId="33" applyNumberFormat="1" applyFont="1" applyBorder="1" applyAlignment="1">
      <alignment horizontal="right" vertical="center"/>
    </xf>
    <xf numFmtId="179" fontId="16" fillId="0" borderId="10" xfId="33" applyNumberFormat="1" applyFont="1" applyBorder="1" applyAlignment="1">
      <alignment horizontal="right" vertical="center"/>
    </xf>
    <xf numFmtId="0" fontId="3" fillId="0" borderId="0" xfId="33" applyNumberFormat="1" applyFont="1" applyBorder="1" applyAlignment="1">
      <alignment horizontal="right" vertical="center"/>
    </xf>
    <xf numFmtId="0" fontId="3" fillId="0" borderId="0" xfId="0" applyNumberFormat="1" applyFont="1" applyBorder="1" applyAlignment="1">
      <alignment horizontal="right" vertical="center"/>
    </xf>
    <xf numFmtId="0" fontId="3" fillId="0" borderId="10" xfId="0" applyNumberFormat="1" applyFont="1" applyBorder="1" applyAlignment="1">
      <alignment horizontal="right" vertical="center"/>
    </xf>
    <xf numFmtId="179" fontId="3" fillId="0" borderId="0" xfId="33" applyNumberFormat="1" applyFont="1" applyBorder="1" applyAlignment="1">
      <alignment vertical="center"/>
    </xf>
    <xf numFmtId="183" fontId="3" fillId="0" borderId="0" xfId="33" applyNumberFormat="1" applyFont="1" applyBorder="1" applyAlignment="1">
      <alignment vertical="center"/>
    </xf>
    <xf numFmtId="0" fontId="16" fillId="0" borderId="19" xfId="0" applyFont="1" applyBorder="1" applyAlignment="1">
      <alignment horizontal="right" vertical="center"/>
    </xf>
    <xf numFmtId="0" fontId="16" fillId="0" borderId="0" xfId="0" applyFont="1" applyBorder="1" applyAlignment="1">
      <alignment horizontal="right" vertical="center"/>
    </xf>
    <xf numFmtId="0" fontId="7" fillId="0" borderId="35" xfId="0" applyFont="1" applyBorder="1" applyAlignment="1">
      <alignment horizontal="right" vertical="center" wrapText="1"/>
    </xf>
    <xf numFmtId="183" fontId="7" fillId="0" borderId="10" xfId="0" applyNumberFormat="1" applyFont="1" applyBorder="1" applyAlignment="1">
      <alignment horizontal="right" vertical="center" wrapText="1"/>
    </xf>
    <xf numFmtId="0" fontId="7" fillId="0" borderId="10" xfId="0" applyFont="1" applyBorder="1" applyAlignment="1">
      <alignment horizontal="right" vertical="center" wrapText="1"/>
    </xf>
    <xf numFmtId="179" fontId="16" fillId="0" borderId="19" xfId="0" applyNumberFormat="1" applyFont="1" applyBorder="1" applyAlignment="1">
      <alignment horizontal="right" vertical="center"/>
    </xf>
    <xf numFmtId="189" fontId="16" fillId="0" borderId="0" xfId="0" applyNumberFormat="1" applyFont="1" applyBorder="1" applyAlignment="1">
      <alignment horizontal="right" vertical="center"/>
    </xf>
    <xf numFmtId="179" fontId="16" fillId="0" borderId="35" xfId="0" applyNumberFormat="1" applyFont="1" applyBorder="1" applyAlignment="1">
      <alignment horizontal="right" vertical="center"/>
    </xf>
    <xf numFmtId="189" fontId="16" fillId="0" borderId="10" xfId="0" applyNumberFormat="1" applyFont="1" applyBorder="1" applyAlignment="1">
      <alignment horizontal="right" vertical="center"/>
    </xf>
    <xf numFmtId="210" fontId="16" fillId="0" borderId="34" xfId="0" applyNumberFormat="1" applyFont="1" applyBorder="1" applyAlignment="1">
      <alignment horizontal="right" vertical="center"/>
    </xf>
    <xf numFmtId="191" fontId="16" fillId="0" borderId="15" xfId="0" applyNumberFormat="1" applyFont="1" applyBorder="1" applyAlignment="1">
      <alignment horizontal="right" vertical="center"/>
    </xf>
    <xf numFmtId="188" fontId="16" fillId="0" borderId="15" xfId="0" applyNumberFormat="1" applyFont="1" applyBorder="1" applyAlignment="1">
      <alignment horizontal="right" vertical="center"/>
    </xf>
    <xf numFmtId="210" fontId="16" fillId="0" borderId="19" xfId="0" applyNumberFormat="1" applyFont="1" applyBorder="1" applyAlignment="1">
      <alignment horizontal="right" vertical="center"/>
    </xf>
    <xf numFmtId="188" fontId="16" fillId="0" borderId="0" xfId="0" applyNumberFormat="1" applyFont="1" applyBorder="1" applyAlignment="1">
      <alignment horizontal="right" vertical="center"/>
    </xf>
    <xf numFmtId="191" fontId="16" fillId="0" borderId="0" xfId="0" applyNumberFormat="1" applyFont="1" applyBorder="1" applyAlignment="1">
      <alignment horizontal="right" vertical="center"/>
    </xf>
    <xf numFmtId="210" fontId="16" fillId="0" borderId="35" xfId="0" applyNumberFormat="1" applyFont="1" applyBorder="1" applyAlignment="1">
      <alignment horizontal="right" vertical="center"/>
    </xf>
    <xf numFmtId="191" fontId="16" fillId="0" borderId="10" xfId="0" applyNumberFormat="1" applyFont="1" applyBorder="1" applyAlignment="1">
      <alignment horizontal="right" vertical="center"/>
    </xf>
    <xf numFmtId="199" fontId="16" fillId="0" borderId="10" xfId="0" applyNumberFormat="1" applyFont="1" applyBorder="1" applyAlignment="1">
      <alignment horizontal="right" vertical="center"/>
    </xf>
    <xf numFmtId="188" fontId="16" fillId="0" borderId="10" xfId="0" applyNumberFormat="1" applyFont="1" applyBorder="1" applyAlignment="1">
      <alignment horizontal="right" vertical="center"/>
    </xf>
    <xf numFmtId="179" fontId="3" fillId="0" borderId="35" xfId="0" applyNumberFormat="1" applyFont="1" applyBorder="1" applyAlignment="1">
      <alignment horizontal="right" vertical="center"/>
    </xf>
    <xf numFmtId="179" fontId="4" fillId="0" borderId="34" xfId="0" applyNumberFormat="1" applyFont="1" applyBorder="1" applyAlignment="1">
      <alignment horizontal="right" vertical="center"/>
    </xf>
    <xf numFmtId="179" fontId="4" fillId="0" borderId="15" xfId="0" applyNumberFormat="1" applyFont="1" applyBorder="1" applyAlignment="1">
      <alignment horizontal="right" vertical="center"/>
    </xf>
    <xf numFmtId="0" fontId="3" fillId="0" borderId="15" xfId="0" applyFont="1" applyBorder="1" applyAlignment="1">
      <alignment vertical="center"/>
    </xf>
    <xf numFmtId="179" fontId="3" fillId="0" borderId="0" xfId="0" applyNumberFormat="1" applyFont="1" applyFill="1" applyBorder="1" applyAlignment="1">
      <alignment horizontal="right" vertical="center"/>
    </xf>
    <xf numFmtId="179" fontId="3" fillId="0" borderId="0" xfId="33" applyNumberFormat="1" applyFont="1" applyFill="1" applyBorder="1" applyAlignment="1">
      <alignment horizontal="right" vertical="center"/>
    </xf>
    <xf numFmtId="179" fontId="3" fillId="0" borderId="10" xfId="0" applyNumberFormat="1" applyFont="1" applyFill="1" applyBorder="1" applyAlignment="1">
      <alignment horizontal="right" vertical="center"/>
    </xf>
    <xf numFmtId="179" fontId="3" fillId="0" borderId="10" xfId="33" applyNumberFormat="1" applyFont="1" applyFill="1" applyBorder="1" applyAlignment="1">
      <alignment horizontal="right" vertical="center"/>
    </xf>
    <xf numFmtId="188" fontId="3" fillId="0" borderId="34" xfId="0" applyNumberFormat="1" applyFont="1" applyBorder="1" applyAlignment="1">
      <alignment horizontal="right" vertical="center"/>
    </xf>
    <xf numFmtId="188" fontId="3" fillId="0" borderId="15" xfId="0" applyNumberFormat="1" applyFont="1" applyBorder="1" applyAlignment="1">
      <alignment horizontal="right" vertical="center"/>
    </xf>
    <xf numFmtId="188" fontId="3" fillId="0" borderId="19" xfId="0" applyNumberFormat="1" applyFont="1" applyBorder="1" applyAlignment="1">
      <alignment horizontal="right" vertical="center"/>
    </xf>
    <xf numFmtId="188" fontId="3" fillId="0" borderId="0" xfId="33" applyNumberFormat="1" applyFont="1" applyBorder="1" applyAlignment="1">
      <alignment horizontal="right" vertical="center"/>
    </xf>
    <xf numFmtId="188" fontId="16" fillId="0" borderId="0" xfId="33" applyNumberFormat="1" applyFont="1" applyBorder="1" applyAlignment="1">
      <alignment horizontal="right" vertical="center"/>
    </xf>
    <xf numFmtId="188" fontId="3" fillId="0" borderId="10" xfId="33" applyNumberFormat="1" applyFont="1" applyBorder="1" applyAlignment="1">
      <alignment horizontal="right" vertical="center"/>
    </xf>
    <xf numFmtId="199" fontId="16" fillId="0" borderId="34" xfId="0" applyNumberFormat="1" applyFont="1" applyBorder="1" applyAlignment="1">
      <alignment horizontal="right" vertical="center"/>
    </xf>
    <xf numFmtId="199" fontId="16" fillId="0" borderId="19" xfId="0" applyNumberFormat="1" applyFont="1" applyBorder="1" applyAlignment="1">
      <alignment horizontal="right" vertical="center"/>
    </xf>
    <xf numFmtId="199" fontId="16" fillId="0" borderId="19" xfId="33" applyNumberFormat="1" applyFont="1" applyBorder="1" applyAlignment="1">
      <alignment horizontal="right" vertical="center"/>
    </xf>
    <xf numFmtId="199" fontId="3" fillId="0" borderId="19" xfId="0" applyNumberFormat="1" applyFont="1" applyBorder="1" applyAlignment="1">
      <alignment horizontal="right" vertical="center"/>
    </xf>
    <xf numFmtId="199" fontId="16" fillId="0" borderId="35" xfId="0" applyNumberFormat="1" applyFont="1" applyBorder="1" applyAlignment="1">
      <alignment horizontal="right" vertical="center"/>
    </xf>
    <xf numFmtId="208" fontId="16" fillId="0" borderId="15" xfId="33" applyNumberFormat="1" applyFont="1" applyBorder="1" applyAlignment="1">
      <alignment horizontal="right" vertical="center"/>
    </xf>
    <xf numFmtId="188" fontId="16" fillId="0" borderId="15" xfId="33" applyNumberFormat="1" applyFont="1" applyBorder="1" applyAlignment="1">
      <alignment horizontal="right" vertical="center"/>
    </xf>
    <xf numFmtId="208" fontId="16" fillId="0" borderId="0" xfId="33" applyNumberFormat="1" applyFont="1" applyBorder="1" applyAlignment="1">
      <alignment horizontal="right" vertical="center"/>
    </xf>
    <xf numFmtId="208" fontId="16" fillId="0" borderId="19" xfId="0" applyNumberFormat="1" applyFont="1" applyBorder="1" applyAlignment="1">
      <alignment horizontal="center" vertical="center"/>
    </xf>
    <xf numFmtId="208" fontId="16" fillId="0" borderId="35" xfId="0" applyNumberFormat="1" applyFont="1" applyBorder="1" applyAlignment="1">
      <alignment horizontal="center" vertical="center"/>
    </xf>
    <xf numFmtId="208" fontId="16" fillId="0" borderId="10" xfId="33" applyNumberFormat="1" applyFont="1" applyBorder="1" applyAlignment="1">
      <alignment horizontal="right" vertical="center"/>
    </xf>
    <xf numFmtId="208" fontId="3" fillId="0" borderId="10" xfId="33" applyNumberFormat="1" applyFont="1" applyBorder="1" applyAlignment="1">
      <alignment horizontal="right" vertical="center"/>
    </xf>
    <xf numFmtId="188" fontId="16" fillId="0" borderId="10" xfId="33" applyNumberFormat="1" applyFont="1" applyBorder="1" applyAlignment="1">
      <alignment horizontal="right" vertical="center"/>
    </xf>
    <xf numFmtId="49" fontId="7" fillId="0" borderId="0" xfId="0" applyNumberFormat="1" applyFont="1" applyAlignment="1">
      <alignment horizontal="left" vertical="center"/>
    </xf>
    <xf numFmtId="49" fontId="7" fillId="0" borderId="0" xfId="0" applyNumberFormat="1" applyFont="1" applyBorder="1" applyAlignment="1">
      <alignment horizontal="left" vertical="top"/>
    </xf>
    <xf numFmtId="0" fontId="7" fillId="0" borderId="0" xfId="0" applyFont="1" applyBorder="1" applyAlignment="1">
      <alignment horizontal="right" vertical="center"/>
    </xf>
    <xf numFmtId="0" fontId="3" fillId="0" borderId="0" xfId="0" applyFont="1" applyAlignment="1">
      <alignment/>
    </xf>
    <xf numFmtId="0" fontId="21" fillId="0" borderId="0" xfId="0" applyFont="1" applyAlignment="1">
      <alignment horizontal="right"/>
    </xf>
    <xf numFmtId="0" fontId="3" fillId="0" borderId="0" xfId="0" applyFont="1" applyAlignment="1">
      <alignment horizontal="right"/>
    </xf>
    <xf numFmtId="0" fontId="18" fillId="0" borderId="0" xfId="0" applyFont="1" applyAlignment="1">
      <alignment horizontal="right"/>
    </xf>
    <xf numFmtId="0" fontId="17" fillId="0" borderId="0" xfId="0" applyFont="1" applyAlignment="1">
      <alignment horizontal="right"/>
    </xf>
    <xf numFmtId="0" fontId="3" fillId="0" borderId="12" xfId="0" applyFont="1" applyBorder="1" applyAlignment="1">
      <alignment horizontal="center" vertical="top" wrapText="1"/>
    </xf>
    <xf numFmtId="0" fontId="16" fillId="0" borderId="24" xfId="0" applyFont="1" applyBorder="1" applyAlignment="1">
      <alignment horizontal="center" wrapText="1"/>
    </xf>
    <xf numFmtId="0" fontId="16" fillId="0" borderId="25" xfId="0" applyFont="1" applyBorder="1" applyAlignment="1">
      <alignment horizontal="center" wrapText="1"/>
    </xf>
    <xf numFmtId="0" fontId="7" fillId="0" borderId="10"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Alignment="1">
      <alignment vertical="top"/>
    </xf>
    <xf numFmtId="49" fontId="4" fillId="0" borderId="10" xfId="0" applyNumberFormat="1" applyFont="1" applyBorder="1" applyAlignment="1">
      <alignment horizontal="right"/>
    </xf>
    <xf numFmtId="49" fontId="4" fillId="0" borderId="0" xfId="0" applyNumberFormat="1" applyFont="1" applyBorder="1" applyAlignment="1">
      <alignment horizontal="right"/>
    </xf>
    <xf numFmtId="210" fontId="16" fillId="0" borderId="15" xfId="0" applyNumberFormat="1" applyFont="1" applyBorder="1" applyAlignment="1">
      <alignment horizontal="right" vertical="center"/>
    </xf>
    <xf numFmtId="210" fontId="16" fillId="0" borderId="10" xfId="0" applyNumberFormat="1" applyFont="1" applyBorder="1" applyAlignment="1">
      <alignment horizontal="right" vertical="center"/>
    </xf>
    <xf numFmtId="49" fontId="4" fillId="0" borderId="0" xfId="0" applyNumberFormat="1" applyFont="1" applyBorder="1" applyAlignment="1">
      <alignment/>
    </xf>
    <xf numFmtId="49" fontId="4" fillId="0" borderId="10" xfId="0" applyNumberFormat="1" applyFont="1" applyBorder="1" applyAlignment="1">
      <alignment/>
    </xf>
    <xf numFmtId="210" fontId="3" fillId="0" borderId="15" xfId="0" applyNumberFormat="1" applyFont="1" applyBorder="1" applyAlignment="1">
      <alignment horizontal="right" vertical="center"/>
    </xf>
    <xf numFmtId="183" fontId="16" fillId="0" borderId="35" xfId="33" applyNumberFormat="1" applyFont="1" applyBorder="1" applyAlignment="1">
      <alignment horizontal="right" vertical="center"/>
    </xf>
    <xf numFmtId="210" fontId="16" fillId="0" borderId="10" xfId="33" applyNumberFormat="1" applyFont="1" applyBorder="1" applyAlignment="1">
      <alignment horizontal="right" vertical="center"/>
    </xf>
    <xf numFmtId="209" fontId="16" fillId="0" borderId="10" xfId="33" applyNumberFormat="1" applyFont="1" applyBorder="1" applyAlignment="1">
      <alignment horizontal="right" vertical="center"/>
    </xf>
    <xf numFmtId="0" fontId="18"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right" vertical="center"/>
    </xf>
    <xf numFmtId="0" fontId="18" fillId="0" borderId="0" xfId="0" applyFont="1" applyFill="1" applyAlignment="1">
      <alignment horizontal="right" vertical="center"/>
    </xf>
    <xf numFmtId="49" fontId="3" fillId="0" borderId="0" xfId="0" applyNumberFormat="1" applyFont="1" applyFill="1" applyAlignment="1">
      <alignment horizontal="right" vertical="center"/>
    </xf>
    <xf numFmtId="49" fontId="4" fillId="0" borderId="0" xfId="0" applyNumberFormat="1" applyFont="1" applyFill="1" applyAlignment="1">
      <alignment horizontal="left" vertical="center"/>
    </xf>
    <xf numFmtId="0" fontId="16" fillId="0" borderId="26" xfId="0" applyFont="1" applyFill="1" applyBorder="1" applyAlignment="1">
      <alignment horizontal="center" vertical="center" wrapText="1"/>
    </xf>
    <xf numFmtId="0" fontId="16" fillId="0" borderId="27"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8" xfId="0" applyFont="1" applyFill="1" applyBorder="1" applyAlignment="1">
      <alignment horizontal="center" vertical="center" wrapText="1"/>
    </xf>
    <xf numFmtId="0" fontId="16" fillId="0" borderId="29" xfId="0" applyFont="1" applyFill="1" applyBorder="1" applyAlignment="1">
      <alignment horizontal="center" vertical="center" wrapText="1"/>
    </xf>
    <xf numFmtId="179" fontId="16" fillId="0" borderId="15"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179" fontId="16" fillId="0" borderId="0" xfId="33" applyNumberFormat="1" applyFont="1" applyFill="1" applyBorder="1" applyAlignment="1">
      <alignment horizontal="right" vertical="center"/>
    </xf>
    <xf numFmtId="179" fontId="16" fillId="0" borderId="10" xfId="0" applyNumberFormat="1" applyFont="1" applyFill="1" applyBorder="1" applyAlignment="1">
      <alignment horizontal="right" vertical="center"/>
    </xf>
    <xf numFmtId="0" fontId="46" fillId="24" borderId="0" xfId="0" applyFont="1" applyFill="1" applyAlignment="1">
      <alignment horizontal="center" vertical="center" wrapText="1"/>
    </xf>
    <xf numFmtId="208" fontId="10" fillId="0" borderId="0" xfId="0" applyNumberFormat="1" applyFont="1" applyFill="1" applyAlignment="1">
      <alignment vertical="center"/>
    </xf>
    <xf numFmtId="203" fontId="10" fillId="0" borderId="0" xfId="33" applyNumberFormat="1" applyFont="1" applyFill="1" applyAlignment="1">
      <alignment vertical="center"/>
    </xf>
    <xf numFmtId="0" fontId="16" fillId="0" borderId="0" xfId="0" applyFont="1" applyFill="1" applyBorder="1" applyAlignment="1">
      <alignment vertical="center" wrapText="1"/>
    </xf>
    <xf numFmtId="0" fontId="16" fillId="0" borderId="10" xfId="0" applyFont="1" applyFill="1" applyBorder="1" applyAlignment="1">
      <alignment vertical="center" wrapText="1"/>
    </xf>
    <xf numFmtId="0" fontId="16" fillId="0" borderId="0" xfId="0" applyFont="1" applyFill="1" applyBorder="1" applyAlignment="1">
      <alignment horizontal="left" vertical="center" wrapText="1"/>
    </xf>
    <xf numFmtId="183" fontId="16" fillId="0" borderId="0" xfId="0" applyNumberFormat="1" applyFont="1" applyFill="1" applyBorder="1" applyAlignment="1">
      <alignment horizontal="right" vertical="center"/>
    </xf>
    <xf numFmtId="183" fontId="16" fillId="0" borderId="19" xfId="0" applyNumberFormat="1" applyFont="1" applyFill="1" applyBorder="1" applyAlignment="1">
      <alignment horizontal="right" vertical="center"/>
    </xf>
    <xf numFmtId="183" fontId="16" fillId="0" borderId="35" xfId="0" applyNumberFormat="1" applyFont="1" applyFill="1" applyBorder="1" applyAlignment="1">
      <alignment horizontal="right" vertical="center"/>
    </xf>
    <xf numFmtId="183" fontId="16" fillId="0" borderId="10" xfId="0" applyNumberFormat="1" applyFont="1" applyFill="1" applyBorder="1" applyAlignment="1">
      <alignment horizontal="right" vertical="center"/>
    </xf>
    <xf numFmtId="0" fontId="3" fillId="0" borderId="10" xfId="0" applyFont="1" applyFill="1" applyBorder="1" applyAlignment="1">
      <alignment vertical="center" wrapText="1"/>
    </xf>
    <xf numFmtId="0" fontId="3" fillId="0" borderId="15" xfId="0" applyFont="1" applyFill="1" applyBorder="1" applyAlignment="1">
      <alignment horizontal="center" vertical="center" wrapText="1"/>
    </xf>
    <xf numFmtId="0" fontId="16" fillId="0" borderId="15" xfId="0" applyFont="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6" xfId="0" applyFont="1" applyFill="1" applyBorder="1" applyAlignment="1">
      <alignment vertical="center" wrapText="1"/>
    </xf>
    <xf numFmtId="0" fontId="3" fillId="0" borderId="17" xfId="0" applyFont="1" applyFill="1" applyBorder="1" applyAlignment="1">
      <alignment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3" fillId="0" borderId="15"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83" fontId="3" fillId="0" borderId="19" xfId="0" applyNumberFormat="1" applyFont="1" applyFill="1" applyBorder="1" applyAlignment="1">
      <alignment horizontal="right" vertical="center"/>
    </xf>
    <xf numFmtId="183" fontId="3" fillId="0" borderId="19" xfId="0" applyNumberFormat="1" applyFont="1" applyFill="1" applyBorder="1" applyAlignment="1">
      <alignment vertical="center"/>
    </xf>
    <xf numFmtId="183" fontId="3" fillId="0" borderId="0" xfId="0" applyNumberFormat="1" applyFont="1" applyFill="1" applyBorder="1" applyAlignment="1">
      <alignment vertical="center"/>
    </xf>
    <xf numFmtId="183" fontId="3" fillId="0" borderId="19" xfId="33" applyNumberFormat="1" applyFont="1" applyFill="1" applyBorder="1" applyAlignment="1">
      <alignment horizontal="right" vertical="center"/>
    </xf>
    <xf numFmtId="183" fontId="3" fillId="0" borderId="0" xfId="33" applyNumberFormat="1" applyFont="1" applyFill="1" applyBorder="1" applyAlignment="1">
      <alignment horizontal="right" vertical="center"/>
    </xf>
    <xf numFmtId="0" fontId="3"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Fill="1" applyAlignment="1">
      <alignment vertical="center"/>
    </xf>
    <xf numFmtId="0" fontId="16" fillId="0" borderId="18" xfId="0" applyFont="1" applyBorder="1" applyAlignment="1">
      <alignment horizontal="center" vertical="center"/>
    </xf>
    <xf numFmtId="183" fontId="16" fillId="0" borderId="19" xfId="0" applyNumberFormat="1" applyFont="1" applyBorder="1" applyAlignment="1">
      <alignment horizontal="right" vertical="center"/>
    </xf>
    <xf numFmtId="200" fontId="16" fillId="0" borderId="0" xfId="33" applyNumberFormat="1" applyFont="1" applyBorder="1" applyAlignment="1">
      <alignment horizontal="right" vertical="center"/>
    </xf>
    <xf numFmtId="200" fontId="16" fillId="0" borderId="0" xfId="0" applyNumberFormat="1" applyFont="1" applyBorder="1" applyAlignment="1">
      <alignment horizontal="right" vertical="center"/>
    </xf>
    <xf numFmtId="0" fontId="16" fillId="0" borderId="15" xfId="0" applyFont="1" applyBorder="1" applyAlignment="1">
      <alignment horizontal="left" vertical="center" wrapText="1"/>
    </xf>
    <xf numFmtId="183" fontId="16" fillId="0" borderId="15" xfId="33" applyNumberFormat="1" applyFont="1" applyBorder="1" applyAlignment="1">
      <alignment horizontal="right" vertical="center"/>
    </xf>
    <xf numFmtId="0" fontId="46" fillId="0" borderId="0" xfId="0" applyFont="1" applyAlignment="1">
      <alignment vertical="center"/>
    </xf>
    <xf numFmtId="43" fontId="3" fillId="0" borderId="0" xfId="33" applyNumberFormat="1" applyFont="1" applyBorder="1" applyAlignment="1">
      <alignment vertical="center"/>
    </xf>
    <xf numFmtId="0" fontId="16" fillId="0" borderId="0" xfId="33" applyNumberFormat="1" applyFont="1" applyBorder="1" applyAlignment="1">
      <alignment horizontal="right" vertical="center"/>
    </xf>
    <xf numFmtId="210" fontId="16" fillId="0" borderId="0" xfId="33" applyNumberFormat="1"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right" vertical="top"/>
    </xf>
    <xf numFmtId="0" fontId="7" fillId="0" borderId="0" xfId="0" applyFont="1" applyAlignment="1">
      <alignment horizontal="left" vertical="center"/>
    </xf>
    <xf numFmtId="0" fontId="3" fillId="0" borderId="10" xfId="0" applyFont="1" applyBorder="1" applyAlignment="1">
      <alignment wrapText="1"/>
    </xf>
    <xf numFmtId="0" fontId="3" fillId="0" borderId="15" xfId="0" applyFont="1" applyBorder="1" applyAlignment="1">
      <alignment vertical="center" wrapText="1"/>
    </xf>
    <xf numFmtId="0" fontId="20" fillId="0" borderId="0" xfId="0" applyFont="1" applyBorder="1" applyAlignment="1">
      <alignment horizontal="left" vertical="center" wrapText="1"/>
    </xf>
    <xf numFmtId="0" fontId="20" fillId="0" borderId="0" xfId="0" applyFont="1" applyBorder="1" applyAlignment="1">
      <alignment vertical="center" wrapText="1"/>
    </xf>
    <xf numFmtId="0" fontId="20" fillId="0" borderId="10" xfId="0" applyFont="1" applyBorder="1" applyAlignment="1">
      <alignment vertical="center" wrapText="1"/>
    </xf>
    <xf numFmtId="0" fontId="20" fillId="0" borderId="27" xfId="0" applyFont="1" applyBorder="1" applyAlignment="1">
      <alignment horizontal="center" vertical="top" wrapText="1"/>
    </xf>
    <xf numFmtId="0" fontId="20" fillId="0" borderId="28" xfId="0" applyFont="1" applyBorder="1" applyAlignment="1">
      <alignment horizontal="center" vertical="top" wrapText="1"/>
    </xf>
    <xf numFmtId="0" fontId="7" fillId="0" borderId="17" xfId="0" applyFont="1" applyBorder="1" applyAlignment="1">
      <alignment horizontal="center" vertical="center" wrapText="1"/>
    </xf>
    <xf numFmtId="189" fontId="4" fillId="0" borderId="15" xfId="0" applyNumberFormat="1" applyFont="1" applyBorder="1" applyAlignment="1">
      <alignment horizontal="right" vertical="center"/>
    </xf>
    <xf numFmtId="189" fontId="4" fillId="0" borderId="0" xfId="0" applyNumberFormat="1" applyFont="1" applyBorder="1" applyAlignment="1">
      <alignment horizontal="right" vertical="center"/>
    </xf>
    <xf numFmtId="0" fontId="47" fillId="0" borderId="12" xfId="0" applyFont="1" applyBorder="1" applyAlignment="1">
      <alignment horizontal="center" vertical="top" wrapText="1"/>
    </xf>
    <xf numFmtId="0" fontId="47" fillId="0" borderId="13" xfId="0" applyFont="1" applyBorder="1" applyAlignment="1">
      <alignment horizontal="center" vertical="top" wrapText="1"/>
    </xf>
    <xf numFmtId="49" fontId="7" fillId="0" borderId="0" xfId="0" applyNumberFormat="1" applyFont="1" applyBorder="1" applyAlignment="1">
      <alignment horizontal="right"/>
    </xf>
    <xf numFmtId="49" fontId="7" fillId="0" borderId="10" xfId="0" applyNumberFormat="1" applyFont="1" applyBorder="1" applyAlignment="1">
      <alignment horizontal="right"/>
    </xf>
    <xf numFmtId="179" fontId="16" fillId="0" borderId="34" xfId="0" applyNumberFormat="1" applyFont="1" applyBorder="1" applyAlignment="1">
      <alignment horizontal="right" vertical="center"/>
    </xf>
    <xf numFmtId="189" fontId="16" fillId="0" borderId="15" xfId="0" applyNumberFormat="1" applyFont="1" applyBorder="1" applyAlignment="1">
      <alignment horizontal="right" vertical="center"/>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3" fillId="0" borderId="19" xfId="0" applyFont="1" applyBorder="1" applyAlignment="1">
      <alignment horizontal="right" vertical="center"/>
    </xf>
    <xf numFmtId="0" fontId="20" fillId="0" borderId="0" xfId="0" applyFont="1" applyBorder="1" applyAlignment="1">
      <alignment horizontal="left" vertical="center" wrapText="1"/>
    </xf>
    <xf numFmtId="0" fontId="20" fillId="0" borderId="10" xfId="0" applyFont="1" applyBorder="1" applyAlignment="1">
      <alignment horizontal="left" vertical="center" wrapText="1"/>
    </xf>
    <xf numFmtId="0" fontId="7" fillId="0" borderId="0" xfId="0" applyFont="1" applyBorder="1" applyAlignment="1">
      <alignment wrapText="1"/>
    </xf>
    <xf numFmtId="0" fontId="7" fillId="0" borderId="10" xfId="0" applyFont="1" applyBorder="1" applyAlignment="1">
      <alignment vertical="top"/>
    </xf>
    <xf numFmtId="227" fontId="18" fillId="0" borderId="0" xfId="0" applyNumberFormat="1" applyFont="1" applyAlignment="1">
      <alignment vertical="center"/>
    </xf>
    <xf numFmtId="227" fontId="5" fillId="0" borderId="0" xfId="0" applyNumberFormat="1" applyFont="1" applyAlignment="1">
      <alignment vertical="center"/>
    </xf>
    <xf numFmtId="227" fontId="3" fillId="0" borderId="15" xfId="0" applyNumberFormat="1" applyFont="1" applyBorder="1" applyAlignment="1">
      <alignment horizontal="center" vertical="center" wrapText="1"/>
    </xf>
    <xf numFmtId="227" fontId="3" fillId="0" borderId="36" xfId="0" applyNumberFormat="1" applyFont="1" applyBorder="1" applyAlignment="1">
      <alignment horizontal="center" vertical="center" wrapText="1"/>
    </xf>
    <xf numFmtId="227" fontId="3" fillId="0" borderId="0" xfId="0" applyNumberFormat="1" applyFont="1" applyBorder="1" applyAlignment="1">
      <alignment horizontal="center" vertical="center" wrapText="1"/>
    </xf>
    <xf numFmtId="227" fontId="16" fillId="0" borderId="23" xfId="0" applyNumberFormat="1" applyFont="1" applyBorder="1" applyAlignment="1">
      <alignment horizontal="center" vertical="center" wrapText="1"/>
    </xf>
    <xf numFmtId="227" fontId="16" fillId="0" borderId="25" xfId="0" applyNumberFormat="1" applyFont="1" applyBorder="1" applyAlignment="1">
      <alignment horizontal="center" vertical="center" wrapText="1"/>
    </xf>
    <xf numFmtId="227" fontId="16" fillId="0" borderId="33" xfId="0" applyNumberFormat="1" applyFont="1" applyBorder="1" applyAlignment="1">
      <alignment horizontal="center" vertical="center" wrapText="1"/>
    </xf>
    <xf numFmtId="227" fontId="3" fillId="0" borderId="10" xfId="0" applyNumberFormat="1" applyFont="1" applyBorder="1" applyAlignment="1">
      <alignment horizontal="center" vertical="center" wrapText="1"/>
    </xf>
    <xf numFmtId="227" fontId="3" fillId="0" borderId="13" xfId="0" applyNumberFormat="1" applyFont="1" applyBorder="1" applyAlignment="1">
      <alignment horizontal="center" vertical="center" wrapText="1"/>
    </xf>
    <xf numFmtId="227" fontId="3" fillId="0" borderId="12" xfId="0" applyNumberFormat="1" applyFont="1" applyBorder="1" applyAlignment="1">
      <alignment horizontal="center" vertical="center" wrapText="1"/>
    </xf>
    <xf numFmtId="227" fontId="3" fillId="0" borderId="14" xfId="0" applyNumberFormat="1" applyFont="1" applyBorder="1" applyAlignment="1">
      <alignment horizontal="center" vertical="center" wrapText="1"/>
    </xf>
    <xf numFmtId="227" fontId="16" fillId="0" borderId="18" xfId="0" applyNumberFormat="1" applyFont="1" applyBorder="1" applyAlignment="1">
      <alignment horizontal="left" vertical="center" wrapText="1"/>
    </xf>
    <xf numFmtId="227" fontId="3" fillId="0" borderId="0" xfId="0" applyNumberFormat="1" applyFont="1" applyAlignment="1">
      <alignment vertical="center" wrapText="1"/>
    </xf>
    <xf numFmtId="227" fontId="16" fillId="0" borderId="16" xfId="0" applyNumberFormat="1" applyFont="1" applyBorder="1" applyAlignment="1">
      <alignment horizontal="left" vertical="center" wrapText="1"/>
    </xf>
    <xf numFmtId="227" fontId="19" fillId="0" borderId="16" xfId="0" applyNumberFormat="1" applyFont="1" applyBorder="1" applyAlignment="1">
      <alignment horizontal="left" vertical="center" wrapText="1"/>
    </xf>
    <xf numFmtId="227" fontId="3" fillId="0" borderId="16" xfId="0" applyNumberFormat="1" applyFont="1" applyBorder="1" applyAlignment="1">
      <alignment horizontal="left" vertical="center" wrapText="1"/>
    </xf>
    <xf numFmtId="227" fontId="19" fillId="0" borderId="10" xfId="0" applyNumberFormat="1" applyFont="1" applyBorder="1" applyAlignment="1">
      <alignment horizontal="left" vertical="center" wrapText="1"/>
    </xf>
    <xf numFmtId="0" fontId="3" fillId="0" borderId="0" xfId="0" applyFont="1" applyFill="1" applyBorder="1" applyAlignment="1">
      <alignment vertical="center"/>
    </xf>
    <xf numFmtId="0" fontId="16" fillId="0" borderId="18" xfId="0" applyFont="1" applyFill="1" applyBorder="1" applyAlignment="1">
      <alignment horizontal="center" vertical="center" wrapText="1"/>
    </xf>
    <xf numFmtId="0" fontId="16" fillId="0" borderId="16" xfId="0" applyFont="1" applyFill="1" applyBorder="1" applyAlignment="1">
      <alignment horizontal="center" vertical="center" wrapText="1"/>
    </xf>
    <xf numFmtId="179" fontId="16" fillId="0" borderId="19" xfId="0" applyNumberFormat="1" applyFont="1" applyFill="1" applyBorder="1" applyAlignment="1">
      <alignment horizontal="right" vertical="center"/>
    </xf>
    <xf numFmtId="0" fontId="16" fillId="0" borderId="17" xfId="0" applyFont="1" applyFill="1" applyBorder="1" applyAlignment="1">
      <alignment horizontal="center" vertical="center" wrapText="1"/>
    </xf>
    <xf numFmtId="0" fontId="16" fillId="0" borderId="30" xfId="0" applyFont="1" applyFill="1" applyBorder="1" applyAlignment="1">
      <alignment horizontal="center" vertical="center" wrapText="1"/>
    </xf>
    <xf numFmtId="0" fontId="16" fillId="0" borderId="31"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right"/>
    </xf>
    <xf numFmtId="0" fontId="16" fillId="0" borderId="3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5" xfId="0" applyFont="1" applyBorder="1" applyAlignment="1">
      <alignment horizontal="distributed" vertical="center" wrapText="1"/>
    </xf>
    <xf numFmtId="0" fontId="16" fillId="0" borderId="39" xfId="0" applyFont="1" applyBorder="1" applyAlignment="1">
      <alignment horizontal="center" vertical="center" wrapText="1"/>
    </xf>
    <xf numFmtId="0" fontId="16" fillId="24" borderId="38" xfId="0" applyFont="1" applyFill="1" applyBorder="1" applyAlignment="1">
      <alignment horizontal="center" vertical="center" wrapText="1"/>
    </xf>
    <xf numFmtId="0" fontId="18" fillId="0" borderId="0" xfId="0" applyFont="1" applyAlignment="1">
      <alignment horizontal="right" wrapText="1"/>
    </xf>
    <xf numFmtId="0" fontId="16" fillId="0" borderId="0" xfId="0" applyFont="1" applyBorder="1" applyAlignment="1">
      <alignment horizontal="left" vertical="center" wrapText="1"/>
    </xf>
    <xf numFmtId="179" fontId="16" fillId="0" borderId="19" xfId="33" applyNumberFormat="1" applyFont="1" applyBorder="1" applyAlignment="1">
      <alignment horizontal="right" vertical="center"/>
    </xf>
    <xf numFmtId="179" fontId="16" fillId="0" borderId="35" xfId="33" applyNumberFormat="1" applyFont="1" applyBorder="1" applyAlignment="1">
      <alignment horizontal="right" vertical="center"/>
    </xf>
    <xf numFmtId="0" fontId="16" fillId="24" borderId="28" xfId="0" applyFont="1" applyFill="1" applyBorder="1" applyAlignment="1">
      <alignment horizontal="center" vertical="center" wrapText="1"/>
    </xf>
    <xf numFmtId="0" fontId="3" fillId="0" borderId="0" xfId="0" applyFont="1" applyAlignment="1">
      <alignment horizontal="left"/>
    </xf>
    <xf numFmtId="0" fontId="3" fillId="0" borderId="40" xfId="0" applyFont="1" applyBorder="1" applyAlignment="1">
      <alignment vertical="center" wrapText="1"/>
    </xf>
    <xf numFmtId="0" fontId="3" fillId="0" borderId="17" xfId="0" applyFont="1" applyBorder="1" applyAlignment="1">
      <alignment vertical="center" wrapText="1"/>
    </xf>
    <xf numFmtId="225" fontId="3" fillId="0" borderId="0" xfId="0" applyNumberFormat="1" applyFont="1" applyAlignment="1">
      <alignment/>
    </xf>
    <xf numFmtId="0" fontId="16" fillId="0" borderId="40" xfId="0" applyFont="1" applyBorder="1" applyAlignment="1">
      <alignment horizontal="center" vertical="center" wrapText="1"/>
    </xf>
    <xf numFmtId="0" fontId="16" fillId="0" borderId="16" xfId="0" applyFont="1" applyBorder="1" applyAlignment="1">
      <alignment horizontal="left" vertical="center" wrapText="1"/>
    </xf>
    <xf numFmtId="188" fontId="3" fillId="0" borderId="0" xfId="33" applyNumberFormat="1" applyFont="1" applyBorder="1" applyAlignment="1">
      <alignment vertical="center"/>
    </xf>
    <xf numFmtId="188" fontId="3" fillId="0" borderId="19" xfId="33" applyNumberFormat="1" applyFont="1" applyBorder="1" applyAlignment="1">
      <alignment horizontal="right" vertical="center"/>
    </xf>
    <xf numFmtId="0" fontId="16" fillId="24" borderId="0" xfId="0" applyFont="1" applyFill="1" applyBorder="1" applyAlignment="1">
      <alignment horizontal="center" vertical="center" wrapText="1"/>
    </xf>
    <xf numFmtId="0" fontId="3" fillId="0" borderId="41"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16" xfId="0" applyFont="1" applyBorder="1" applyAlignment="1">
      <alignment horizontal="left" vertical="center" wrapText="1"/>
    </xf>
    <xf numFmtId="49" fontId="3" fillId="0" borderId="0" xfId="0" applyNumberFormat="1" applyFont="1" applyAlignment="1">
      <alignment vertical="center"/>
    </xf>
    <xf numFmtId="0" fontId="16" fillId="0" borderId="16" xfId="0" applyFont="1" applyBorder="1" applyAlignment="1">
      <alignment horizontal="left" vertical="center" wrapText="1" indent="1"/>
    </xf>
    <xf numFmtId="0" fontId="16" fillId="0" borderId="17" xfId="0" applyFont="1" applyBorder="1" applyAlignment="1">
      <alignment horizontal="left" vertical="center" wrapText="1" indent="1"/>
    </xf>
    <xf numFmtId="181" fontId="3" fillId="0" borderId="0" xfId="0" applyNumberFormat="1" applyFont="1" applyAlignment="1">
      <alignment vertical="center"/>
    </xf>
    <xf numFmtId="0" fontId="18" fillId="0" borderId="0" xfId="0" applyFont="1" applyAlignment="1">
      <alignment horizontal="right" vertical="center"/>
    </xf>
    <xf numFmtId="49" fontId="3" fillId="0" borderId="0" xfId="0" applyNumberFormat="1" applyFont="1" applyAlignment="1">
      <alignment horizontal="right" vertical="center"/>
    </xf>
    <xf numFmtId="181" fontId="16" fillId="0" borderId="28" xfId="0" applyNumberFormat="1" applyFont="1" applyBorder="1" applyAlignment="1">
      <alignment horizontal="center" vertical="center"/>
    </xf>
    <xf numFmtId="181" fontId="3" fillId="0" borderId="12" xfId="0" applyNumberFormat="1" applyFont="1" applyBorder="1" applyAlignment="1">
      <alignment horizontal="center" vertical="center" wrapText="1"/>
    </xf>
    <xf numFmtId="179" fontId="3" fillId="0" borderId="0" xfId="0" applyNumberFormat="1" applyFont="1" applyBorder="1" applyAlignment="1">
      <alignment horizontal="right" vertical="center"/>
    </xf>
    <xf numFmtId="179" fontId="3" fillId="0" borderId="0" xfId="0" applyNumberFormat="1" applyFont="1" applyBorder="1" applyAlignment="1">
      <alignment vertical="center"/>
    </xf>
    <xf numFmtId="179" fontId="3" fillId="0" borderId="0" xfId="33" applyNumberFormat="1" applyFont="1" applyBorder="1" applyAlignment="1">
      <alignment horizontal="right" vertical="center"/>
    </xf>
    <xf numFmtId="179" fontId="16" fillId="0" borderId="0" xfId="0" applyNumberFormat="1" applyFont="1" applyBorder="1" applyAlignment="1">
      <alignment horizontal="right" vertical="center"/>
    </xf>
    <xf numFmtId="179" fontId="16" fillId="0" borderId="10" xfId="0" applyNumberFormat="1" applyFont="1" applyBorder="1" applyAlignment="1">
      <alignment horizontal="right" vertical="center"/>
    </xf>
    <xf numFmtId="181" fontId="10" fillId="0" borderId="0" xfId="0" applyNumberFormat="1" applyFont="1" applyAlignment="1">
      <alignment vertical="center"/>
    </xf>
    <xf numFmtId="0" fontId="18" fillId="0" borderId="0" xfId="0" applyFont="1" applyFill="1" applyAlignment="1">
      <alignment horizontal="right" vertical="center"/>
    </xf>
    <xf numFmtId="49" fontId="3" fillId="0" borderId="0" xfId="0" applyNumberFormat="1" applyFont="1" applyFill="1" applyAlignment="1">
      <alignment horizontal="right" vertical="center"/>
    </xf>
    <xf numFmtId="183" fontId="3" fillId="0" borderId="34" xfId="0" applyNumberFormat="1" applyFont="1" applyFill="1" applyBorder="1" applyAlignment="1">
      <alignment horizontal="right" vertical="center"/>
    </xf>
    <xf numFmtId="183" fontId="3" fillId="0" borderId="15" xfId="0" applyNumberFormat="1" applyFont="1" applyFill="1" applyBorder="1" applyAlignment="1">
      <alignment horizontal="right" vertical="center"/>
    </xf>
    <xf numFmtId="179" fontId="3" fillId="0" borderId="15" xfId="0" applyNumberFormat="1" applyFont="1" applyFill="1" applyBorder="1" applyAlignment="1">
      <alignment horizontal="right" vertical="center"/>
    </xf>
    <xf numFmtId="183" fontId="3" fillId="0" borderId="19" xfId="0" applyNumberFormat="1" applyFont="1" applyFill="1" applyBorder="1" applyAlignment="1">
      <alignment horizontal="right" vertical="center"/>
    </xf>
    <xf numFmtId="183" fontId="3" fillId="0" borderId="0" xfId="0" applyNumberFormat="1" applyFont="1" applyFill="1" applyBorder="1" applyAlignment="1">
      <alignment horizontal="right" vertical="center"/>
    </xf>
    <xf numFmtId="179" fontId="3" fillId="0" borderId="0" xfId="0" applyNumberFormat="1" applyFont="1" applyFill="1" applyBorder="1" applyAlignment="1">
      <alignment horizontal="right" vertical="center"/>
    </xf>
    <xf numFmtId="179" fontId="16" fillId="0" borderId="0" xfId="0" applyNumberFormat="1" applyFont="1" applyFill="1" applyBorder="1" applyAlignment="1">
      <alignment horizontal="right" vertical="center"/>
    </xf>
    <xf numFmtId="183" fontId="16" fillId="0" borderId="0" xfId="0" applyNumberFormat="1" applyFont="1" applyFill="1" applyBorder="1" applyAlignment="1">
      <alignment horizontal="right" vertical="center"/>
    </xf>
    <xf numFmtId="179" fontId="3" fillId="0" borderId="0" xfId="33" applyNumberFormat="1" applyFont="1" applyFill="1" applyBorder="1" applyAlignment="1">
      <alignment horizontal="right" vertical="center"/>
    </xf>
    <xf numFmtId="183" fontId="3" fillId="0" borderId="0" xfId="0" applyNumberFormat="1" applyFont="1" applyFill="1" applyBorder="1" applyAlignment="1">
      <alignment vertical="center"/>
    </xf>
    <xf numFmtId="179" fontId="16" fillId="0" borderId="10" xfId="0" applyNumberFormat="1" applyFont="1" applyFill="1" applyBorder="1" applyAlignment="1">
      <alignment horizontal="right" vertical="center"/>
    </xf>
    <xf numFmtId="0" fontId="20" fillId="0" borderId="0"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0" xfId="0" applyFont="1" applyAlignment="1">
      <alignment horizontal="center" vertical="center"/>
    </xf>
    <xf numFmtId="0" fontId="11" fillId="0" borderId="0" xfId="0" applyFont="1" applyAlignment="1">
      <alignment horizontal="right" vertical="center"/>
    </xf>
    <xf numFmtId="0" fontId="51" fillId="0" borderId="0" xfId="0" applyFont="1" applyAlignment="1">
      <alignment vertical="center"/>
    </xf>
    <xf numFmtId="0" fontId="16" fillId="0" borderId="42" xfId="0" applyFont="1" applyBorder="1" applyAlignment="1">
      <alignment vertical="center" wrapText="1"/>
    </xf>
    <xf numFmtId="0" fontId="7" fillId="0" borderId="0" xfId="0" applyFont="1" applyBorder="1" applyAlignment="1">
      <alignment horizontal="center" vertical="center" wrapText="1"/>
    </xf>
    <xf numFmtId="0" fontId="20" fillId="0" borderId="0" xfId="0" applyFont="1" applyBorder="1" applyAlignment="1">
      <alignment horizontal="left" vertical="center" wrapText="1"/>
    </xf>
    <xf numFmtId="0" fontId="7" fillId="0" borderId="16" xfId="0" applyFont="1" applyBorder="1" applyAlignment="1">
      <alignment horizontal="center" vertical="center" wrapText="1"/>
    </xf>
    <xf numFmtId="0" fontId="7" fillId="0" borderId="0" xfId="0" applyFont="1" applyAlignment="1">
      <alignment vertical="center"/>
    </xf>
    <xf numFmtId="0" fontId="20" fillId="0" borderId="0" xfId="0" applyFont="1" applyBorder="1" applyAlignment="1">
      <alignment vertical="center" wrapText="1"/>
    </xf>
    <xf numFmtId="0" fontId="3" fillId="0" borderId="0" xfId="0" applyFont="1" applyAlignment="1">
      <alignment vertical="center"/>
    </xf>
    <xf numFmtId="183" fontId="3" fillId="0" borderId="0" xfId="0" applyNumberFormat="1" applyFont="1" applyBorder="1" applyAlignment="1">
      <alignment horizontal="right" vertical="center"/>
    </xf>
    <xf numFmtId="0" fontId="3" fillId="0" borderId="19" xfId="0" applyNumberFormat="1" applyFont="1" applyBorder="1" applyAlignment="1">
      <alignment horizontal="right" vertical="center"/>
    </xf>
    <xf numFmtId="0" fontId="3" fillId="0" borderId="0" xfId="0" applyNumberFormat="1" applyFont="1" applyBorder="1" applyAlignment="1">
      <alignment horizontal="right" vertical="center"/>
    </xf>
    <xf numFmtId="179" fontId="16" fillId="0" borderId="19" xfId="0" applyNumberFormat="1" applyFont="1" applyBorder="1" applyAlignment="1">
      <alignment horizontal="right" vertical="center"/>
    </xf>
    <xf numFmtId="0" fontId="3" fillId="0" borderId="35" xfId="0" applyNumberFormat="1" applyFont="1" applyBorder="1" applyAlignment="1">
      <alignment horizontal="right" vertical="center"/>
    </xf>
    <xf numFmtId="183" fontId="3" fillId="0" borderId="10" xfId="0" applyNumberFormat="1" applyFont="1" applyBorder="1" applyAlignment="1">
      <alignment horizontal="right" vertical="center"/>
    </xf>
    <xf numFmtId="0" fontId="3" fillId="0" borderId="10" xfId="0" applyNumberFormat="1" applyFont="1" applyBorder="1" applyAlignment="1">
      <alignment horizontal="right" vertical="center"/>
    </xf>
    <xf numFmtId="0" fontId="3" fillId="0" borderId="10" xfId="0" applyFont="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16" fillId="0" borderId="45" xfId="0" applyFont="1" applyFill="1" applyBorder="1" applyAlignment="1">
      <alignment horizontal="center" vertical="center" wrapText="1"/>
    </xf>
    <xf numFmtId="0" fontId="16" fillId="0" borderId="44" xfId="0" applyFont="1" applyFill="1" applyBorder="1" applyAlignment="1">
      <alignment horizontal="center" vertical="center" wrapText="1"/>
    </xf>
    <xf numFmtId="0" fontId="3" fillId="0" borderId="10" xfId="0" applyFont="1" applyBorder="1" applyAlignment="1">
      <alignment horizontal="right" vertical="center"/>
    </xf>
    <xf numFmtId="179" fontId="7" fillId="0" borderId="34" xfId="0" applyNumberFormat="1" applyFont="1" applyBorder="1" applyAlignment="1">
      <alignment horizontal="right" vertical="center"/>
    </xf>
    <xf numFmtId="179" fontId="7" fillId="0" borderId="15" xfId="0" applyNumberFormat="1" applyFont="1" applyBorder="1" applyAlignment="1">
      <alignment horizontal="right" vertical="center"/>
    </xf>
    <xf numFmtId="179" fontId="20" fillId="0" borderId="0"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19" xfId="0" applyNumberFormat="1" applyFont="1" applyBorder="1" applyAlignment="1">
      <alignment horizontal="right" vertical="center"/>
    </xf>
    <xf numFmtId="179" fontId="7" fillId="0" borderId="0" xfId="0" applyNumberFormat="1" applyFont="1" applyBorder="1" applyAlignment="1">
      <alignment horizontal="right" vertical="center"/>
    </xf>
    <xf numFmtId="179" fontId="7" fillId="0" borderId="35" xfId="0" applyNumberFormat="1" applyFont="1" applyBorder="1" applyAlignment="1">
      <alignment horizontal="right" vertical="center"/>
    </xf>
    <xf numFmtId="179" fontId="7" fillId="0" borderId="10" xfId="0" applyNumberFormat="1" applyFont="1" applyBorder="1" applyAlignment="1">
      <alignment horizontal="right" vertical="center"/>
    </xf>
    <xf numFmtId="179" fontId="20" fillId="0" borderId="10" xfId="0" applyNumberFormat="1" applyFont="1" applyBorder="1" applyAlignment="1">
      <alignment horizontal="right" vertical="center"/>
    </xf>
    <xf numFmtId="183" fontId="16" fillId="0" borderId="15" xfId="0" applyNumberFormat="1" applyFont="1" applyFill="1" applyBorder="1" applyAlignment="1">
      <alignment horizontal="right" vertical="center"/>
    </xf>
    <xf numFmtId="183" fontId="16" fillId="0" borderId="0" xfId="0" applyNumberFormat="1" applyFont="1" applyBorder="1" applyAlignment="1">
      <alignment horizontal="right" vertical="center"/>
    </xf>
    <xf numFmtId="183" fontId="3" fillId="0" borderId="19" xfId="0" applyNumberFormat="1" applyFont="1" applyBorder="1" applyAlignment="1">
      <alignment horizontal="right" vertical="center"/>
    </xf>
    <xf numFmtId="183" fontId="3" fillId="0" borderId="0" xfId="0" applyNumberFormat="1" applyFont="1" applyBorder="1" applyAlignment="1">
      <alignment vertical="center"/>
    </xf>
    <xf numFmtId="183" fontId="16" fillId="0" borderId="35" xfId="0" applyNumberFormat="1" applyFont="1" applyBorder="1" applyAlignment="1">
      <alignment horizontal="right" vertical="center"/>
    </xf>
    <xf numFmtId="183" fontId="16" fillId="0" borderId="10" xfId="0" applyNumberFormat="1" applyFont="1" applyBorder="1" applyAlignment="1">
      <alignment horizontal="right" vertical="center"/>
    </xf>
    <xf numFmtId="0" fontId="3" fillId="0" borderId="40"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208" fontId="16" fillId="0" borderId="34" xfId="0" applyNumberFormat="1" applyFont="1" applyBorder="1" applyAlignment="1">
      <alignment horizontal="right" vertical="center"/>
    </xf>
    <xf numFmtId="0" fontId="1" fillId="0" borderId="0" xfId="0" applyFont="1" applyFill="1" applyAlignment="1">
      <alignment horizontal="center" vertical="center"/>
    </xf>
    <xf numFmtId="0" fontId="5" fillId="0" borderId="0" xfId="0" applyFont="1" applyFill="1" applyAlignment="1">
      <alignment horizontal="center" vertical="center"/>
    </xf>
    <xf numFmtId="0" fontId="16" fillId="0" borderId="15" xfId="0" applyFont="1" applyFill="1" applyBorder="1" applyAlignment="1">
      <alignment horizontal="center" vertical="center" wrapText="1"/>
    </xf>
    <xf numFmtId="0" fontId="3" fillId="0" borderId="0" xfId="0" applyFont="1" applyFill="1" applyAlignment="1">
      <alignment vertical="center" wrapText="1"/>
    </xf>
    <xf numFmtId="0" fontId="3" fillId="0" borderId="10" xfId="0" applyFont="1" applyFill="1" applyBorder="1" applyAlignment="1">
      <alignment vertical="center" wrapText="1"/>
    </xf>
    <xf numFmtId="0" fontId="3" fillId="0" borderId="15" xfId="0" applyFont="1" applyFill="1" applyBorder="1" applyAlignment="1">
      <alignment horizontal="center" vertical="center" wrapText="1"/>
    </xf>
    <xf numFmtId="0" fontId="3" fillId="0" borderId="47"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16" fillId="0" borderId="44"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4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16" fillId="0" borderId="36" xfId="0" applyFont="1" applyBorder="1" applyAlignment="1">
      <alignment horizontal="center" vertical="center"/>
    </xf>
    <xf numFmtId="0" fontId="3" fillId="0" borderId="36" xfId="0" applyFont="1" applyBorder="1" applyAlignment="1">
      <alignment horizontal="center" vertical="center"/>
    </xf>
    <xf numFmtId="0" fontId="16" fillId="0" borderId="23" xfId="0" applyFont="1" applyBorder="1" applyAlignment="1">
      <alignment horizontal="center" vertical="center" wrapText="1"/>
    </xf>
    <xf numFmtId="0" fontId="3" fillId="0" borderId="28" xfId="0" applyFont="1" applyBorder="1" applyAlignment="1">
      <alignment horizontal="center" vertical="center" wrapText="1"/>
    </xf>
    <xf numFmtId="0" fontId="1" fillId="24" borderId="0" xfId="0" applyFont="1" applyFill="1" applyAlignment="1">
      <alignment horizontal="center" vertical="center"/>
    </xf>
    <xf numFmtId="0" fontId="3" fillId="0" borderId="0" xfId="0" applyFont="1" applyAlignment="1">
      <alignment vertical="center" wrapText="1"/>
    </xf>
    <xf numFmtId="0" fontId="3" fillId="0" borderId="10" xfId="0" applyFont="1" applyBorder="1" applyAlignment="1">
      <alignment vertical="center" wrapText="1"/>
    </xf>
    <xf numFmtId="0" fontId="16" fillId="0" borderId="3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5" xfId="0" applyFont="1" applyBorder="1" applyAlignment="1">
      <alignment horizontal="center" vertical="center" wrapText="1"/>
    </xf>
    <xf numFmtId="0" fontId="16" fillId="0" borderId="45" xfId="0" applyFont="1" applyBorder="1" applyAlignment="1">
      <alignment horizontal="center" vertical="center" wrapText="1"/>
    </xf>
    <xf numFmtId="0" fontId="3" fillId="0" borderId="33" xfId="0" applyFont="1" applyBorder="1" applyAlignment="1">
      <alignment horizontal="center" vertical="center" wrapText="1"/>
    </xf>
    <xf numFmtId="0" fontId="16" fillId="0" borderId="15" xfId="0" applyFont="1" applyBorder="1" applyAlignment="1">
      <alignment horizontal="center" vertical="center" wrapText="1"/>
    </xf>
    <xf numFmtId="49" fontId="18" fillId="24" borderId="15" xfId="0" applyNumberFormat="1" applyFont="1" applyFill="1" applyBorder="1" applyAlignment="1">
      <alignment vertical="center"/>
    </xf>
    <xf numFmtId="49" fontId="3" fillId="24" borderId="15" xfId="0" applyNumberFormat="1" applyFont="1" applyFill="1" applyBorder="1" applyAlignment="1">
      <alignment vertical="center"/>
    </xf>
    <xf numFmtId="49" fontId="3" fillId="0" borderId="15" xfId="0" applyNumberFormat="1" applyFont="1" applyBorder="1" applyAlignment="1">
      <alignment vertical="center"/>
    </xf>
    <xf numFmtId="0" fontId="5" fillId="0" borderId="0" xfId="0" applyFont="1" applyAlignment="1">
      <alignment horizontal="center" vertical="center"/>
    </xf>
    <xf numFmtId="49" fontId="1" fillId="24" borderId="0" xfId="0" applyNumberFormat="1" applyFont="1" applyFill="1" applyAlignment="1">
      <alignment horizontal="center" vertical="center"/>
    </xf>
    <xf numFmtId="49" fontId="5" fillId="24" borderId="0" xfId="0" applyNumberFormat="1" applyFont="1" applyFill="1" applyAlignment="1">
      <alignment horizontal="center" vertical="center"/>
    </xf>
    <xf numFmtId="0" fontId="16" fillId="0" borderId="5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6" fillId="0" borderId="49" xfId="0" applyFont="1" applyBorder="1" applyAlignment="1">
      <alignment horizontal="center" vertical="center" wrapText="1"/>
    </xf>
    <xf numFmtId="0" fontId="1" fillId="24" borderId="0" xfId="0" applyFont="1" applyFill="1" applyAlignment="1">
      <alignment horizontal="center" vertical="center" wrapText="1"/>
    </xf>
    <xf numFmtId="0" fontId="5" fillId="24" borderId="0" xfId="0" applyFont="1" applyFill="1" applyAlignment="1">
      <alignment horizontal="center" vertical="center"/>
    </xf>
    <xf numFmtId="0" fontId="4" fillId="0" borderId="15" xfId="0" applyFont="1" applyBorder="1" applyAlignment="1">
      <alignment horizontal="center"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15"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15" fillId="0" borderId="5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30" xfId="0" applyFont="1" applyBorder="1" applyAlignment="1">
      <alignment horizontal="center" vertical="center" wrapText="1"/>
    </xf>
    <xf numFmtId="0" fontId="15" fillId="0" borderId="51" xfId="0" applyFont="1" applyBorder="1" applyAlignment="1">
      <alignment horizontal="center" vertical="center" wrapText="1"/>
    </xf>
    <xf numFmtId="0" fontId="4" fillId="0" borderId="51" xfId="0" applyFont="1" applyBorder="1" applyAlignment="1">
      <alignment horizontal="center" vertical="center" wrapText="1"/>
    </xf>
    <xf numFmtId="0" fontId="15" fillId="0" borderId="52"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1" xfId="0" applyFont="1" applyBorder="1" applyAlignment="1">
      <alignment horizontal="center" vertical="center" wrapText="1"/>
    </xf>
    <xf numFmtId="0" fontId="15" fillId="0" borderId="49"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49" xfId="0" applyFont="1" applyBorder="1" applyAlignment="1">
      <alignment horizontal="center" vertical="center" wrapText="1"/>
    </xf>
    <xf numFmtId="49" fontId="18" fillId="24" borderId="0" xfId="0" applyNumberFormat="1" applyFont="1" applyFill="1" applyBorder="1" applyAlignment="1">
      <alignment vertical="center"/>
    </xf>
    <xf numFmtId="49" fontId="3" fillId="24" borderId="0" xfId="0" applyNumberFormat="1" applyFont="1" applyFill="1" applyBorder="1" applyAlignment="1">
      <alignment vertical="center"/>
    </xf>
    <xf numFmtId="49" fontId="3" fillId="0" borderId="0" xfId="0" applyNumberFormat="1" applyFont="1" applyBorder="1" applyAlignment="1">
      <alignment vertical="center"/>
    </xf>
    <xf numFmtId="49" fontId="3" fillId="0" borderId="0" xfId="0" applyNumberFormat="1" applyFont="1" applyBorder="1" applyAlignment="1">
      <alignment horizontal="right"/>
    </xf>
    <xf numFmtId="49" fontId="3" fillId="0" borderId="10" xfId="0" applyNumberFormat="1" applyFont="1" applyBorder="1" applyAlignment="1">
      <alignment horizontal="right"/>
    </xf>
    <xf numFmtId="0" fontId="46" fillId="24" borderId="0" xfId="0" applyFont="1" applyFill="1" applyAlignment="1">
      <alignment horizontal="center" vertical="center" wrapText="1"/>
    </xf>
    <xf numFmtId="0" fontId="46" fillId="0" borderId="0" xfId="0" applyFont="1" applyAlignment="1">
      <alignment horizontal="center" vertical="center" wrapText="1"/>
    </xf>
    <xf numFmtId="0" fontId="5" fillId="0" borderId="0" xfId="0" applyFont="1" applyAlignment="1">
      <alignment horizontal="center" vertical="center" wrapText="1"/>
    </xf>
    <xf numFmtId="0" fontId="16" fillId="0" borderId="51" xfId="0" applyFont="1" applyBorder="1" applyAlignment="1">
      <alignment horizontal="center" vertical="center" wrapText="1"/>
    </xf>
    <xf numFmtId="0" fontId="3" fillId="0" borderId="51" xfId="0" applyFont="1" applyBorder="1" applyAlignment="1">
      <alignment horizontal="center" vertical="center"/>
    </xf>
    <xf numFmtId="0" fontId="16" fillId="0" borderId="20" xfId="0" applyFont="1" applyBorder="1" applyAlignment="1">
      <alignment horizontal="center" vertical="center" wrapText="1"/>
    </xf>
    <xf numFmtId="0" fontId="3" fillId="0" borderId="52" xfId="0" applyFont="1" applyBorder="1" applyAlignment="1">
      <alignment horizontal="center" vertical="center"/>
    </xf>
    <xf numFmtId="0" fontId="18" fillId="0" borderId="0" xfId="0" applyFont="1" applyAlignment="1">
      <alignment horizontal="right" vertical="center"/>
    </xf>
    <xf numFmtId="0" fontId="3" fillId="0" borderId="0" xfId="0" applyFont="1" applyAlignment="1">
      <alignment horizontal="right" vertical="center"/>
    </xf>
    <xf numFmtId="0" fontId="46" fillId="24" borderId="0" xfId="0" applyFont="1" applyFill="1" applyAlignment="1">
      <alignment horizontal="center" vertical="center"/>
    </xf>
    <xf numFmtId="0" fontId="3" fillId="0" borderId="10" xfId="0" applyFont="1" applyBorder="1" applyAlignment="1">
      <alignment horizontal="right"/>
    </xf>
    <xf numFmtId="0" fontId="1" fillId="0" borderId="0" xfId="0" applyFont="1" applyAlignment="1">
      <alignment horizontal="center" vertical="center" wrapText="1"/>
    </xf>
    <xf numFmtId="0" fontId="5" fillId="0" borderId="0" xfId="0" applyFont="1" applyBorder="1" applyAlignment="1">
      <alignment horizontal="center" vertical="center" wrapText="1"/>
    </xf>
    <xf numFmtId="0" fontId="3" fillId="0" borderId="46" xfId="0" applyFont="1" applyBorder="1" applyAlignment="1">
      <alignment horizontal="center" vertical="center" wrapText="1"/>
    </xf>
    <xf numFmtId="0" fontId="16" fillId="0" borderId="3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9" xfId="0" applyFont="1" applyBorder="1" applyAlignment="1">
      <alignment horizontal="center" vertical="center" wrapText="1"/>
    </xf>
    <xf numFmtId="0" fontId="16" fillId="0" borderId="25" xfId="0" applyFont="1" applyBorder="1" applyAlignment="1">
      <alignment horizontal="center" vertical="center" wrapText="1"/>
    </xf>
    <xf numFmtId="0" fontId="3" fillId="0" borderId="54" xfId="0" applyFont="1" applyBorder="1" applyAlignment="1">
      <alignment horizontal="center" vertical="center" wrapText="1"/>
    </xf>
    <xf numFmtId="0" fontId="16" fillId="0" borderId="2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0"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45"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2" xfId="0" applyFont="1" applyBorder="1" applyAlignment="1">
      <alignment horizontal="center" vertical="center" wrapText="1"/>
    </xf>
    <xf numFmtId="0" fontId="16" fillId="0" borderId="5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16" fillId="0" borderId="21" xfId="0" applyFont="1" applyBorder="1" applyAlignment="1">
      <alignment horizontal="center" vertical="center" wrapText="1"/>
    </xf>
    <xf numFmtId="0" fontId="3" fillId="0" borderId="2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5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2" xfId="0" applyFont="1" applyBorder="1" applyAlignment="1">
      <alignment horizontal="center" vertical="center" wrapText="1"/>
    </xf>
    <xf numFmtId="0" fontId="18" fillId="0" borderId="1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7" fillId="0" borderId="27" xfId="0" applyFont="1" applyBorder="1" applyAlignment="1">
      <alignment horizontal="center" vertical="center" wrapText="1"/>
    </xf>
    <xf numFmtId="0" fontId="7" fillId="0" borderId="12" xfId="0" applyFont="1" applyBorder="1" applyAlignment="1">
      <alignment horizontal="center" vertical="center" wrapText="1"/>
    </xf>
    <xf numFmtId="0" fontId="20" fillId="0" borderId="28"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13"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0" xfId="0" applyFont="1" applyBorder="1" applyAlignment="1">
      <alignment horizontal="center" vertical="center" wrapText="1"/>
    </xf>
    <xf numFmtId="0" fontId="20" fillId="0" borderId="45"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0"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4"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1"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36" xfId="0" applyFont="1" applyBorder="1" applyAlignment="1">
      <alignment vertical="center" wrapText="1"/>
    </xf>
    <xf numFmtId="0" fontId="7" fillId="0" borderId="36" xfId="0" applyFont="1" applyBorder="1" applyAlignment="1">
      <alignment vertical="center" wrapText="1"/>
    </xf>
    <xf numFmtId="0" fontId="7" fillId="0" borderId="20" xfId="0" applyFont="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6" fillId="0" borderId="24" xfId="0" applyFont="1" applyBorder="1" applyAlignment="1">
      <alignment horizontal="center" vertical="center" wrapText="1"/>
    </xf>
    <xf numFmtId="0" fontId="20" fillId="0" borderId="52" xfId="0" applyFont="1" applyBorder="1" applyAlignment="1">
      <alignment horizontal="center" vertical="center" wrapText="1"/>
    </xf>
    <xf numFmtId="0" fontId="20" fillId="0" borderId="15" xfId="0" applyFont="1" applyBorder="1" applyAlignment="1">
      <alignment horizontal="center" wrapText="1"/>
    </xf>
    <xf numFmtId="0" fontId="7" fillId="0" borderId="0" xfId="0" applyFont="1" applyBorder="1" applyAlignment="1">
      <alignment horizontal="center" wrapText="1"/>
    </xf>
    <xf numFmtId="0" fontId="7" fillId="0" borderId="0" xfId="0" applyFont="1" applyBorder="1" applyAlignment="1">
      <alignment horizontal="center" vertical="top" wrapText="1"/>
    </xf>
    <xf numFmtId="0" fontId="7" fillId="0" borderId="10" xfId="0" applyFont="1" applyBorder="1" applyAlignment="1">
      <alignment horizontal="center" vertical="top" wrapText="1"/>
    </xf>
    <xf numFmtId="0" fontId="18" fillId="0" borderId="0" xfId="0" applyFont="1" applyAlignment="1">
      <alignment horizontal="left" vertical="center"/>
    </xf>
    <xf numFmtId="0" fontId="20" fillId="0" borderId="49" xfId="0" applyFont="1" applyBorder="1" applyAlignment="1">
      <alignment horizontal="center" vertical="center" wrapText="1"/>
    </xf>
    <xf numFmtId="0" fontId="7" fillId="0" borderId="49"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33" xfId="0" applyFont="1" applyBorder="1" applyAlignment="1">
      <alignment horizontal="center" vertical="center" wrapText="1"/>
    </xf>
    <xf numFmtId="0" fontId="7" fillId="0" borderId="29" xfId="0" applyFont="1" applyBorder="1" applyAlignment="1">
      <alignment horizontal="center" vertical="center" wrapText="1"/>
    </xf>
    <xf numFmtId="0" fontId="16"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0" xfId="0" applyFont="1" applyFill="1" applyBorder="1" applyAlignment="1">
      <alignment horizontal="right" vertical="top"/>
    </xf>
    <xf numFmtId="0" fontId="20" fillId="0" borderId="34" xfId="0" applyFont="1" applyBorder="1" applyAlignment="1">
      <alignment horizontal="center" vertical="center" wrapText="1"/>
    </xf>
    <xf numFmtId="0" fontId="7" fillId="0" borderId="40" xfId="0" applyFont="1" applyBorder="1" applyAlignment="1">
      <alignment horizontal="center" vertical="center" wrapText="1"/>
    </xf>
    <xf numFmtId="0" fontId="20" fillId="0" borderId="3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1" xfId="0" applyFont="1" applyBorder="1" applyAlignment="1">
      <alignment horizontal="center" vertical="center" wrapText="1"/>
    </xf>
    <xf numFmtId="227" fontId="5" fillId="0" borderId="0" xfId="0" applyNumberFormat="1" applyFont="1" applyAlignment="1">
      <alignment horizontal="center" vertical="center"/>
    </xf>
    <xf numFmtId="227" fontId="18" fillId="0" borderId="0" xfId="0" applyNumberFormat="1" applyFont="1" applyAlignment="1">
      <alignment horizontal="left" vertical="center"/>
    </xf>
    <xf numFmtId="227" fontId="3" fillId="0" borderId="0" xfId="0" applyNumberFormat="1" applyFont="1" applyAlignment="1">
      <alignment horizontal="left" vertical="center"/>
    </xf>
    <xf numFmtId="227" fontId="16" fillId="0" borderId="18" xfId="0" applyNumberFormat="1" applyFont="1" applyBorder="1" applyAlignment="1">
      <alignment horizontal="center" vertical="center" wrapText="1"/>
    </xf>
    <xf numFmtId="227" fontId="3" fillId="0" borderId="16" xfId="0" applyNumberFormat="1" applyFont="1" applyBorder="1" applyAlignment="1">
      <alignment horizontal="center" vertical="center" wrapText="1"/>
    </xf>
    <xf numFmtId="227" fontId="3" fillId="0" borderId="17" xfId="0" applyNumberFormat="1" applyFont="1" applyBorder="1" applyAlignment="1">
      <alignment horizontal="center" vertical="center" wrapText="1"/>
    </xf>
    <xf numFmtId="227" fontId="16" fillId="0" borderId="36" xfId="0" applyNumberFormat="1" applyFont="1" applyBorder="1" applyAlignment="1">
      <alignment horizontal="center" vertical="center" wrapText="1"/>
    </xf>
    <xf numFmtId="227" fontId="3" fillId="0" borderId="36" xfId="0" applyNumberFormat="1" applyFont="1" applyBorder="1" applyAlignment="1">
      <alignment horizontal="center" vertical="center" wrapText="1"/>
    </xf>
    <xf numFmtId="227" fontId="3" fillId="0" borderId="20" xfId="0" applyNumberFormat="1" applyFont="1" applyBorder="1" applyAlignment="1">
      <alignment horizontal="center" vertical="center" wrapText="1"/>
    </xf>
    <xf numFmtId="227" fontId="16" fillId="0" borderId="52" xfId="0" applyNumberFormat="1" applyFont="1" applyBorder="1" applyAlignment="1">
      <alignment horizontal="center" vertical="center" wrapText="1"/>
    </xf>
    <xf numFmtId="227" fontId="3" fillId="0" borderId="36" xfId="0" applyNumberFormat="1" applyFont="1" applyBorder="1" applyAlignment="1">
      <alignment vertical="center" wrapText="1"/>
    </xf>
    <xf numFmtId="227" fontId="3" fillId="0" borderId="20" xfId="0" applyNumberFormat="1" applyFont="1" applyBorder="1" applyAlignment="1">
      <alignment vertical="center" wrapText="1"/>
    </xf>
    <xf numFmtId="227" fontId="1" fillId="0" borderId="0" xfId="0" applyNumberFormat="1" applyFont="1" applyAlignment="1">
      <alignment horizontal="center" vertical="center"/>
    </xf>
    <xf numFmtId="0" fontId="1"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6" fillId="0" borderId="5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35" xfId="0" applyFont="1" applyBorder="1" applyAlignment="1">
      <alignment horizontal="center" vertical="center" wrapText="1"/>
    </xf>
    <xf numFmtId="0" fontId="16" fillId="0" borderId="54" xfId="0" applyFont="1" applyBorder="1" applyAlignment="1">
      <alignment horizontal="center" vertical="center" wrapText="1"/>
    </xf>
    <xf numFmtId="0" fontId="18" fillId="0" borderId="10" xfId="0" applyFont="1" applyBorder="1" applyAlignment="1">
      <alignment horizontal="right" wrapText="1"/>
    </xf>
    <xf numFmtId="0" fontId="3" fillId="0" borderId="10" xfId="0" applyFont="1" applyBorder="1" applyAlignment="1">
      <alignment horizontal="right" wrapText="1"/>
    </xf>
    <xf numFmtId="0" fontId="3" fillId="0" borderId="0" xfId="0" applyFont="1" applyAlignment="1">
      <alignment horizontal="center" vertical="center" wrapText="1"/>
    </xf>
    <xf numFmtId="0" fontId="16" fillId="0" borderId="38" xfId="0" applyFont="1" applyBorder="1" applyAlignment="1">
      <alignment horizontal="center" vertical="center" wrapText="1"/>
    </xf>
    <xf numFmtId="0" fontId="16" fillId="24" borderId="38" xfId="0" applyFont="1" applyFill="1" applyBorder="1" applyAlignment="1">
      <alignment horizontal="center" vertical="center" wrapText="1"/>
    </xf>
    <xf numFmtId="0" fontId="3" fillId="24" borderId="27"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horizontal="center" vertical="center" wrapText="1"/>
    </xf>
    <xf numFmtId="0" fontId="16"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3" xfId="0" applyFont="1" applyBorder="1" applyAlignment="1">
      <alignment horizontal="center" wrapText="1"/>
    </xf>
    <xf numFmtId="0" fontId="3" fillId="0" borderId="23" xfId="0" applyFont="1" applyBorder="1" applyAlignment="1">
      <alignment horizontal="center" wrapText="1"/>
    </xf>
    <xf numFmtId="0" fontId="3" fillId="0" borderId="54" xfId="0" applyFont="1" applyBorder="1" applyAlignment="1">
      <alignment horizontal="center" wrapText="1"/>
    </xf>
    <xf numFmtId="0" fontId="3" fillId="0" borderId="14" xfId="0" applyFont="1" applyBorder="1" applyAlignment="1">
      <alignment horizontal="center" vertical="top" wrapText="1"/>
    </xf>
    <xf numFmtId="0" fontId="3" fillId="0" borderId="13" xfId="0" applyFont="1" applyBorder="1" applyAlignment="1">
      <alignment horizontal="center" vertical="top" wrapText="1"/>
    </xf>
    <xf numFmtId="0" fontId="16" fillId="0" borderId="54" xfId="0" applyFont="1" applyBorder="1" applyAlignment="1">
      <alignment horizontal="center" wrapText="1"/>
    </xf>
    <xf numFmtId="199" fontId="16" fillId="0" borderId="10" xfId="0" applyNumberFormat="1" applyFont="1" applyBorder="1" applyAlignment="1">
      <alignment horizontal="right" vertical="center"/>
    </xf>
    <xf numFmtId="199" fontId="16" fillId="0" borderId="0" xfId="0" applyNumberFormat="1" applyFont="1" applyBorder="1" applyAlignment="1">
      <alignment horizontal="right" vertical="center"/>
    </xf>
    <xf numFmtId="199" fontId="3" fillId="0" borderId="0" xfId="0" applyNumberFormat="1" applyFont="1" applyBorder="1" applyAlignment="1">
      <alignment horizontal="right" vertical="center"/>
    </xf>
    <xf numFmtId="0" fontId="3" fillId="0" borderId="10" xfId="0" applyFont="1" applyBorder="1" applyAlignment="1">
      <alignment horizontal="center" vertical="top" wrapText="1"/>
    </xf>
    <xf numFmtId="199" fontId="16" fillId="0" borderId="0" xfId="33" applyNumberFormat="1" applyFont="1" applyBorder="1" applyAlignment="1">
      <alignment horizontal="right" vertical="center"/>
    </xf>
    <xf numFmtId="199" fontId="16" fillId="0" borderId="15" xfId="0" applyNumberFormat="1" applyFont="1" applyBorder="1" applyAlignment="1">
      <alignment horizontal="right" vertical="center"/>
    </xf>
    <xf numFmtId="0" fontId="5" fillId="24" borderId="0" xfId="0" applyFont="1" applyFill="1" applyAlignment="1">
      <alignment horizontal="center" vertical="center" wrapText="1"/>
    </xf>
    <xf numFmtId="183" fontId="16" fillId="0" borderId="34" xfId="0" applyNumberFormat="1" applyFont="1" applyBorder="1" applyAlignment="1">
      <alignment horizontal="right" vertical="center"/>
    </xf>
    <xf numFmtId="179" fontId="3" fillId="0" borderId="34" xfId="0" applyNumberFormat="1" applyFont="1" applyFill="1" applyBorder="1" applyAlignment="1">
      <alignment horizontal="right" vertical="center"/>
    </xf>
    <xf numFmtId="179" fontId="16" fillId="0" borderId="35" xfId="0" applyNumberFormat="1" applyFont="1" applyFill="1" applyBorder="1" applyAlignment="1">
      <alignment horizontal="right" vertical="center"/>
    </xf>
    <xf numFmtId="0" fontId="16" fillId="0" borderId="34" xfId="0" applyFont="1" applyBorder="1" applyAlignment="1">
      <alignment horizontal="right" vertical="center"/>
    </xf>
    <xf numFmtId="0" fontId="16" fillId="0" borderId="15" xfId="0" applyFont="1" applyBorder="1" applyAlignment="1">
      <alignment horizontal="right" vertical="center"/>
    </xf>
    <xf numFmtId="188" fontId="16" fillId="0" borderId="19" xfId="0" applyNumberFormat="1" applyFont="1" applyBorder="1" applyAlignment="1">
      <alignment horizontal="right" vertical="center"/>
    </xf>
    <xf numFmtId="188" fontId="16" fillId="0" borderId="0" xfId="0" applyNumberFormat="1" applyFont="1" applyBorder="1" applyAlignment="1">
      <alignment horizontal="right" vertical="center"/>
    </xf>
    <xf numFmtId="188" fontId="3" fillId="0" borderId="0" xfId="0" applyNumberFormat="1" applyFont="1" applyBorder="1" applyAlignment="1">
      <alignment horizontal="right" vertical="center"/>
    </xf>
    <xf numFmtId="0" fontId="16" fillId="0" borderId="19" xfId="0" applyFont="1" applyBorder="1" applyAlignment="1">
      <alignment horizontal="right" vertical="center"/>
    </xf>
    <xf numFmtId="0" fontId="16" fillId="0" borderId="0" xfId="0" applyFont="1" applyBorder="1" applyAlignment="1">
      <alignment horizontal="right" vertical="center"/>
    </xf>
    <xf numFmtId="188" fontId="16" fillId="0" borderId="35" xfId="0" applyNumberFormat="1" applyFont="1" applyBorder="1" applyAlignment="1">
      <alignment horizontal="right" vertical="center"/>
    </xf>
    <xf numFmtId="188" fontId="16" fillId="0" borderId="10" xfId="0" applyNumberFormat="1" applyFont="1" applyBorder="1" applyAlignment="1">
      <alignment horizontal="right" vertical="center"/>
    </xf>
    <xf numFmtId="179" fontId="16" fillId="0" borderId="15" xfId="0" applyNumberFormat="1" applyFont="1" applyBorder="1" applyAlignment="1">
      <alignment horizontal="right" vertical="center"/>
    </xf>
    <xf numFmtId="179" fontId="16" fillId="0" borderId="0" xfId="0" applyNumberFormat="1" applyFont="1" applyBorder="1" applyAlignment="1">
      <alignment horizontal="right" vertical="center"/>
    </xf>
    <xf numFmtId="179" fontId="3" fillId="0" borderId="0" xfId="0" applyNumberFormat="1" applyFont="1" applyBorder="1" applyAlignment="1">
      <alignment horizontal="right" vertical="center"/>
    </xf>
    <xf numFmtId="179" fontId="16" fillId="0" borderId="10" xfId="0" applyNumberFormat="1" applyFont="1" applyBorder="1" applyAlignment="1">
      <alignment horizontal="right" vertical="center"/>
    </xf>
    <xf numFmtId="179" fontId="16" fillId="0" borderId="34" xfId="0" applyNumberFormat="1" applyFont="1" applyBorder="1" applyAlignment="1">
      <alignment horizontal="right" vertical="center"/>
    </xf>
    <xf numFmtId="179" fontId="16" fillId="0" borderId="19" xfId="0" applyNumberFormat="1" applyFont="1" applyBorder="1" applyAlignment="1">
      <alignment horizontal="right" vertical="center"/>
    </xf>
    <xf numFmtId="179" fontId="16" fillId="0" borderId="35" xfId="0" applyNumberFormat="1" applyFont="1" applyBorder="1" applyAlignment="1">
      <alignment horizontal="righ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2"/>
  <sheetViews>
    <sheetView showGridLines="0" tabSelected="1" zoomScale="120" zoomScaleNormal="120" zoomScalePageLayoutView="0" workbookViewId="0" topLeftCell="A1">
      <selection activeCell="B1" sqref="B1"/>
    </sheetView>
  </sheetViews>
  <sheetFormatPr defaultColWidth="9.00390625" defaultRowHeight="16.5"/>
  <cols>
    <col min="1" max="1" width="0.875" style="37" customWidth="1"/>
    <col min="2" max="2" width="19.125" style="37" customWidth="1"/>
    <col min="3" max="3" width="9.125" style="37" customWidth="1"/>
    <col min="4" max="4" width="8.625" style="37" customWidth="1"/>
    <col min="5" max="5" width="10.625" style="37" customWidth="1"/>
    <col min="6" max="7" width="8.625" style="37" customWidth="1"/>
    <col min="8" max="8" width="8.875" style="37" customWidth="1"/>
    <col min="9" max="16384" width="9.00390625" style="37" customWidth="1"/>
  </cols>
  <sheetData>
    <row r="1" s="1" customFormat="1" ht="18" customHeight="1">
      <c r="H1" s="38" t="s">
        <v>665</v>
      </c>
    </row>
    <row r="2" spans="1:8" s="5" customFormat="1" ht="34.5" customHeight="1">
      <c r="A2" s="532" t="s">
        <v>619</v>
      </c>
      <c r="B2" s="533"/>
      <c r="C2" s="533"/>
      <c r="D2" s="533"/>
      <c r="E2" s="533"/>
      <c r="F2" s="533"/>
      <c r="G2" s="533"/>
      <c r="H2" s="533"/>
    </row>
    <row r="3" spans="1:8" s="2" customFormat="1" ht="12.75" customHeight="1">
      <c r="A3" s="6"/>
      <c r="B3" s="6"/>
      <c r="C3" s="6"/>
      <c r="D3" s="6"/>
      <c r="E3" s="6"/>
      <c r="F3" s="6"/>
      <c r="G3" s="6"/>
      <c r="H3" s="9" t="s">
        <v>748</v>
      </c>
    </row>
    <row r="4" s="2" customFormat="1" ht="12.75" customHeight="1" thickBot="1">
      <c r="H4" s="7" t="s">
        <v>622</v>
      </c>
    </row>
    <row r="5" spans="1:8" s="2" customFormat="1" ht="18" customHeight="1">
      <c r="A5" s="534"/>
      <c r="B5" s="537" t="s">
        <v>627</v>
      </c>
      <c r="C5" s="540" t="s">
        <v>628</v>
      </c>
      <c r="D5" s="543" t="s">
        <v>680</v>
      </c>
      <c r="E5" s="544"/>
      <c r="F5" s="544"/>
      <c r="G5" s="544"/>
      <c r="H5" s="545" t="s">
        <v>681</v>
      </c>
    </row>
    <row r="6" spans="1:8" s="2" customFormat="1" ht="27.75" customHeight="1">
      <c r="A6" s="535"/>
      <c r="B6" s="538"/>
      <c r="C6" s="541"/>
      <c r="D6" s="548" t="s">
        <v>629</v>
      </c>
      <c r="E6" s="548" t="s">
        <v>683</v>
      </c>
      <c r="F6" s="548" t="s">
        <v>682</v>
      </c>
      <c r="G6" s="550"/>
      <c r="H6" s="546"/>
    </row>
    <row r="7" spans="1:8" s="2" customFormat="1" ht="27.75" customHeight="1" thickBot="1">
      <c r="A7" s="536"/>
      <c r="B7" s="539"/>
      <c r="C7" s="542"/>
      <c r="D7" s="549"/>
      <c r="E7" s="549"/>
      <c r="F7" s="76" t="s">
        <v>684</v>
      </c>
      <c r="G7" s="76" t="s">
        <v>685</v>
      </c>
      <c r="H7" s="547"/>
    </row>
    <row r="8" spans="1:8" s="2" customFormat="1" ht="20.25" customHeight="1">
      <c r="A8" s="8"/>
      <c r="B8" s="413" t="s">
        <v>749</v>
      </c>
      <c r="C8" s="180">
        <v>39608.21</v>
      </c>
      <c r="D8" s="181">
        <v>31798.62</v>
      </c>
      <c r="E8" s="181">
        <v>30280.86</v>
      </c>
      <c r="F8" s="181">
        <v>65.32</v>
      </c>
      <c r="G8" s="182" t="s">
        <v>678</v>
      </c>
      <c r="H8" s="181">
        <v>7920.69</v>
      </c>
    </row>
    <row r="9" spans="1:8" s="2" customFormat="1" ht="20.25" customHeight="1">
      <c r="A9" s="8"/>
      <c r="B9" s="414" t="s">
        <v>750</v>
      </c>
      <c r="C9" s="95">
        <v>39370.24</v>
      </c>
      <c r="D9" s="96">
        <v>31449.1</v>
      </c>
      <c r="E9" s="96">
        <v>31383.78</v>
      </c>
      <c r="F9" s="96">
        <v>65.32</v>
      </c>
      <c r="G9" s="183" t="s">
        <v>687</v>
      </c>
      <c r="H9" s="96">
        <v>7921.14</v>
      </c>
    </row>
    <row r="10" spans="1:8" s="2" customFormat="1" ht="20.25" customHeight="1">
      <c r="A10" s="8"/>
      <c r="B10" s="414" t="s">
        <v>751</v>
      </c>
      <c r="C10" s="95">
        <v>38858.8</v>
      </c>
      <c r="D10" s="96">
        <v>31026.39</v>
      </c>
      <c r="E10" s="96">
        <v>30493.16</v>
      </c>
      <c r="F10" s="96">
        <v>533.23</v>
      </c>
      <c r="G10" s="183" t="s">
        <v>687</v>
      </c>
      <c r="H10" s="96">
        <v>7832.41</v>
      </c>
    </row>
    <row r="11" spans="1:8" s="2" customFormat="1" ht="20.25" customHeight="1">
      <c r="A11" s="8"/>
      <c r="B11" s="414" t="s">
        <v>752</v>
      </c>
      <c r="C11" s="95">
        <v>38777.61</v>
      </c>
      <c r="D11" s="96">
        <v>30958.1</v>
      </c>
      <c r="E11" s="96">
        <v>30424.87</v>
      </c>
      <c r="F11" s="96">
        <v>533.23</v>
      </c>
      <c r="G11" s="183" t="s">
        <v>687</v>
      </c>
      <c r="H11" s="96">
        <v>7819.51</v>
      </c>
    </row>
    <row r="12" spans="1:8" s="2" customFormat="1" ht="20.25" customHeight="1">
      <c r="A12" s="8"/>
      <c r="B12" s="414" t="s">
        <v>753</v>
      </c>
      <c r="C12" s="95">
        <v>38612.2</v>
      </c>
      <c r="D12" s="96">
        <v>30814.09</v>
      </c>
      <c r="E12" s="96">
        <v>30280.86</v>
      </c>
      <c r="F12" s="96">
        <v>533.23</v>
      </c>
      <c r="G12" s="183" t="s">
        <v>687</v>
      </c>
      <c r="H12" s="96">
        <v>7798.11</v>
      </c>
    </row>
    <row r="13" spans="1:8" s="2" customFormat="1" ht="20.25" customHeight="1">
      <c r="A13" s="8"/>
      <c r="B13" s="414" t="s">
        <v>754</v>
      </c>
      <c r="C13" s="95">
        <v>37544.95</v>
      </c>
      <c r="D13" s="96">
        <v>30088.58</v>
      </c>
      <c r="E13" s="96">
        <v>29555.35</v>
      </c>
      <c r="F13" s="96">
        <v>533.23</v>
      </c>
      <c r="G13" s="184" t="s">
        <v>687</v>
      </c>
      <c r="H13" s="96">
        <v>7456.37</v>
      </c>
    </row>
    <row r="14" spans="1:8" s="2" customFormat="1" ht="20.25" customHeight="1">
      <c r="A14" s="8"/>
      <c r="B14" s="414" t="s">
        <v>755</v>
      </c>
      <c r="C14" s="95">
        <v>37438.16</v>
      </c>
      <c r="D14" s="96">
        <v>29997.78</v>
      </c>
      <c r="E14" s="96">
        <v>29464.55</v>
      </c>
      <c r="F14" s="96">
        <v>533.23</v>
      </c>
      <c r="G14" s="184" t="s">
        <v>687</v>
      </c>
      <c r="H14" s="96">
        <v>7440.39</v>
      </c>
    </row>
    <row r="15" spans="1:8" s="2" customFormat="1" ht="20.25" customHeight="1">
      <c r="A15" s="8"/>
      <c r="B15" s="414" t="s">
        <v>756</v>
      </c>
      <c r="C15" s="95">
        <v>37375</v>
      </c>
      <c r="D15" s="96">
        <v>29819.81</v>
      </c>
      <c r="E15" s="96">
        <v>29286.58</v>
      </c>
      <c r="F15" s="96">
        <v>533.23</v>
      </c>
      <c r="G15" s="184" t="s">
        <v>687</v>
      </c>
      <c r="H15" s="96">
        <v>7555.19</v>
      </c>
    </row>
    <row r="16" spans="1:8" s="2" customFormat="1" ht="20.25" customHeight="1">
      <c r="A16" s="8"/>
      <c r="B16" s="414" t="s">
        <v>757</v>
      </c>
      <c r="C16" s="95">
        <v>37187.81</v>
      </c>
      <c r="D16" s="96">
        <v>29671.24</v>
      </c>
      <c r="E16" s="96">
        <v>29138.21</v>
      </c>
      <c r="F16" s="96">
        <v>533.03</v>
      </c>
      <c r="G16" s="184" t="s">
        <v>687</v>
      </c>
      <c r="H16" s="96">
        <v>7516.570000000001</v>
      </c>
    </row>
    <row r="17" spans="1:8" s="2" customFormat="1" ht="20.25" customHeight="1">
      <c r="A17" s="8"/>
      <c r="B17" s="414" t="s">
        <v>758</v>
      </c>
      <c r="C17" s="95">
        <v>36952.61</v>
      </c>
      <c r="D17" s="96">
        <v>29527.859999999997</v>
      </c>
      <c r="E17" s="173">
        <v>28994.83</v>
      </c>
      <c r="F17" s="173">
        <v>533.03</v>
      </c>
      <c r="G17" s="184" t="s">
        <v>687</v>
      </c>
      <c r="H17" s="173">
        <v>7424.75</v>
      </c>
    </row>
    <row r="18" spans="1:8" s="2" customFormat="1" ht="20.25" customHeight="1">
      <c r="A18" s="8"/>
      <c r="B18" s="86" t="s">
        <v>693</v>
      </c>
      <c r="C18" s="95">
        <v>657.2900000000001</v>
      </c>
      <c r="D18" s="96">
        <v>654.46</v>
      </c>
      <c r="E18" s="173">
        <v>654.46</v>
      </c>
      <c r="F18" s="184" t="s">
        <v>687</v>
      </c>
      <c r="G18" s="184" t="s">
        <v>687</v>
      </c>
      <c r="H18" s="96">
        <v>2.83</v>
      </c>
    </row>
    <row r="19" spans="1:8" s="2" customFormat="1" ht="20.25" customHeight="1">
      <c r="A19" s="8"/>
      <c r="B19" s="86" t="s">
        <v>630</v>
      </c>
      <c r="C19" s="95">
        <v>2697.88</v>
      </c>
      <c r="D19" s="96">
        <v>2116.6</v>
      </c>
      <c r="E19" s="173">
        <v>2116.6</v>
      </c>
      <c r="F19" s="184" t="s">
        <v>687</v>
      </c>
      <c r="G19" s="184" t="s">
        <v>687</v>
      </c>
      <c r="H19" s="96">
        <v>581.28</v>
      </c>
    </row>
    <row r="20" spans="1:8" s="2" customFormat="1" ht="20.25" customHeight="1">
      <c r="A20" s="8"/>
      <c r="B20" s="86" t="s">
        <v>631</v>
      </c>
      <c r="C20" s="95">
        <v>1731.1299999999999</v>
      </c>
      <c r="D20" s="96">
        <v>1622.1</v>
      </c>
      <c r="E20" s="173">
        <v>1622.1</v>
      </c>
      <c r="F20" s="184" t="s">
        <v>687</v>
      </c>
      <c r="G20" s="184" t="s">
        <v>687</v>
      </c>
      <c r="H20" s="96">
        <v>109.03</v>
      </c>
    </row>
    <row r="21" spans="1:8" s="2" customFormat="1" ht="20.25" customHeight="1">
      <c r="A21" s="8"/>
      <c r="B21" s="86" t="s">
        <v>632</v>
      </c>
      <c r="C21" s="95">
        <v>1197.25</v>
      </c>
      <c r="D21" s="96">
        <v>1187.37</v>
      </c>
      <c r="E21" s="173">
        <v>1187.37</v>
      </c>
      <c r="F21" s="184" t="s">
        <v>687</v>
      </c>
      <c r="G21" s="184" t="s">
        <v>687</v>
      </c>
      <c r="H21" s="96">
        <v>9.88</v>
      </c>
    </row>
    <row r="22" spans="1:8" s="2" customFormat="1" ht="20.25" customHeight="1">
      <c r="A22" s="8"/>
      <c r="B22" s="86" t="s">
        <v>633</v>
      </c>
      <c r="C22" s="95">
        <v>4349.42</v>
      </c>
      <c r="D22" s="96">
        <v>3302.8</v>
      </c>
      <c r="E22" s="173">
        <v>3302.8</v>
      </c>
      <c r="F22" s="184" t="s">
        <v>687</v>
      </c>
      <c r="G22" s="184" t="s">
        <v>687</v>
      </c>
      <c r="H22" s="96">
        <v>1046.62</v>
      </c>
    </row>
    <row r="23" spans="1:8" s="2" customFormat="1" ht="20.25" customHeight="1">
      <c r="A23" s="8"/>
      <c r="B23" s="86" t="s">
        <v>634</v>
      </c>
      <c r="C23" s="95">
        <v>2403.2200000000003</v>
      </c>
      <c r="D23" s="96">
        <v>1522.19</v>
      </c>
      <c r="E23" s="173">
        <v>1522.19</v>
      </c>
      <c r="F23" s="184" t="s">
        <v>687</v>
      </c>
      <c r="G23" s="184" t="s">
        <v>687</v>
      </c>
      <c r="H23" s="96">
        <v>881.03</v>
      </c>
    </row>
    <row r="24" spans="1:8" s="2" customFormat="1" ht="20.25" customHeight="1">
      <c r="A24" s="8"/>
      <c r="B24" s="86" t="s">
        <v>635</v>
      </c>
      <c r="C24" s="95">
        <v>2808.94</v>
      </c>
      <c r="D24" s="96">
        <v>2434.62</v>
      </c>
      <c r="E24" s="173">
        <v>2434.62</v>
      </c>
      <c r="F24" s="184" t="s">
        <v>687</v>
      </c>
      <c r="G24" s="184" t="s">
        <v>687</v>
      </c>
      <c r="H24" s="96">
        <v>374.32</v>
      </c>
    </row>
    <row r="25" spans="1:8" s="2" customFormat="1" ht="20.25" customHeight="1">
      <c r="A25" s="8"/>
      <c r="B25" s="86" t="s">
        <v>636</v>
      </c>
      <c r="C25" s="95">
        <v>3978.2</v>
      </c>
      <c r="D25" s="96">
        <v>3978.2</v>
      </c>
      <c r="E25" s="173">
        <v>3978.2</v>
      </c>
      <c r="F25" s="184" t="s">
        <v>687</v>
      </c>
      <c r="G25" s="184" t="s">
        <v>687</v>
      </c>
      <c r="H25" s="184" t="s">
        <v>687</v>
      </c>
    </row>
    <row r="26" spans="1:8" s="2" customFormat="1" ht="20.25" customHeight="1">
      <c r="A26" s="8"/>
      <c r="B26" s="86" t="s">
        <v>637</v>
      </c>
      <c r="C26" s="95">
        <v>1541.98</v>
      </c>
      <c r="D26" s="96">
        <v>635.01</v>
      </c>
      <c r="E26" s="173">
        <v>635.01</v>
      </c>
      <c r="F26" s="184" t="s">
        <v>687</v>
      </c>
      <c r="G26" s="184" t="s">
        <v>687</v>
      </c>
      <c r="H26" s="96">
        <v>906.97</v>
      </c>
    </row>
    <row r="27" spans="1:8" s="2" customFormat="1" ht="20.25" customHeight="1">
      <c r="A27" s="8"/>
      <c r="B27" s="86" t="s">
        <v>638</v>
      </c>
      <c r="C27" s="95">
        <v>3436.39</v>
      </c>
      <c r="D27" s="96">
        <v>1411.28</v>
      </c>
      <c r="E27" s="173">
        <v>1411.28</v>
      </c>
      <c r="F27" s="184" t="s">
        <v>687</v>
      </c>
      <c r="G27" s="184" t="s">
        <v>687</v>
      </c>
      <c r="H27" s="96">
        <v>2025.11</v>
      </c>
    </row>
    <row r="28" spans="1:8" s="2" customFormat="1" ht="20.25" customHeight="1">
      <c r="A28" s="8"/>
      <c r="B28" s="86" t="s">
        <v>639</v>
      </c>
      <c r="C28" s="95">
        <v>5420.320000000001</v>
      </c>
      <c r="D28" s="96">
        <v>5352.51</v>
      </c>
      <c r="E28" s="173">
        <v>5352.51</v>
      </c>
      <c r="F28" s="184" t="s">
        <v>687</v>
      </c>
      <c r="G28" s="184" t="s">
        <v>687</v>
      </c>
      <c r="H28" s="96">
        <v>67.81</v>
      </c>
    </row>
    <row r="29" spans="1:8" s="2" customFormat="1" ht="20.25" customHeight="1">
      <c r="A29" s="8"/>
      <c r="B29" s="86" t="s">
        <v>640</v>
      </c>
      <c r="C29" s="95">
        <v>4871.94</v>
      </c>
      <c r="D29" s="96">
        <v>4777.69</v>
      </c>
      <c r="E29" s="173">
        <v>4777.69</v>
      </c>
      <c r="F29" s="184" t="s">
        <v>687</v>
      </c>
      <c r="G29" s="184" t="s">
        <v>687</v>
      </c>
      <c r="H29" s="96">
        <v>94.25</v>
      </c>
    </row>
    <row r="30" spans="1:8" s="2" customFormat="1" ht="20.25" customHeight="1" thickBot="1">
      <c r="A30" s="3"/>
      <c r="B30" s="75" t="s">
        <v>641</v>
      </c>
      <c r="C30" s="185">
        <v>1858.6499999999999</v>
      </c>
      <c r="D30" s="186">
        <v>533.03</v>
      </c>
      <c r="E30" s="198" t="s">
        <v>687</v>
      </c>
      <c r="F30" s="187">
        <v>533.03</v>
      </c>
      <c r="G30" s="198" t="s">
        <v>687</v>
      </c>
      <c r="H30" s="186">
        <v>1325.62</v>
      </c>
    </row>
    <row r="31" s="160" customFormat="1" ht="13.5" customHeight="1">
      <c r="A31" s="159" t="s">
        <v>679</v>
      </c>
    </row>
    <row r="32" s="160" customFormat="1" ht="13.5" customHeight="1">
      <c r="A32" s="161" t="s">
        <v>690</v>
      </c>
    </row>
  </sheetData>
  <sheetProtection/>
  <mergeCells count="9">
    <mergeCell ref="A2:H2"/>
    <mergeCell ref="A5:A7"/>
    <mergeCell ref="B5:B7"/>
    <mergeCell ref="C5:C7"/>
    <mergeCell ref="D5:G5"/>
    <mergeCell ref="H5:H7"/>
    <mergeCell ref="D6:D7"/>
    <mergeCell ref="E6:E7"/>
    <mergeCell ref="F6:G6"/>
  </mergeCells>
  <printOptions horizontalCentered="1"/>
  <pageMargins left="1.1811023622047245" right="1.1811023622047245" top="1.5748031496062993" bottom="1.5748031496062993" header="0.5118110236220472" footer="0.9055118110236221"/>
  <pageSetup firstPageNumber="95"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0.xml><?xml version="1.0" encoding="utf-8"?>
<worksheet xmlns="http://schemas.openxmlformats.org/spreadsheetml/2006/main" xmlns:r="http://schemas.openxmlformats.org/officeDocument/2006/relationships">
  <dimension ref="A1:J36"/>
  <sheetViews>
    <sheetView showGridLines="0" zoomScale="120" zoomScaleNormal="120" zoomScalePageLayoutView="0" workbookViewId="0" topLeftCell="A1">
      <selection activeCell="A2" sqref="A2:J2"/>
    </sheetView>
  </sheetViews>
  <sheetFormatPr defaultColWidth="9.00390625" defaultRowHeight="16.5"/>
  <cols>
    <col min="1" max="1" width="0.875" style="37" customWidth="1"/>
    <col min="2" max="2" width="19.625" style="37" customWidth="1"/>
    <col min="3" max="6" width="6.625" style="37" customWidth="1"/>
    <col min="7" max="8" width="7.125" style="37" customWidth="1"/>
    <col min="9" max="10" width="6.625" style="37" customWidth="1"/>
    <col min="11" max="16384" width="9.00390625" style="37" customWidth="1"/>
  </cols>
  <sheetData>
    <row r="1" s="1" customFormat="1" ht="18" customHeight="1">
      <c r="A1" s="80" t="s">
        <v>662</v>
      </c>
    </row>
    <row r="2" spans="1:10" ht="37.5" customHeight="1">
      <c r="A2" s="567" t="s">
        <v>834</v>
      </c>
      <c r="B2" s="525"/>
      <c r="C2" s="525"/>
      <c r="D2" s="525"/>
      <c r="E2" s="525"/>
      <c r="F2" s="525"/>
      <c r="G2" s="525"/>
      <c r="H2" s="525"/>
      <c r="I2" s="525"/>
      <c r="J2" s="525"/>
    </row>
    <row r="3" spans="1:10" s="13" customFormat="1" ht="12.75" customHeight="1">
      <c r="A3" s="36"/>
      <c r="B3" s="338"/>
      <c r="C3" s="36"/>
      <c r="D3" s="36"/>
      <c r="E3" s="36"/>
      <c r="F3" s="36"/>
      <c r="G3" s="36"/>
      <c r="H3" s="253"/>
      <c r="I3" s="251"/>
      <c r="J3" s="257" t="s">
        <v>828</v>
      </c>
    </row>
    <row r="4" spans="8:10" s="13" customFormat="1" ht="12.75" customHeight="1">
      <c r="H4" s="33"/>
      <c r="I4" s="251"/>
      <c r="J4" s="81" t="s">
        <v>829</v>
      </c>
    </row>
    <row r="5" spans="8:10" s="13" customFormat="1" ht="12.75" customHeight="1" thickBot="1">
      <c r="H5" s="33"/>
      <c r="I5" s="252"/>
      <c r="J5" s="19" t="s">
        <v>830</v>
      </c>
    </row>
    <row r="6" spans="1:10" s="1" customFormat="1" ht="21.75" customHeight="1">
      <c r="A6" s="514"/>
      <c r="B6" s="521" t="s">
        <v>831</v>
      </c>
      <c r="C6" s="586" t="s">
        <v>832</v>
      </c>
      <c r="D6" s="498"/>
      <c r="E6" s="498"/>
      <c r="F6" s="498"/>
      <c r="G6" s="498"/>
      <c r="H6" s="577"/>
      <c r="I6" s="578" t="s">
        <v>833</v>
      </c>
      <c r="J6" s="514"/>
    </row>
    <row r="7" spans="1:10" s="1" customFormat="1" ht="21.75" customHeight="1">
      <c r="A7" s="504"/>
      <c r="B7" s="584"/>
      <c r="C7" s="582" t="s">
        <v>659</v>
      </c>
      <c r="D7" s="571"/>
      <c r="E7" s="573" t="s">
        <v>660</v>
      </c>
      <c r="F7" s="518"/>
      <c r="G7" s="573" t="s">
        <v>661</v>
      </c>
      <c r="H7" s="518"/>
      <c r="I7" s="572"/>
      <c r="J7" s="504"/>
    </row>
    <row r="8" spans="1:10" s="1" customFormat="1" ht="39.75" customHeight="1">
      <c r="A8" s="504"/>
      <c r="B8" s="584"/>
      <c r="C8" s="516" t="s">
        <v>523</v>
      </c>
      <c r="D8" s="497"/>
      <c r="E8" s="569" t="s">
        <v>507</v>
      </c>
      <c r="F8" s="497"/>
      <c r="G8" s="569" t="s">
        <v>508</v>
      </c>
      <c r="H8" s="497"/>
      <c r="I8" s="569" t="s">
        <v>509</v>
      </c>
      <c r="J8" s="496"/>
    </row>
    <row r="9" spans="1:10" s="1" customFormat="1" ht="19.5" customHeight="1">
      <c r="A9" s="504"/>
      <c r="B9" s="584"/>
      <c r="C9" s="93" t="s">
        <v>510</v>
      </c>
      <c r="D9" s="89" t="s">
        <v>511</v>
      </c>
      <c r="E9" s="98" t="s">
        <v>510</v>
      </c>
      <c r="F9" s="89" t="s">
        <v>511</v>
      </c>
      <c r="G9" s="98" t="s">
        <v>510</v>
      </c>
      <c r="H9" s="89" t="s">
        <v>511</v>
      </c>
      <c r="I9" s="98" t="s">
        <v>510</v>
      </c>
      <c r="J9" s="99" t="s">
        <v>511</v>
      </c>
    </row>
    <row r="10" spans="1:10" s="1" customFormat="1" ht="19.5" customHeight="1" thickBot="1">
      <c r="A10" s="505"/>
      <c r="B10" s="585"/>
      <c r="C10" s="54" t="s">
        <v>512</v>
      </c>
      <c r="D10" s="55" t="s">
        <v>513</v>
      </c>
      <c r="E10" s="74" t="s">
        <v>512</v>
      </c>
      <c r="F10" s="55" t="s">
        <v>513</v>
      </c>
      <c r="G10" s="74" t="s">
        <v>512</v>
      </c>
      <c r="H10" s="55" t="s">
        <v>513</v>
      </c>
      <c r="I10" s="74" t="s">
        <v>512</v>
      </c>
      <c r="J10" s="73" t="s">
        <v>513</v>
      </c>
    </row>
    <row r="11" spans="1:10" s="1" customFormat="1" ht="18" customHeight="1">
      <c r="A11" s="50"/>
      <c r="B11" s="166" t="s">
        <v>431</v>
      </c>
      <c r="C11" s="700" t="s">
        <v>687</v>
      </c>
      <c r="D11" s="194" t="s">
        <v>687</v>
      </c>
      <c r="E11" s="181">
        <v>4</v>
      </c>
      <c r="F11" s="178">
        <v>120000</v>
      </c>
      <c r="G11" s="182" t="s">
        <v>687</v>
      </c>
      <c r="H11" s="194" t="s">
        <v>687</v>
      </c>
      <c r="I11" s="182" t="s">
        <v>687</v>
      </c>
      <c r="J11" s="194" t="s">
        <v>433</v>
      </c>
    </row>
    <row r="12" spans="1:10" s="1" customFormat="1" ht="18" customHeight="1">
      <c r="A12" s="50"/>
      <c r="B12" s="166" t="s">
        <v>432</v>
      </c>
      <c r="C12" s="327" t="s">
        <v>687</v>
      </c>
      <c r="D12" s="189" t="s">
        <v>687</v>
      </c>
      <c r="E12" s="204">
        <v>3.25</v>
      </c>
      <c r="F12" s="203">
        <v>97500</v>
      </c>
      <c r="G12" s="183" t="s">
        <v>687</v>
      </c>
      <c r="H12" s="189" t="s">
        <v>687</v>
      </c>
      <c r="I12" s="183" t="s">
        <v>687</v>
      </c>
      <c r="J12" s="189" t="s">
        <v>687</v>
      </c>
    </row>
    <row r="13" spans="1:10" s="1" customFormat="1" ht="18" customHeight="1">
      <c r="A13" s="50"/>
      <c r="B13" s="166" t="s">
        <v>434</v>
      </c>
      <c r="C13" s="205" t="s">
        <v>687</v>
      </c>
      <c r="D13" s="206" t="s">
        <v>687</v>
      </c>
      <c r="E13" s="196">
        <v>2.99</v>
      </c>
      <c r="F13" s="203">
        <v>89770</v>
      </c>
      <c r="G13" s="206" t="s">
        <v>687</v>
      </c>
      <c r="H13" s="206" t="s">
        <v>687</v>
      </c>
      <c r="I13" s="206" t="s">
        <v>687</v>
      </c>
      <c r="J13" s="206" t="s">
        <v>687</v>
      </c>
    </row>
    <row r="14" spans="1:10" s="1" customFormat="1" ht="18" customHeight="1">
      <c r="A14" s="50"/>
      <c r="B14" s="166" t="s">
        <v>435</v>
      </c>
      <c r="C14" s="327" t="s">
        <v>687</v>
      </c>
      <c r="D14" s="189" t="s">
        <v>687</v>
      </c>
      <c r="E14" s="183" t="s">
        <v>687</v>
      </c>
      <c r="F14" s="189" t="s">
        <v>687</v>
      </c>
      <c r="G14" s="183" t="s">
        <v>687</v>
      </c>
      <c r="H14" s="189" t="s">
        <v>687</v>
      </c>
      <c r="I14" s="183" t="s">
        <v>687</v>
      </c>
      <c r="J14" s="189" t="s">
        <v>687</v>
      </c>
    </row>
    <row r="15" spans="1:10" s="1" customFormat="1" ht="18" customHeight="1">
      <c r="A15" s="50"/>
      <c r="B15" s="166" t="s">
        <v>436</v>
      </c>
      <c r="C15" s="327" t="s">
        <v>687</v>
      </c>
      <c r="D15" s="189" t="s">
        <v>687</v>
      </c>
      <c r="E15" s="183" t="s">
        <v>687</v>
      </c>
      <c r="F15" s="189" t="s">
        <v>687</v>
      </c>
      <c r="G15" s="183" t="s">
        <v>687</v>
      </c>
      <c r="H15" s="189" t="s">
        <v>687</v>
      </c>
      <c r="I15" s="183" t="s">
        <v>687</v>
      </c>
      <c r="J15" s="189" t="s">
        <v>687</v>
      </c>
    </row>
    <row r="16" spans="1:10" s="1" customFormat="1" ht="18" customHeight="1">
      <c r="A16" s="50"/>
      <c r="B16" s="166" t="s">
        <v>437</v>
      </c>
      <c r="C16" s="327" t="s">
        <v>687</v>
      </c>
      <c r="D16" s="189" t="s">
        <v>687</v>
      </c>
      <c r="E16" s="183" t="s">
        <v>687</v>
      </c>
      <c r="F16" s="189" t="s">
        <v>687</v>
      </c>
      <c r="G16" s="183" t="s">
        <v>687</v>
      </c>
      <c r="H16" s="189" t="s">
        <v>687</v>
      </c>
      <c r="I16" s="183" t="s">
        <v>687</v>
      </c>
      <c r="J16" s="189" t="s">
        <v>687</v>
      </c>
    </row>
    <row r="17" spans="1:10" s="1" customFormat="1" ht="18" customHeight="1">
      <c r="A17" s="50"/>
      <c r="B17" s="166" t="s">
        <v>438</v>
      </c>
      <c r="C17" s="327" t="s">
        <v>687</v>
      </c>
      <c r="D17" s="189" t="s">
        <v>687</v>
      </c>
      <c r="E17" s="183" t="s">
        <v>687</v>
      </c>
      <c r="F17" s="189" t="s">
        <v>687</v>
      </c>
      <c r="G17" s="183" t="s">
        <v>687</v>
      </c>
      <c r="H17" s="189" t="s">
        <v>687</v>
      </c>
      <c r="I17" s="183" t="s">
        <v>687</v>
      </c>
      <c r="J17" s="189" t="s">
        <v>687</v>
      </c>
    </row>
    <row r="18" spans="1:10" s="1" customFormat="1" ht="18" customHeight="1">
      <c r="A18" s="50"/>
      <c r="B18" s="166" t="s">
        <v>439</v>
      </c>
      <c r="C18" s="327" t="s">
        <v>687</v>
      </c>
      <c r="D18" s="189" t="s">
        <v>687</v>
      </c>
      <c r="E18" s="183" t="s">
        <v>687</v>
      </c>
      <c r="F18" s="189" t="s">
        <v>687</v>
      </c>
      <c r="G18" s="183" t="s">
        <v>687</v>
      </c>
      <c r="H18" s="189" t="s">
        <v>687</v>
      </c>
      <c r="I18" s="183" t="s">
        <v>687</v>
      </c>
      <c r="J18" s="189" t="s">
        <v>687</v>
      </c>
    </row>
    <row r="19" spans="1:10" s="1" customFormat="1" ht="18" customHeight="1">
      <c r="A19" s="50"/>
      <c r="B19" s="166" t="s">
        <v>440</v>
      </c>
      <c r="C19" s="327" t="s">
        <v>687</v>
      </c>
      <c r="D19" s="189" t="s">
        <v>687</v>
      </c>
      <c r="E19" s="183" t="s">
        <v>687</v>
      </c>
      <c r="F19" s="189" t="s">
        <v>687</v>
      </c>
      <c r="G19" s="183" t="s">
        <v>687</v>
      </c>
      <c r="H19" s="189" t="s">
        <v>687</v>
      </c>
      <c r="I19" s="183" t="s">
        <v>687</v>
      </c>
      <c r="J19" s="189" t="s">
        <v>687</v>
      </c>
    </row>
    <row r="20" spans="1:10" s="1" customFormat="1" ht="18" customHeight="1">
      <c r="A20" s="50"/>
      <c r="B20" s="166" t="s">
        <v>441</v>
      </c>
      <c r="C20" s="327" t="s">
        <v>687</v>
      </c>
      <c r="D20" s="189" t="s">
        <v>687</v>
      </c>
      <c r="E20" s="183" t="s">
        <v>687</v>
      </c>
      <c r="F20" s="189" t="s">
        <v>687</v>
      </c>
      <c r="G20" s="183" t="s">
        <v>687</v>
      </c>
      <c r="H20" s="189" t="s">
        <v>687</v>
      </c>
      <c r="I20" s="183" t="s">
        <v>687</v>
      </c>
      <c r="J20" s="189" t="s">
        <v>687</v>
      </c>
    </row>
    <row r="21" spans="1:10" s="1" customFormat="1" ht="18" customHeight="1">
      <c r="A21" s="50"/>
      <c r="B21" s="162" t="s">
        <v>442</v>
      </c>
      <c r="C21" s="327" t="s">
        <v>687</v>
      </c>
      <c r="D21" s="189" t="s">
        <v>687</v>
      </c>
      <c r="E21" s="183" t="s">
        <v>687</v>
      </c>
      <c r="F21" s="189" t="s">
        <v>687</v>
      </c>
      <c r="G21" s="183" t="s">
        <v>687</v>
      </c>
      <c r="H21" s="189" t="s">
        <v>687</v>
      </c>
      <c r="I21" s="183" t="s">
        <v>687</v>
      </c>
      <c r="J21" s="189" t="s">
        <v>687</v>
      </c>
    </row>
    <row r="22" spans="1:10" s="1" customFormat="1" ht="18" customHeight="1">
      <c r="A22" s="50"/>
      <c r="B22" s="162" t="s">
        <v>443</v>
      </c>
      <c r="C22" s="327" t="s">
        <v>687</v>
      </c>
      <c r="D22" s="189" t="s">
        <v>687</v>
      </c>
      <c r="E22" s="183" t="s">
        <v>687</v>
      </c>
      <c r="F22" s="189" t="s">
        <v>687</v>
      </c>
      <c r="G22" s="183" t="s">
        <v>687</v>
      </c>
      <c r="H22" s="189" t="s">
        <v>687</v>
      </c>
      <c r="I22" s="183" t="s">
        <v>687</v>
      </c>
      <c r="J22" s="189" t="s">
        <v>687</v>
      </c>
    </row>
    <row r="23" spans="1:10" s="1" customFormat="1" ht="18" customHeight="1">
      <c r="A23" s="50"/>
      <c r="B23" s="162" t="s">
        <v>444</v>
      </c>
      <c r="C23" s="327" t="s">
        <v>687</v>
      </c>
      <c r="D23" s="189" t="s">
        <v>687</v>
      </c>
      <c r="E23" s="183" t="s">
        <v>687</v>
      </c>
      <c r="F23" s="189" t="s">
        <v>687</v>
      </c>
      <c r="G23" s="183" t="s">
        <v>687</v>
      </c>
      <c r="H23" s="189" t="s">
        <v>687</v>
      </c>
      <c r="I23" s="183" t="s">
        <v>687</v>
      </c>
      <c r="J23" s="189" t="s">
        <v>687</v>
      </c>
    </row>
    <row r="24" spans="1:10" s="1" customFormat="1" ht="18" customHeight="1">
      <c r="A24" s="50"/>
      <c r="B24" s="162" t="s">
        <v>445</v>
      </c>
      <c r="C24" s="327" t="s">
        <v>687</v>
      </c>
      <c r="D24" s="189" t="s">
        <v>687</v>
      </c>
      <c r="E24" s="183" t="s">
        <v>687</v>
      </c>
      <c r="F24" s="189" t="s">
        <v>687</v>
      </c>
      <c r="G24" s="183" t="s">
        <v>687</v>
      </c>
      <c r="H24" s="189" t="s">
        <v>687</v>
      </c>
      <c r="I24" s="183" t="s">
        <v>687</v>
      </c>
      <c r="J24" s="189" t="s">
        <v>687</v>
      </c>
    </row>
    <row r="25" spans="1:10" s="1" customFormat="1" ht="18" customHeight="1">
      <c r="A25" s="50"/>
      <c r="B25" s="162" t="s">
        <v>446</v>
      </c>
      <c r="C25" s="327" t="s">
        <v>687</v>
      </c>
      <c r="D25" s="189" t="s">
        <v>687</v>
      </c>
      <c r="E25" s="183" t="s">
        <v>687</v>
      </c>
      <c r="F25" s="189" t="s">
        <v>687</v>
      </c>
      <c r="G25" s="183" t="s">
        <v>687</v>
      </c>
      <c r="H25" s="189" t="s">
        <v>687</v>
      </c>
      <c r="I25" s="183" t="s">
        <v>687</v>
      </c>
      <c r="J25" s="189" t="s">
        <v>687</v>
      </c>
    </row>
    <row r="26" spans="1:10" s="1" customFormat="1" ht="18" customHeight="1">
      <c r="A26" s="50"/>
      <c r="B26" s="162" t="s">
        <v>447</v>
      </c>
      <c r="C26" s="327" t="s">
        <v>687</v>
      </c>
      <c r="D26" s="189" t="s">
        <v>687</v>
      </c>
      <c r="E26" s="183" t="s">
        <v>687</v>
      </c>
      <c r="F26" s="189" t="s">
        <v>687</v>
      </c>
      <c r="G26" s="183" t="s">
        <v>687</v>
      </c>
      <c r="H26" s="189" t="s">
        <v>687</v>
      </c>
      <c r="I26" s="183" t="s">
        <v>687</v>
      </c>
      <c r="J26" s="189" t="s">
        <v>687</v>
      </c>
    </row>
    <row r="27" spans="1:10" s="1" customFormat="1" ht="18" customHeight="1">
      <c r="A27" s="50"/>
      <c r="B27" s="162" t="s">
        <v>448</v>
      </c>
      <c r="C27" s="327" t="s">
        <v>687</v>
      </c>
      <c r="D27" s="189" t="s">
        <v>687</v>
      </c>
      <c r="E27" s="183" t="s">
        <v>687</v>
      </c>
      <c r="F27" s="189" t="s">
        <v>687</v>
      </c>
      <c r="G27" s="183" t="s">
        <v>687</v>
      </c>
      <c r="H27" s="189" t="s">
        <v>687</v>
      </c>
      <c r="I27" s="183" t="s">
        <v>687</v>
      </c>
      <c r="J27" s="189" t="s">
        <v>687</v>
      </c>
    </row>
    <row r="28" spans="1:10" s="1" customFormat="1" ht="18" customHeight="1">
      <c r="A28" s="50"/>
      <c r="B28" s="162" t="s">
        <v>449</v>
      </c>
      <c r="C28" s="327" t="s">
        <v>687</v>
      </c>
      <c r="D28" s="189" t="s">
        <v>687</v>
      </c>
      <c r="E28" s="183" t="s">
        <v>687</v>
      </c>
      <c r="F28" s="189" t="s">
        <v>687</v>
      </c>
      <c r="G28" s="183" t="s">
        <v>687</v>
      </c>
      <c r="H28" s="189" t="s">
        <v>687</v>
      </c>
      <c r="I28" s="183" t="s">
        <v>687</v>
      </c>
      <c r="J28" s="189" t="s">
        <v>687</v>
      </c>
    </row>
    <row r="29" spans="1:10" s="1" customFormat="1" ht="18" customHeight="1">
      <c r="A29" s="50"/>
      <c r="B29" s="162" t="s">
        <v>450</v>
      </c>
      <c r="C29" s="327" t="s">
        <v>687</v>
      </c>
      <c r="D29" s="189" t="s">
        <v>687</v>
      </c>
      <c r="E29" s="183" t="s">
        <v>687</v>
      </c>
      <c r="F29" s="189" t="s">
        <v>687</v>
      </c>
      <c r="G29" s="183" t="s">
        <v>687</v>
      </c>
      <c r="H29" s="189" t="s">
        <v>687</v>
      </c>
      <c r="I29" s="183" t="s">
        <v>687</v>
      </c>
      <c r="J29" s="189" t="s">
        <v>687</v>
      </c>
    </row>
    <row r="30" spans="1:10" s="1" customFormat="1" ht="18" customHeight="1">
      <c r="A30" s="50"/>
      <c r="B30" s="162" t="s">
        <v>451</v>
      </c>
      <c r="C30" s="327" t="s">
        <v>687</v>
      </c>
      <c r="D30" s="189" t="s">
        <v>687</v>
      </c>
      <c r="E30" s="183" t="s">
        <v>687</v>
      </c>
      <c r="F30" s="189" t="s">
        <v>687</v>
      </c>
      <c r="G30" s="183" t="s">
        <v>687</v>
      </c>
      <c r="H30" s="189" t="s">
        <v>687</v>
      </c>
      <c r="I30" s="183" t="s">
        <v>687</v>
      </c>
      <c r="J30" s="189" t="s">
        <v>687</v>
      </c>
    </row>
    <row r="31" spans="1:10" s="1" customFormat="1" ht="18" customHeight="1">
      <c r="A31" s="50"/>
      <c r="B31" s="162" t="s">
        <v>452</v>
      </c>
      <c r="C31" s="327" t="s">
        <v>687</v>
      </c>
      <c r="D31" s="189" t="s">
        <v>687</v>
      </c>
      <c r="E31" s="183" t="s">
        <v>687</v>
      </c>
      <c r="F31" s="189" t="s">
        <v>687</v>
      </c>
      <c r="G31" s="183" t="s">
        <v>687</v>
      </c>
      <c r="H31" s="189" t="s">
        <v>687</v>
      </c>
      <c r="I31" s="183" t="s">
        <v>687</v>
      </c>
      <c r="J31" s="189" t="s">
        <v>687</v>
      </c>
    </row>
    <row r="32" spans="1:10" s="1" customFormat="1" ht="18" customHeight="1">
      <c r="A32" s="50"/>
      <c r="B32" s="162" t="s">
        <v>453</v>
      </c>
      <c r="C32" s="327" t="s">
        <v>687</v>
      </c>
      <c r="D32" s="189" t="s">
        <v>687</v>
      </c>
      <c r="E32" s="183" t="s">
        <v>687</v>
      </c>
      <c r="F32" s="189" t="s">
        <v>687</v>
      </c>
      <c r="G32" s="183" t="s">
        <v>687</v>
      </c>
      <c r="H32" s="189" t="s">
        <v>687</v>
      </c>
      <c r="I32" s="183" t="s">
        <v>687</v>
      </c>
      <c r="J32" s="189" t="s">
        <v>687</v>
      </c>
    </row>
    <row r="33" spans="1:10" s="1" customFormat="1" ht="18" customHeight="1" thickBot="1">
      <c r="A33" s="52"/>
      <c r="B33" s="163" t="s">
        <v>454</v>
      </c>
      <c r="C33" s="483" t="s">
        <v>687</v>
      </c>
      <c r="D33" s="193" t="s">
        <v>687</v>
      </c>
      <c r="E33" s="484" t="s">
        <v>687</v>
      </c>
      <c r="F33" s="193" t="s">
        <v>687</v>
      </c>
      <c r="G33" s="193" t="s">
        <v>687</v>
      </c>
      <c r="H33" s="193" t="s">
        <v>687</v>
      </c>
      <c r="I33" s="484" t="s">
        <v>687</v>
      </c>
      <c r="J33" s="193" t="s">
        <v>687</v>
      </c>
    </row>
    <row r="34" spans="1:10" s="1" customFormat="1" ht="12.75" customHeight="1">
      <c r="A34" s="152"/>
      <c r="C34" s="152"/>
      <c r="D34" s="152"/>
      <c r="E34" s="152"/>
      <c r="F34" s="152"/>
      <c r="G34" s="152"/>
      <c r="H34" s="152"/>
      <c r="I34" s="152"/>
      <c r="J34" s="152"/>
    </row>
    <row r="35" s="1" customFormat="1" ht="12.75" customHeight="1"/>
    <row r="36" s="1" customFormat="1" ht="12.75" customHeight="1">
      <c r="B36" s="22"/>
    </row>
  </sheetData>
  <sheetProtection/>
  <mergeCells count="12">
    <mergeCell ref="G8:H8"/>
    <mergeCell ref="I8:J8"/>
    <mergeCell ref="A2:J2"/>
    <mergeCell ref="C7:D7"/>
    <mergeCell ref="E7:F7"/>
    <mergeCell ref="A6:A10"/>
    <mergeCell ref="B6:B10"/>
    <mergeCell ref="C6:H6"/>
    <mergeCell ref="I6:J7"/>
    <mergeCell ref="G7:H7"/>
    <mergeCell ref="E8:F8"/>
    <mergeCell ref="C8:D8"/>
  </mergeCells>
  <printOptions horizontalCentered="1"/>
  <pageMargins left="1.1811023622047245" right="1.1811023622047245" top="1.5748031496062993" bottom="1.5748031496062993" header="0.5118110236220472" footer="0.9055118110236221"/>
  <pageSetup firstPageNumber="11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1.xml><?xml version="1.0" encoding="utf-8"?>
<worksheet xmlns="http://schemas.openxmlformats.org/spreadsheetml/2006/main" xmlns:r="http://schemas.openxmlformats.org/officeDocument/2006/relationships">
  <dimension ref="A1:K27"/>
  <sheetViews>
    <sheetView showGridLines="0" zoomScale="120" zoomScaleNormal="120" zoomScalePageLayoutView="0" workbookViewId="0" topLeftCell="A1">
      <selection activeCell="A1" sqref="A1"/>
    </sheetView>
  </sheetViews>
  <sheetFormatPr defaultColWidth="9.00390625" defaultRowHeight="16.5"/>
  <cols>
    <col min="1" max="1" width="16.625" style="37" customWidth="1"/>
    <col min="2" max="3" width="5.625" style="37" customWidth="1"/>
    <col min="4" max="4" width="5.125" style="37" customWidth="1"/>
    <col min="5" max="5" width="6.125" style="37" customWidth="1"/>
    <col min="6" max="6" width="4.625" style="37" customWidth="1"/>
    <col min="7" max="7" width="6.625" style="37" customWidth="1"/>
    <col min="8" max="8" width="6.125" style="37" customWidth="1"/>
    <col min="9" max="9" width="6.375" style="37" customWidth="1"/>
    <col min="10" max="10" width="5.625" style="37" customWidth="1"/>
    <col min="11" max="11" width="7.125" style="37" customWidth="1"/>
    <col min="12" max="16384" width="9.00390625" style="37" customWidth="1"/>
  </cols>
  <sheetData>
    <row r="1" spans="1:11" s="1" customFormat="1" ht="18" customHeight="1">
      <c r="A1" s="19"/>
      <c r="K1" s="39" t="s">
        <v>665</v>
      </c>
    </row>
    <row r="2" spans="1:11" ht="37.5" customHeight="1">
      <c r="A2" s="567" t="s">
        <v>553</v>
      </c>
      <c r="B2" s="525"/>
      <c r="C2" s="525"/>
      <c r="D2" s="525"/>
      <c r="E2" s="525"/>
      <c r="F2" s="525"/>
      <c r="G2" s="525"/>
      <c r="H2" s="525"/>
      <c r="I2" s="525"/>
      <c r="J2" s="525"/>
      <c r="K2" s="525"/>
    </row>
    <row r="3" s="1" customFormat="1" ht="15" customHeight="1">
      <c r="K3" s="256" t="s">
        <v>524</v>
      </c>
    </row>
    <row r="4" spans="1:11" s="1" customFormat="1" ht="15" customHeight="1" thickBot="1">
      <c r="A4" s="339"/>
      <c r="J4" s="339"/>
      <c r="K4" s="256" t="s">
        <v>525</v>
      </c>
    </row>
    <row r="5" spans="1:11" s="1" customFormat="1" ht="18" customHeight="1">
      <c r="A5" s="340" t="s">
        <v>526</v>
      </c>
      <c r="B5" s="586" t="s">
        <v>527</v>
      </c>
      <c r="C5" s="498"/>
      <c r="D5" s="498"/>
      <c r="E5" s="498"/>
      <c r="F5" s="498"/>
      <c r="G5" s="577"/>
      <c r="H5" s="594" t="s">
        <v>528</v>
      </c>
      <c r="I5" s="498"/>
      <c r="J5" s="498"/>
      <c r="K5" s="498"/>
    </row>
    <row r="6" spans="1:11" s="1" customFormat="1" ht="18" customHeight="1">
      <c r="A6" s="86"/>
      <c r="B6" s="592" t="s">
        <v>529</v>
      </c>
      <c r="C6" s="496"/>
      <c r="D6" s="496"/>
      <c r="E6" s="497"/>
      <c r="F6" s="519" t="s">
        <v>530</v>
      </c>
      <c r="G6" s="502"/>
      <c r="H6" s="570" t="s">
        <v>531</v>
      </c>
      <c r="I6" s="571"/>
      <c r="J6" s="573" t="s">
        <v>532</v>
      </c>
      <c r="K6" s="570" t="s">
        <v>656</v>
      </c>
    </row>
    <row r="7" spans="1:11" s="1" customFormat="1" ht="18" customHeight="1">
      <c r="A7" s="94" t="s">
        <v>533</v>
      </c>
      <c r="B7" s="591" t="s">
        <v>534</v>
      </c>
      <c r="C7" s="509"/>
      <c r="D7" s="593" t="s">
        <v>651</v>
      </c>
      <c r="E7" s="509"/>
      <c r="F7" s="573" t="s">
        <v>657</v>
      </c>
      <c r="G7" s="573" t="s">
        <v>658</v>
      </c>
      <c r="H7" s="572"/>
      <c r="I7" s="509"/>
      <c r="J7" s="587"/>
      <c r="K7" s="572"/>
    </row>
    <row r="8" spans="1:11" s="1" customFormat="1" ht="24.75" customHeight="1">
      <c r="A8" s="86"/>
      <c r="B8" s="588" t="s">
        <v>562</v>
      </c>
      <c r="C8" s="589"/>
      <c r="D8" s="590" t="s">
        <v>561</v>
      </c>
      <c r="E8" s="589"/>
      <c r="F8" s="587"/>
      <c r="G8" s="587"/>
      <c r="H8" s="590" t="s">
        <v>560</v>
      </c>
      <c r="I8" s="589"/>
      <c r="J8" s="597" t="s">
        <v>558</v>
      </c>
      <c r="K8" s="595" t="s">
        <v>559</v>
      </c>
    </row>
    <row r="9" spans="1:11" s="1" customFormat="1" ht="18" customHeight="1">
      <c r="A9" s="50" t="s">
        <v>535</v>
      </c>
      <c r="B9" s="93" t="s">
        <v>536</v>
      </c>
      <c r="C9" s="89" t="s">
        <v>652</v>
      </c>
      <c r="D9" s="89" t="s">
        <v>653</v>
      </c>
      <c r="E9" s="89" t="s">
        <v>537</v>
      </c>
      <c r="F9" s="597" t="s">
        <v>554</v>
      </c>
      <c r="G9" s="597" t="s">
        <v>555</v>
      </c>
      <c r="H9" s="89" t="s">
        <v>653</v>
      </c>
      <c r="I9" s="98" t="s">
        <v>654</v>
      </c>
      <c r="J9" s="597"/>
      <c r="K9" s="595"/>
    </row>
    <row r="10" spans="1:11" s="1" customFormat="1" ht="25.5" customHeight="1" thickBot="1">
      <c r="A10" s="75"/>
      <c r="B10" s="10" t="s">
        <v>623</v>
      </c>
      <c r="C10" s="11" t="s">
        <v>624</v>
      </c>
      <c r="D10" s="11" t="s">
        <v>625</v>
      </c>
      <c r="E10" s="11" t="s">
        <v>626</v>
      </c>
      <c r="F10" s="598"/>
      <c r="G10" s="598"/>
      <c r="H10" s="11" t="s">
        <v>556</v>
      </c>
      <c r="I10" s="12" t="s">
        <v>557</v>
      </c>
      <c r="J10" s="598"/>
      <c r="K10" s="596"/>
    </row>
    <row r="11" spans="1:11" s="1" customFormat="1" ht="28.5" customHeight="1">
      <c r="A11" s="90" t="s">
        <v>538</v>
      </c>
      <c r="B11" s="700" t="s">
        <v>563</v>
      </c>
      <c r="C11" s="182" t="s">
        <v>687</v>
      </c>
      <c r="D11" s="182" t="s">
        <v>687</v>
      </c>
      <c r="E11" s="182" t="s">
        <v>687</v>
      </c>
      <c r="F11" s="181">
        <v>15.58</v>
      </c>
      <c r="G11" s="178">
        <v>349641</v>
      </c>
      <c r="H11" s="182" t="s">
        <v>687</v>
      </c>
      <c r="I11" s="182" t="s">
        <v>687</v>
      </c>
      <c r="J11" s="194" t="s">
        <v>687</v>
      </c>
      <c r="K11" s="178">
        <v>209336</v>
      </c>
    </row>
    <row r="12" spans="1:11" s="1" customFormat="1" ht="28.5" customHeight="1">
      <c r="A12" s="90" t="s">
        <v>539</v>
      </c>
      <c r="B12" s="327" t="s">
        <v>687</v>
      </c>
      <c r="C12" s="183" t="s">
        <v>687</v>
      </c>
      <c r="D12" s="183" t="s">
        <v>687</v>
      </c>
      <c r="E12" s="183" t="s">
        <v>687</v>
      </c>
      <c r="F12" s="96">
        <v>33.9</v>
      </c>
      <c r="G12" s="171">
        <v>1071719</v>
      </c>
      <c r="H12" s="183" t="s">
        <v>687</v>
      </c>
      <c r="I12" s="183" t="s">
        <v>687</v>
      </c>
      <c r="J12" s="189" t="s">
        <v>687</v>
      </c>
      <c r="K12" s="189" t="s">
        <v>687</v>
      </c>
    </row>
    <row r="13" spans="1:11" s="1" customFormat="1" ht="28.5" customHeight="1">
      <c r="A13" s="90" t="s">
        <v>540</v>
      </c>
      <c r="B13" s="327" t="s">
        <v>687</v>
      </c>
      <c r="C13" s="183" t="s">
        <v>687</v>
      </c>
      <c r="D13" s="183" t="s">
        <v>687</v>
      </c>
      <c r="E13" s="183" t="s">
        <v>687</v>
      </c>
      <c r="F13" s="96">
        <v>81.07</v>
      </c>
      <c r="G13" s="171">
        <v>820634</v>
      </c>
      <c r="H13" s="183" t="s">
        <v>687</v>
      </c>
      <c r="I13" s="183" t="s">
        <v>687</v>
      </c>
      <c r="J13" s="189" t="s">
        <v>687</v>
      </c>
      <c r="K13" s="189" t="s">
        <v>687</v>
      </c>
    </row>
    <row r="14" spans="1:11" s="1" customFormat="1" ht="28.5" customHeight="1">
      <c r="A14" s="90" t="s">
        <v>541</v>
      </c>
      <c r="B14" s="327" t="s">
        <v>687</v>
      </c>
      <c r="C14" s="183" t="s">
        <v>687</v>
      </c>
      <c r="D14" s="183" t="s">
        <v>687</v>
      </c>
      <c r="E14" s="183" t="s">
        <v>687</v>
      </c>
      <c r="F14" s="96">
        <v>84.02</v>
      </c>
      <c r="G14" s="171">
        <v>872480</v>
      </c>
      <c r="H14" s="183" t="s">
        <v>687</v>
      </c>
      <c r="I14" s="183" t="s">
        <v>687</v>
      </c>
      <c r="J14" s="189" t="s">
        <v>687</v>
      </c>
      <c r="K14" s="189" t="s">
        <v>687</v>
      </c>
    </row>
    <row r="15" spans="1:11" s="1" customFormat="1" ht="28.5" customHeight="1">
      <c r="A15" s="90" t="s">
        <v>542</v>
      </c>
      <c r="B15" s="327" t="s">
        <v>687</v>
      </c>
      <c r="C15" s="183" t="s">
        <v>687</v>
      </c>
      <c r="D15" s="183" t="s">
        <v>687</v>
      </c>
      <c r="E15" s="183" t="s">
        <v>687</v>
      </c>
      <c r="F15" s="96">
        <v>142.74</v>
      </c>
      <c r="G15" s="171">
        <v>1280749</v>
      </c>
      <c r="H15" s="183" t="s">
        <v>687</v>
      </c>
      <c r="I15" s="183" t="s">
        <v>687</v>
      </c>
      <c r="J15" s="189" t="s">
        <v>687</v>
      </c>
      <c r="K15" s="189" t="s">
        <v>687</v>
      </c>
    </row>
    <row r="16" spans="1:11" s="1" customFormat="1" ht="28.5" customHeight="1">
      <c r="A16" s="90" t="s">
        <v>543</v>
      </c>
      <c r="B16" s="327" t="s">
        <v>687</v>
      </c>
      <c r="C16" s="96">
        <v>241.27</v>
      </c>
      <c r="D16" s="183" t="s">
        <v>687</v>
      </c>
      <c r="E16" s="96">
        <v>118</v>
      </c>
      <c r="F16" s="96">
        <v>127.12</v>
      </c>
      <c r="G16" s="171">
        <v>1659143</v>
      </c>
      <c r="H16" s="183" t="s">
        <v>687</v>
      </c>
      <c r="I16" s="183" t="s">
        <v>687</v>
      </c>
      <c r="J16" s="189" t="s">
        <v>687</v>
      </c>
      <c r="K16" s="189" t="s">
        <v>687</v>
      </c>
    </row>
    <row r="17" spans="1:11" s="1" customFormat="1" ht="28.5" customHeight="1">
      <c r="A17" s="90" t="s">
        <v>544</v>
      </c>
      <c r="B17" s="327" t="s">
        <v>687</v>
      </c>
      <c r="C17" s="96">
        <v>1.19</v>
      </c>
      <c r="D17" s="183" t="s">
        <v>687</v>
      </c>
      <c r="E17" s="96">
        <v>74</v>
      </c>
      <c r="F17" s="96">
        <v>74.85</v>
      </c>
      <c r="G17" s="171">
        <v>927545</v>
      </c>
      <c r="H17" s="183" t="s">
        <v>687</v>
      </c>
      <c r="I17" s="96">
        <v>74</v>
      </c>
      <c r="J17" s="189" t="s">
        <v>687</v>
      </c>
      <c r="K17" s="190">
        <v>927545</v>
      </c>
    </row>
    <row r="18" spans="1:11" s="1" customFormat="1" ht="28.5" customHeight="1">
      <c r="A18" s="90" t="s">
        <v>545</v>
      </c>
      <c r="B18" s="327" t="s">
        <v>687</v>
      </c>
      <c r="C18" s="183" t="s">
        <v>687</v>
      </c>
      <c r="D18" s="183" t="s">
        <v>687</v>
      </c>
      <c r="E18" s="183" t="s">
        <v>687</v>
      </c>
      <c r="F18" s="96">
        <v>140.55</v>
      </c>
      <c r="G18" s="171">
        <v>1672274</v>
      </c>
      <c r="H18" s="183" t="s">
        <v>687</v>
      </c>
      <c r="I18" s="183" t="s">
        <v>687</v>
      </c>
      <c r="J18" s="189" t="s">
        <v>687</v>
      </c>
      <c r="K18" s="190">
        <v>1672274</v>
      </c>
    </row>
    <row r="19" spans="1:11" s="1" customFormat="1" ht="28.5" customHeight="1">
      <c r="A19" s="166" t="s">
        <v>546</v>
      </c>
      <c r="B19" s="327" t="s">
        <v>687</v>
      </c>
      <c r="C19" s="96">
        <v>4.572699999999999</v>
      </c>
      <c r="D19" s="96">
        <v>230.9</v>
      </c>
      <c r="E19" s="183" t="s">
        <v>687</v>
      </c>
      <c r="F19" s="96">
        <v>130.9702</v>
      </c>
      <c r="G19" s="171">
        <v>1530363</v>
      </c>
      <c r="H19" s="96">
        <v>159.53</v>
      </c>
      <c r="I19" s="183" t="s">
        <v>687</v>
      </c>
      <c r="J19" s="189" t="s">
        <v>687</v>
      </c>
      <c r="K19" s="171">
        <v>1530363</v>
      </c>
    </row>
    <row r="20" spans="1:11" s="1" customFormat="1" ht="28.5" customHeight="1">
      <c r="A20" s="90" t="s">
        <v>547</v>
      </c>
      <c r="B20" s="327" t="s">
        <v>687</v>
      </c>
      <c r="C20" s="96">
        <f>SUM(C21:C24)</f>
        <v>1</v>
      </c>
      <c r="D20" s="96">
        <f>SUM(D21:D24)</f>
        <v>124</v>
      </c>
      <c r="E20" s="183" t="s">
        <v>687</v>
      </c>
      <c r="F20" s="96">
        <f>SUM(F21:F24)</f>
        <v>76.96</v>
      </c>
      <c r="G20" s="171">
        <f>SUM(G21:G24)</f>
        <v>780121</v>
      </c>
      <c r="H20" s="96">
        <f>SUM(H21:H24)</f>
        <v>86.8</v>
      </c>
      <c r="I20" s="183" t="s">
        <v>687</v>
      </c>
      <c r="J20" s="189" t="s">
        <v>687</v>
      </c>
      <c r="K20" s="171">
        <f>SUM(K21:K24)</f>
        <v>780121</v>
      </c>
    </row>
    <row r="21" spans="1:11" s="1" customFormat="1" ht="28.5" customHeight="1">
      <c r="A21" s="169" t="s">
        <v>548</v>
      </c>
      <c r="B21" s="327" t="s">
        <v>687</v>
      </c>
      <c r="C21" s="183" t="s">
        <v>687</v>
      </c>
      <c r="D21" s="183" t="s">
        <v>687</v>
      </c>
      <c r="E21" s="183" t="s">
        <v>687</v>
      </c>
      <c r="F21" s="96">
        <v>15.63</v>
      </c>
      <c r="G21" s="171">
        <v>157429</v>
      </c>
      <c r="H21" s="183" t="s">
        <v>687</v>
      </c>
      <c r="I21" s="183" t="s">
        <v>687</v>
      </c>
      <c r="J21" s="189" t="s">
        <v>687</v>
      </c>
      <c r="K21" s="171">
        <v>157429</v>
      </c>
    </row>
    <row r="22" spans="1:11" s="1" customFormat="1" ht="28.5" customHeight="1">
      <c r="A22" s="169" t="s">
        <v>549</v>
      </c>
      <c r="B22" s="327" t="s">
        <v>687</v>
      </c>
      <c r="C22" s="96">
        <v>1</v>
      </c>
      <c r="D22" s="96">
        <v>124</v>
      </c>
      <c r="E22" s="183" t="s">
        <v>687</v>
      </c>
      <c r="F22" s="96">
        <v>9.77</v>
      </c>
      <c r="G22" s="171">
        <v>71550</v>
      </c>
      <c r="H22" s="96">
        <v>86.8</v>
      </c>
      <c r="I22" s="183" t="s">
        <v>687</v>
      </c>
      <c r="J22" s="189" t="s">
        <v>687</v>
      </c>
      <c r="K22" s="171">
        <v>71550</v>
      </c>
    </row>
    <row r="23" spans="1:11" s="1" customFormat="1" ht="28.5" customHeight="1">
      <c r="A23" s="169" t="s">
        <v>550</v>
      </c>
      <c r="B23" s="327" t="s">
        <v>687</v>
      </c>
      <c r="C23" s="183" t="s">
        <v>687</v>
      </c>
      <c r="D23" s="183" t="s">
        <v>687</v>
      </c>
      <c r="E23" s="183" t="s">
        <v>687</v>
      </c>
      <c r="F23" s="96">
        <v>26.23</v>
      </c>
      <c r="G23" s="171">
        <v>290910</v>
      </c>
      <c r="H23" s="183" t="s">
        <v>687</v>
      </c>
      <c r="I23" s="183" t="s">
        <v>687</v>
      </c>
      <c r="J23" s="189" t="s">
        <v>687</v>
      </c>
      <c r="K23" s="171">
        <v>290910</v>
      </c>
    </row>
    <row r="24" spans="1:11" s="1" customFormat="1" ht="28.5" customHeight="1">
      <c r="A24" s="169" t="s">
        <v>551</v>
      </c>
      <c r="B24" s="327" t="s">
        <v>687</v>
      </c>
      <c r="C24" s="183" t="s">
        <v>687</v>
      </c>
      <c r="D24" s="183" t="s">
        <v>687</v>
      </c>
      <c r="E24" s="183" t="s">
        <v>687</v>
      </c>
      <c r="F24" s="96">
        <v>25.33</v>
      </c>
      <c r="G24" s="171">
        <v>260232</v>
      </c>
      <c r="H24" s="183" t="s">
        <v>687</v>
      </c>
      <c r="I24" s="183" t="s">
        <v>687</v>
      </c>
      <c r="J24" s="189" t="s">
        <v>687</v>
      </c>
      <c r="K24" s="171">
        <v>260232</v>
      </c>
    </row>
    <row r="25" spans="1:11" s="13" customFormat="1" ht="3.75" customHeight="1" thickBot="1">
      <c r="A25" s="31"/>
      <c r="B25" s="207"/>
      <c r="C25" s="208"/>
      <c r="D25" s="209"/>
      <c r="E25" s="208"/>
      <c r="F25" s="208"/>
      <c r="G25" s="209"/>
      <c r="H25" s="208"/>
      <c r="I25" s="209"/>
      <c r="J25" s="209"/>
      <c r="K25" s="209"/>
    </row>
    <row r="26" spans="1:11" s="1" customFormat="1" ht="13.5" customHeight="1">
      <c r="A26" s="599" t="s">
        <v>552</v>
      </c>
      <c r="B26" s="600"/>
      <c r="C26" s="600"/>
      <c r="D26" s="600"/>
      <c r="E26" s="600"/>
      <c r="F26" s="600"/>
      <c r="G26" s="600"/>
      <c r="H26" s="600"/>
      <c r="I26" s="600"/>
      <c r="J26" s="600"/>
      <c r="K26" s="600"/>
    </row>
    <row r="27" spans="1:11" s="1" customFormat="1" ht="13.5" customHeight="1">
      <c r="A27" s="601" t="s">
        <v>835</v>
      </c>
      <c r="B27" s="601"/>
      <c r="C27" s="601"/>
      <c r="D27" s="601"/>
      <c r="E27" s="601"/>
      <c r="F27" s="601"/>
      <c r="G27" s="601"/>
      <c r="H27" s="601"/>
      <c r="I27" s="601"/>
      <c r="J27" s="601"/>
      <c r="K27" s="601"/>
    </row>
  </sheetData>
  <sheetProtection/>
  <mergeCells count="21">
    <mergeCell ref="A26:K26"/>
    <mergeCell ref="A27:K27"/>
    <mergeCell ref="F9:F10"/>
    <mergeCell ref="J8:J10"/>
    <mergeCell ref="D7:E7"/>
    <mergeCell ref="H5:K5"/>
    <mergeCell ref="K6:K7"/>
    <mergeCell ref="K8:K10"/>
    <mergeCell ref="G9:G10"/>
    <mergeCell ref="H6:I7"/>
    <mergeCell ref="F6:G6"/>
    <mergeCell ref="A2:K2"/>
    <mergeCell ref="J6:J7"/>
    <mergeCell ref="B8:C8"/>
    <mergeCell ref="F7:F8"/>
    <mergeCell ref="H8:I8"/>
    <mergeCell ref="B7:C7"/>
    <mergeCell ref="B6:E6"/>
    <mergeCell ref="B5:G5"/>
    <mergeCell ref="D8:E8"/>
    <mergeCell ref="G7:G8"/>
  </mergeCells>
  <printOptions horizontalCentered="1"/>
  <pageMargins left="1.141732283464567" right="1.141732283464567" top="1.5748031496062993" bottom="1.5748031496062993" header="0.5118110236220472" footer="0.9055118110236221"/>
  <pageSetup firstPageNumber="113"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2.xml><?xml version="1.0" encoding="utf-8"?>
<worksheet xmlns="http://schemas.openxmlformats.org/spreadsheetml/2006/main" xmlns:r="http://schemas.openxmlformats.org/officeDocument/2006/relationships">
  <dimension ref="A1:AA35"/>
  <sheetViews>
    <sheetView showGridLines="0" zoomScale="120" zoomScaleNormal="120" zoomScalePageLayoutView="0" workbookViewId="0" topLeftCell="A1">
      <selection activeCell="A2" sqref="A2:O2"/>
    </sheetView>
  </sheetViews>
  <sheetFormatPr defaultColWidth="9.00390625" defaultRowHeight="16.5"/>
  <cols>
    <col min="1" max="1" width="0.37109375" style="37" customWidth="1"/>
    <col min="2" max="2" width="16.875" style="37" customWidth="1"/>
    <col min="3" max="3" width="0.37109375" style="37" customWidth="1"/>
    <col min="4" max="4" width="3.625" style="37" customWidth="1"/>
    <col min="5" max="5" width="5.125" style="37" customWidth="1"/>
    <col min="6" max="6" width="4.125" style="37" customWidth="1"/>
    <col min="7" max="8" width="5.125" style="37" customWidth="1"/>
    <col min="9" max="9" width="4.625" style="37" customWidth="1"/>
    <col min="10" max="10" width="6.125" style="37" customWidth="1"/>
    <col min="11" max="11" width="4.125" style="37" customWidth="1"/>
    <col min="12" max="13" width="5.125" style="37" customWidth="1"/>
    <col min="14" max="14" width="4.625" style="37" customWidth="1"/>
    <col min="15" max="15" width="6.125" style="37" customWidth="1"/>
    <col min="16" max="16" width="5.125" style="37" customWidth="1"/>
    <col min="17" max="17" width="6.625" style="37" customWidth="1"/>
    <col min="18" max="21" width="6.125" style="37" customWidth="1"/>
    <col min="22" max="22" width="7.625" style="37" customWidth="1"/>
    <col min="23" max="26" width="6.125" style="37" customWidth="1"/>
    <col min="27" max="27" width="7.625" style="37" customWidth="1"/>
    <col min="28" max="16384" width="9.00390625" style="37" customWidth="1"/>
  </cols>
  <sheetData>
    <row r="1" spans="1:27" s="1" customFormat="1" ht="18" customHeight="1">
      <c r="A1" s="80" t="s">
        <v>662</v>
      </c>
      <c r="S1" s="39"/>
      <c r="AA1" s="19" t="s">
        <v>665</v>
      </c>
    </row>
    <row r="2" spans="1:27" s="5" customFormat="1" ht="24.75" customHeight="1">
      <c r="A2" s="602" t="s">
        <v>836</v>
      </c>
      <c r="B2" s="602"/>
      <c r="C2" s="602"/>
      <c r="D2" s="602"/>
      <c r="E2" s="602"/>
      <c r="F2" s="602"/>
      <c r="G2" s="602"/>
      <c r="H2" s="602"/>
      <c r="I2" s="602"/>
      <c r="J2" s="602"/>
      <c r="K2" s="602"/>
      <c r="L2" s="602"/>
      <c r="M2" s="602"/>
      <c r="N2" s="602"/>
      <c r="O2" s="602"/>
      <c r="P2" s="525" t="s">
        <v>837</v>
      </c>
      <c r="Q2" s="525"/>
      <c r="R2" s="525"/>
      <c r="S2" s="525"/>
      <c r="T2" s="525"/>
      <c r="U2" s="525"/>
      <c r="V2" s="525"/>
      <c r="W2" s="525"/>
      <c r="X2" s="525"/>
      <c r="Y2" s="525"/>
      <c r="Z2" s="525"/>
      <c r="AA2" s="525"/>
    </row>
    <row r="3" spans="1:27" s="2" customFormat="1" ht="12.75" customHeight="1">
      <c r="A3" s="6"/>
      <c r="B3" s="6"/>
      <c r="C3" s="6"/>
      <c r="D3" s="6"/>
      <c r="E3" s="6"/>
      <c r="F3" s="6"/>
      <c r="G3" s="6"/>
      <c r="H3" s="6"/>
      <c r="I3" s="6"/>
      <c r="J3" s="9"/>
      <c r="L3" s="153"/>
      <c r="O3" s="258" t="s">
        <v>281</v>
      </c>
      <c r="S3" s="269"/>
      <c r="AA3" s="266" t="s">
        <v>282</v>
      </c>
    </row>
    <row r="4" spans="1:27" s="2" customFormat="1" ht="12.75" customHeight="1">
      <c r="A4" s="9"/>
      <c r="B4" s="9"/>
      <c r="C4" s="9"/>
      <c r="O4" s="258" t="s">
        <v>576</v>
      </c>
      <c r="S4" s="269"/>
      <c r="AA4" s="266" t="s">
        <v>283</v>
      </c>
    </row>
    <row r="5" spans="1:27" s="2" customFormat="1" ht="12.75" customHeight="1" thickBot="1">
      <c r="A5" s="18"/>
      <c r="B5" s="18"/>
      <c r="C5" s="18"/>
      <c r="O5" s="258" t="s">
        <v>284</v>
      </c>
      <c r="S5" s="270"/>
      <c r="AA5" s="265" t="s">
        <v>838</v>
      </c>
    </row>
    <row r="6" spans="1:27" s="13" customFormat="1" ht="15.75" customHeight="1">
      <c r="A6" s="615"/>
      <c r="B6" s="618" t="s">
        <v>839</v>
      </c>
      <c r="C6" s="28"/>
      <c r="D6" s="609" t="s">
        <v>840</v>
      </c>
      <c r="E6" s="610"/>
      <c r="F6" s="610"/>
      <c r="G6" s="610"/>
      <c r="H6" s="610"/>
      <c r="I6" s="610"/>
      <c r="J6" s="610" t="s">
        <v>841</v>
      </c>
      <c r="K6" s="610"/>
      <c r="L6" s="610"/>
      <c r="M6" s="610"/>
      <c r="N6" s="610"/>
      <c r="O6" s="611"/>
      <c r="P6" s="622" t="s">
        <v>842</v>
      </c>
      <c r="Q6" s="610"/>
      <c r="R6" s="610"/>
      <c r="S6" s="610"/>
      <c r="T6" s="610"/>
      <c r="U6" s="610"/>
      <c r="V6" s="610" t="s">
        <v>843</v>
      </c>
      <c r="W6" s="610"/>
      <c r="X6" s="610"/>
      <c r="Y6" s="610"/>
      <c r="Z6" s="610"/>
      <c r="AA6" s="611"/>
    </row>
    <row r="7" spans="1:27" s="13" customFormat="1" ht="15.75" customHeight="1">
      <c r="A7" s="616"/>
      <c r="B7" s="616"/>
      <c r="C7" s="25"/>
      <c r="D7" s="619" t="s">
        <v>655</v>
      </c>
      <c r="E7" s="608" t="s">
        <v>657</v>
      </c>
      <c r="F7" s="612" t="s">
        <v>276</v>
      </c>
      <c r="G7" s="613"/>
      <c r="H7" s="613"/>
      <c r="I7" s="613"/>
      <c r="J7" s="613"/>
      <c r="K7" s="612" t="s">
        <v>277</v>
      </c>
      <c r="L7" s="613"/>
      <c r="M7" s="613"/>
      <c r="N7" s="613"/>
      <c r="O7" s="614"/>
      <c r="P7" s="623" t="s">
        <v>655</v>
      </c>
      <c r="Q7" s="608" t="s">
        <v>657</v>
      </c>
      <c r="R7" s="612" t="s">
        <v>276</v>
      </c>
      <c r="S7" s="613"/>
      <c r="T7" s="613"/>
      <c r="U7" s="613"/>
      <c r="V7" s="614"/>
      <c r="W7" s="612" t="s">
        <v>844</v>
      </c>
      <c r="X7" s="613"/>
      <c r="Y7" s="613"/>
      <c r="Z7" s="613"/>
      <c r="AA7" s="614"/>
    </row>
    <row r="8" spans="1:27" s="13" customFormat="1" ht="15.75" customHeight="1">
      <c r="A8" s="616"/>
      <c r="B8" s="616"/>
      <c r="C8" s="25"/>
      <c r="D8" s="620"/>
      <c r="E8" s="603"/>
      <c r="F8" s="612" t="s">
        <v>845</v>
      </c>
      <c r="G8" s="613"/>
      <c r="H8" s="613"/>
      <c r="I8" s="614"/>
      <c r="J8" s="605" t="s">
        <v>846</v>
      </c>
      <c r="K8" s="612" t="s">
        <v>845</v>
      </c>
      <c r="L8" s="613"/>
      <c r="M8" s="613"/>
      <c r="N8" s="614"/>
      <c r="O8" s="605" t="s">
        <v>846</v>
      </c>
      <c r="P8" s="606"/>
      <c r="Q8" s="603"/>
      <c r="R8" s="612" t="s">
        <v>845</v>
      </c>
      <c r="S8" s="613"/>
      <c r="T8" s="613"/>
      <c r="U8" s="613"/>
      <c r="V8" s="608" t="s">
        <v>846</v>
      </c>
      <c r="W8" s="612" t="s">
        <v>845</v>
      </c>
      <c r="X8" s="613"/>
      <c r="Y8" s="613"/>
      <c r="Z8" s="613"/>
      <c r="AA8" s="608" t="s">
        <v>846</v>
      </c>
    </row>
    <row r="9" spans="1:27" s="13" customFormat="1" ht="39" customHeight="1">
      <c r="A9" s="616"/>
      <c r="B9" s="616"/>
      <c r="C9" s="25"/>
      <c r="D9" s="620" t="s">
        <v>847</v>
      </c>
      <c r="E9" s="603" t="s">
        <v>848</v>
      </c>
      <c r="F9" s="344" t="s">
        <v>849</v>
      </c>
      <c r="G9" s="344" t="s">
        <v>850</v>
      </c>
      <c r="H9" s="345" t="s">
        <v>851</v>
      </c>
      <c r="I9" s="345" t="s">
        <v>852</v>
      </c>
      <c r="J9" s="606"/>
      <c r="K9" s="345" t="s">
        <v>849</v>
      </c>
      <c r="L9" s="344" t="s">
        <v>850</v>
      </c>
      <c r="M9" s="345" t="s">
        <v>851</v>
      </c>
      <c r="N9" s="345" t="s">
        <v>852</v>
      </c>
      <c r="O9" s="606"/>
      <c r="P9" s="606" t="s">
        <v>847</v>
      </c>
      <c r="Q9" s="603" t="s">
        <v>848</v>
      </c>
      <c r="R9" s="344" t="s">
        <v>849</v>
      </c>
      <c r="S9" s="344" t="s">
        <v>850</v>
      </c>
      <c r="T9" s="345" t="s">
        <v>851</v>
      </c>
      <c r="U9" s="442" t="s">
        <v>852</v>
      </c>
      <c r="V9" s="603"/>
      <c r="W9" s="345" t="s">
        <v>849</v>
      </c>
      <c r="X9" s="344" t="s">
        <v>850</v>
      </c>
      <c r="Y9" s="345" t="s">
        <v>851</v>
      </c>
      <c r="Z9" s="442" t="s">
        <v>852</v>
      </c>
      <c r="AA9" s="603"/>
    </row>
    <row r="10" spans="1:27" s="13" customFormat="1" ht="39.75" customHeight="1" thickBot="1">
      <c r="A10" s="617"/>
      <c r="B10" s="617"/>
      <c r="C10" s="346"/>
      <c r="D10" s="621"/>
      <c r="E10" s="604"/>
      <c r="F10" s="349" t="s">
        <v>285</v>
      </c>
      <c r="G10" s="349" t="s">
        <v>286</v>
      </c>
      <c r="H10" s="350" t="s">
        <v>287</v>
      </c>
      <c r="I10" s="350" t="s">
        <v>288</v>
      </c>
      <c r="J10" s="607"/>
      <c r="K10" s="350" t="s">
        <v>285</v>
      </c>
      <c r="L10" s="349" t="s">
        <v>286</v>
      </c>
      <c r="M10" s="350" t="s">
        <v>287</v>
      </c>
      <c r="N10" s="350" t="s">
        <v>288</v>
      </c>
      <c r="O10" s="607"/>
      <c r="P10" s="607"/>
      <c r="Q10" s="604"/>
      <c r="R10" s="443" t="s">
        <v>853</v>
      </c>
      <c r="S10" s="443" t="s">
        <v>286</v>
      </c>
      <c r="T10" s="444" t="s">
        <v>287</v>
      </c>
      <c r="U10" s="262" t="s">
        <v>288</v>
      </c>
      <c r="V10" s="604"/>
      <c r="W10" s="444" t="s">
        <v>853</v>
      </c>
      <c r="X10" s="443" t="s">
        <v>286</v>
      </c>
      <c r="Y10" s="444" t="s">
        <v>287</v>
      </c>
      <c r="Z10" s="262" t="s">
        <v>288</v>
      </c>
      <c r="AA10" s="604"/>
    </row>
    <row r="11" spans="1:27" s="1" customFormat="1" ht="18" customHeight="1">
      <c r="A11" s="50"/>
      <c r="B11" s="341" t="s">
        <v>253</v>
      </c>
      <c r="C11" s="51"/>
      <c r="D11" s="225">
        <v>1</v>
      </c>
      <c r="E11" s="347">
        <v>60</v>
      </c>
      <c r="F11" s="194" t="s">
        <v>687</v>
      </c>
      <c r="G11" s="226">
        <v>60000</v>
      </c>
      <c r="H11" s="194" t="s">
        <v>687</v>
      </c>
      <c r="I11" s="194" t="s">
        <v>687</v>
      </c>
      <c r="J11" s="226">
        <v>594000</v>
      </c>
      <c r="K11" s="194" t="s">
        <v>687</v>
      </c>
      <c r="L11" s="226">
        <v>60000</v>
      </c>
      <c r="M11" s="194" t="s">
        <v>687</v>
      </c>
      <c r="N11" s="194" t="s">
        <v>687</v>
      </c>
      <c r="O11" s="226">
        <v>594000</v>
      </c>
      <c r="P11" s="226">
        <v>1</v>
      </c>
      <c r="Q11" s="347">
        <v>60</v>
      </c>
      <c r="R11" s="194" t="s">
        <v>854</v>
      </c>
      <c r="S11" s="226">
        <v>60000</v>
      </c>
      <c r="T11" s="194" t="s">
        <v>687</v>
      </c>
      <c r="U11" s="194" t="s">
        <v>687</v>
      </c>
      <c r="V11" s="226">
        <v>594000</v>
      </c>
      <c r="W11" s="194" t="s">
        <v>687</v>
      </c>
      <c r="X11" s="226">
        <v>60000</v>
      </c>
      <c r="Y11" s="194" t="s">
        <v>687</v>
      </c>
      <c r="Z11" s="194" t="s">
        <v>687</v>
      </c>
      <c r="AA11" s="226">
        <v>594000</v>
      </c>
    </row>
    <row r="12" spans="1:27" s="1" customFormat="1" ht="18" customHeight="1">
      <c r="A12" s="50"/>
      <c r="B12" s="341" t="s">
        <v>254</v>
      </c>
      <c r="C12" s="51"/>
      <c r="D12" s="45">
        <v>2</v>
      </c>
      <c r="E12" s="348">
        <v>29</v>
      </c>
      <c r="F12" s="189" t="s">
        <v>687</v>
      </c>
      <c r="G12" s="43">
        <v>27200</v>
      </c>
      <c r="H12" s="43">
        <v>4000</v>
      </c>
      <c r="I12" s="189" t="s">
        <v>687</v>
      </c>
      <c r="J12" s="43">
        <v>1773000</v>
      </c>
      <c r="K12" s="189" t="s">
        <v>687</v>
      </c>
      <c r="L12" s="43">
        <v>27200</v>
      </c>
      <c r="M12" s="43">
        <v>4000</v>
      </c>
      <c r="N12" s="189" t="s">
        <v>687</v>
      </c>
      <c r="O12" s="43">
        <v>1773000</v>
      </c>
      <c r="P12" s="43">
        <v>2</v>
      </c>
      <c r="Q12" s="348">
        <v>29</v>
      </c>
      <c r="R12" s="189" t="s">
        <v>687</v>
      </c>
      <c r="S12" s="43">
        <v>27200</v>
      </c>
      <c r="T12" s="43">
        <v>4000</v>
      </c>
      <c r="U12" s="189" t="s">
        <v>687</v>
      </c>
      <c r="V12" s="43">
        <v>1773000</v>
      </c>
      <c r="W12" s="189" t="s">
        <v>687</v>
      </c>
      <c r="X12" s="43">
        <v>27200</v>
      </c>
      <c r="Y12" s="43">
        <v>4000</v>
      </c>
      <c r="Z12" s="189" t="s">
        <v>687</v>
      </c>
      <c r="AA12" s="43">
        <v>1773000</v>
      </c>
    </row>
    <row r="13" spans="1:27" s="1" customFormat="1" ht="18" customHeight="1">
      <c r="A13" s="50"/>
      <c r="B13" s="341" t="s">
        <v>255</v>
      </c>
      <c r="C13" s="51"/>
      <c r="D13" s="210" t="s">
        <v>687</v>
      </c>
      <c r="E13" s="211" t="s">
        <v>687</v>
      </c>
      <c r="F13" s="189" t="s">
        <v>687</v>
      </c>
      <c r="G13" s="189" t="s">
        <v>687</v>
      </c>
      <c r="H13" s="189" t="s">
        <v>687</v>
      </c>
      <c r="I13" s="189" t="s">
        <v>687</v>
      </c>
      <c r="J13" s="189" t="s">
        <v>687</v>
      </c>
      <c r="K13" s="189" t="s">
        <v>687</v>
      </c>
      <c r="L13" s="189" t="s">
        <v>687</v>
      </c>
      <c r="M13" s="189" t="s">
        <v>687</v>
      </c>
      <c r="N13" s="189" t="s">
        <v>687</v>
      </c>
      <c r="O13" s="189" t="s">
        <v>314</v>
      </c>
      <c r="P13" s="145" t="s">
        <v>687</v>
      </c>
      <c r="Q13" s="218" t="s">
        <v>687</v>
      </c>
      <c r="R13" s="218" t="s">
        <v>687</v>
      </c>
      <c r="S13" s="218" t="s">
        <v>687</v>
      </c>
      <c r="T13" s="218" t="s">
        <v>687</v>
      </c>
      <c r="U13" s="218" t="s">
        <v>687</v>
      </c>
      <c r="V13" s="218" t="s">
        <v>687</v>
      </c>
      <c r="W13" s="218" t="s">
        <v>687</v>
      </c>
      <c r="X13" s="218" t="s">
        <v>687</v>
      </c>
      <c r="Y13" s="218" t="s">
        <v>687</v>
      </c>
      <c r="Z13" s="218" t="s">
        <v>687</v>
      </c>
      <c r="AA13" s="218" t="s">
        <v>687</v>
      </c>
    </row>
    <row r="14" spans="1:27" s="1" customFormat="1" ht="18" customHeight="1">
      <c r="A14" s="50"/>
      <c r="B14" s="341" t="s">
        <v>256</v>
      </c>
      <c r="C14" s="51"/>
      <c r="D14" s="210" t="s">
        <v>687</v>
      </c>
      <c r="E14" s="211" t="s">
        <v>687</v>
      </c>
      <c r="F14" s="189" t="s">
        <v>687</v>
      </c>
      <c r="G14" s="189" t="s">
        <v>687</v>
      </c>
      <c r="H14" s="189" t="s">
        <v>687</v>
      </c>
      <c r="I14" s="189" t="s">
        <v>687</v>
      </c>
      <c r="J14" s="189" t="s">
        <v>687</v>
      </c>
      <c r="K14" s="189" t="s">
        <v>687</v>
      </c>
      <c r="L14" s="189" t="s">
        <v>687</v>
      </c>
      <c r="M14" s="189" t="s">
        <v>687</v>
      </c>
      <c r="N14" s="189" t="s">
        <v>687</v>
      </c>
      <c r="O14" s="189" t="s">
        <v>687</v>
      </c>
      <c r="P14" s="145" t="s">
        <v>687</v>
      </c>
      <c r="Q14" s="218" t="s">
        <v>687</v>
      </c>
      <c r="R14" s="218" t="s">
        <v>687</v>
      </c>
      <c r="S14" s="218" t="s">
        <v>687</v>
      </c>
      <c r="T14" s="218" t="s">
        <v>687</v>
      </c>
      <c r="U14" s="218" t="s">
        <v>687</v>
      </c>
      <c r="V14" s="218" t="s">
        <v>687</v>
      </c>
      <c r="W14" s="218" t="s">
        <v>687</v>
      </c>
      <c r="X14" s="218" t="s">
        <v>687</v>
      </c>
      <c r="Y14" s="218" t="s">
        <v>687</v>
      </c>
      <c r="Z14" s="218" t="s">
        <v>687</v>
      </c>
      <c r="AA14" s="218" t="s">
        <v>687</v>
      </c>
    </row>
    <row r="15" spans="1:27" s="1" customFormat="1" ht="18" customHeight="1">
      <c r="A15" s="50"/>
      <c r="B15" s="341" t="s">
        <v>257</v>
      </c>
      <c r="C15" s="51"/>
      <c r="D15" s="210" t="s">
        <v>687</v>
      </c>
      <c r="E15" s="211" t="s">
        <v>687</v>
      </c>
      <c r="F15" s="189" t="s">
        <v>687</v>
      </c>
      <c r="G15" s="189" t="s">
        <v>687</v>
      </c>
      <c r="H15" s="189" t="s">
        <v>687</v>
      </c>
      <c r="I15" s="189" t="s">
        <v>687</v>
      </c>
      <c r="J15" s="189" t="s">
        <v>687</v>
      </c>
      <c r="K15" s="189" t="s">
        <v>687</v>
      </c>
      <c r="L15" s="189" t="s">
        <v>687</v>
      </c>
      <c r="M15" s="189" t="s">
        <v>687</v>
      </c>
      <c r="N15" s="189" t="s">
        <v>687</v>
      </c>
      <c r="O15" s="189" t="s">
        <v>687</v>
      </c>
      <c r="P15" s="145" t="s">
        <v>687</v>
      </c>
      <c r="Q15" s="218" t="s">
        <v>687</v>
      </c>
      <c r="R15" s="218" t="s">
        <v>687</v>
      </c>
      <c r="S15" s="218" t="s">
        <v>687</v>
      </c>
      <c r="T15" s="218" t="s">
        <v>687</v>
      </c>
      <c r="U15" s="218" t="s">
        <v>687</v>
      </c>
      <c r="V15" s="218" t="s">
        <v>687</v>
      </c>
      <c r="W15" s="218" t="s">
        <v>687</v>
      </c>
      <c r="X15" s="218" t="s">
        <v>687</v>
      </c>
      <c r="Y15" s="218" t="s">
        <v>687</v>
      </c>
      <c r="Z15" s="218" t="s">
        <v>687</v>
      </c>
      <c r="AA15" s="218" t="s">
        <v>687</v>
      </c>
    </row>
    <row r="16" spans="1:27" s="1" customFormat="1" ht="18" customHeight="1">
      <c r="A16" s="50"/>
      <c r="B16" s="341" t="s">
        <v>258</v>
      </c>
      <c r="C16" s="51"/>
      <c r="D16" s="210" t="s">
        <v>687</v>
      </c>
      <c r="E16" s="211" t="s">
        <v>687</v>
      </c>
      <c r="F16" s="189" t="s">
        <v>687</v>
      </c>
      <c r="G16" s="189" t="s">
        <v>687</v>
      </c>
      <c r="H16" s="189" t="s">
        <v>687</v>
      </c>
      <c r="I16" s="189" t="s">
        <v>687</v>
      </c>
      <c r="J16" s="189" t="s">
        <v>687</v>
      </c>
      <c r="K16" s="189" t="s">
        <v>687</v>
      </c>
      <c r="L16" s="189" t="s">
        <v>687</v>
      </c>
      <c r="M16" s="189" t="s">
        <v>687</v>
      </c>
      <c r="N16" s="189" t="s">
        <v>687</v>
      </c>
      <c r="O16" s="189" t="s">
        <v>687</v>
      </c>
      <c r="P16" s="145" t="s">
        <v>687</v>
      </c>
      <c r="Q16" s="218" t="s">
        <v>687</v>
      </c>
      <c r="R16" s="218" t="s">
        <v>687</v>
      </c>
      <c r="S16" s="218" t="s">
        <v>687</v>
      </c>
      <c r="T16" s="218" t="s">
        <v>687</v>
      </c>
      <c r="U16" s="218" t="s">
        <v>687</v>
      </c>
      <c r="V16" s="218" t="s">
        <v>687</v>
      </c>
      <c r="W16" s="218" t="s">
        <v>687</v>
      </c>
      <c r="X16" s="218" t="s">
        <v>687</v>
      </c>
      <c r="Y16" s="218" t="s">
        <v>687</v>
      </c>
      <c r="Z16" s="218" t="s">
        <v>687</v>
      </c>
      <c r="AA16" s="218" t="s">
        <v>687</v>
      </c>
    </row>
    <row r="17" spans="1:27" s="1" customFormat="1" ht="18" customHeight="1">
      <c r="A17" s="50"/>
      <c r="B17" s="341" t="s">
        <v>259</v>
      </c>
      <c r="C17" s="51"/>
      <c r="D17" s="210" t="s">
        <v>687</v>
      </c>
      <c r="E17" s="211" t="s">
        <v>687</v>
      </c>
      <c r="F17" s="189" t="s">
        <v>687</v>
      </c>
      <c r="G17" s="189" t="s">
        <v>687</v>
      </c>
      <c r="H17" s="189" t="s">
        <v>687</v>
      </c>
      <c r="I17" s="189" t="s">
        <v>687</v>
      </c>
      <c r="J17" s="189" t="s">
        <v>687</v>
      </c>
      <c r="K17" s="189" t="s">
        <v>687</v>
      </c>
      <c r="L17" s="189" t="s">
        <v>687</v>
      </c>
      <c r="M17" s="189" t="s">
        <v>687</v>
      </c>
      <c r="N17" s="189" t="s">
        <v>687</v>
      </c>
      <c r="O17" s="189" t="s">
        <v>687</v>
      </c>
      <c r="P17" s="145" t="s">
        <v>687</v>
      </c>
      <c r="Q17" s="218" t="s">
        <v>687</v>
      </c>
      <c r="R17" s="218" t="s">
        <v>687</v>
      </c>
      <c r="S17" s="218" t="s">
        <v>687</v>
      </c>
      <c r="T17" s="218" t="s">
        <v>687</v>
      </c>
      <c r="U17" s="218" t="s">
        <v>687</v>
      </c>
      <c r="V17" s="218" t="s">
        <v>687</v>
      </c>
      <c r="W17" s="218" t="s">
        <v>687</v>
      </c>
      <c r="X17" s="218" t="s">
        <v>687</v>
      </c>
      <c r="Y17" s="218" t="s">
        <v>687</v>
      </c>
      <c r="Z17" s="218" t="s">
        <v>687</v>
      </c>
      <c r="AA17" s="218" t="s">
        <v>687</v>
      </c>
    </row>
    <row r="18" spans="1:27" s="1" customFormat="1" ht="18" customHeight="1">
      <c r="A18" s="50"/>
      <c r="B18" s="341" t="s">
        <v>260</v>
      </c>
      <c r="C18" s="51"/>
      <c r="D18" s="210" t="s">
        <v>687</v>
      </c>
      <c r="E18" s="211" t="s">
        <v>687</v>
      </c>
      <c r="F18" s="189" t="s">
        <v>687</v>
      </c>
      <c r="G18" s="189" t="s">
        <v>687</v>
      </c>
      <c r="H18" s="189" t="s">
        <v>687</v>
      </c>
      <c r="I18" s="189" t="s">
        <v>687</v>
      </c>
      <c r="J18" s="189" t="s">
        <v>687</v>
      </c>
      <c r="K18" s="189" t="s">
        <v>687</v>
      </c>
      <c r="L18" s="189" t="s">
        <v>687</v>
      </c>
      <c r="M18" s="189" t="s">
        <v>687</v>
      </c>
      <c r="N18" s="189" t="s">
        <v>687</v>
      </c>
      <c r="O18" s="189" t="s">
        <v>687</v>
      </c>
      <c r="P18" s="145" t="s">
        <v>687</v>
      </c>
      <c r="Q18" s="218" t="s">
        <v>687</v>
      </c>
      <c r="R18" s="218" t="s">
        <v>687</v>
      </c>
      <c r="S18" s="218" t="s">
        <v>687</v>
      </c>
      <c r="T18" s="218" t="s">
        <v>687</v>
      </c>
      <c r="U18" s="218" t="s">
        <v>687</v>
      </c>
      <c r="V18" s="218" t="s">
        <v>687</v>
      </c>
      <c r="W18" s="218" t="s">
        <v>687</v>
      </c>
      <c r="X18" s="218" t="s">
        <v>687</v>
      </c>
      <c r="Y18" s="218" t="s">
        <v>687</v>
      </c>
      <c r="Z18" s="218" t="s">
        <v>687</v>
      </c>
      <c r="AA18" s="218" t="s">
        <v>687</v>
      </c>
    </row>
    <row r="19" spans="1:27" s="1" customFormat="1" ht="18" customHeight="1">
      <c r="A19" s="50"/>
      <c r="B19" s="341" t="s">
        <v>261</v>
      </c>
      <c r="C19" s="51"/>
      <c r="D19" s="210" t="s">
        <v>687</v>
      </c>
      <c r="E19" s="211" t="s">
        <v>687</v>
      </c>
      <c r="F19" s="189" t="s">
        <v>687</v>
      </c>
      <c r="G19" s="189" t="s">
        <v>687</v>
      </c>
      <c r="H19" s="189" t="s">
        <v>687</v>
      </c>
      <c r="I19" s="189" t="s">
        <v>687</v>
      </c>
      <c r="J19" s="189" t="s">
        <v>687</v>
      </c>
      <c r="K19" s="189" t="s">
        <v>687</v>
      </c>
      <c r="L19" s="189" t="s">
        <v>687</v>
      </c>
      <c r="M19" s="189" t="s">
        <v>687</v>
      </c>
      <c r="N19" s="189" t="s">
        <v>687</v>
      </c>
      <c r="O19" s="189" t="s">
        <v>687</v>
      </c>
      <c r="P19" s="145" t="s">
        <v>687</v>
      </c>
      <c r="Q19" s="218" t="s">
        <v>687</v>
      </c>
      <c r="R19" s="218" t="s">
        <v>687</v>
      </c>
      <c r="S19" s="218" t="s">
        <v>687</v>
      </c>
      <c r="T19" s="218" t="s">
        <v>687</v>
      </c>
      <c r="U19" s="218" t="s">
        <v>687</v>
      </c>
      <c r="V19" s="218" t="s">
        <v>687</v>
      </c>
      <c r="W19" s="218" t="s">
        <v>687</v>
      </c>
      <c r="X19" s="218" t="s">
        <v>687</v>
      </c>
      <c r="Y19" s="218" t="s">
        <v>687</v>
      </c>
      <c r="Z19" s="218" t="s">
        <v>687</v>
      </c>
      <c r="AA19" s="218" t="s">
        <v>687</v>
      </c>
    </row>
    <row r="20" spans="1:27" s="1" customFormat="1" ht="18" customHeight="1">
      <c r="A20" s="50"/>
      <c r="B20" s="341" t="s">
        <v>262</v>
      </c>
      <c r="C20" s="51"/>
      <c r="D20" s="210" t="s">
        <v>687</v>
      </c>
      <c r="E20" s="211" t="s">
        <v>687</v>
      </c>
      <c r="F20" s="189" t="s">
        <v>687</v>
      </c>
      <c r="G20" s="189" t="s">
        <v>687</v>
      </c>
      <c r="H20" s="189" t="s">
        <v>687</v>
      </c>
      <c r="I20" s="189" t="s">
        <v>687</v>
      </c>
      <c r="J20" s="189" t="s">
        <v>687</v>
      </c>
      <c r="K20" s="189" t="s">
        <v>687</v>
      </c>
      <c r="L20" s="189" t="s">
        <v>687</v>
      </c>
      <c r="M20" s="189" t="s">
        <v>687</v>
      </c>
      <c r="N20" s="189" t="s">
        <v>687</v>
      </c>
      <c r="O20" s="189" t="s">
        <v>687</v>
      </c>
      <c r="P20" s="145" t="s">
        <v>687</v>
      </c>
      <c r="Q20" s="218" t="s">
        <v>687</v>
      </c>
      <c r="R20" s="218" t="s">
        <v>687</v>
      </c>
      <c r="S20" s="218" t="s">
        <v>687</v>
      </c>
      <c r="T20" s="218" t="s">
        <v>687</v>
      </c>
      <c r="U20" s="218" t="s">
        <v>687</v>
      </c>
      <c r="V20" s="218" t="s">
        <v>687</v>
      </c>
      <c r="W20" s="218" t="s">
        <v>687</v>
      </c>
      <c r="X20" s="218" t="s">
        <v>687</v>
      </c>
      <c r="Y20" s="218" t="s">
        <v>687</v>
      </c>
      <c r="Z20" s="218" t="s">
        <v>687</v>
      </c>
      <c r="AA20" s="218" t="s">
        <v>687</v>
      </c>
    </row>
    <row r="21" spans="1:27" s="1" customFormat="1" ht="18" customHeight="1">
      <c r="A21" s="50"/>
      <c r="B21" s="342" t="s">
        <v>263</v>
      </c>
      <c r="C21" s="51"/>
      <c r="D21" s="210" t="s">
        <v>687</v>
      </c>
      <c r="E21" s="211" t="s">
        <v>687</v>
      </c>
      <c r="F21" s="189" t="s">
        <v>687</v>
      </c>
      <c r="G21" s="189" t="s">
        <v>687</v>
      </c>
      <c r="H21" s="189" t="s">
        <v>687</v>
      </c>
      <c r="I21" s="189" t="s">
        <v>687</v>
      </c>
      <c r="J21" s="189" t="s">
        <v>687</v>
      </c>
      <c r="K21" s="189" t="s">
        <v>687</v>
      </c>
      <c r="L21" s="189" t="s">
        <v>687</v>
      </c>
      <c r="M21" s="189" t="s">
        <v>687</v>
      </c>
      <c r="N21" s="189" t="s">
        <v>687</v>
      </c>
      <c r="O21" s="189" t="s">
        <v>687</v>
      </c>
      <c r="P21" s="145" t="s">
        <v>687</v>
      </c>
      <c r="Q21" s="219" t="s">
        <v>687</v>
      </c>
      <c r="R21" s="174" t="s">
        <v>687</v>
      </c>
      <c r="S21" s="218" t="s">
        <v>687</v>
      </c>
      <c r="T21" s="218" t="s">
        <v>687</v>
      </c>
      <c r="U21" s="218" t="s">
        <v>687</v>
      </c>
      <c r="V21" s="218" t="s">
        <v>687</v>
      </c>
      <c r="W21" s="174" t="s">
        <v>687</v>
      </c>
      <c r="X21" s="218" t="s">
        <v>687</v>
      </c>
      <c r="Y21" s="218" t="s">
        <v>687</v>
      </c>
      <c r="Z21" s="218" t="s">
        <v>687</v>
      </c>
      <c r="AA21" s="218" t="s">
        <v>687</v>
      </c>
    </row>
    <row r="22" spans="1:27" s="1" customFormat="1" ht="18" customHeight="1">
      <c r="A22" s="50"/>
      <c r="B22" s="342" t="s">
        <v>264</v>
      </c>
      <c r="C22" s="51"/>
      <c r="D22" s="210" t="s">
        <v>687</v>
      </c>
      <c r="E22" s="211" t="s">
        <v>687</v>
      </c>
      <c r="F22" s="189" t="s">
        <v>687</v>
      </c>
      <c r="G22" s="189" t="s">
        <v>687</v>
      </c>
      <c r="H22" s="189" t="s">
        <v>687</v>
      </c>
      <c r="I22" s="189" t="s">
        <v>687</v>
      </c>
      <c r="J22" s="189" t="s">
        <v>687</v>
      </c>
      <c r="K22" s="189" t="s">
        <v>687</v>
      </c>
      <c r="L22" s="189" t="s">
        <v>687</v>
      </c>
      <c r="M22" s="189" t="s">
        <v>687</v>
      </c>
      <c r="N22" s="189" t="s">
        <v>687</v>
      </c>
      <c r="O22" s="189" t="s">
        <v>687</v>
      </c>
      <c r="P22" s="145" t="s">
        <v>687</v>
      </c>
      <c r="Q22" s="219" t="s">
        <v>687</v>
      </c>
      <c r="R22" s="174" t="s">
        <v>687</v>
      </c>
      <c r="S22" s="218" t="s">
        <v>687</v>
      </c>
      <c r="T22" s="218" t="s">
        <v>687</v>
      </c>
      <c r="U22" s="218" t="s">
        <v>687</v>
      </c>
      <c r="V22" s="218" t="s">
        <v>687</v>
      </c>
      <c r="W22" s="174" t="s">
        <v>687</v>
      </c>
      <c r="X22" s="218" t="s">
        <v>687</v>
      </c>
      <c r="Y22" s="218" t="s">
        <v>687</v>
      </c>
      <c r="Z22" s="218" t="s">
        <v>687</v>
      </c>
      <c r="AA22" s="218" t="s">
        <v>687</v>
      </c>
    </row>
    <row r="23" spans="1:27" s="1" customFormat="1" ht="18" customHeight="1">
      <c r="A23" s="50"/>
      <c r="B23" s="342" t="s">
        <v>265</v>
      </c>
      <c r="C23" s="51"/>
      <c r="D23" s="210" t="s">
        <v>687</v>
      </c>
      <c r="E23" s="211" t="s">
        <v>687</v>
      </c>
      <c r="F23" s="189" t="s">
        <v>687</v>
      </c>
      <c r="G23" s="189" t="s">
        <v>687</v>
      </c>
      <c r="H23" s="189" t="s">
        <v>687</v>
      </c>
      <c r="I23" s="189" t="s">
        <v>687</v>
      </c>
      <c r="J23" s="189" t="s">
        <v>687</v>
      </c>
      <c r="K23" s="189" t="s">
        <v>687</v>
      </c>
      <c r="L23" s="189" t="s">
        <v>687</v>
      </c>
      <c r="M23" s="189" t="s">
        <v>687</v>
      </c>
      <c r="N23" s="189" t="s">
        <v>687</v>
      </c>
      <c r="O23" s="189" t="s">
        <v>687</v>
      </c>
      <c r="P23" s="145" t="s">
        <v>687</v>
      </c>
      <c r="Q23" s="219" t="s">
        <v>687</v>
      </c>
      <c r="R23" s="174" t="s">
        <v>687</v>
      </c>
      <c r="S23" s="218" t="s">
        <v>687</v>
      </c>
      <c r="T23" s="218" t="s">
        <v>687</v>
      </c>
      <c r="U23" s="218" t="s">
        <v>687</v>
      </c>
      <c r="V23" s="218" t="s">
        <v>687</v>
      </c>
      <c r="W23" s="174" t="s">
        <v>687</v>
      </c>
      <c r="X23" s="218" t="s">
        <v>687</v>
      </c>
      <c r="Y23" s="218" t="s">
        <v>687</v>
      </c>
      <c r="Z23" s="218" t="s">
        <v>687</v>
      </c>
      <c r="AA23" s="218" t="s">
        <v>687</v>
      </c>
    </row>
    <row r="24" spans="1:27" s="1" customFormat="1" ht="18" customHeight="1">
      <c r="A24" s="50"/>
      <c r="B24" s="342" t="s">
        <v>266</v>
      </c>
      <c r="C24" s="51"/>
      <c r="D24" s="210" t="s">
        <v>687</v>
      </c>
      <c r="E24" s="211" t="s">
        <v>687</v>
      </c>
      <c r="F24" s="189" t="s">
        <v>687</v>
      </c>
      <c r="G24" s="189" t="s">
        <v>687</v>
      </c>
      <c r="H24" s="189" t="s">
        <v>687</v>
      </c>
      <c r="I24" s="189" t="s">
        <v>687</v>
      </c>
      <c r="J24" s="189" t="s">
        <v>687</v>
      </c>
      <c r="K24" s="189" t="s">
        <v>687</v>
      </c>
      <c r="L24" s="189" t="s">
        <v>687</v>
      </c>
      <c r="M24" s="189" t="s">
        <v>687</v>
      </c>
      <c r="N24" s="189" t="s">
        <v>687</v>
      </c>
      <c r="O24" s="189" t="s">
        <v>687</v>
      </c>
      <c r="P24" s="145" t="s">
        <v>687</v>
      </c>
      <c r="Q24" s="219" t="s">
        <v>687</v>
      </c>
      <c r="R24" s="174" t="s">
        <v>687</v>
      </c>
      <c r="S24" s="218" t="s">
        <v>687</v>
      </c>
      <c r="T24" s="218" t="s">
        <v>687</v>
      </c>
      <c r="U24" s="218" t="s">
        <v>687</v>
      </c>
      <c r="V24" s="218" t="s">
        <v>687</v>
      </c>
      <c r="W24" s="174" t="s">
        <v>687</v>
      </c>
      <c r="X24" s="218" t="s">
        <v>687</v>
      </c>
      <c r="Y24" s="218" t="s">
        <v>687</v>
      </c>
      <c r="Z24" s="218" t="s">
        <v>687</v>
      </c>
      <c r="AA24" s="218" t="s">
        <v>687</v>
      </c>
    </row>
    <row r="25" spans="1:27" s="1" customFormat="1" ht="18" customHeight="1">
      <c r="A25" s="50"/>
      <c r="B25" s="342" t="s">
        <v>267</v>
      </c>
      <c r="C25" s="51"/>
      <c r="D25" s="210" t="s">
        <v>687</v>
      </c>
      <c r="E25" s="211" t="s">
        <v>687</v>
      </c>
      <c r="F25" s="189" t="s">
        <v>687</v>
      </c>
      <c r="G25" s="189" t="s">
        <v>687</v>
      </c>
      <c r="H25" s="189" t="s">
        <v>687</v>
      </c>
      <c r="I25" s="189" t="s">
        <v>687</v>
      </c>
      <c r="J25" s="189" t="s">
        <v>687</v>
      </c>
      <c r="K25" s="189" t="s">
        <v>687</v>
      </c>
      <c r="L25" s="189" t="s">
        <v>687</v>
      </c>
      <c r="M25" s="189" t="s">
        <v>687</v>
      </c>
      <c r="N25" s="189" t="s">
        <v>687</v>
      </c>
      <c r="O25" s="189" t="s">
        <v>687</v>
      </c>
      <c r="P25" s="145" t="s">
        <v>687</v>
      </c>
      <c r="Q25" s="219" t="s">
        <v>687</v>
      </c>
      <c r="R25" s="174" t="s">
        <v>687</v>
      </c>
      <c r="S25" s="218" t="s">
        <v>687</v>
      </c>
      <c r="T25" s="218" t="s">
        <v>687</v>
      </c>
      <c r="U25" s="218" t="s">
        <v>687</v>
      </c>
      <c r="V25" s="218" t="s">
        <v>687</v>
      </c>
      <c r="W25" s="174" t="s">
        <v>687</v>
      </c>
      <c r="X25" s="218" t="s">
        <v>687</v>
      </c>
      <c r="Y25" s="218" t="s">
        <v>687</v>
      </c>
      <c r="Z25" s="218" t="s">
        <v>687</v>
      </c>
      <c r="AA25" s="218" t="s">
        <v>687</v>
      </c>
    </row>
    <row r="26" spans="1:27" s="1" customFormat="1" ht="18" customHeight="1">
      <c r="A26" s="50"/>
      <c r="B26" s="342" t="s">
        <v>268</v>
      </c>
      <c r="C26" s="51"/>
      <c r="D26" s="210" t="s">
        <v>687</v>
      </c>
      <c r="E26" s="211" t="s">
        <v>687</v>
      </c>
      <c r="F26" s="189" t="s">
        <v>687</v>
      </c>
      <c r="G26" s="189" t="s">
        <v>687</v>
      </c>
      <c r="H26" s="189" t="s">
        <v>687</v>
      </c>
      <c r="I26" s="189" t="s">
        <v>687</v>
      </c>
      <c r="J26" s="189" t="s">
        <v>687</v>
      </c>
      <c r="K26" s="189" t="s">
        <v>687</v>
      </c>
      <c r="L26" s="189" t="s">
        <v>687</v>
      </c>
      <c r="M26" s="189" t="s">
        <v>687</v>
      </c>
      <c r="N26" s="189" t="s">
        <v>687</v>
      </c>
      <c r="O26" s="189" t="s">
        <v>687</v>
      </c>
      <c r="P26" s="145" t="s">
        <v>687</v>
      </c>
      <c r="Q26" s="219" t="s">
        <v>687</v>
      </c>
      <c r="R26" s="174" t="s">
        <v>687</v>
      </c>
      <c r="S26" s="218" t="s">
        <v>687</v>
      </c>
      <c r="T26" s="218" t="s">
        <v>687</v>
      </c>
      <c r="U26" s="218" t="s">
        <v>687</v>
      </c>
      <c r="V26" s="218" t="s">
        <v>687</v>
      </c>
      <c r="W26" s="174" t="s">
        <v>687</v>
      </c>
      <c r="X26" s="218" t="s">
        <v>687</v>
      </c>
      <c r="Y26" s="218" t="s">
        <v>687</v>
      </c>
      <c r="Z26" s="218" t="s">
        <v>687</v>
      </c>
      <c r="AA26" s="218" t="s">
        <v>687</v>
      </c>
    </row>
    <row r="27" spans="1:27" s="1" customFormat="1" ht="18" customHeight="1">
      <c r="A27" s="50"/>
      <c r="B27" s="342" t="s">
        <v>269</v>
      </c>
      <c r="C27" s="51"/>
      <c r="D27" s="210" t="s">
        <v>687</v>
      </c>
      <c r="E27" s="211" t="s">
        <v>687</v>
      </c>
      <c r="F27" s="189" t="s">
        <v>687</v>
      </c>
      <c r="G27" s="189" t="s">
        <v>687</v>
      </c>
      <c r="H27" s="189" t="s">
        <v>687</v>
      </c>
      <c r="I27" s="189" t="s">
        <v>687</v>
      </c>
      <c r="J27" s="189" t="s">
        <v>687</v>
      </c>
      <c r="K27" s="189" t="s">
        <v>687</v>
      </c>
      <c r="L27" s="189" t="s">
        <v>687</v>
      </c>
      <c r="M27" s="189" t="s">
        <v>687</v>
      </c>
      <c r="N27" s="189" t="s">
        <v>687</v>
      </c>
      <c r="O27" s="189" t="s">
        <v>687</v>
      </c>
      <c r="P27" s="145" t="s">
        <v>687</v>
      </c>
      <c r="Q27" s="219" t="s">
        <v>687</v>
      </c>
      <c r="R27" s="174" t="s">
        <v>687</v>
      </c>
      <c r="S27" s="218" t="s">
        <v>687</v>
      </c>
      <c r="T27" s="218" t="s">
        <v>687</v>
      </c>
      <c r="U27" s="218" t="s">
        <v>687</v>
      </c>
      <c r="V27" s="218" t="s">
        <v>687</v>
      </c>
      <c r="W27" s="174" t="s">
        <v>687</v>
      </c>
      <c r="X27" s="218" t="s">
        <v>687</v>
      </c>
      <c r="Y27" s="218" t="s">
        <v>687</v>
      </c>
      <c r="Z27" s="218" t="s">
        <v>687</v>
      </c>
      <c r="AA27" s="218" t="s">
        <v>687</v>
      </c>
    </row>
    <row r="28" spans="1:27" s="1" customFormat="1" ht="18" customHeight="1">
      <c r="A28" s="50"/>
      <c r="B28" s="342" t="s">
        <v>270</v>
      </c>
      <c r="C28" s="51"/>
      <c r="D28" s="210" t="s">
        <v>687</v>
      </c>
      <c r="E28" s="211" t="s">
        <v>687</v>
      </c>
      <c r="F28" s="189" t="s">
        <v>687</v>
      </c>
      <c r="G28" s="189" t="s">
        <v>687</v>
      </c>
      <c r="H28" s="189" t="s">
        <v>687</v>
      </c>
      <c r="I28" s="189" t="s">
        <v>687</v>
      </c>
      <c r="J28" s="189" t="s">
        <v>687</v>
      </c>
      <c r="K28" s="189" t="s">
        <v>687</v>
      </c>
      <c r="L28" s="189" t="s">
        <v>687</v>
      </c>
      <c r="M28" s="189" t="s">
        <v>687</v>
      </c>
      <c r="N28" s="189" t="s">
        <v>687</v>
      </c>
      <c r="O28" s="189" t="s">
        <v>687</v>
      </c>
      <c r="P28" s="145" t="s">
        <v>687</v>
      </c>
      <c r="Q28" s="219" t="s">
        <v>687</v>
      </c>
      <c r="R28" s="174" t="s">
        <v>687</v>
      </c>
      <c r="S28" s="218" t="s">
        <v>687</v>
      </c>
      <c r="T28" s="218" t="s">
        <v>687</v>
      </c>
      <c r="U28" s="218" t="s">
        <v>687</v>
      </c>
      <c r="V28" s="218" t="s">
        <v>687</v>
      </c>
      <c r="W28" s="174" t="s">
        <v>687</v>
      </c>
      <c r="X28" s="218" t="s">
        <v>687</v>
      </c>
      <c r="Y28" s="218" t="s">
        <v>687</v>
      </c>
      <c r="Z28" s="218" t="s">
        <v>687</v>
      </c>
      <c r="AA28" s="218" t="s">
        <v>687</v>
      </c>
    </row>
    <row r="29" spans="1:27" s="1" customFormat="1" ht="18" customHeight="1">
      <c r="A29" s="50"/>
      <c r="B29" s="342" t="s">
        <v>271</v>
      </c>
      <c r="C29" s="51"/>
      <c r="D29" s="210" t="s">
        <v>687</v>
      </c>
      <c r="E29" s="211" t="s">
        <v>687</v>
      </c>
      <c r="F29" s="189" t="s">
        <v>687</v>
      </c>
      <c r="G29" s="189" t="s">
        <v>687</v>
      </c>
      <c r="H29" s="189" t="s">
        <v>687</v>
      </c>
      <c r="I29" s="189" t="s">
        <v>687</v>
      </c>
      <c r="J29" s="189" t="s">
        <v>687</v>
      </c>
      <c r="K29" s="189" t="s">
        <v>687</v>
      </c>
      <c r="L29" s="189" t="s">
        <v>687</v>
      </c>
      <c r="M29" s="189" t="s">
        <v>687</v>
      </c>
      <c r="N29" s="189" t="s">
        <v>687</v>
      </c>
      <c r="O29" s="189" t="s">
        <v>687</v>
      </c>
      <c r="P29" s="145" t="s">
        <v>687</v>
      </c>
      <c r="Q29" s="219" t="s">
        <v>687</v>
      </c>
      <c r="R29" s="174" t="s">
        <v>687</v>
      </c>
      <c r="S29" s="174" t="s">
        <v>687</v>
      </c>
      <c r="T29" s="174" t="s">
        <v>687</v>
      </c>
      <c r="U29" s="174" t="s">
        <v>687</v>
      </c>
      <c r="V29" s="174" t="s">
        <v>687</v>
      </c>
      <c r="W29" s="174" t="s">
        <v>687</v>
      </c>
      <c r="X29" s="174" t="s">
        <v>687</v>
      </c>
      <c r="Y29" s="174" t="s">
        <v>687</v>
      </c>
      <c r="Z29" s="174" t="s">
        <v>687</v>
      </c>
      <c r="AA29" s="174" t="s">
        <v>687</v>
      </c>
    </row>
    <row r="30" spans="1:27" s="1" customFormat="1" ht="18" customHeight="1">
      <c r="A30" s="50"/>
      <c r="B30" s="342" t="s">
        <v>272</v>
      </c>
      <c r="C30" s="51"/>
      <c r="D30" s="210" t="s">
        <v>687</v>
      </c>
      <c r="E30" s="211" t="s">
        <v>687</v>
      </c>
      <c r="F30" s="189" t="s">
        <v>687</v>
      </c>
      <c r="G30" s="189" t="s">
        <v>687</v>
      </c>
      <c r="H30" s="189" t="s">
        <v>687</v>
      </c>
      <c r="I30" s="189" t="s">
        <v>687</v>
      </c>
      <c r="J30" s="189" t="s">
        <v>687</v>
      </c>
      <c r="K30" s="189" t="s">
        <v>687</v>
      </c>
      <c r="L30" s="189" t="s">
        <v>687</v>
      </c>
      <c r="M30" s="189" t="s">
        <v>687</v>
      </c>
      <c r="N30" s="189" t="s">
        <v>687</v>
      </c>
      <c r="O30" s="189" t="s">
        <v>687</v>
      </c>
      <c r="P30" s="145" t="s">
        <v>687</v>
      </c>
      <c r="Q30" s="219" t="s">
        <v>687</v>
      </c>
      <c r="R30" s="174" t="s">
        <v>687</v>
      </c>
      <c r="S30" s="218" t="s">
        <v>687</v>
      </c>
      <c r="T30" s="218" t="s">
        <v>687</v>
      </c>
      <c r="U30" s="218" t="s">
        <v>687</v>
      </c>
      <c r="V30" s="218" t="s">
        <v>687</v>
      </c>
      <c r="W30" s="174" t="s">
        <v>687</v>
      </c>
      <c r="X30" s="218" t="s">
        <v>687</v>
      </c>
      <c r="Y30" s="218" t="s">
        <v>687</v>
      </c>
      <c r="Z30" s="218" t="s">
        <v>687</v>
      </c>
      <c r="AA30" s="218" t="s">
        <v>687</v>
      </c>
    </row>
    <row r="31" spans="1:27" s="1" customFormat="1" ht="18" customHeight="1">
      <c r="A31" s="50"/>
      <c r="B31" s="342" t="s">
        <v>273</v>
      </c>
      <c r="C31" s="51"/>
      <c r="D31" s="210" t="s">
        <v>687</v>
      </c>
      <c r="E31" s="211" t="s">
        <v>687</v>
      </c>
      <c r="F31" s="189" t="s">
        <v>687</v>
      </c>
      <c r="G31" s="189" t="s">
        <v>687</v>
      </c>
      <c r="H31" s="189" t="s">
        <v>687</v>
      </c>
      <c r="I31" s="189" t="s">
        <v>687</v>
      </c>
      <c r="J31" s="189" t="s">
        <v>687</v>
      </c>
      <c r="K31" s="189" t="s">
        <v>687</v>
      </c>
      <c r="L31" s="189" t="s">
        <v>687</v>
      </c>
      <c r="M31" s="189" t="s">
        <v>687</v>
      </c>
      <c r="N31" s="189" t="s">
        <v>687</v>
      </c>
      <c r="O31" s="189" t="s">
        <v>687</v>
      </c>
      <c r="P31" s="145" t="s">
        <v>687</v>
      </c>
      <c r="Q31" s="219" t="s">
        <v>687</v>
      </c>
      <c r="R31" s="174" t="s">
        <v>687</v>
      </c>
      <c r="S31" s="218" t="s">
        <v>687</v>
      </c>
      <c r="T31" s="218" t="s">
        <v>687</v>
      </c>
      <c r="U31" s="218" t="s">
        <v>687</v>
      </c>
      <c r="V31" s="218" t="s">
        <v>687</v>
      </c>
      <c r="W31" s="174" t="s">
        <v>687</v>
      </c>
      <c r="X31" s="218" t="s">
        <v>687</v>
      </c>
      <c r="Y31" s="218" t="s">
        <v>687</v>
      </c>
      <c r="Z31" s="218" t="s">
        <v>687</v>
      </c>
      <c r="AA31" s="218" t="s">
        <v>687</v>
      </c>
    </row>
    <row r="32" spans="1:27" s="1" customFormat="1" ht="18" customHeight="1">
      <c r="A32" s="50"/>
      <c r="B32" s="342" t="s">
        <v>274</v>
      </c>
      <c r="C32" s="51"/>
      <c r="D32" s="210" t="s">
        <v>687</v>
      </c>
      <c r="E32" s="211" t="s">
        <v>687</v>
      </c>
      <c r="F32" s="189" t="s">
        <v>687</v>
      </c>
      <c r="G32" s="189" t="s">
        <v>687</v>
      </c>
      <c r="H32" s="189" t="s">
        <v>687</v>
      </c>
      <c r="I32" s="189" t="s">
        <v>687</v>
      </c>
      <c r="J32" s="189" t="s">
        <v>687</v>
      </c>
      <c r="K32" s="189" t="s">
        <v>687</v>
      </c>
      <c r="L32" s="189" t="s">
        <v>687</v>
      </c>
      <c r="M32" s="189" t="s">
        <v>687</v>
      </c>
      <c r="N32" s="189" t="s">
        <v>687</v>
      </c>
      <c r="O32" s="189" t="s">
        <v>687</v>
      </c>
      <c r="P32" s="145" t="s">
        <v>687</v>
      </c>
      <c r="Q32" s="219" t="s">
        <v>687</v>
      </c>
      <c r="R32" s="174" t="s">
        <v>687</v>
      </c>
      <c r="S32" s="218" t="s">
        <v>687</v>
      </c>
      <c r="T32" s="218" t="s">
        <v>687</v>
      </c>
      <c r="U32" s="218" t="s">
        <v>687</v>
      </c>
      <c r="V32" s="218" t="s">
        <v>687</v>
      </c>
      <c r="W32" s="174" t="s">
        <v>687</v>
      </c>
      <c r="X32" s="218" t="s">
        <v>687</v>
      </c>
      <c r="Y32" s="218" t="s">
        <v>687</v>
      </c>
      <c r="Z32" s="218" t="s">
        <v>687</v>
      </c>
      <c r="AA32" s="218" t="s">
        <v>687</v>
      </c>
    </row>
    <row r="33" spans="1:27" s="1" customFormat="1" ht="18" customHeight="1" thickBot="1">
      <c r="A33" s="52"/>
      <c r="B33" s="343" t="s">
        <v>275</v>
      </c>
      <c r="C33" s="53"/>
      <c r="D33" s="212" t="s">
        <v>687</v>
      </c>
      <c r="E33" s="213" t="s">
        <v>687</v>
      </c>
      <c r="F33" s="193" t="s">
        <v>687</v>
      </c>
      <c r="G33" s="193" t="s">
        <v>687</v>
      </c>
      <c r="H33" s="193" t="s">
        <v>687</v>
      </c>
      <c r="I33" s="193" t="s">
        <v>687</v>
      </c>
      <c r="J33" s="193" t="s">
        <v>687</v>
      </c>
      <c r="K33" s="193" t="s">
        <v>687</v>
      </c>
      <c r="L33" s="193" t="s">
        <v>687</v>
      </c>
      <c r="M33" s="193" t="s">
        <v>687</v>
      </c>
      <c r="N33" s="193" t="s">
        <v>687</v>
      </c>
      <c r="O33" s="193" t="s">
        <v>687</v>
      </c>
      <c r="P33" s="268" t="s">
        <v>687</v>
      </c>
      <c r="Q33" s="221" t="s">
        <v>687</v>
      </c>
      <c r="R33" s="222" t="s">
        <v>687</v>
      </c>
      <c r="S33" s="223" t="s">
        <v>687</v>
      </c>
      <c r="T33" s="223" t="s">
        <v>687</v>
      </c>
      <c r="U33" s="223" t="s">
        <v>687</v>
      </c>
      <c r="V33" s="223" t="s">
        <v>687</v>
      </c>
      <c r="W33" s="222" t="s">
        <v>687</v>
      </c>
      <c r="X33" s="223" t="s">
        <v>687</v>
      </c>
      <c r="Y33" s="223" t="s">
        <v>687</v>
      </c>
      <c r="Z33" s="223" t="s">
        <v>687</v>
      </c>
      <c r="AA33" s="223" t="s">
        <v>687</v>
      </c>
    </row>
    <row r="34" spans="1:16" s="1" customFormat="1" ht="15" customHeight="1">
      <c r="A34" s="100" t="s">
        <v>855</v>
      </c>
      <c r="B34" s="44"/>
      <c r="P34" s="46" t="s">
        <v>856</v>
      </c>
    </row>
    <row r="35" s="13" customFormat="1" ht="13.5" customHeight="1">
      <c r="A35" s="144"/>
    </row>
  </sheetData>
  <sheetProtection/>
  <mergeCells count="28">
    <mergeCell ref="V6:AA6"/>
    <mergeCell ref="P7:P8"/>
    <mergeCell ref="Q7:Q8"/>
    <mergeCell ref="R7:V7"/>
    <mergeCell ref="W7:AA7"/>
    <mergeCell ref="V8:V10"/>
    <mergeCell ref="W8:Z8"/>
    <mergeCell ref="AA8:AA10"/>
    <mergeCell ref="P9:P10"/>
    <mergeCell ref="Q9:Q10"/>
    <mergeCell ref="B6:B10"/>
    <mergeCell ref="D7:D8"/>
    <mergeCell ref="D9:D10"/>
    <mergeCell ref="R8:U8"/>
    <mergeCell ref="P6:U6"/>
    <mergeCell ref="K8:N8"/>
    <mergeCell ref="F7:J7"/>
    <mergeCell ref="K7:O7"/>
    <mergeCell ref="P2:AA2"/>
    <mergeCell ref="A2:O2"/>
    <mergeCell ref="E9:E10"/>
    <mergeCell ref="J8:J10"/>
    <mergeCell ref="E7:E8"/>
    <mergeCell ref="D6:I6"/>
    <mergeCell ref="J6:O6"/>
    <mergeCell ref="O8:O10"/>
    <mergeCell ref="F8:I8"/>
    <mergeCell ref="A6:A10"/>
  </mergeCells>
  <printOptions horizontalCentered="1"/>
  <pageMargins left="1.1023622047244095" right="1.1023622047244095" top="1.5748031496062993" bottom="1.5748031496062993" header="0.5118110236220472" footer="0.9055118110236221"/>
  <pageSetup firstPageNumber="11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3.xml><?xml version="1.0" encoding="utf-8"?>
<worksheet xmlns="http://schemas.openxmlformats.org/spreadsheetml/2006/main" xmlns:r="http://schemas.openxmlformats.org/officeDocument/2006/relationships">
  <dimension ref="A1:AA33"/>
  <sheetViews>
    <sheetView showGridLines="0" zoomScale="120" zoomScaleNormal="120" zoomScalePageLayoutView="0" workbookViewId="0" topLeftCell="A1">
      <selection activeCell="B6" sqref="B6:B10"/>
    </sheetView>
  </sheetViews>
  <sheetFormatPr defaultColWidth="9.00390625" defaultRowHeight="16.5"/>
  <cols>
    <col min="1" max="1" width="0.6171875" style="41" customWidth="1"/>
    <col min="2" max="2" width="16.875" style="41" customWidth="1"/>
    <col min="3" max="3" width="0.37109375" style="41" customWidth="1"/>
    <col min="4" max="4" width="3.625" style="41" customWidth="1"/>
    <col min="5" max="5" width="4.625" style="41" customWidth="1"/>
    <col min="6" max="6" width="4.125" style="41" customWidth="1"/>
    <col min="7" max="8" width="5.125" style="41" customWidth="1"/>
    <col min="9" max="9" width="4.625" style="41" customWidth="1"/>
    <col min="10" max="10" width="5.625" style="41" customWidth="1"/>
    <col min="11" max="11" width="4.125" style="41" customWidth="1"/>
    <col min="12" max="13" width="5.125" style="41" customWidth="1"/>
    <col min="14" max="14" width="4.625" style="41" customWidth="1"/>
    <col min="15" max="15" width="5.625" style="41" customWidth="1"/>
    <col min="16" max="16" width="5.125" style="41" customWidth="1"/>
    <col min="17" max="17" width="7.125" style="41" customWidth="1"/>
    <col min="18" max="21" width="6.125" style="41" customWidth="1"/>
    <col min="22" max="22" width="7.125" style="41" customWidth="1"/>
    <col min="23" max="26" width="6.125" style="41" customWidth="1"/>
    <col min="27" max="27" width="7.125" style="41" customWidth="1"/>
    <col min="28" max="16384" width="9.00390625" style="41" customWidth="1"/>
  </cols>
  <sheetData>
    <row r="1" spans="1:27" s="1" customFormat="1" ht="18" customHeight="1">
      <c r="A1" s="80" t="s">
        <v>662</v>
      </c>
      <c r="AA1" s="39" t="s">
        <v>665</v>
      </c>
    </row>
    <row r="2" spans="1:27" s="5" customFormat="1" ht="24.75" customHeight="1">
      <c r="A2" s="602" t="s">
        <v>859</v>
      </c>
      <c r="B2" s="525"/>
      <c r="C2" s="525"/>
      <c r="D2" s="525"/>
      <c r="E2" s="525"/>
      <c r="F2" s="525"/>
      <c r="G2" s="525"/>
      <c r="H2" s="525"/>
      <c r="I2" s="525"/>
      <c r="J2" s="525"/>
      <c r="K2" s="525"/>
      <c r="L2" s="525"/>
      <c r="M2" s="525"/>
      <c r="N2" s="525"/>
      <c r="O2" s="525"/>
      <c r="P2" s="525" t="s">
        <v>0</v>
      </c>
      <c r="Q2" s="525"/>
      <c r="R2" s="525"/>
      <c r="S2" s="525"/>
      <c r="T2" s="525"/>
      <c r="U2" s="525"/>
      <c r="V2" s="525"/>
      <c r="W2" s="525"/>
      <c r="X2" s="525"/>
      <c r="Y2" s="525"/>
      <c r="Z2" s="525"/>
      <c r="AA2" s="525"/>
    </row>
    <row r="3" spans="1:27" s="13" customFormat="1" ht="12.75" customHeight="1">
      <c r="A3" s="445"/>
      <c r="B3" s="445"/>
      <c r="C3" s="445"/>
      <c r="D3" s="445"/>
      <c r="E3" s="445"/>
      <c r="F3" s="445"/>
      <c r="G3" s="445"/>
      <c r="H3" s="445"/>
      <c r="I3" s="445"/>
      <c r="J3" s="338"/>
      <c r="K3" s="338"/>
      <c r="O3" s="255" t="s">
        <v>281</v>
      </c>
      <c r="AA3" s="351" t="s">
        <v>282</v>
      </c>
    </row>
    <row r="4" spans="1:27" s="13" customFormat="1" ht="12.75" customHeight="1">
      <c r="A4" s="27"/>
      <c r="B4" s="27"/>
      <c r="C4" s="27"/>
      <c r="O4" s="255" t="s">
        <v>576</v>
      </c>
      <c r="AA4" s="351" t="s">
        <v>283</v>
      </c>
    </row>
    <row r="5" spans="1:27" s="13" customFormat="1" ht="12.75" customHeight="1" thickBot="1">
      <c r="A5" s="446"/>
      <c r="B5" s="446"/>
      <c r="C5" s="446"/>
      <c r="O5" s="255" t="s">
        <v>284</v>
      </c>
      <c r="AA5" s="352" t="s">
        <v>838</v>
      </c>
    </row>
    <row r="6" spans="1:27" s="1" customFormat="1" ht="15.75" customHeight="1">
      <c r="A6" s="514"/>
      <c r="B6" s="521" t="s">
        <v>1</v>
      </c>
      <c r="C6" s="48"/>
      <c r="D6" s="609" t="s">
        <v>278</v>
      </c>
      <c r="E6" s="610"/>
      <c r="F6" s="610"/>
      <c r="G6" s="610"/>
      <c r="H6" s="610"/>
      <c r="I6" s="610"/>
      <c r="J6" s="624" t="s">
        <v>2</v>
      </c>
      <c r="K6" s="625"/>
      <c r="L6" s="625"/>
      <c r="M6" s="625"/>
      <c r="N6" s="625"/>
      <c r="O6" s="626"/>
      <c r="P6" s="622" t="s">
        <v>279</v>
      </c>
      <c r="Q6" s="610"/>
      <c r="R6" s="610"/>
      <c r="S6" s="610"/>
      <c r="T6" s="610"/>
      <c r="U6" s="610"/>
      <c r="V6" s="610" t="s">
        <v>280</v>
      </c>
      <c r="W6" s="610"/>
      <c r="X6" s="610"/>
      <c r="Y6" s="610"/>
      <c r="Z6" s="610"/>
      <c r="AA6" s="611"/>
    </row>
    <row r="7" spans="1:27" s="1" customFormat="1" ht="15.75" customHeight="1">
      <c r="A7" s="504"/>
      <c r="B7" s="504"/>
      <c r="C7" s="51"/>
      <c r="D7" s="619" t="s">
        <v>655</v>
      </c>
      <c r="E7" s="608" t="s">
        <v>657</v>
      </c>
      <c r="F7" s="612" t="s">
        <v>3</v>
      </c>
      <c r="G7" s="613"/>
      <c r="H7" s="613"/>
      <c r="I7" s="613"/>
      <c r="J7" s="614"/>
      <c r="K7" s="612" t="s">
        <v>4</v>
      </c>
      <c r="L7" s="613"/>
      <c r="M7" s="613"/>
      <c r="N7" s="613"/>
      <c r="O7" s="614"/>
      <c r="P7" s="623" t="s">
        <v>655</v>
      </c>
      <c r="Q7" s="608" t="s">
        <v>657</v>
      </c>
      <c r="R7" s="612" t="s">
        <v>5</v>
      </c>
      <c r="S7" s="613"/>
      <c r="T7" s="613"/>
      <c r="U7" s="613"/>
      <c r="V7" s="412"/>
      <c r="W7" s="612" t="s">
        <v>6</v>
      </c>
      <c r="X7" s="613"/>
      <c r="Y7" s="613"/>
      <c r="Z7" s="613"/>
      <c r="AA7" s="614"/>
    </row>
    <row r="8" spans="1:27" s="1" customFormat="1" ht="15.75" customHeight="1">
      <c r="A8" s="504"/>
      <c r="B8" s="504"/>
      <c r="C8" s="51"/>
      <c r="D8" s="620"/>
      <c r="E8" s="603"/>
      <c r="F8" s="612" t="s">
        <v>845</v>
      </c>
      <c r="G8" s="613"/>
      <c r="H8" s="613"/>
      <c r="I8" s="613"/>
      <c r="J8" s="608" t="s">
        <v>846</v>
      </c>
      <c r="K8" s="612" t="s">
        <v>845</v>
      </c>
      <c r="L8" s="613"/>
      <c r="M8" s="613"/>
      <c r="N8" s="613"/>
      <c r="O8" s="608" t="s">
        <v>846</v>
      </c>
      <c r="P8" s="606"/>
      <c r="Q8" s="603"/>
      <c r="R8" s="612" t="s">
        <v>845</v>
      </c>
      <c r="S8" s="613"/>
      <c r="T8" s="613"/>
      <c r="U8" s="614"/>
      <c r="V8" s="608" t="s">
        <v>846</v>
      </c>
      <c r="W8" s="612" t="s">
        <v>845</v>
      </c>
      <c r="X8" s="613"/>
      <c r="Y8" s="613"/>
      <c r="Z8" s="614"/>
      <c r="AA8" s="608" t="s">
        <v>846</v>
      </c>
    </row>
    <row r="9" spans="1:27" s="1" customFormat="1" ht="37.5" customHeight="1">
      <c r="A9" s="504"/>
      <c r="B9" s="504"/>
      <c r="C9" s="51"/>
      <c r="D9" s="620" t="s">
        <v>847</v>
      </c>
      <c r="E9" s="603" t="s">
        <v>848</v>
      </c>
      <c r="F9" s="344" t="s">
        <v>849</v>
      </c>
      <c r="G9" s="344" t="s">
        <v>850</v>
      </c>
      <c r="H9" s="345" t="s">
        <v>851</v>
      </c>
      <c r="I9" s="345" t="s">
        <v>852</v>
      </c>
      <c r="J9" s="603"/>
      <c r="K9" s="344" t="s">
        <v>849</v>
      </c>
      <c r="L9" s="344" t="s">
        <v>850</v>
      </c>
      <c r="M9" s="345" t="s">
        <v>851</v>
      </c>
      <c r="N9" s="345" t="s">
        <v>852</v>
      </c>
      <c r="O9" s="603"/>
      <c r="P9" s="606" t="s">
        <v>847</v>
      </c>
      <c r="Q9" s="603" t="s">
        <v>848</v>
      </c>
      <c r="R9" s="344" t="s">
        <v>849</v>
      </c>
      <c r="S9" s="344" t="s">
        <v>850</v>
      </c>
      <c r="T9" s="345" t="s">
        <v>851</v>
      </c>
      <c r="U9" s="345" t="s">
        <v>852</v>
      </c>
      <c r="V9" s="603"/>
      <c r="W9" s="344" t="s">
        <v>849</v>
      </c>
      <c r="X9" s="344" t="s">
        <v>850</v>
      </c>
      <c r="Y9" s="345" t="s">
        <v>851</v>
      </c>
      <c r="Z9" s="345" t="s">
        <v>852</v>
      </c>
      <c r="AA9" s="603"/>
    </row>
    <row r="10" spans="1:27" s="1" customFormat="1" ht="39" customHeight="1" thickBot="1">
      <c r="A10" s="505"/>
      <c r="B10" s="505"/>
      <c r="C10" s="53"/>
      <c r="D10" s="621"/>
      <c r="E10" s="604"/>
      <c r="F10" s="349" t="s">
        <v>285</v>
      </c>
      <c r="G10" s="349" t="s">
        <v>286</v>
      </c>
      <c r="H10" s="350" t="s">
        <v>287</v>
      </c>
      <c r="I10" s="350" t="s">
        <v>288</v>
      </c>
      <c r="J10" s="604"/>
      <c r="K10" s="349" t="s">
        <v>285</v>
      </c>
      <c r="L10" s="349" t="s">
        <v>286</v>
      </c>
      <c r="M10" s="350" t="s">
        <v>287</v>
      </c>
      <c r="N10" s="350" t="s">
        <v>288</v>
      </c>
      <c r="O10" s="604"/>
      <c r="P10" s="607"/>
      <c r="Q10" s="604"/>
      <c r="R10" s="349" t="s">
        <v>285</v>
      </c>
      <c r="S10" s="349" t="s">
        <v>286</v>
      </c>
      <c r="T10" s="350" t="s">
        <v>287</v>
      </c>
      <c r="U10" s="350" t="s">
        <v>288</v>
      </c>
      <c r="V10" s="604"/>
      <c r="W10" s="349" t="s">
        <v>285</v>
      </c>
      <c r="X10" s="349" t="s">
        <v>286</v>
      </c>
      <c r="Y10" s="350" t="s">
        <v>287</v>
      </c>
      <c r="Z10" s="350" t="s">
        <v>288</v>
      </c>
      <c r="AA10" s="604"/>
    </row>
    <row r="11" spans="1:27" s="1" customFormat="1" ht="18.75" customHeight="1">
      <c r="A11" s="50"/>
      <c r="B11" s="341" t="s">
        <v>253</v>
      </c>
      <c r="C11" s="51"/>
      <c r="D11" s="214" t="s">
        <v>7</v>
      </c>
      <c r="E11" s="215" t="s">
        <v>687</v>
      </c>
      <c r="F11" s="175" t="s">
        <v>687</v>
      </c>
      <c r="G11" s="216" t="s">
        <v>687</v>
      </c>
      <c r="H11" s="216" t="s">
        <v>687</v>
      </c>
      <c r="I11" s="216" t="s">
        <v>687</v>
      </c>
      <c r="J11" s="216" t="s">
        <v>687</v>
      </c>
      <c r="K11" s="175" t="s">
        <v>687</v>
      </c>
      <c r="L11" s="216" t="s">
        <v>687</v>
      </c>
      <c r="M11" s="216" t="s">
        <v>687</v>
      </c>
      <c r="N11" s="216" t="s">
        <v>687</v>
      </c>
      <c r="O11" s="216" t="s">
        <v>687</v>
      </c>
      <c r="P11" s="267" t="s">
        <v>7</v>
      </c>
      <c r="Q11" s="215" t="s">
        <v>687</v>
      </c>
      <c r="R11" s="175" t="s">
        <v>687</v>
      </c>
      <c r="S11" s="216" t="s">
        <v>687</v>
      </c>
      <c r="T11" s="216" t="s">
        <v>687</v>
      </c>
      <c r="U11" s="216" t="s">
        <v>687</v>
      </c>
      <c r="V11" s="216" t="s">
        <v>687</v>
      </c>
      <c r="W11" s="175" t="s">
        <v>687</v>
      </c>
      <c r="X11" s="216" t="s">
        <v>687</v>
      </c>
      <c r="Y11" s="216" t="s">
        <v>687</v>
      </c>
      <c r="Z11" s="216" t="s">
        <v>687</v>
      </c>
      <c r="AA11" s="216" t="s">
        <v>687</v>
      </c>
    </row>
    <row r="12" spans="1:27" s="1" customFormat="1" ht="18.75" customHeight="1">
      <c r="A12" s="50"/>
      <c r="B12" s="341" t="s">
        <v>254</v>
      </c>
      <c r="C12" s="51"/>
      <c r="D12" s="217" t="s">
        <v>687</v>
      </c>
      <c r="E12" s="145" t="s">
        <v>687</v>
      </c>
      <c r="F12" s="145" t="s">
        <v>687</v>
      </c>
      <c r="G12" s="145" t="s">
        <v>687</v>
      </c>
      <c r="H12" s="145" t="s">
        <v>687</v>
      </c>
      <c r="I12" s="145" t="s">
        <v>687</v>
      </c>
      <c r="J12" s="218" t="s">
        <v>687</v>
      </c>
      <c r="K12" s="174" t="s">
        <v>687</v>
      </c>
      <c r="L12" s="218" t="s">
        <v>687</v>
      </c>
      <c r="M12" s="218" t="s">
        <v>687</v>
      </c>
      <c r="N12" s="218" t="s">
        <v>687</v>
      </c>
      <c r="O12" s="218" t="s">
        <v>687</v>
      </c>
      <c r="P12" s="145" t="s">
        <v>687</v>
      </c>
      <c r="Q12" s="219" t="s">
        <v>687</v>
      </c>
      <c r="R12" s="174" t="s">
        <v>687</v>
      </c>
      <c r="S12" s="218" t="s">
        <v>687</v>
      </c>
      <c r="T12" s="218" t="s">
        <v>687</v>
      </c>
      <c r="U12" s="218" t="s">
        <v>687</v>
      </c>
      <c r="V12" s="145" t="s">
        <v>687</v>
      </c>
      <c r="W12" s="219" t="s">
        <v>687</v>
      </c>
      <c r="X12" s="174" t="s">
        <v>687</v>
      </c>
      <c r="Y12" s="218" t="s">
        <v>687</v>
      </c>
      <c r="Z12" s="218" t="s">
        <v>687</v>
      </c>
      <c r="AA12" s="218" t="s">
        <v>687</v>
      </c>
    </row>
    <row r="13" spans="1:27" s="1" customFormat="1" ht="18.75" customHeight="1">
      <c r="A13" s="50"/>
      <c r="B13" s="341" t="s">
        <v>255</v>
      </c>
      <c r="C13" s="51"/>
      <c r="D13" s="217" t="s">
        <v>687</v>
      </c>
      <c r="E13" s="219" t="s">
        <v>687</v>
      </c>
      <c r="F13" s="174" t="s">
        <v>687</v>
      </c>
      <c r="G13" s="218" t="s">
        <v>687</v>
      </c>
      <c r="H13" s="218" t="s">
        <v>687</v>
      </c>
      <c r="I13" s="218" t="s">
        <v>687</v>
      </c>
      <c r="J13" s="218" t="s">
        <v>687</v>
      </c>
      <c r="K13" s="174" t="s">
        <v>687</v>
      </c>
      <c r="L13" s="218" t="s">
        <v>687</v>
      </c>
      <c r="M13" s="218" t="s">
        <v>687</v>
      </c>
      <c r="N13" s="218" t="s">
        <v>687</v>
      </c>
      <c r="O13" s="218" t="s">
        <v>687</v>
      </c>
      <c r="P13" s="145" t="s">
        <v>687</v>
      </c>
      <c r="Q13" s="219" t="s">
        <v>687</v>
      </c>
      <c r="R13" s="174" t="s">
        <v>687</v>
      </c>
      <c r="S13" s="218" t="s">
        <v>687</v>
      </c>
      <c r="T13" s="218" t="s">
        <v>687</v>
      </c>
      <c r="U13" s="218" t="s">
        <v>687</v>
      </c>
      <c r="V13" s="218" t="s">
        <v>687</v>
      </c>
      <c r="W13" s="174" t="s">
        <v>687</v>
      </c>
      <c r="X13" s="218" t="s">
        <v>687</v>
      </c>
      <c r="Y13" s="218" t="s">
        <v>687</v>
      </c>
      <c r="Z13" s="218" t="s">
        <v>687</v>
      </c>
      <c r="AA13" s="218" t="s">
        <v>687</v>
      </c>
    </row>
    <row r="14" spans="1:27" s="1" customFormat="1" ht="18.75" customHeight="1">
      <c r="A14" s="50"/>
      <c r="B14" s="341" t="s">
        <v>256</v>
      </c>
      <c r="C14" s="51"/>
      <c r="D14" s="217" t="s">
        <v>687</v>
      </c>
      <c r="E14" s="145" t="s">
        <v>687</v>
      </c>
      <c r="F14" s="145" t="s">
        <v>687</v>
      </c>
      <c r="G14" s="145" t="s">
        <v>687</v>
      </c>
      <c r="H14" s="145" t="s">
        <v>687</v>
      </c>
      <c r="I14" s="145" t="s">
        <v>687</v>
      </c>
      <c r="J14" s="218" t="s">
        <v>687</v>
      </c>
      <c r="K14" s="174" t="s">
        <v>687</v>
      </c>
      <c r="L14" s="218" t="s">
        <v>687</v>
      </c>
      <c r="M14" s="218" t="s">
        <v>687</v>
      </c>
      <c r="N14" s="218" t="s">
        <v>687</v>
      </c>
      <c r="O14" s="218" t="s">
        <v>687</v>
      </c>
      <c r="P14" s="145" t="s">
        <v>687</v>
      </c>
      <c r="Q14" s="219" t="s">
        <v>687</v>
      </c>
      <c r="R14" s="174" t="s">
        <v>687</v>
      </c>
      <c r="S14" s="218" t="s">
        <v>687</v>
      </c>
      <c r="T14" s="218" t="s">
        <v>687</v>
      </c>
      <c r="U14" s="218" t="s">
        <v>687</v>
      </c>
      <c r="V14" s="145" t="s">
        <v>687</v>
      </c>
      <c r="W14" s="219" t="s">
        <v>687</v>
      </c>
      <c r="X14" s="174" t="s">
        <v>687</v>
      </c>
      <c r="Y14" s="218" t="s">
        <v>687</v>
      </c>
      <c r="Z14" s="218" t="s">
        <v>687</v>
      </c>
      <c r="AA14" s="218" t="s">
        <v>687</v>
      </c>
    </row>
    <row r="15" spans="1:27" s="1" customFormat="1" ht="18.75" customHeight="1">
      <c r="A15" s="50"/>
      <c r="B15" s="341" t="s">
        <v>257</v>
      </c>
      <c r="C15" s="51"/>
      <c r="D15" s="217" t="s">
        <v>687</v>
      </c>
      <c r="E15" s="145" t="s">
        <v>687</v>
      </c>
      <c r="F15" s="145" t="s">
        <v>687</v>
      </c>
      <c r="G15" s="145" t="s">
        <v>687</v>
      </c>
      <c r="H15" s="145" t="s">
        <v>687</v>
      </c>
      <c r="I15" s="145" t="s">
        <v>687</v>
      </c>
      <c r="J15" s="218" t="s">
        <v>687</v>
      </c>
      <c r="K15" s="174" t="s">
        <v>687</v>
      </c>
      <c r="L15" s="218" t="s">
        <v>687</v>
      </c>
      <c r="M15" s="218" t="s">
        <v>687</v>
      </c>
      <c r="N15" s="218" t="s">
        <v>687</v>
      </c>
      <c r="O15" s="218" t="s">
        <v>687</v>
      </c>
      <c r="P15" s="145" t="s">
        <v>687</v>
      </c>
      <c r="Q15" s="219" t="s">
        <v>687</v>
      </c>
      <c r="R15" s="174" t="s">
        <v>687</v>
      </c>
      <c r="S15" s="218" t="s">
        <v>687</v>
      </c>
      <c r="T15" s="218" t="s">
        <v>687</v>
      </c>
      <c r="U15" s="218" t="s">
        <v>687</v>
      </c>
      <c r="V15" s="145" t="s">
        <v>687</v>
      </c>
      <c r="W15" s="219" t="s">
        <v>687</v>
      </c>
      <c r="X15" s="174" t="s">
        <v>687</v>
      </c>
      <c r="Y15" s="218" t="s">
        <v>687</v>
      </c>
      <c r="Z15" s="218" t="s">
        <v>687</v>
      </c>
      <c r="AA15" s="218" t="s">
        <v>687</v>
      </c>
    </row>
    <row r="16" spans="1:27" s="1" customFormat="1" ht="18.75" customHeight="1">
      <c r="A16" s="50"/>
      <c r="B16" s="341" t="s">
        <v>258</v>
      </c>
      <c r="C16" s="51"/>
      <c r="D16" s="217" t="s">
        <v>687</v>
      </c>
      <c r="E16" s="145" t="s">
        <v>687</v>
      </c>
      <c r="F16" s="145" t="s">
        <v>687</v>
      </c>
      <c r="G16" s="145" t="s">
        <v>687</v>
      </c>
      <c r="H16" s="145" t="s">
        <v>687</v>
      </c>
      <c r="I16" s="145" t="s">
        <v>687</v>
      </c>
      <c r="J16" s="218" t="s">
        <v>687</v>
      </c>
      <c r="K16" s="174" t="s">
        <v>687</v>
      </c>
      <c r="L16" s="218" t="s">
        <v>687</v>
      </c>
      <c r="M16" s="218" t="s">
        <v>687</v>
      </c>
      <c r="N16" s="218" t="s">
        <v>687</v>
      </c>
      <c r="O16" s="218" t="s">
        <v>687</v>
      </c>
      <c r="P16" s="145" t="s">
        <v>687</v>
      </c>
      <c r="Q16" s="219" t="s">
        <v>687</v>
      </c>
      <c r="R16" s="174" t="s">
        <v>687</v>
      </c>
      <c r="S16" s="218" t="s">
        <v>687</v>
      </c>
      <c r="T16" s="218" t="s">
        <v>687</v>
      </c>
      <c r="U16" s="218" t="s">
        <v>687</v>
      </c>
      <c r="V16" s="145" t="s">
        <v>687</v>
      </c>
      <c r="W16" s="219" t="s">
        <v>687</v>
      </c>
      <c r="X16" s="174" t="s">
        <v>687</v>
      </c>
      <c r="Y16" s="218" t="s">
        <v>687</v>
      </c>
      <c r="Z16" s="218" t="s">
        <v>687</v>
      </c>
      <c r="AA16" s="218" t="s">
        <v>687</v>
      </c>
    </row>
    <row r="17" spans="1:27" s="1" customFormat="1" ht="18.75" customHeight="1">
      <c r="A17" s="50"/>
      <c r="B17" s="341" t="s">
        <v>259</v>
      </c>
      <c r="C17" s="51"/>
      <c r="D17" s="217" t="s">
        <v>687</v>
      </c>
      <c r="E17" s="145" t="s">
        <v>687</v>
      </c>
      <c r="F17" s="145" t="s">
        <v>687</v>
      </c>
      <c r="G17" s="145" t="s">
        <v>687</v>
      </c>
      <c r="H17" s="145" t="s">
        <v>687</v>
      </c>
      <c r="I17" s="145" t="s">
        <v>687</v>
      </c>
      <c r="J17" s="218" t="s">
        <v>687</v>
      </c>
      <c r="K17" s="174" t="s">
        <v>687</v>
      </c>
      <c r="L17" s="218" t="s">
        <v>687</v>
      </c>
      <c r="M17" s="218" t="s">
        <v>687</v>
      </c>
      <c r="N17" s="218" t="s">
        <v>687</v>
      </c>
      <c r="O17" s="218" t="s">
        <v>687</v>
      </c>
      <c r="P17" s="145" t="s">
        <v>687</v>
      </c>
      <c r="Q17" s="219" t="s">
        <v>687</v>
      </c>
      <c r="R17" s="174" t="s">
        <v>687</v>
      </c>
      <c r="S17" s="218" t="s">
        <v>687</v>
      </c>
      <c r="T17" s="218" t="s">
        <v>687</v>
      </c>
      <c r="U17" s="218" t="s">
        <v>687</v>
      </c>
      <c r="V17" s="145" t="s">
        <v>687</v>
      </c>
      <c r="W17" s="219" t="s">
        <v>687</v>
      </c>
      <c r="X17" s="174" t="s">
        <v>687</v>
      </c>
      <c r="Y17" s="218" t="s">
        <v>687</v>
      </c>
      <c r="Z17" s="218" t="s">
        <v>687</v>
      </c>
      <c r="AA17" s="218" t="s">
        <v>687</v>
      </c>
    </row>
    <row r="18" spans="1:27" s="1" customFormat="1" ht="18.75" customHeight="1">
      <c r="A18" s="50"/>
      <c r="B18" s="341" t="s">
        <v>260</v>
      </c>
      <c r="C18" s="51"/>
      <c r="D18" s="217" t="s">
        <v>687</v>
      </c>
      <c r="E18" s="145" t="s">
        <v>687</v>
      </c>
      <c r="F18" s="145" t="s">
        <v>687</v>
      </c>
      <c r="G18" s="145" t="s">
        <v>687</v>
      </c>
      <c r="H18" s="145" t="s">
        <v>687</v>
      </c>
      <c r="I18" s="145" t="s">
        <v>687</v>
      </c>
      <c r="J18" s="218" t="s">
        <v>687</v>
      </c>
      <c r="K18" s="174" t="s">
        <v>687</v>
      </c>
      <c r="L18" s="218" t="s">
        <v>687</v>
      </c>
      <c r="M18" s="218" t="s">
        <v>687</v>
      </c>
      <c r="N18" s="218" t="s">
        <v>687</v>
      </c>
      <c r="O18" s="218" t="s">
        <v>687</v>
      </c>
      <c r="P18" s="145" t="s">
        <v>687</v>
      </c>
      <c r="Q18" s="219" t="s">
        <v>687</v>
      </c>
      <c r="R18" s="174" t="s">
        <v>687</v>
      </c>
      <c r="S18" s="218" t="s">
        <v>687</v>
      </c>
      <c r="T18" s="218" t="s">
        <v>687</v>
      </c>
      <c r="U18" s="218" t="s">
        <v>687</v>
      </c>
      <c r="V18" s="145" t="s">
        <v>687</v>
      </c>
      <c r="W18" s="219" t="s">
        <v>687</v>
      </c>
      <c r="X18" s="174" t="s">
        <v>687</v>
      </c>
      <c r="Y18" s="218" t="s">
        <v>687</v>
      </c>
      <c r="Z18" s="218" t="s">
        <v>687</v>
      </c>
      <c r="AA18" s="218" t="s">
        <v>687</v>
      </c>
    </row>
    <row r="19" spans="1:27" s="1" customFormat="1" ht="18.75" customHeight="1">
      <c r="A19" s="50"/>
      <c r="B19" s="341" t="s">
        <v>261</v>
      </c>
      <c r="C19" s="51"/>
      <c r="D19" s="217" t="s">
        <v>687</v>
      </c>
      <c r="E19" s="145" t="s">
        <v>687</v>
      </c>
      <c r="F19" s="145" t="s">
        <v>687</v>
      </c>
      <c r="G19" s="145" t="s">
        <v>687</v>
      </c>
      <c r="H19" s="145" t="s">
        <v>687</v>
      </c>
      <c r="I19" s="145" t="s">
        <v>687</v>
      </c>
      <c r="J19" s="145" t="s">
        <v>687</v>
      </c>
      <c r="K19" s="145" t="s">
        <v>687</v>
      </c>
      <c r="L19" s="145" t="s">
        <v>687</v>
      </c>
      <c r="M19" s="145" t="s">
        <v>687</v>
      </c>
      <c r="N19" s="145" t="s">
        <v>687</v>
      </c>
      <c r="O19" s="145" t="s">
        <v>687</v>
      </c>
      <c r="P19" s="145" t="s">
        <v>687</v>
      </c>
      <c r="Q19" s="219" t="s">
        <v>687</v>
      </c>
      <c r="R19" s="174" t="s">
        <v>687</v>
      </c>
      <c r="S19" s="218" t="s">
        <v>687</v>
      </c>
      <c r="T19" s="218" t="s">
        <v>687</v>
      </c>
      <c r="U19" s="218" t="s">
        <v>687</v>
      </c>
      <c r="V19" s="145" t="s">
        <v>687</v>
      </c>
      <c r="W19" s="219" t="s">
        <v>687</v>
      </c>
      <c r="X19" s="174" t="s">
        <v>687</v>
      </c>
      <c r="Y19" s="218" t="s">
        <v>687</v>
      </c>
      <c r="Z19" s="218" t="s">
        <v>687</v>
      </c>
      <c r="AA19" s="218" t="s">
        <v>687</v>
      </c>
    </row>
    <row r="20" spans="1:27" s="1" customFormat="1" ht="18.75" customHeight="1">
      <c r="A20" s="50"/>
      <c r="B20" s="341" t="s">
        <v>262</v>
      </c>
      <c r="C20" s="51"/>
      <c r="D20" s="217" t="s">
        <v>687</v>
      </c>
      <c r="E20" s="145" t="s">
        <v>687</v>
      </c>
      <c r="F20" s="145" t="s">
        <v>687</v>
      </c>
      <c r="G20" s="145" t="s">
        <v>687</v>
      </c>
      <c r="H20" s="145" t="s">
        <v>687</v>
      </c>
      <c r="I20" s="145" t="s">
        <v>687</v>
      </c>
      <c r="J20" s="218" t="s">
        <v>687</v>
      </c>
      <c r="K20" s="174" t="s">
        <v>687</v>
      </c>
      <c r="L20" s="218" t="s">
        <v>687</v>
      </c>
      <c r="M20" s="218" t="s">
        <v>687</v>
      </c>
      <c r="N20" s="218" t="s">
        <v>687</v>
      </c>
      <c r="O20" s="218" t="s">
        <v>687</v>
      </c>
      <c r="P20" s="145" t="s">
        <v>687</v>
      </c>
      <c r="Q20" s="219" t="s">
        <v>687</v>
      </c>
      <c r="R20" s="174" t="s">
        <v>687</v>
      </c>
      <c r="S20" s="218" t="s">
        <v>687</v>
      </c>
      <c r="T20" s="218" t="s">
        <v>687</v>
      </c>
      <c r="U20" s="218" t="s">
        <v>687</v>
      </c>
      <c r="V20" s="145" t="s">
        <v>687</v>
      </c>
      <c r="W20" s="219" t="s">
        <v>687</v>
      </c>
      <c r="X20" s="174" t="s">
        <v>687</v>
      </c>
      <c r="Y20" s="218" t="s">
        <v>687</v>
      </c>
      <c r="Z20" s="218" t="s">
        <v>687</v>
      </c>
      <c r="AA20" s="218" t="s">
        <v>687</v>
      </c>
    </row>
    <row r="21" spans="1:27" s="1" customFormat="1" ht="18.75" customHeight="1">
      <c r="A21" s="50"/>
      <c r="B21" s="342" t="s">
        <v>263</v>
      </c>
      <c r="C21" s="51"/>
      <c r="D21" s="217" t="s">
        <v>687</v>
      </c>
      <c r="E21" s="219" t="s">
        <v>687</v>
      </c>
      <c r="F21" s="174" t="s">
        <v>687</v>
      </c>
      <c r="G21" s="218" t="s">
        <v>687</v>
      </c>
      <c r="H21" s="218" t="s">
        <v>687</v>
      </c>
      <c r="I21" s="218" t="s">
        <v>687</v>
      </c>
      <c r="J21" s="218" t="s">
        <v>687</v>
      </c>
      <c r="K21" s="174" t="s">
        <v>687</v>
      </c>
      <c r="L21" s="218" t="s">
        <v>687</v>
      </c>
      <c r="M21" s="218" t="s">
        <v>687</v>
      </c>
      <c r="N21" s="218" t="s">
        <v>687</v>
      </c>
      <c r="O21" s="218" t="s">
        <v>687</v>
      </c>
      <c r="P21" s="145" t="s">
        <v>687</v>
      </c>
      <c r="Q21" s="219" t="s">
        <v>687</v>
      </c>
      <c r="R21" s="174" t="s">
        <v>687</v>
      </c>
      <c r="S21" s="218" t="s">
        <v>687</v>
      </c>
      <c r="T21" s="218" t="s">
        <v>687</v>
      </c>
      <c r="U21" s="218" t="s">
        <v>687</v>
      </c>
      <c r="V21" s="218" t="s">
        <v>687</v>
      </c>
      <c r="W21" s="174" t="s">
        <v>687</v>
      </c>
      <c r="X21" s="218" t="s">
        <v>687</v>
      </c>
      <c r="Y21" s="218" t="s">
        <v>687</v>
      </c>
      <c r="Z21" s="218" t="s">
        <v>687</v>
      </c>
      <c r="AA21" s="218" t="s">
        <v>687</v>
      </c>
    </row>
    <row r="22" spans="1:27" s="1" customFormat="1" ht="18.75" customHeight="1">
      <c r="A22" s="50"/>
      <c r="B22" s="342" t="s">
        <v>264</v>
      </c>
      <c r="C22" s="51"/>
      <c r="D22" s="217" t="s">
        <v>687</v>
      </c>
      <c r="E22" s="219" t="s">
        <v>687</v>
      </c>
      <c r="F22" s="174" t="s">
        <v>687</v>
      </c>
      <c r="G22" s="218" t="s">
        <v>687</v>
      </c>
      <c r="H22" s="218" t="s">
        <v>687</v>
      </c>
      <c r="I22" s="218" t="s">
        <v>687</v>
      </c>
      <c r="J22" s="218" t="s">
        <v>687</v>
      </c>
      <c r="K22" s="174" t="s">
        <v>687</v>
      </c>
      <c r="L22" s="218" t="s">
        <v>687</v>
      </c>
      <c r="M22" s="218" t="s">
        <v>687</v>
      </c>
      <c r="N22" s="218" t="s">
        <v>687</v>
      </c>
      <c r="O22" s="218" t="s">
        <v>687</v>
      </c>
      <c r="P22" s="145" t="s">
        <v>687</v>
      </c>
      <c r="Q22" s="219" t="s">
        <v>687</v>
      </c>
      <c r="R22" s="174" t="s">
        <v>687</v>
      </c>
      <c r="S22" s="218" t="s">
        <v>687</v>
      </c>
      <c r="T22" s="218" t="s">
        <v>687</v>
      </c>
      <c r="U22" s="218" t="s">
        <v>687</v>
      </c>
      <c r="V22" s="218" t="s">
        <v>687</v>
      </c>
      <c r="W22" s="174" t="s">
        <v>687</v>
      </c>
      <c r="X22" s="218" t="s">
        <v>687</v>
      </c>
      <c r="Y22" s="218" t="s">
        <v>687</v>
      </c>
      <c r="Z22" s="218" t="s">
        <v>687</v>
      </c>
      <c r="AA22" s="218" t="s">
        <v>687</v>
      </c>
    </row>
    <row r="23" spans="1:27" s="1" customFormat="1" ht="18.75" customHeight="1">
      <c r="A23" s="50"/>
      <c r="B23" s="342" t="s">
        <v>265</v>
      </c>
      <c r="C23" s="51"/>
      <c r="D23" s="217" t="s">
        <v>687</v>
      </c>
      <c r="E23" s="219" t="s">
        <v>687</v>
      </c>
      <c r="F23" s="174" t="s">
        <v>687</v>
      </c>
      <c r="G23" s="218" t="s">
        <v>687</v>
      </c>
      <c r="H23" s="218" t="s">
        <v>687</v>
      </c>
      <c r="I23" s="218" t="s">
        <v>687</v>
      </c>
      <c r="J23" s="218" t="s">
        <v>687</v>
      </c>
      <c r="K23" s="174" t="s">
        <v>687</v>
      </c>
      <c r="L23" s="218" t="s">
        <v>687</v>
      </c>
      <c r="M23" s="218" t="s">
        <v>687</v>
      </c>
      <c r="N23" s="218" t="s">
        <v>687</v>
      </c>
      <c r="O23" s="218" t="s">
        <v>687</v>
      </c>
      <c r="P23" s="145" t="s">
        <v>687</v>
      </c>
      <c r="Q23" s="219" t="s">
        <v>687</v>
      </c>
      <c r="R23" s="174" t="s">
        <v>687</v>
      </c>
      <c r="S23" s="218" t="s">
        <v>687</v>
      </c>
      <c r="T23" s="218" t="s">
        <v>687</v>
      </c>
      <c r="U23" s="218" t="s">
        <v>687</v>
      </c>
      <c r="V23" s="218" t="s">
        <v>687</v>
      </c>
      <c r="W23" s="174" t="s">
        <v>687</v>
      </c>
      <c r="X23" s="218" t="s">
        <v>687</v>
      </c>
      <c r="Y23" s="218" t="s">
        <v>687</v>
      </c>
      <c r="Z23" s="218" t="s">
        <v>687</v>
      </c>
      <c r="AA23" s="218" t="s">
        <v>687</v>
      </c>
    </row>
    <row r="24" spans="1:27" s="1" customFormat="1" ht="18.75" customHeight="1">
      <c r="A24" s="50"/>
      <c r="B24" s="342" t="s">
        <v>266</v>
      </c>
      <c r="C24" s="51"/>
      <c r="D24" s="217" t="s">
        <v>687</v>
      </c>
      <c r="E24" s="219" t="s">
        <v>687</v>
      </c>
      <c r="F24" s="174" t="s">
        <v>687</v>
      </c>
      <c r="G24" s="218" t="s">
        <v>687</v>
      </c>
      <c r="H24" s="218" t="s">
        <v>687</v>
      </c>
      <c r="I24" s="218" t="s">
        <v>687</v>
      </c>
      <c r="J24" s="218" t="s">
        <v>687</v>
      </c>
      <c r="K24" s="174" t="s">
        <v>687</v>
      </c>
      <c r="L24" s="218" t="s">
        <v>687</v>
      </c>
      <c r="M24" s="218" t="s">
        <v>687</v>
      </c>
      <c r="N24" s="218" t="s">
        <v>687</v>
      </c>
      <c r="O24" s="218" t="s">
        <v>687</v>
      </c>
      <c r="P24" s="145" t="s">
        <v>687</v>
      </c>
      <c r="Q24" s="219" t="s">
        <v>687</v>
      </c>
      <c r="R24" s="174" t="s">
        <v>687</v>
      </c>
      <c r="S24" s="218" t="s">
        <v>687</v>
      </c>
      <c r="T24" s="218" t="s">
        <v>687</v>
      </c>
      <c r="U24" s="218" t="s">
        <v>687</v>
      </c>
      <c r="V24" s="218" t="s">
        <v>687</v>
      </c>
      <c r="W24" s="174" t="s">
        <v>687</v>
      </c>
      <c r="X24" s="218" t="s">
        <v>687</v>
      </c>
      <c r="Y24" s="218" t="s">
        <v>687</v>
      </c>
      <c r="Z24" s="218" t="s">
        <v>687</v>
      </c>
      <c r="AA24" s="218" t="s">
        <v>687</v>
      </c>
    </row>
    <row r="25" spans="1:27" s="1" customFormat="1" ht="18.75" customHeight="1">
      <c r="A25" s="50"/>
      <c r="B25" s="342" t="s">
        <v>267</v>
      </c>
      <c r="C25" s="51"/>
      <c r="D25" s="217" t="s">
        <v>687</v>
      </c>
      <c r="E25" s="219" t="s">
        <v>687</v>
      </c>
      <c r="F25" s="174" t="s">
        <v>687</v>
      </c>
      <c r="G25" s="218" t="s">
        <v>687</v>
      </c>
      <c r="H25" s="218" t="s">
        <v>687</v>
      </c>
      <c r="I25" s="218" t="s">
        <v>687</v>
      </c>
      <c r="J25" s="218" t="s">
        <v>687</v>
      </c>
      <c r="K25" s="174" t="s">
        <v>687</v>
      </c>
      <c r="L25" s="218" t="s">
        <v>687</v>
      </c>
      <c r="M25" s="218" t="s">
        <v>687</v>
      </c>
      <c r="N25" s="218" t="s">
        <v>687</v>
      </c>
      <c r="O25" s="218" t="s">
        <v>687</v>
      </c>
      <c r="P25" s="145" t="s">
        <v>687</v>
      </c>
      <c r="Q25" s="219" t="s">
        <v>687</v>
      </c>
      <c r="R25" s="174" t="s">
        <v>687</v>
      </c>
      <c r="S25" s="218" t="s">
        <v>687</v>
      </c>
      <c r="T25" s="218" t="s">
        <v>687</v>
      </c>
      <c r="U25" s="218" t="s">
        <v>687</v>
      </c>
      <c r="V25" s="218" t="s">
        <v>687</v>
      </c>
      <c r="W25" s="174" t="s">
        <v>687</v>
      </c>
      <c r="X25" s="218" t="s">
        <v>687</v>
      </c>
      <c r="Y25" s="218" t="s">
        <v>687</v>
      </c>
      <c r="Z25" s="218" t="s">
        <v>687</v>
      </c>
      <c r="AA25" s="218" t="s">
        <v>687</v>
      </c>
    </row>
    <row r="26" spans="1:27" s="1" customFormat="1" ht="18.75" customHeight="1">
      <c r="A26" s="50"/>
      <c r="B26" s="342" t="s">
        <v>268</v>
      </c>
      <c r="C26" s="51"/>
      <c r="D26" s="217" t="s">
        <v>687</v>
      </c>
      <c r="E26" s="219" t="s">
        <v>687</v>
      </c>
      <c r="F26" s="174" t="s">
        <v>687</v>
      </c>
      <c r="G26" s="218" t="s">
        <v>687</v>
      </c>
      <c r="H26" s="218" t="s">
        <v>687</v>
      </c>
      <c r="I26" s="218" t="s">
        <v>687</v>
      </c>
      <c r="J26" s="218" t="s">
        <v>687</v>
      </c>
      <c r="K26" s="174" t="s">
        <v>687</v>
      </c>
      <c r="L26" s="218" t="s">
        <v>687</v>
      </c>
      <c r="M26" s="218" t="s">
        <v>687</v>
      </c>
      <c r="N26" s="218" t="s">
        <v>687</v>
      </c>
      <c r="O26" s="218" t="s">
        <v>687</v>
      </c>
      <c r="P26" s="145" t="s">
        <v>687</v>
      </c>
      <c r="Q26" s="219" t="s">
        <v>687</v>
      </c>
      <c r="R26" s="174" t="s">
        <v>687</v>
      </c>
      <c r="S26" s="218" t="s">
        <v>687</v>
      </c>
      <c r="T26" s="218" t="s">
        <v>687</v>
      </c>
      <c r="U26" s="218" t="s">
        <v>687</v>
      </c>
      <c r="V26" s="218" t="s">
        <v>687</v>
      </c>
      <c r="W26" s="174" t="s">
        <v>687</v>
      </c>
      <c r="X26" s="218" t="s">
        <v>687</v>
      </c>
      <c r="Y26" s="218" t="s">
        <v>687</v>
      </c>
      <c r="Z26" s="218" t="s">
        <v>687</v>
      </c>
      <c r="AA26" s="218" t="s">
        <v>687</v>
      </c>
    </row>
    <row r="27" spans="1:27" s="1" customFormat="1" ht="18.75" customHeight="1">
      <c r="A27" s="50"/>
      <c r="B27" s="342" t="s">
        <v>269</v>
      </c>
      <c r="C27" s="51"/>
      <c r="D27" s="217" t="s">
        <v>687</v>
      </c>
      <c r="E27" s="219" t="s">
        <v>687</v>
      </c>
      <c r="F27" s="174" t="s">
        <v>687</v>
      </c>
      <c r="G27" s="218" t="s">
        <v>687</v>
      </c>
      <c r="H27" s="218" t="s">
        <v>687</v>
      </c>
      <c r="I27" s="218" t="s">
        <v>687</v>
      </c>
      <c r="J27" s="218" t="s">
        <v>687</v>
      </c>
      <c r="K27" s="174" t="s">
        <v>687</v>
      </c>
      <c r="L27" s="218" t="s">
        <v>687</v>
      </c>
      <c r="M27" s="218" t="s">
        <v>687</v>
      </c>
      <c r="N27" s="218" t="s">
        <v>687</v>
      </c>
      <c r="O27" s="218" t="s">
        <v>687</v>
      </c>
      <c r="P27" s="145" t="s">
        <v>687</v>
      </c>
      <c r="Q27" s="219" t="s">
        <v>687</v>
      </c>
      <c r="R27" s="174" t="s">
        <v>687</v>
      </c>
      <c r="S27" s="218" t="s">
        <v>687</v>
      </c>
      <c r="T27" s="218" t="s">
        <v>687</v>
      </c>
      <c r="U27" s="218" t="s">
        <v>687</v>
      </c>
      <c r="V27" s="218" t="s">
        <v>687</v>
      </c>
      <c r="W27" s="174" t="s">
        <v>687</v>
      </c>
      <c r="X27" s="218" t="s">
        <v>687</v>
      </c>
      <c r="Y27" s="218" t="s">
        <v>687</v>
      </c>
      <c r="Z27" s="218" t="s">
        <v>687</v>
      </c>
      <c r="AA27" s="218" t="s">
        <v>687</v>
      </c>
    </row>
    <row r="28" spans="1:27" s="1" customFormat="1" ht="18.75" customHeight="1">
      <c r="A28" s="50"/>
      <c r="B28" s="342" t="s">
        <v>270</v>
      </c>
      <c r="C28" s="51"/>
      <c r="D28" s="217" t="s">
        <v>687</v>
      </c>
      <c r="E28" s="219" t="s">
        <v>687</v>
      </c>
      <c r="F28" s="174" t="s">
        <v>687</v>
      </c>
      <c r="G28" s="218" t="s">
        <v>687</v>
      </c>
      <c r="H28" s="218" t="s">
        <v>687</v>
      </c>
      <c r="I28" s="218" t="s">
        <v>687</v>
      </c>
      <c r="J28" s="218" t="s">
        <v>687</v>
      </c>
      <c r="K28" s="174" t="s">
        <v>687</v>
      </c>
      <c r="L28" s="218" t="s">
        <v>687</v>
      </c>
      <c r="M28" s="218" t="s">
        <v>687</v>
      </c>
      <c r="N28" s="218" t="s">
        <v>687</v>
      </c>
      <c r="O28" s="218" t="s">
        <v>687</v>
      </c>
      <c r="P28" s="145" t="s">
        <v>687</v>
      </c>
      <c r="Q28" s="219" t="s">
        <v>687</v>
      </c>
      <c r="R28" s="174" t="s">
        <v>687</v>
      </c>
      <c r="S28" s="218" t="s">
        <v>687</v>
      </c>
      <c r="T28" s="218" t="s">
        <v>687</v>
      </c>
      <c r="U28" s="218" t="s">
        <v>687</v>
      </c>
      <c r="V28" s="218" t="s">
        <v>687</v>
      </c>
      <c r="W28" s="174" t="s">
        <v>687</v>
      </c>
      <c r="X28" s="218" t="s">
        <v>687</v>
      </c>
      <c r="Y28" s="218" t="s">
        <v>687</v>
      </c>
      <c r="Z28" s="218" t="s">
        <v>687</v>
      </c>
      <c r="AA28" s="218" t="s">
        <v>687</v>
      </c>
    </row>
    <row r="29" spans="1:27" s="1" customFormat="1" ht="18.75" customHeight="1">
      <c r="A29" s="50"/>
      <c r="B29" s="342" t="s">
        <v>271</v>
      </c>
      <c r="C29" s="51"/>
      <c r="D29" s="217" t="s">
        <v>687</v>
      </c>
      <c r="E29" s="219" t="s">
        <v>687</v>
      </c>
      <c r="F29" s="174" t="s">
        <v>687</v>
      </c>
      <c r="G29" s="218" t="s">
        <v>687</v>
      </c>
      <c r="H29" s="218" t="s">
        <v>687</v>
      </c>
      <c r="I29" s="218" t="s">
        <v>687</v>
      </c>
      <c r="J29" s="218" t="s">
        <v>687</v>
      </c>
      <c r="K29" s="174" t="s">
        <v>687</v>
      </c>
      <c r="L29" s="218" t="s">
        <v>687</v>
      </c>
      <c r="M29" s="218" t="s">
        <v>687</v>
      </c>
      <c r="N29" s="218" t="s">
        <v>687</v>
      </c>
      <c r="O29" s="218" t="s">
        <v>687</v>
      </c>
      <c r="P29" s="145" t="s">
        <v>687</v>
      </c>
      <c r="Q29" s="219" t="s">
        <v>687</v>
      </c>
      <c r="R29" s="174" t="s">
        <v>687</v>
      </c>
      <c r="S29" s="218" t="s">
        <v>687</v>
      </c>
      <c r="T29" s="218" t="s">
        <v>687</v>
      </c>
      <c r="U29" s="218" t="s">
        <v>687</v>
      </c>
      <c r="V29" s="218" t="s">
        <v>687</v>
      </c>
      <c r="W29" s="174" t="s">
        <v>687</v>
      </c>
      <c r="X29" s="218" t="s">
        <v>687</v>
      </c>
      <c r="Y29" s="218" t="s">
        <v>687</v>
      </c>
      <c r="Z29" s="218" t="s">
        <v>687</v>
      </c>
      <c r="AA29" s="218" t="s">
        <v>687</v>
      </c>
    </row>
    <row r="30" spans="1:27" s="1" customFormat="1" ht="18.75" customHeight="1">
      <c r="A30" s="50"/>
      <c r="B30" s="342" t="s">
        <v>272</v>
      </c>
      <c r="C30" s="51"/>
      <c r="D30" s="217" t="s">
        <v>687</v>
      </c>
      <c r="E30" s="219" t="s">
        <v>687</v>
      </c>
      <c r="F30" s="174" t="s">
        <v>687</v>
      </c>
      <c r="G30" s="218" t="s">
        <v>687</v>
      </c>
      <c r="H30" s="218" t="s">
        <v>687</v>
      </c>
      <c r="I30" s="218" t="s">
        <v>687</v>
      </c>
      <c r="J30" s="218" t="s">
        <v>687</v>
      </c>
      <c r="K30" s="174" t="s">
        <v>687</v>
      </c>
      <c r="L30" s="218" t="s">
        <v>687</v>
      </c>
      <c r="M30" s="218" t="s">
        <v>687</v>
      </c>
      <c r="N30" s="218" t="s">
        <v>687</v>
      </c>
      <c r="O30" s="218" t="s">
        <v>687</v>
      </c>
      <c r="P30" s="145" t="s">
        <v>687</v>
      </c>
      <c r="Q30" s="219" t="s">
        <v>687</v>
      </c>
      <c r="R30" s="174" t="s">
        <v>687</v>
      </c>
      <c r="S30" s="218" t="s">
        <v>687</v>
      </c>
      <c r="T30" s="218" t="s">
        <v>687</v>
      </c>
      <c r="U30" s="218" t="s">
        <v>687</v>
      </c>
      <c r="V30" s="218" t="s">
        <v>687</v>
      </c>
      <c r="W30" s="174" t="s">
        <v>687</v>
      </c>
      <c r="X30" s="218" t="s">
        <v>687</v>
      </c>
      <c r="Y30" s="218" t="s">
        <v>687</v>
      </c>
      <c r="Z30" s="218" t="s">
        <v>687</v>
      </c>
      <c r="AA30" s="218" t="s">
        <v>687</v>
      </c>
    </row>
    <row r="31" spans="1:27" s="1" customFormat="1" ht="18.75" customHeight="1">
      <c r="A31" s="50"/>
      <c r="B31" s="342" t="s">
        <v>273</v>
      </c>
      <c r="C31" s="51"/>
      <c r="D31" s="217" t="s">
        <v>687</v>
      </c>
      <c r="E31" s="219" t="s">
        <v>687</v>
      </c>
      <c r="F31" s="174" t="s">
        <v>687</v>
      </c>
      <c r="G31" s="218" t="s">
        <v>687</v>
      </c>
      <c r="H31" s="218" t="s">
        <v>687</v>
      </c>
      <c r="I31" s="218" t="s">
        <v>687</v>
      </c>
      <c r="J31" s="218" t="s">
        <v>687</v>
      </c>
      <c r="K31" s="174" t="s">
        <v>687</v>
      </c>
      <c r="L31" s="218" t="s">
        <v>687</v>
      </c>
      <c r="M31" s="218" t="s">
        <v>687</v>
      </c>
      <c r="N31" s="218" t="s">
        <v>687</v>
      </c>
      <c r="O31" s="218" t="s">
        <v>687</v>
      </c>
      <c r="P31" s="145" t="s">
        <v>687</v>
      </c>
      <c r="Q31" s="219" t="s">
        <v>687</v>
      </c>
      <c r="R31" s="174" t="s">
        <v>687</v>
      </c>
      <c r="S31" s="218" t="s">
        <v>687</v>
      </c>
      <c r="T31" s="218" t="s">
        <v>687</v>
      </c>
      <c r="U31" s="218" t="s">
        <v>687</v>
      </c>
      <c r="V31" s="218" t="s">
        <v>687</v>
      </c>
      <c r="W31" s="174" t="s">
        <v>687</v>
      </c>
      <c r="X31" s="218" t="s">
        <v>687</v>
      </c>
      <c r="Y31" s="218" t="s">
        <v>687</v>
      </c>
      <c r="Z31" s="218" t="s">
        <v>687</v>
      </c>
      <c r="AA31" s="218" t="s">
        <v>687</v>
      </c>
    </row>
    <row r="32" spans="1:27" s="1" customFormat="1" ht="18.75" customHeight="1">
      <c r="A32" s="50"/>
      <c r="B32" s="342" t="s">
        <v>274</v>
      </c>
      <c r="C32" s="51"/>
      <c r="D32" s="217" t="s">
        <v>687</v>
      </c>
      <c r="E32" s="219" t="s">
        <v>687</v>
      </c>
      <c r="F32" s="174" t="s">
        <v>687</v>
      </c>
      <c r="G32" s="218" t="s">
        <v>687</v>
      </c>
      <c r="H32" s="218" t="s">
        <v>687</v>
      </c>
      <c r="I32" s="218" t="s">
        <v>687</v>
      </c>
      <c r="J32" s="218" t="s">
        <v>687</v>
      </c>
      <c r="K32" s="174" t="s">
        <v>687</v>
      </c>
      <c r="L32" s="218" t="s">
        <v>687</v>
      </c>
      <c r="M32" s="218" t="s">
        <v>687</v>
      </c>
      <c r="N32" s="218" t="s">
        <v>687</v>
      </c>
      <c r="O32" s="218" t="s">
        <v>687</v>
      </c>
      <c r="P32" s="145" t="s">
        <v>687</v>
      </c>
      <c r="Q32" s="219" t="s">
        <v>687</v>
      </c>
      <c r="R32" s="174" t="s">
        <v>687</v>
      </c>
      <c r="S32" s="218" t="s">
        <v>687</v>
      </c>
      <c r="T32" s="218" t="s">
        <v>687</v>
      </c>
      <c r="U32" s="218" t="s">
        <v>687</v>
      </c>
      <c r="V32" s="218" t="s">
        <v>687</v>
      </c>
      <c r="W32" s="174" t="s">
        <v>687</v>
      </c>
      <c r="X32" s="218" t="s">
        <v>687</v>
      </c>
      <c r="Y32" s="218" t="s">
        <v>687</v>
      </c>
      <c r="Z32" s="218" t="s">
        <v>687</v>
      </c>
      <c r="AA32" s="218" t="s">
        <v>687</v>
      </c>
    </row>
    <row r="33" spans="1:27" s="1" customFormat="1" ht="18.75" customHeight="1" thickBot="1">
      <c r="A33" s="52"/>
      <c r="B33" s="343" t="s">
        <v>275</v>
      </c>
      <c r="C33" s="53"/>
      <c r="D33" s="220" t="s">
        <v>687</v>
      </c>
      <c r="E33" s="221" t="s">
        <v>687</v>
      </c>
      <c r="F33" s="222" t="s">
        <v>687</v>
      </c>
      <c r="G33" s="223" t="s">
        <v>687</v>
      </c>
      <c r="H33" s="223" t="s">
        <v>687</v>
      </c>
      <c r="I33" s="223" t="s">
        <v>687</v>
      </c>
      <c r="J33" s="223" t="s">
        <v>687</v>
      </c>
      <c r="K33" s="222" t="s">
        <v>687</v>
      </c>
      <c r="L33" s="223" t="s">
        <v>687</v>
      </c>
      <c r="M33" s="223" t="s">
        <v>687</v>
      </c>
      <c r="N33" s="223" t="s">
        <v>687</v>
      </c>
      <c r="O33" s="223" t="s">
        <v>687</v>
      </c>
      <c r="P33" s="268" t="s">
        <v>687</v>
      </c>
      <c r="Q33" s="221" t="s">
        <v>687</v>
      </c>
      <c r="R33" s="222" t="s">
        <v>687</v>
      </c>
      <c r="S33" s="223" t="s">
        <v>687</v>
      </c>
      <c r="T33" s="223" t="s">
        <v>687</v>
      </c>
      <c r="U33" s="223" t="s">
        <v>687</v>
      </c>
      <c r="V33" s="223" t="s">
        <v>687</v>
      </c>
      <c r="W33" s="222" t="s">
        <v>687</v>
      </c>
      <c r="X33" s="223" t="s">
        <v>687</v>
      </c>
      <c r="Y33" s="223" t="s">
        <v>687</v>
      </c>
      <c r="Z33" s="223" t="s">
        <v>687</v>
      </c>
      <c r="AA33" s="223" t="s">
        <v>687</v>
      </c>
    </row>
  </sheetData>
  <sheetProtection/>
  <mergeCells count="28">
    <mergeCell ref="P6:U6"/>
    <mergeCell ref="V6:AA6"/>
    <mergeCell ref="P7:P8"/>
    <mergeCell ref="Q7:Q8"/>
    <mergeCell ref="R7:U7"/>
    <mergeCell ref="W7:AA7"/>
    <mergeCell ref="R8:U8"/>
    <mergeCell ref="V8:V10"/>
    <mergeCell ref="W8:Z8"/>
    <mergeCell ref="AA8:AA10"/>
    <mergeCell ref="Q9:Q10"/>
    <mergeCell ref="J8:J10"/>
    <mergeCell ref="K8:N8"/>
    <mergeCell ref="O8:O10"/>
    <mergeCell ref="E7:E8"/>
    <mergeCell ref="E9:E10"/>
    <mergeCell ref="F8:I8"/>
    <mergeCell ref="P9:P10"/>
    <mergeCell ref="D9:D10"/>
    <mergeCell ref="F7:J7"/>
    <mergeCell ref="P2:AA2"/>
    <mergeCell ref="A2:O2"/>
    <mergeCell ref="J6:O6"/>
    <mergeCell ref="K7:O7"/>
    <mergeCell ref="A6:A10"/>
    <mergeCell ref="B6:B10"/>
    <mergeCell ref="D6:I6"/>
    <mergeCell ref="D7:D8"/>
  </mergeCells>
  <printOptions horizontalCentered="1"/>
  <pageMargins left="1.141732283464567" right="1.141732283464567" top="1.5748031496062993" bottom="1.5748031496062993" header="0.5118110236220472" footer="0.9055118110236221"/>
  <pageSetup firstPageNumber="11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4.xml><?xml version="1.0" encoding="utf-8"?>
<worksheet xmlns="http://schemas.openxmlformats.org/spreadsheetml/2006/main" xmlns:r="http://schemas.openxmlformats.org/officeDocument/2006/relationships">
  <dimension ref="A1:P33"/>
  <sheetViews>
    <sheetView showGridLines="0" zoomScale="120" zoomScaleNormal="120" zoomScalePageLayoutView="0" workbookViewId="0" topLeftCell="A1">
      <selection activeCell="A2" sqref="A2:I2"/>
    </sheetView>
  </sheetViews>
  <sheetFormatPr defaultColWidth="9.00390625" defaultRowHeight="16.5"/>
  <cols>
    <col min="1" max="1" width="0.6171875" style="37" customWidth="1"/>
    <col min="2" max="2" width="20.625" style="37" customWidth="1"/>
    <col min="3" max="3" width="0.37109375" style="37" customWidth="1"/>
    <col min="4" max="6" width="8.625" style="37" customWidth="1"/>
    <col min="7" max="7" width="9.125" style="37" customWidth="1"/>
    <col min="8" max="9" width="8.625" style="37" customWidth="1"/>
    <col min="10" max="11" width="12.125" style="37" customWidth="1"/>
    <col min="12" max="13" width="12.625" style="37" customWidth="1"/>
    <col min="14" max="14" width="12.125" style="37" customWidth="1"/>
    <col min="15" max="15" width="12.125" style="125" customWidth="1"/>
    <col min="16" max="16384" width="9.00390625" style="37" customWidth="1"/>
  </cols>
  <sheetData>
    <row r="1" spans="1:15" s="1" customFormat="1" ht="18" customHeight="1">
      <c r="A1" s="80" t="s">
        <v>455</v>
      </c>
      <c r="O1" s="170" t="s">
        <v>665</v>
      </c>
    </row>
    <row r="2" spans="1:15" s="5" customFormat="1" ht="24.75" customHeight="1">
      <c r="A2" s="602" t="s">
        <v>864</v>
      </c>
      <c r="B2" s="602"/>
      <c r="C2" s="602"/>
      <c r="D2" s="602"/>
      <c r="E2" s="602"/>
      <c r="F2" s="602"/>
      <c r="G2" s="602"/>
      <c r="H2" s="602"/>
      <c r="I2" s="602"/>
      <c r="J2" s="525" t="s">
        <v>8</v>
      </c>
      <c r="K2" s="525"/>
      <c r="L2" s="525"/>
      <c r="M2" s="525"/>
      <c r="N2" s="525"/>
      <c r="O2" s="525"/>
    </row>
    <row r="3" spans="1:15" s="13" customFormat="1" ht="12.75" customHeight="1">
      <c r="A3" s="445"/>
      <c r="B3" s="447"/>
      <c r="C3" s="447"/>
      <c r="D3" s="447"/>
      <c r="E3" s="447"/>
      <c r="F3" s="447"/>
      <c r="G3" s="447"/>
      <c r="I3" s="255" t="s">
        <v>281</v>
      </c>
      <c r="J3" s="338"/>
      <c r="K3" s="338"/>
      <c r="O3" s="351" t="s">
        <v>282</v>
      </c>
    </row>
    <row r="4" spans="1:15" s="13" customFormat="1" ht="12.75" customHeight="1">
      <c r="A4" s="27"/>
      <c r="B4" s="27"/>
      <c r="C4" s="27"/>
      <c r="I4" s="255" t="s">
        <v>576</v>
      </c>
      <c r="O4" s="351" t="s">
        <v>283</v>
      </c>
    </row>
    <row r="5" spans="1:15" s="13" customFormat="1" ht="12.75" customHeight="1" thickBot="1">
      <c r="A5" s="446"/>
      <c r="B5" s="446"/>
      <c r="C5" s="446"/>
      <c r="I5" s="255" t="s">
        <v>284</v>
      </c>
      <c r="O5" s="352" t="s">
        <v>838</v>
      </c>
    </row>
    <row r="6" spans="1:15" s="1" customFormat="1" ht="15.75" customHeight="1">
      <c r="A6" s="514"/>
      <c r="B6" s="521" t="s">
        <v>1</v>
      </c>
      <c r="C6" s="48"/>
      <c r="D6" s="586" t="s">
        <v>290</v>
      </c>
      <c r="E6" s="498"/>
      <c r="F6" s="498"/>
      <c r="G6" s="498"/>
      <c r="H6" s="498"/>
      <c r="I6" s="498"/>
      <c r="J6" s="498" t="s">
        <v>291</v>
      </c>
      <c r="K6" s="498"/>
      <c r="L6" s="498"/>
      <c r="M6" s="498"/>
      <c r="N6" s="498"/>
      <c r="O6" s="498"/>
    </row>
    <row r="7" spans="1:15" s="1" customFormat="1" ht="15.75" customHeight="1">
      <c r="A7" s="504"/>
      <c r="B7" s="504"/>
      <c r="C7" s="51"/>
      <c r="D7" s="632" t="s">
        <v>655</v>
      </c>
      <c r="E7" s="573" t="s">
        <v>657</v>
      </c>
      <c r="F7" s="519" t="s">
        <v>9</v>
      </c>
      <c r="G7" s="501"/>
      <c r="H7" s="501"/>
      <c r="I7" s="501"/>
      <c r="J7" s="448"/>
      <c r="K7" s="519" t="s">
        <v>10</v>
      </c>
      <c r="L7" s="500"/>
      <c r="M7" s="500"/>
      <c r="N7" s="500"/>
      <c r="O7" s="500"/>
    </row>
    <row r="8" spans="1:15" s="1" customFormat="1" ht="15.75" customHeight="1">
      <c r="A8" s="504"/>
      <c r="B8" s="504"/>
      <c r="C8" s="51"/>
      <c r="D8" s="629"/>
      <c r="E8" s="587"/>
      <c r="F8" s="519" t="s">
        <v>11</v>
      </c>
      <c r="G8" s="500"/>
      <c r="H8" s="500"/>
      <c r="I8" s="502"/>
      <c r="J8" s="508" t="s">
        <v>12</v>
      </c>
      <c r="K8" s="519" t="s">
        <v>11</v>
      </c>
      <c r="L8" s="500"/>
      <c r="M8" s="500"/>
      <c r="N8" s="500"/>
      <c r="O8" s="570" t="s">
        <v>12</v>
      </c>
    </row>
    <row r="9" spans="1:15" s="1" customFormat="1" ht="37.5" customHeight="1">
      <c r="A9" s="504"/>
      <c r="B9" s="504"/>
      <c r="C9" s="51"/>
      <c r="D9" s="629" t="s">
        <v>13</v>
      </c>
      <c r="E9" s="587" t="s">
        <v>14</v>
      </c>
      <c r="F9" s="89" t="s">
        <v>15</v>
      </c>
      <c r="G9" s="89" t="s">
        <v>16</v>
      </c>
      <c r="H9" s="98" t="s">
        <v>17</v>
      </c>
      <c r="I9" s="98" t="s">
        <v>18</v>
      </c>
      <c r="J9" s="509"/>
      <c r="K9" s="98" t="s">
        <v>15</v>
      </c>
      <c r="L9" s="89" t="s">
        <v>16</v>
      </c>
      <c r="M9" s="98" t="s">
        <v>17</v>
      </c>
      <c r="N9" s="94" t="s">
        <v>18</v>
      </c>
      <c r="O9" s="572"/>
    </row>
    <row r="10" spans="1:15" s="1" customFormat="1" ht="39" customHeight="1" thickBot="1">
      <c r="A10" s="505"/>
      <c r="B10" s="505"/>
      <c r="C10" s="53"/>
      <c r="D10" s="630"/>
      <c r="E10" s="631"/>
      <c r="F10" s="55" t="s">
        <v>19</v>
      </c>
      <c r="G10" s="55" t="s">
        <v>20</v>
      </c>
      <c r="H10" s="74" t="s">
        <v>21</v>
      </c>
      <c r="I10" s="74" t="s">
        <v>22</v>
      </c>
      <c r="J10" s="627"/>
      <c r="K10" s="74" t="s">
        <v>19</v>
      </c>
      <c r="L10" s="55" t="s">
        <v>20</v>
      </c>
      <c r="M10" s="74" t="s">
        <v>21</v>
      </c>
      <c r="N10" s="52" t="s">
        <v>22</v>
      </c>
      <c r="O10" s="628"/>
    </row>
    <row r="11" spans="1:15" s="1" customFormat="1" ht="18.75" customHeight="1">
      <c r="A11" s="50"/>
      <c r="B11" s="90" t="s">
        <v>719</v>
      </c>
      <c r="C11" s="51"/>
      <c r="D11" s="353" t="s">
        <v>23</v>
      </c>
      <c r="E11" s="354" t="s">
        <v>687</v>
      </c>
      <c r="F11" s="194" t="s">
        <v>687</v>
      </c>
      <c r="G11" s="194" t="s">
        <v>687</v>
      </c>
      <c r="H11" s="194" t="s">
        <v>687</v>
      </c>
      <c r="I11" s="194" t="s">
        <v>687</v>
      </c>
      <c r="J11" s="194" t="s">
        <v>687</v>
      </c>
      <c r="K11" s="194" t="s">
        <v>687</v>
      </c>
      <c r="L11" s="194" t="s">
        <v>687</v>
      </c>
      <c r="M11" s="194" t="s">
        <v>687</v>
      </c>
      <c r="N11" s="194" t="s">
        <v>687</v>
      </c>
      <c r="O11" s="194" t="s">
        <v>687</v>
      </c>
    </row>
    <row r="12" spans="1:15" s="1" customFormat="1" ht="18.75" customHeight="1">
      <c r="A12" s="50"/>
      <c r="B12" s="90" t="s">
        <v>720</v>
      </c>
      <c r="C12" s="51"/>
      <c r="D12" s="217" t="s">
        <v>687</v>
      </c>
      <c r="E12" s="219" t="s">
        <v>687</v>
      </c>
      <c r="F12" s="174" t="s">
        <v>687</v>
      </c>
      <c r="G12" s="218" t="s">
        <v>687</v>
      </c>
      <c r="H12" s="218" t="s">
        <v>687</v>
      </c>
      <c r="I12" s="218" t="s">
        <v>687</v>
      </c>
      <c r="J12" s="145" t="s">
        <v>687</v>
      </c>
      <c r="K12" s="219" t="s">
        <v>687</v>
      </c>
      <c r="L12" s="174" t="s">
        <v>687</v>
      </c>
      <c r="M12" s="218" t="s">
        <v>687</v>
      </c>
      <c r="N12" s="218" t="s">
        <v>687</v>
      </c>
      <c r="O12" s="218" t="s">
        <v>687</v>
      </c>
    </row>
    <row r="13" spans="1:15" s="1" customFormat="1" ht="18.75" customHeight="1">
      <c r="A13" s="50"/>
      <c r="B13" s="90" t="s">
        <v>721</v>
      </c>
      <c r="C13" s="51"/>
      <c r="D13" s="217" t="s">
        <v>687</v>
      </c>
      <c r="E13" s="219" t="s">
        <v>687</v>
      </c>
      <c r="F13" s="174" t="s">
        <v>687</v>
      </c>
      <c r="G13" s="218" t="s">
        <v>687</v>
      </c>
      <c r="H13" s="218" t="s">
        <v>687</v>
      </c>
      <c r="I13" s="218" t="s">
        <v>687</v>
      </c>
      <c r="J13" s="218" t="s">
        <v>687</v>
      </c>
      <c r="K13" s="174" t="s">
        <v>687</v>
      </c>
      <c r="L13" s="218" t="s">
        <v>687</v>
      </c>
      <c r="M13" s="218" t="s">
        <v>687</v>
      </c>
      <c r="N13" s="218" t="s">
        <v>687</v>
      </c>
      <c r="O13" s="218" t="s">
        <v>687</v>
      </c>
    </row>
    <row r="14" spans="1:15" s="1" customFormat="1" ht="18.75" customHeight="1">
      <c r="A14" s="50"/>
      <c r="B14" s="90" t="s">
        <v>722</v>
      </c>
      <c r="C14" s="51"/>
      <c r="D14" s="217" t="s">
        <v>687</v>
      </c>
      <c r="E14" s="219" t="s">
        <v>687</v>
      </c>
      <c r="F14" s="174" t="s">
        <v>687</v>
      </c>
      <c r="G14" s="218" t="s">
        <v>687</v>
      </c>
      <c r="H14" s="218" t="s">
        <v>687</v>
      </c>
      <c r="I14" s="218" t="s">
        <v>687</v>
      </c>
      <c r="J14" s="145" t="s">
        <v>687</v>
      </c>
      <c r="K14" s="219" t="s">
        <v>687</v>
      </c>
      <c r="L14" s="174" t="s">
        <v>687</v>
      </c>
      <c r="M14" s="218" t="s">
        <v>687</v>
      </c>
      <c r="N14" s="218" t="s">
        <v>687</v>
      </c>
      <c r="O14" s="218" t="s">
        <v>687</v>
      </c>
    </row>
    <row r="15" spans="1:15" s="1" customFormat="1" ht="18.75" customHeight="1">
      <c r="A15" s="50"/>
      <c r="B15" s="90" t="s">
        <v>723</v>
      </c>
      <c r="C15" s="51"/>
      <c r="D15" s="217" t="s">
        <v>687</v>
      </c>
      <c r="E15" s="219" t="s">
        <v>687</v>
      </c>
      <c r="F15" s="174" t="s">
        <v>687</v>
      </c>
      <c r="G15" s="218" t="s">
        <v>687</v>
      </c>
      <c r="H15" s="218" t="s">
        <v>687</v>
      </c>
      <c r="I15" s="218" t="s">
        <v>687</v>
      </c>
      <c r="J15" s="145" t="s">
        <v>687</v>
      </c>
      <c r="K15" s="219" t="s">
        <v>687</v>
      </c>
      <c r="L15" s="174" t="s">
        <v>687</v>
      </c>
      <c r="M15" s="218" t="s">
        <v>687</v>
      </c>
      <c r="N15" s="218" t="s">
        <v>687</v>
      </c>
      <c r="O15" s="218" t="s">
        <v>687</v>
      </c>
    </row>
    <row r="16" spans="1:15" s="1" customFormat="1" ht="18.75" customHeight="1">
      <c r="A16" s="50"/>
      <c r="B16" s="90" t="s">
        <v>724</v>
      </c>
      <c r="C16" s="51"/>
      <c r="D16" s="217" t="s">
        <v>687</v>
      </c>
      <c r="E16" s="219" t="s">
        <v>687</v>
      </c>
      <c r="F16" s="174" t="s">
        <v>687</v>
      </c>
      <c r="G16" s="218" t="s">
        <v>687</v>
      </c>
      <c r="H16" s="218" t="s">
        <v>687</v>
      </c>
      <c r="I16" s="218" t="s">
        <v>687</v>
      </c>
      <c r="J16" s="145" t="s">
        <v>687</v>
      </c>
      <c r="K16" s="219" t="s">
        <v>687</v>
      </c>
      <c r="L16" s="174" t="s">
        <v>687</v>
      </c>
      <c r="M16" s="218" t="s">
        <v>687</v>
      </c>
      <c r="N16" s="218" t="s">
        <v>687</v>
      </c>
      <c r="O16" s="218" t="s">
        <v>687</v>
      </c>
    </row>
    <row r="17" spans="1:16" s="1" customFormat="1" ht="18.75" customHeight="1">
      <c r="A17" s="50"/>
      <c r="B17" s="90" t="s">
        <v>725</v>
      </c>
      <c r="C17" s="51"/>
      <c r="D17" s="217" t="s">
        <v>687</v>
      </c>
      <c r="E17" s="219" t="s">
        <v>687</v>
      </c>
      <c r="F17" s="174" t="s">
        <v>687</v>
      </c>
      <c r="G17" s="218" t="s">
        <v>687</v>
      </c>
      <c r="H17" s="218" t="s">
        <v>687</v>
      </c>
      <c r="I17" s="218" t="s">
        <v>687</v>
      </c>
      <c r="J17" s="145" t="s">
        <v>687</v>
      </c>
      <c r="K17" s="219" t="s">
        <v>687</v>
      </c>
      <c r="L17" s="174" t="s">
        <v>687</v>
      </c>
      <c r="M17" s="218" t="s">
        <v>687</v>
      </c>
      <c r="N17" s="218" t="s">
        <v>687</v>
      </c>
      <c r="O17" s="218" t="s">
        <v>687</v>
      </c>
      <c r="P17" s="22"/>
    </row>
    <row r="18" spans="1:16" s="1" customFormat="1" ht="18.75" customHeight="1">
      <c r="A18" s="50"/>
      <c r="B18" s="90" t="s">
        <v>726</v>
      </c>
      <c r="C18" s="51"/>
      <c r="D18" s="217" t="s">
        <v>687</v>
      </c>
      <c r="E18" s="219" t="s">
        <v>687</v>
      </c>
      <c r="F18" s="174" t="s">
        <v>687</v>
      </c>
      <c r="G18" s="218" t="s">
        <v>687</v>
      </c>
      <c r="H18" s="218" t="s">
        <v>687</v>
      </c>
      <c r="I18" s="218" t="s">
        <v>687</v>
      </c>
      <c r="J18" s="145" t="s">
        <v>687</v>
      </c>
      <c r="K18" s="219" t="s">
        <v>687</v>
      </c>
      <c r="L18" s="174" t="s">
        <v>687</v>
      </c>
      <c r="M18" s="218" t="s">
        <v>687</v>
      </c>
      <c r="N18" s="218" t="s">
        <v>687</v>
      </c>
      <c r="O18" s="218" t="s">
        <v>687</v>
      </c>
      <c r="P18" s="22"/>
    </row>
    <row r="19" spans="1:16" s="1" customFormat="1" ht="18.75" customHeight="1">
      <c r="A19" s="50"/>
      <c r="B19" s="90" t="s">
        <v>727</v>
      </c>
      <c r="C19" s="51"/>
      <c r="D19" s="217" t="s">
        <v>687</v>
      </c>
      <c r="E19" s="145" t="s">
        <v>687</v>
      </c>
      <c r="F19" s="145" t="s">
        <v>687</v>
      </c>
      <c r="G19" s="145" t="s">
        <v>687</v>
      </c>
      <c r="H19" s="145" t="s">
        <v>687</v>
      </c>
      <c r="I19" s="145" t="s">
        <v>687</v>
      </c>
      <c r="J19" s="145" t="s">
        <v>687</v>
      </c>
      <c r="K19" s="145" t="s">
        <v>687</v>
      </c>
      <c r="L19" s="145" t="s">
        <v>687</v>
      </c>
      <c r="M19" s="145" t="s">
        <v>687</v>
      </c>
      <c r="N19" s="145" t="s">
        <v>687</v>
      </c>
      <c r="O19" s="145" t="s">
        <v>687</v>
      </c>
      <c r="P19" s="22"/>
    </row>
    <row r="20" spans="1:15" s="1" customFormat="1" ht="18.75" customHeight="1">
      <c r="A20" s="50"/>
      <c r="B20" s="90" t="s">
        <v>728</v>
      </c>
      <c r="C20" s="51"/>
      <c r="D20" s="217" t="s">
        <v>687</v>
      </c>
      <c r="E20" s="219" t="s">
        <v>687</v>
      </c>
      <c r="F20" s="174" t="s">
        <v>687</v>
      </c>
      <c r="G20" s="218" t="s">
        <v>687</v>
      </c>
      <c r="H20" s="218" t="s">
        <v>687</v>
      </c>
      <c r="I20" s="218" t="s">
        <v>687</v>
      </c>
      <c r="J20" s="145" t="s">
        <v>687</v>
      </c>
      <c r="K20" s="219" t="s">
        <v>687</v>
      </c>
      <c r="L20" s="174" t="s">
        <v>687</v>
      </c>
      <c r="M20" s="218" t="s">
        <v>687</v>
      </c>
      <c r="N20" s="218" t="s">
        <v>687</v>
      </c>
      <c r="O20" s="218" t="s">
        <v>687</v>
      </c>
    </row>
    <row r="21" spans="1:15" s="1" customFormat="1" ht="18.75" customHeight="1">
      <c r="A21" s="50"/>
      <c r="B21" s="91" t="s">
        <v>442</v>
      </c>
      <c r="C21" s="51"/>
      <c r="D21" s="217" t="s">
        <v>687</v>
      </c>
      <c r="E21" s="219" t="s">
        <v>687</v>
      </c>
      <c r="F21" s="174" t="s">
        <v>687</v>
      </c>
      <c r="G21" s="218" t="s">
        <v>687</v>
      </c>
      <c r="H21" s="218" t="s">
        <v>687</v>
      </c>
      <c r="I21" s="218" t="s">
        <v>687</v>
      </c>
      <c r="J21" s="218" t="s">
        <v>687</v>
      </c>
      <c r="K21" s="174" t="s">
        <v>687</v>
      </c>
      <c r="L21" s="218" t="s">
        <v>687</v>
      </c>
      <c r="M21" s="218" t="s">
        <v>687</v>
      </c>
      <c r="N21" s="218" t="s">
        <v>687</v>
      </c>
      <c r="O21" s="218" t="s">
        <v>687</v>
      </c>
    </row>
    <row r="22" spans="1:15" s="1" customFormat="1" ht="18.75" customHeight="1">
      <c r="A22" s="50"/>
      <c r="B22" s="91" t="s">
        <v>443</v>
      </c>
      <c r="C22" s="51"/>
      <c r="D22" s="217" t="s">
        <v>687</v>
      </c>
      <c r="E22" s="219" t="s">
        <v>687</v>
      </c>
      <c r="F22" s="174" t="s">
        <v>687</v>
      </c>
      <c r="G22" s="218" t="s">
        <v>687</v>
      </c>
      <c r="H22" s="218" t="s">
        <v>687</v>
      </c>
      <c r="I22" s="218" t="s">
        <v>687</v>
      </c>
      <c r="J22" s="218" t="s">
        <v>687</v>
      </c>
      <c r="K22" s="174" t="s">
        <v>687</v>
      </c>
      <c r="L22" s="218" t="s">
        <v>687</v>
      </c>
      <c r="M22" s="218" t="s">
        <v>687</v>
      </c>
      <c r="N22" s="218" t="s">
        <v>687</v>
      </c>
      <c r="O22" s="218" t="s">
        <v>687</v>
      </c>
    </row>
    <row r="23" spans="1:15" s="1" customFormat="1" ht="18.75" customHeight="1">
      <c r="A23" s="50"/>
      <c r="B23" s="91" t="s">
        <v>444</v>
      </c>
      <c r="C23" s="51"/>
      <c r="D23" s="217" t="s">
        <v>687</v>
      </c>
      <c r="E23" s="219" t="s">
        <v>687</v>
      </c>
      <c r="F23" s="174" t="s">
        <v>687</v>
      </c>
      <c r="G23" s="218" t="s">
        <v>687</v>
      </c>
      <c r="H23" s="218" t="s">
        <v>687</v>
      </c>
      <c r="I23" s="218" t="s">
        <v>687</v>
      </c>
      <c r="J23" s="218" t="s">
        <v>687</v>
      </c>
      <c r="K23" s="174" t="s">
        <v>687</v>
      </c>
      <c r="L23" s="218" t="s">
        <v>687</v>
      </c>
      <c r="M23" s="218" t="s">
        <v>687</v>
      </c>
      <c r="N23" s="218" t="s">
        <v>687</v>
      </c>
      <c r="O23" s="218" t="s">
        <v>687</v>
      </c>
    </row>
    <row r="24" spans="1:15" s="1" customFormat="1" ht="18.75" customHeight="1">
      <c r="A24" s="50"/>
      <c r="B24" s="91" t="s">
        <v>445</v>
      </c>
      <c r="C24" s="51"/>
      <c r="D24" s="217" t="s">
        <v>687</v>
      </c>
      <c r="E24" s="219" t="s">
        <v>687</v>
      </c>
      <c r="F24" s="174" t="s">
        <v>687</v>
      </c>
      <c r="G24" s="218" t="s">
        <v>687</v>
      </c>
      <c r="H24" s="218" t="s">
        <v>687</v>
      </c>
      <c r="I24" s="218" t="s">
        <v>687</v>
      </c>
      <c r="J24" s="218" t="s">
        <v>687</v>
      </c>
      <c r="K24" s="174" t="s">
        <v>687</v>
      </c>
      <c r="L24" s="218" t="s">
        <v>687</v>
      </c>
      <c r="M24" s="218" t="s">
        <v>687</v>
      </c>
      <c r="N24" s="218" t="s">
        <v>687</v>
      </c>
      <c r="O24" s="218" t="s">
        <v>687</v>
      </c>
    </row>
    <row r="25" spans="1:15" s="1" customFormat="1" ht="18.75" customHeight="1">
      <c r="A25" s="50"/>
      <c r="B25" s="91" t="s">
        <v>446</v>
      </c>
      <c r="C25" s="51"/>
      <c r="D25" s="217" t="s">
        <v>687</v>
      </c>
      <c r="E25" s="219" t="s">
        <v>687</v>
      </c>
      <c r="F25" s="174" t="s">
        <v>687</v>
      </c>
      <c r="G25" s="218" t="s">
        <v>687</v>
      </c>
      <c r="H25" s="218" t="s">
        <v>687</v>
      </c>
      <c r="I25" s="218" t="s">
        <v>687</v>
      </c>
      <c r="J25" s="145" t="s">
        <v>687</v>
      </c>
      <c r="K25" s="219" t="s">
        <v>687</v>
      </c>
      <c r="L25" s="174" t="s">
        <v>687</v>
      </c>
      <c r="M25" s="218" t="s">
        <v>687</v>
      </c>
      <c r="N25" s="218" t="s">
        <v>687</v>
      </c>
      <c r="O25" s="218" t="s">
        <v>687</v>
      </c>
    </row>
    <row r="26" spans="1:15" s="1" customFormat="1" ht="18.75" customHeight="1">
      <c r="A26" s="50"/>
      <c r="B26" s="91" t="s">
        <v>447</v>
      </c>
      <c r="C26" s="51"/>
      <c r="D26" s="217" t="s">
        <v>687</v>
      </c>
      <c r="E26" s="219" t="s">
        <v>687</v>
      </c>
      <c r="F26" s="174" t="s">
        <v>687</v>
      </c>
      <c r="G26" s="218" t="s">
        <v>687</v>
      </c>
      <c r="H26" s="218" t="s">
        <v>687</v>
      </c>
      <c r="I26" s="218" t="s">
        <v>687</v>
      </c>
      <c r="J26" s="218" t="s">
        <v>687</v>
      </c>
      <c r="K26" s="174" t="s">
        <v>687</v>
      </c>
      <c r="L26" s="218" t="s">
        <v>687</v>
      </c>
      <c r="M26" s="218" t="s">
        <v>687</v>
      </c>
      <c r="N26" s="218" t="s">
        <v>687</v>
      </c>
      <c r="O26" s="218" t="s">
        <v>687</v>
      </c>
    </row>
    <row r="27" spans="1:15" s="1" customFormat="1" ht="18.75" customHeight="1">
      <c r="A27" s="50"/>
      <c r="B27" s="91" t="s">
        <v>448</v>
      </c>
      <c r="C27" s="51"/>
      <c r="D27" s="217" t="s">
        <v>687</v>
      </c>
      <c r="E27" s="219" t="s">
        <v>687</v>
      </c>
      <c r="F27" s="174" t="s">
        <v>687</v>
      </c>
      <c r="G27" s="218" t="s">
        <v>687</v>
      </c>
      <c r="H27" s="218" t="s">
        <v>687</v>
      </c>
      <c r="I27" s="218" t="s">
        <v>687</v>
      </c>
      <c r="J27" s="218" t="s">
        <v>687</v>
      </c>
      <c r="K27" s="174" t="s">
        <v>687</v>
      </c>
      <c r="L27" s="218" t="s">
        <v>687</v>
      </c>
      <c r="M27" s="218" t="s">
        <v>687</v>
      </c>
      <c r="N27" s="218" t="s">
        <v>687</v>
      </c>
      <c r="O27" s="218" t="s">
        <v>687</v>
      </c>
    </row>
    <row r="28" spans="1:15" s="1" customFormat="1" ht="18.75" customHeight="1">
      <c r="A28" s="50"/>
      <c r="B28" s="91" t="s">
        <v>449</v>
      </c>
      <c r="C28" s="51"/>
      <c r="D28" s="217" t="s">
        <v>687</v>
      </c>
      <c r="E28" s="219" t="s">
        <v>687</v>
      </c>
      <c r="F28" s="174" t="s">
        <v>687</v>
      </c>
      <c r="G28" s="218" t="s">
        <v>687</v>
      </c>
      <c r="H28" s="218" t="s">
        <v>687</v>
      </c>
      <c r="I28" s="218" t="s">
        <v>687</v>
      </c>
      <c r="J28" s="218" t="s">
        <v>687</v>
      </c>
      <c r="K28" s="174" t="s">
        <v>687</v>
      </c>
      <c r="L28" s="218" t="s">
        <v>687</v>
      </c>
      <c r="M28" s="218" t="s">
        <v>687</v>
      </c>
      <c r="N28" s="218" t="s">
        <v>687</v>
      </c>
      <c r="O28" s="218" t="s">
        <v>687</v>
      </c>
    </row>
    <row r="29" spans="1:15" s="1" customFormat="1" ht="18.75" customHeight="1">
      <c r="A29" s="50"/>
      <c r="B29" s="91" t="s">
        <v>450</v>
      </c>
      <c r="C29" s="51"/>
      <c r="D29" s="217" t="s">
        <v>687</v>
      </c>
      <c r="E29" s="219" t="s">
        <v>687</v>
      </c>
      <c r="F29" s="174" t="s">
        <v>687</v>
      </c>
      <c r="G29" s="218" t="s">
        <v>687</v>
      </c>
      <c r="H29" s="218" t="s">
        <v>687</v>
      </c>
      <c r="I29" s="218" t="s">
        <v>687</v>
      </c>
      <c r="J29" s="145" t="s">
        <v>687</v>
      </c>
      <c r="K29" s="219" t="s">
        <v>687</v>
      </c>
      <c r="L29" s="174" t="s">
        <v>687</v>
      </c>
      <c r="M29" s="218" t="s">
        <v>687</v>
      </c>
      <c r="N29" s="218" t="s">
        <v>687</v>
      </c>
      <c r="O29" s="218" t="s">
        <v>687</v>
      </c>
    </row>
    <row r="30" spans="1:15" s="1" customFormat="1" ht="18.75" customHeight="1">
      <c r="A30" s="50"/>
      <c r="B30" s="91" t="s">
        <v>451</v>
      </c>
      <c r="C30" s="51"/>
      <c r="D30" s="217" t="s">
        <v>687</v>
      </c>
      <c r="E30" s="219" t="s">
        <v>687</v>
      </c>
      <c r="F30" s="174" t="s">
        <v>687</v>
      </c>
      <c r="G30" s="218" t="s">
        <v>687</v>
      </c>
      <c r="H30" s="218" t="s">
        <v>687</v>
      </c>
      <c r="I30" s="218" t="s">
        <v>687</v>
      </c>
      <c r="J30" s="218" t="s">
        <v>687</v>
      </c>
      <c r="K30" s="174" t="s">
        <v>687</v>
      </c>
      <c r="L30" s="218" t="s">
        <v>687</v>
      </c>
      <c r="M30" s="218" t="s">
        <v>687</v>
      </c>
      <c r="N30" s="218" t="s">
        <v>687</v>
      </c>
      <c r="O30" s="218" t="s">
        <v>687</v>
      </c>
    </row>
    <row r="31" spans="1:15" s="1" customFormat="1" ht="18.75" customHeight="1">
      <c r="A31" s="50"/>
      <c r="B31" s="91" t="s">
        <v>452</v>
      </c>
      <c r="C31" s="51"/>
      <c r="D31" s="217" t="s">
        <v>687</v>
      </c>
      <c r="E31" s="219" t="s">
        <v>687</v>
      </c>
      <c r="F31" s="174" t="s">
        <v>687</v>
      </c>
      <c r="G31" s="218" t="s">
        <v>687</v>
      </c>
      <c r="H31" s="218" t="s">
        <v>687</v>
      </c>
      <c r="I31" s="218" t="s">
        <v>687</v>
      </c>
      <c r="J31" s="218" t="s">
        <v>687</v>
      </c>
      <c r="K31" s="174" t="s">
        <v>687</v>
      </c>
      <c r="L31" s="218" t="s">
        <v>687</v>
      </c>
      <c r="M31" s="218" t="s">
        <v>687</v>
      </c>
      <c r="N31" s="218" t="s">
        <v>687</v>
      </c>
      <c r="O31" s="218" t="s">
        <v>687</v>
      </c>
    </row>
    <row r="32" spans="1:15" s="1" customFormat="1" ht="18.75" customHeight="1">
      <c r="A32" s="50"/>
      <c r="B32" s="91" t="s">
        <v>453</v>
      </c>
      <c r="C32" s="51"/>
      <c r="D32" s="217" t="s">
        <v>687</v>
      </c>
      <c r="E32" s="219" t="s">
        <v>687</v>
      </c>
      <c r="F32" s="174" t="s">
        <v>687</v>
      </c>
      <c r="G32" s="218" t="s">
        <v>687</v>
      </c>
      <c r="H32" s="218" t="s">
        <v>687</v>
      </c>
      <c r="I32" s="218" t="s">
        <v>687</v>
      </c>
      <c r="J32" s="218" t="s">
        <v>687</v>
      </c>
      <c r="K32" s="174" t="s">
        <v>687</v>
      </c>
      <c r="L32" s="218" t="s">
        <v>687</v>
      </c>
      <c r="M32" s="218" t="s">
        <v>687</v>
      </c>
      <c r="N32" s="218" t="s">
        <v>687</v>
      </c>
      <c r="O32" s="218" t="s">
        <v>687</v>
      </c>
    </row>
    <row r="33" spans="1:15" s="1" customFormat="1" ht="18.75" customHeight="1" thickBot="1">
      <c r="A33" s="52"/>
      <c r="B33" s="92" t="s">
        <v>454</v>
      </c>
      <c r="C33" s="53"/>
      <c r="D33" s="220" t="s">
        <v>687</v>
      </c>
      <c r="E33" s="221" t="s">
        <v>687</v>
      </c>
      <c r="F33" s="222" t="s">
        <v>687</v>
      </c>
      <c r="G33" s="223" t="s">
        <v>687</v>
      </c>
      <c r="H33" s="223" t="s">
        <v>687</v>
      </c>
      <c r="I33" s="223" t="s">
        <v>687</v>
      </c>
      <c r="J33" s="223" t="s">
        <v>687</v>
      </c>
      <c r="K33" s="222" t="s">
        <v>687</v>
      </c>
      <c r="L33" s="223" t="s">
        <v>687</v>
      </c>
      <c r="M33" s="223" t="s">
        <v>687</v>
      </c>
      <c r="N33" s="223" t="s">
        <v>687</v>
      </c>
      <c r="O33" s="223" t="s">
        <v>687</v>
      </c>
    </row>
  </sheetData>
  <sheetProtection/>
  <mergeCells count="16">
    <mergeCell ref="B6:B10"/>
    <mergeCell ref="D6:I6"/>
    <mergeCell ref="D9:D10"/>
    <mergeCell ref="E9:E10"/>
    <mergeCell ref="D7:D8"/>
    <mergeCell ref="E7:E8"/>
    <mergeCell ref="J2:O2"/>
    <mergeCell ref="A6:A10"/>
    <mergeCell ref="A2:I2"/>
    <mergeCell ref="J6:O6"/>
    <mergeCell ref="K7:O7"/>
    <mergeCell ref="J8:J10"/>
    <mergeCell ref="K8:N8"/>
    <mergeCell ref="O8:O10"/>
    <mergeCell ref="F7:I7"/>
    <mergeCell ref="F8:I8"/>
  </mergeCells>
  <printOptions horizontalCentered="1"/>
  <pageMargins left="1.1811023622047245" right="1.1811023622047245" top="1.5748031496062993" bottom="1.5748031496062993" header="0.5118110236220472" footer="0.9055118110236221"/>
  <pageSetup firstPageNumber="11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5.xml><?xml version="1.0" encoding="utf-8"?>
<worksheet xmlns="http://schemas.openxmlformats.org/spreadsheetml/2006/main" xmlns:r="http://schemas.openxmlformats.org/officeDocument/2006/relationships">
  <dimension ref="A1:AB34"/>
  <sheetViews>
    <sheetView showGridLines="0" zoomScale="120" zoomScaleNormal="120" zoomScalePageLayoutView="0" workbookViewId="0" topLeftCell="A1">
      <selection activeCell="D4" sqref="D4:F4"/>
    </sheetView>
  </sheetViews>
  <sheetFormatPr defaultColWidth="9.00390625" defaultRowHeight="16.5"/>
  <cols>
    <col min="1" max="1" width="0.875" style="37" customWidth="1"/>
    <col min="2" max="2" width="18.625" style="37" customWidth="1"/>
    <col min="3" max="3" width="0.37109375" style="37" customWidth="1"/>
    <col min="4" max="4" width="4.125" style="37" customWidth="1"/>
    <col min="5" max="7" width="5.125" style="37" customWidth="1"/>
    <col min="8" max="8" width="6.375" style="37" customWidth="1"/>
    <col min="9" max="9" width="3.625" style="37" customWidth="1"/>
    <col min="10" max="10" width="5.125" style="37" customWidth="1"/>
    <col min="11" max="11" width="6.375" style="37" customWidth="1"/>
    <col min="12" max="12" width="3.625" style="37" customWidth="1"/>
    <col min="13" max="13" width="5.125" style="37" customWidth="1"/>
    <col min="14" max="14" width="6.375" style="37" customWidth="1"/>
    <col min="15" max="15" width="5.125" style="37" customWidth="1"/>
    <col min="16" max="16" width="6.625" style="37" customWidth="1"/>
    <col min="17" max="17" width="4.875" style="37" customWidth="1"/>
    <col min="18" max="18" width="5.125" style="37" customWidth="1"/>
    <col min="19" max="19" width="6.625" style="37" customWidth="1"/>
    <col min="20" max="20" width="4.875" style="37" customWidth="1"/>
    <col min="21" max="21" width="5.125" style="37" customWidth="1"/>
    <col min="22" max="22" width="6.625" style="37" customWidth="1"/>
    <col min="23" max="23" width="4.875" style="37" customWidth="1"/>
    <col min="24" max="25" width="5.375" style="37" customWidth="1"/>
    <col min="26" max="26" width="4.625" style="37" customWidth="1"/>
    <col min="27" max="28" width="5.375" style="37" customWidth="1"/>
    <col min="29" max="16384" width="9.00390625" style="37" customWidth="1"/>
  </cols>
  <sheetData>
    <row r="1" spans="1:28" s="1" customFormat="1" ht="18" customHeight="1">
      <c r="A1" s="638" t="s">
        <v>662</v>
      </c>
      <c r="B1" s="601"/>
      <c r="C1" s="601"/>
      <c r="D1" s="601"/>
      <c r="AB1" s="19" t="s">
        <v>665</v>
      </c>
    </row>
    <row r="2" spans="2:28" s="5" customFormat="1" ht="24.75" customHeight="1">
      <c r="B2" s="602" t="s">
        <v>24</v>
      </c>
      <c r="C2" s="525"/>
      <c r="D2" s="525"/>
      <c r="E2" s="525"/>
      <c r="F2" s="525"/>
      <c r="G2" s="525"/>
      <c r="H2" s="525"/>
      <c r="I2" s="525"/>
      <c r="J2" s="525"/>
      <c r="K2" s="525"/>
      <c r="L2" s="525"/>
      <c r="M2" s="525"/>
      <c r="N2" s="525"/>
      <c r="O2" s="525" t="s">
        <v>25</v>
      </c>
      <c r="P2" s="525"/>
      <c r="Q2" s="525"/>
      <c r="R2" s="525"/>
      <c r="S2" s="525"/>
      <c r="T2" s="525"/>
      <c r="U2" s="525"/>
      <c r="V2" s="525"/>
      <c r="W2" s="525"/>
      <c r="X2" s="525"/>
      <c r="Y2" s="525"/>
      <c r="Z2" s="525"/>
      <c r="AA2" s="525"/>
      <c r="AB2" s="525"/>
    </row>
    <row r="3" spans="1:28" s="13" customFormat="1" ht="15" customHeight="1" thickBot="1">
      <c r="A3" s="27"/>
      <c r="B3" s="27"/>
      <c r="C3" s="27"/>
      <c r="N3" s="111" t="s">
        <v>647</v>
      </c>
      <c r="AB3" s="27" t="s">
        <v>292</v>
      </c>
    </row>
    <row r="4" spans="1:28" s="13" customFormat="1" ht="25.5" customHeight="1">
      <c r="A4" s="16"/>
      <c r="B4" s="634" t="s">
        <v>293</v>
      </c>
      <c r="C4" s="28"/>
      <c r="D4" s="609" t="s">
        <v>294</v>
      </c>
      <c r="E4" s="610"/>
      <c r="F4" s="611"/>
      <c r="G4" s="633" t="s">
        <v>295</v>
      </c>
      <c r="H4" s="610"/>
      <c r="I4" s="610"/>
      <c r="J4" s="610"/>
      <c r="K4" s="610"/>
      <c r="L4" s="610"/>
      <c r="M4" s="610"/>
      <c r="N4" s="611"/>
      <c r="O4" s="622" t="s">
        <v>296</v>
      </c>
      <c r="P4" s="610"/>
      <c r="Q4" s="610"/>
      <c r="R4" s="610"/>
      <c r="S4" s="610"/>
      <c r="T4" s="610"/>
      <c r="U4" s="610"/>
      <c r="V4" s="611"/>
      <c r="W4" s="633" t="s">
        <v>297</v>
      </c>
      <c r="X4" s="610"/>
      <c r="Y4" s="611"/>
      <c r="Z4" s="618" t="s">
        <v>298</v>
      </c>
      <c r="AA4" s="615"/>
      <c r="AB4" s="615"/>
    </row>
    <row r="5" spans="1:28" s="13" customFormat="1" ht="21" customHeight="1">
      <c r="A5" s="29"/>
      <c r="B5" s="635"/>
      <c r="C5" s="25"/>
      <c r="D5" s="619" t="s">
        <v>299</v>
      </c>
      <c r="E5" s="608" t="s">
        <v>300</v>
      </c>
      <c r="F5" s="608" t="s">
        <v>301</v>
      </c>
      <c r="G5" s="639" t="s">
        <v>302</v>
      </c>
      <c r="H5" s="640"/>
      <c r="I5" s="639" t="s">
        <v>303</v>
      </c>
      <c r="J5" s="640"/>
      <c r="K5" s="640"/>
      <c r="L5" s="639" t="s">
        <v>26</v>
      </c>
      <c r="M5" s="640"/>
      <c r="N5" s="640"/>
      <c r="O5" s="641" t="s">
        <v>27</v>
      </c>
      <c r="P5" s="640"/>
      <c r="Q5" s="639" t="s">
        <v>28</v>
      </c>
      <c r="R5" s="640"/>
      <c r="S5" s="640"/>
      <c r="T5" s="639" t="s">
        <v>26</v>
      </c>
      <c r="U5" s="640"/>
      <c r="V5" s="640"/>
      <c r="W5" s="608" t="s">
        <v>29</v>
      </c>
      <c r="X5" s="608" t="s">
        <v>30</v>
      </c>
      <c r="Y5" s="608" t="s">
        <v>31</v>
      </c>
      <c r="Z5" s="608" t="s">
        <v>29</v>
      </c>
      <c r="AA5" s="608" t="s">
        <v>30</v>
      </c>
      <c r="AB5" s="642" t="s">
        <v>31</v>
      </c>
    </row>
    <row r="6" spans="1:28" s="13" customFormat="1" ht="21" customHeight="1">
      <c r="A6" s="29"/>
      <c r="B6" s="636" t="s">
        <v>304</v>
      </c>
      <c r="C6" s="25"/>
      <c r="D6" s="620"/>
      <c r="E6" s="603"/>
      <c r="F6" s="603"/>
      <c r="G6" s="108" t="s">
        <v>305</v>
      </c>
      <c r="H6" s="108" t="s">
        <v>306</v>
      </c>
      <c r="I6" s="108" t="s">
        <v>307</v>
      </c>
      <c r="J6" s="108" t="s">
        <v>305</v>
      </c>
      <c r="K6" s="108" t="s">
        <v>306</v>
      </c>
      <c r="L6" s="108" t="s">
        <v>307</v>
      </c>
      <c r="M6" s="108" t="s">
        <v>305</v>
      </c>
      <c r="N6" s="108" t="s">
        <v>306</v>
      </c>
      <c r="O6" s="109" t="s">
        <v>305</v>
      </c>
      <c r="P6" s="108" t="s">
        <v>306</v>
      </c>
      <c r="Q6" s="108" t="s">
        <v>307</v>
      </c>
      <c r="R6" s="108" t="s">
        <v>305</v>
      </c>
      <c r="S6" s="108" t="s">
        <v>306</v>
      </c>
      <c r="T6" s="108" t="s">
        <v>307</v>
      </c>
      <c r="U6" s="108" t="s">
        <v>305</v>
      </c>
      <c r="V6" s="108" t="s">
        <v>306</v>
      </c>
      <c r="W6" s="603"/>
      <c r="X6" s="603"/>
      <c r="Y6" s="603"/>
      <c r="Z6" s="603"/>
      <c r="AA6" s="603"/>
      <c r="AB6" s="643"/>
    </row>
    <row r="7" spans="1:28" s="13" customFormat="1" ht="25.5" customHeight="1" thickBot="1">
      <c r="A7" s="30"/>
      <c r="B7" s="637"/>
      <c r="C7" s="32"/>
      <c r="D7" s="26" t="s">
        <v>308</v>
      </c>
      <c r="E7" s="14" t="s">
        <v>309</v>
      </c>
      <c r="F7" s="14" t="s">
        <v>310</v>
      </c>
      <c r="G7" s="14" t="s">
        <v>311</v>
      </c>
      <c r="H7" s="14" t="s">
        <v>312</v>
      </c>
      <c r="I7" s="14" t="s">
        <v>308</v>
      </c>
      <c r="J7" s="14" t="s">
        <v>311</v>
      </c>
      <c r="K7" s="14" t="s">
        <v>312</v>
      </c>
      <c r="L7" s="14" t="s">
        <v>308</v>
      </c>
      <c r="M7" s="14" t="s">
        <v>311</v>
      </c>
      <c r="N7" s="14" t="s">
        <v>312</v>
      </c>
      <c r="O7" s="17" t="s">
        <v>311</v>
      </c>
      <c r="P7" s="14" t="s">
        <v>312</v>
      </c>
      <c r="Q7" s="14" t="s">
        <v>308</v>
      </c>
      <c r="R7" s="14" t="s">
        <v>311</v>
      </c>
      <c r="S7" s="14" t="s">
        <v>312</v>
      </c>
      <c r="T7" s="14" t="s">
        <v>308</v>
      </c>
      <c r="U7" s="14" t="s">
        <v>311</v>
      </c>
      <c r="V7" s="14" t="s">
        <v>312</v>
      </c>
      <c r="W7" s="14" t="s">
        <v>308</v>
      </c>
      <c r="X7" s="14" t="s">
        <v>309</v>
      </c>
      <c r="Y7" s="14" t="s">
        <v>310</v>
      </c>
      <c r="Z7" s="14" t="s">
        <v>308</v>
      </c>
      <c r="AA7" s="14" t="s">
        <v>309</v>
      </c>
      <c r="AB7" s="15" t="s">
        <v>310</v>
      </c>
    </row>
    <row r="8" spans="1:28" s="13" customFormat="1" ht="18" customHeight="1">
      <c r="A8" s="29"/>
      <c r="B8" s="341" t="s">
        <v>318</v>
      </c>
      <c r="C8" s="25"/>
      <c r="D8" s="469">
        <v>3258</v>
      </c>
      <c r="E8" s="470">
        <v>1649</v>
      </c>
      <c r="F8" s="470">
        <v>1609</v>
      </c>
      <c r="G8" s="470">
        <v>324</v>
      </c>
      <c r="H8" s="471" t="s">
        <v>687</v>
      </c>
      <c r="I8" s="470">
        <v>324</v>
      </c>
      <c r="J8" s="470">
        <v>324</v>
      </c>
      <c r="K8" s="471" t="s">
        <v>687</v>
      </c>
      <c r="L8" s="471" t="s">
        <v>687</v>
      </c>
      <c r="M8" s="471" t="s">
        <v>687</v>
      </c>
      <c r="N8" s="471" t="s">
        <v>687</v>
      </c>
      <c r="O8" s="470">
        <v>1573</v>
      </c>
      <c r="P8" s="470">
        <v>859</v>
      </c>
      <c r="Q8" s="470">
        <v>1236</v>
      </c>
      <c r="R8" s="470">
        <v>677</v>
      </c>
      <c r="S8" s="470">
        <v>559</v>
      </c>
      <c r="T8" s="470">
        <v>1196</v>
      </c>
      <c r="U8" s="470">
        <v>896</v>
      </c>
      <c r="V8" s="470">
        <v>300</v>
      </c>
      <c r="W8" s="470">
        <v>118</v>
      </c>
      <c r="X8" s="471" t="s">
        <v>314</v>
      </c>
      <c r="Y8" s="470">
        <v>118</v>
      </c>
      <c r="Z8" s="470">
        <v>384</v>
      </c>
      <c r="AA8" s="470">
        <v>89</v>
      </c>
      <c r="AB8" s="470">
        <v>295</v>
      </c>
    </row>
    <row r="9" spans="1:28" s="13" customFormat="1" ht="18" customHeight="1">
      <c r="A9" s="29"/>
      <c r="B9" s="341" t="s">
        <v>319</v>
      </c>
      <c r="C9" s="25"/>
      <c r="D9" s="472">
        <v>3887</v>
      </c>
      <c r="E9" s="473">
        <v>1684</v>
      </c>
      <c r="F9" s="473">
        <v>2203</v>
      </c>
      <c r="G9" s="473">
        <v>328</v>
      </c>
      <c r="H9" s="473">
        <v>86</v>
      </c>
      <c r="I9" s="473">
        <v>375</v>
      </c>
      <c r="J9" s="473">
        <v>328</v>
      </c>
      <c r="K9" s="473">
        <v>47</v>
      </c>
      <c r="L9" s="473">
        <v>39</v>
      </c>
      <c r="M9" s="471" t="s">
        <v>314</v>
      </c>
      <c r="N9" s="473">
        <v>39</v>
      </c>
      <c r="O9" s="473">
        <v>1555</v>
      </c>
      <c r="P9" s="473">
        <v>871</v>
      </c>
      <c r="Q9" s="473">
        <v>1144</v>
      </c>
      <c r="R9" s="473">
        <v>632</v>
      </c>
      <c r="S9" s="473">
        <v>512</v>
      </c>
      <c r="T9" s="473">
        <v>1282</v>
      </c>
      <c r="U9" s="473">
        <v>923</v>
      </c>
      <c r="V9" s="473">
        <v>359</v>
      </c>
      <c r="W9" s="473">
        <v>5</v>
      </c>
      <c r="X9" s="473">
        <v>5</v>
      </c>
      <c r="Y9" s="471" t="s">
        <v>314</v>
      </c>
      <c r="Z9" s="473">
        <v>1042</v>
      </c>
      <c r="AA9" s="473">
        <v>160</v>
      </c>
      <c r="AB9" s="473">
        <v>882</v>
      </c>
    </row>
    <row r="10" spans="1:28" s="13" customFormat="1" ht="18" customHeight="1">
      <c r="A10" s="29"/>
      <c r="B10" s="341" t="s">
        <v>320</v>
      </c>
      <c r="C10" s="25"/>
      <c r="D10" s="472">
        <v>2272</v>
      </c>
      <c r="E10" s="473">
        <v>1649</v>
      </c>
      <c r="F10" s="473">
        <v>623</v>
      </c>
      <c r="G10" s="473">
        <v>412</v>
      </c>
      <c r="H10" s="471" t="s">
        <v>687</v>
      </c>
      <c r="I10" s="473">
        <v>412</v>
      </c>
      <c r="J10" s="473">
        <v>412</v>
      </c>
      <c r="K10" s="471" t="s">
        <v>687</v>
      </c>
      <c r="L10" s="471" t="s">
        <v>687</v>
      </c>
      <c r="M10" s="471" t="s">
        <v>687</v>
      </c>
      <c r="N10" s="471" t="s">
        <v>687</v>
      </c>
      <c r="O10" s="473">
        <v>1100</v>
      </c>
      <c r="P10" s="473">
        <v>686</v>
      </c>
      <c r="Q10" s="473">
        <v>1227</v>
      </c>
      <c r="R10" s="473">
        <v>755</v>
      </c>
      <c r="S10" s="473">
        <v>472</v>
      </c>
      <c r="T10" s="473">
        <v>559</v>
      </c>
      <c r="U10" s="473">
        <v>345</v>
      </c>
      <c r="V10" s="473">
        <v>214</v>
      </c>
      <c r="W10" s="473">
        <v>64</v>
      </c>
      <c r="X10" s="471" t="s">
        <v>314</v>
      </c>
      <c r="Y10" s="473">
        <v>64</v>
      </c>
      <c r="Z10" s="473">
        <v>10</v>
      </c>
      <c r="AA10" s="473">
        <v>10</v>
      </c>
      <c r="AB10" s="471" t="s">
        <v>314</v>
      </c>
    </row>
    <row r="11" spans="1:28" s="13" customFormat="1" ht="18" customHeight="1">
      <c r="A11" s="29"/>
      <c r="B11" s="341" t="s">
        <v>321</v>
      </c>
      <c r="C11" s="25"/>
      <c r="D11" s="472">
        <v>3079</v>
      </c>
      <c r="E11" s="473">
        <v>1717</v>
      </c>
      <c r="F11" s="473">
        <v>1362</v>
      </c>
      <c r="G11" s="473">
        <v>410</v>
      </c>
      <c r="H11" s="471" t="s">
        <v>687</v>
      </c>
      <c r="I11" s="473">
        <v>410</v>
      </c>
      <c r="J11" s="473">
        <v>410</v>
      </c>
      <c r="K11" s="471" t="s">
        <v>687</v>
      </c>
      <c r="L11" s="471" t="s">
        <v>687</v>
      </c>
      <c r="M11" s="471" t="s">
        <v>687</v>
      </c>
      <c r="N11" s="471" t="s">
        <v>687</v>
      </c>
      <c r="O11" s="473">
        <v>1107</v>
      </c>
      <c r="P11" s="473">
        <v>674</v>
      </c>
      <c r="Q11" s="473">
        <v>1214</v>
      </c>
      <c r="R11" s="473">
        <v>751</v>
      </c>
      <c r="S11" s="473">
        <v>463</v>
      </c>
      <c r="T11" s="473">
        <v>567</v>
      </c>
      <c r="U11" s="473">
        <v>356</v>
      </c>
      <c r="V11" s="473">
        <v>211</v>
      </c>
      <c r="W11" s="473">
        <v>11</v>
      </c>
      <c r="X11" s="471" t="s">
        <v>314</v>
      </c>
      <c r="Y11" s="473">
        <v>11</v>
      </c>
      <c r="Z11" s="473">
        <v>877</v>
      </c>
      <c r="AA11" s="473">
        <v>93</v>
      </c>
      <c r="AB11" s="473">
        <v>784</v>
      </c>
    </row>
    <row r="12" spans="1:28" s="13" customFormat="1" ht="18" customHeight="1">
      <c r="A12" s="29"/>
      <c r="B12" s="341" t="s">
        <v>322</v>
      </c>
      <c r="C12" s="25"/>
      <c r="D12" s="472">
        <v>2596</v>
      </c>
      <c r="E12" s="473">
        <v>1820</v>
      </c>
      <c r="F12" s="473">
        <v>776</v>
      </c>
      <c r="G12" s="473">
        <v>379</v>
      </c>
      <c r="H12" s="471" t="s">
        <v>687</v>
      </c>
      <c r="I12" s="473">
        <v>379</v>
      </c>
      <c r="J12" s="473">
        <v>379</v>
      </c>
      <c r="K12" s="471" t="s">
        <v>687</v>
      </c>
      <c r="L12" s="471" t="s">
        <v>687</v>
      </c>
      <c r="M12" s="471" t="s">
        <v>687</v>
      </c>
      <c r="N12" s="471" t="s">
        <v>687</v>
      </c>
      <c r="O12" s="473">
        <v>1129</v>
      </c>
      <c r="P12" s="473">
        <v>1015</v>
      </c>
      <c r="Q12" s="473">
        <v>1431</v>
      </c>
      <c r="R12" s="473">
        <v>750</v>
      </c>
      <c r="S12" s="473">
        <v>681</v>
      </c>
      <c r="T12" s="473">
        <v>713</v>
      </c>
      <c r="U12" s="473">
        <v>379</v>
      </c>
      <c r="V12" s="473">
        <v>334</v>
      </c>
      <c r="W12" s="473">
        <v>63</v>
      </c>
      <c r="X12" s="471" t="s">
        <v>314</v>
      </c>
      <c r="Y12" s="473">
        <v>63</v>
      </c>
      <c r="Z12" s="473">
        <v>10</v>
      </c>
      <c r="AA12" s="473">
        <v>10</v>
      </c>
      <c r="AB12" s="471" t="s">
        <v>314</v>
      </c>
    </row>
    <row r="13" spans="1:28" s="13" customFormat="1" ht="18" customHeight="1">
      <c r="A13" s="29"/>
      <c r="B13" s="341" t="s">
        <v>323</v>
      </c>
      <c r="C13" s="25"/>
      <c r="D13" s="472">
        <v>2903</v>
      </c>
      <c r="E13" s="473">
        <v>2493</v>
      </c>
      <c r="F13" s="473">
        <v>410</v>
      </c>
      <c r="G13" s="473">
        <v>382</v>
      </c>
      <c r="H13" s="471" t="s">
        <v>687</v>
      </c>
      <c r="I13" s="473">
        <v>382</v>
      </c>
      <c r="J13" s="473">
        <v>382</v>
      </c>
      <c r="K13" s="471" t="s">
        <v>687</v>
      </c>
      <c r="L13" s="471" t="s">
        <v>687</v>
      </c>
      <c r="M13" s="471" t="s">
        <v>687</v>
      </c>
      <c r="N13" s="471" t="s">
        <v>687</v>
      </c>
      <c r="O13" s="473">
        <v>1394</v>
      </c>
      <c r="P13" s="473">
        <v>1034</v>
      </c>
      <c r="Q13" s="473">
        <v>2101</v>
      </c>
      <c r="R13" s="473">
        <v>1394</v>
      </c>
      <c r="S13" s="473">
        <v>707</v>
      </c>
      <c r="T13" s="473">
        <v>327</v>
      </c>
      <c r="U13" s="471" t="s">
        <v>314</v>
      </c>
      <c r="V13" s="473">
        <v>327</v>
      </c>
      <c r="W13" s="473">
        <v>83</v>
      </c>
      <c r="X13" s="471" t="s">
        <v>314</v>
      </c>
      <c r="Y13" s="473">
        <v>83</v>
      </c>
      <c r="Z13" s="473">
        <v>10</v>
      </c>
      <c r="AA13" s="473">
        <v>10</v>
      </c>
      <c r="AB13" s="471" t="s">
        <v>314</v>
      </c>
    </row>
    <row r="14" spans="1:28" s="452" customFormat="1" ht="18" customHeight="1">
      <c r="A14" s="449"/>
      <c r="B14" s="450" t="s">
        <v>32</v>
      </c>
      <c r="C14" s="451"/>
      <c r="D14" s="474">
        <v>5192</v>
      </c>
      <c r="E14" s="475">
        <v>3816</v>
      </c>
      <c r="F14" s="475">
        <v>1376</v>
      </c>
      <c r="G14" s="475">
        <v>764</v>
      </c>
      <c r="H14" s="471" t="s">
        <v>687</v>
      </c>
      <c r="I14" s="475">
        <v>764</v>
      </c>
      <c r="J14" s="475">
        <v>794</v>
      </c>
      <c r="K14" s="471" t="s">
        <v>687</v>
      </c>
      <c r="L14" s="471" t="s">
        <v>687</v>
      </c>
      <c r="M14" s="471" t="s">
        <v>687</v>
      </c>
      <c r="N14" s="471" t="s">
        <v>687</v>
      </c>
      <c r="O14" s="475">
        <v>2258</v>
      </c>
      <c r="P14" s="475">
        <v>2064</v>
      </c>
      <c r="Q14" s="475">
        <v>3032</v>
      </c>
      <c r="R14" s="475">
        <v>1618</v>
      </c>
      <c r="S14" s="475">
        <v>1414</v>
      </c>
      <c r="T14" s="475">
        <v>1290</v>
      </c>
      <c r="U14" s="475">
        <v>640</v>
      </c>
      <c r="V14" s="475">
        <v>650</v>
      </c>
      <c r="W14" s="475">
        <v>86</v>
      </c>
      <c r="X14" s="471" t="s">
        <v>314</v>
      </c>
      <c r="Y14" s="475">
        <v>86</v>
      </c>
      <c r="Z14" s="475">
        <v>20</v>
      </c>
      <c r="AA14" s="475">
        <v>20</v>
      </c>
      <c r="AB14" s="471" t="s">
        <v>314</v>
      </c>
    </row>
    <row r="15" spans="1:28" s="452" customFormat="1" ht="18" customHeight="1">
      <c r="A15" s="449"/>
      <c r="B15" s="450" t="s">
        <v>33</v>
      </c>
      <c r="C15" s="451"/>
      <c r="D15" s="474">
        <v>5480</v>
      </c>
      <c r="E15" s="475">
        <v>3914</v>
      </c>
      <c r="F15" s="475">
        <v>1566</v>
      </c>
      <c r="G15" s="475">
        <v>854</v>
      </c>
      <c r="H15" s="471" t="s">
        <v>687</v>
      </c>
      <c r="I15" s="475">
        <v>854</v>
      </c>
      <c r="J15" s="475">
        <v>854</v>
      </c>
      <c r="K15" s="471" t="s">
        <v>687</v>
      </c>
      <c r="L15" s="471" t="s">
        <v>687</v>
      </c>
      <c r="M15" s="471" t="s">
        <v>687</v>
      </c>
      <c r="N15" s="471" t="s">
        <v>687</v>
      </c>
      <c r="O15" s="475">
        <v>2296</v>
      </c>
      <c r="P15" s="475">
        <v>2224</v>
      </c>
      <c r="Q15" s="475">
        <v>3040</v>
      </c>
      <c r="R15" s="475">
        <v>1633</v>
      </c>
      <c r="S15" s="475">
        <v>1407</v>
      </c>
      <c r="T15" s="475">
        <v>1480</v>
      </c>
      <c r="U15" s="475">
        <v>663</v>
      </c>
      <c r="V15" s="475">
        <v>817</v>
      </c>
      <c r="W15" s="475">
        <v>86</v>
      </c>
      <c r="X15" s="471" t="s">
        <v>314</v>
      </c>
      <c r="Y15" s="475">
        <v>86</v>
      </c>
      <c r="Z15" s="475">
        <v>20</v>
      </c>
      <c r="AA15" s="475">
        <v>20</v>
      </c>
      <c r="AB15" s="471" t="s">
        <v>314</v>
      </c>
    </row>
    <row r="16" spans="1:28" s="452" customFormat="1" ht="18" customHeight="1">
      <c r="A16" s="449"/>
      <c r="B16" s="450" t="s">
        <v>34</v>
      </c>
      <c r="C16" s="451"/>
      <c r="D16" s="474">
        <v>5938</v>
      </c>
      <c r="E16" s="475">
        <v>3928</v>
      </c>
      <c r="F16" s="475">
        <v>2010</v>
      </c>
      <c r="G16" s="475">
        <v>858</v>
      </c>
      <c r="H16" s="471" t="s">
        <v>687</v>
      </c>
      <c r="I16" s="475">
        <v>858</v>
      </c>
      <c r="J16" s="475">
        <v>858</v>
      </c>
      <c r="K16" s="471" t="s">
        <v>687</v>
      </c>
      <c r="L16" s="471" t="s">
        <v>687</v>
      </c>
      <c r="M16" s="471" t="s">
        <v>687</v>
      </c>
      <c r="N16" s="471" t="s">
        <v>687</v>
      </c>
      <c r="O16" s="475">
        <v>1936</v>
      </c>
      <c r="P16" s="475">
        <v>2235</v>
      </c>
      <c r="Q16" s="475">
        <v>3048</v>
      </c>
      <c r="R16" s="475">
        <v>1635</v>
      </c>
      <c r="S16" s="475">
        <v>1413</v>
      </c>
      <c r="T16" s="475">
        <v>1774</v>
      </c>
      <c r="U16" s="475">
        <v>952</v>
      </c>
      <c r="V16" s="475">
        <v>822</v>
      </c>
      <c r="W16" s="475">
        <v>236</v>
      </c>
      <c r="X16" s="471" t="s">
        <v>314</v>
      </c>
      <c r="Y16" s="475">
        <v>236</v>
      </c>
      <c r="Z16" s="475">
        <v>22</v>
      </c>
      <c r="AA16" s="475">
        <v>22</v>
      </c>
      <c r="AB16" s="471" t="s">
        <v>314</v>
      </c>
    </row>
    <row r="17" spans="1:28" s="452" customFormat="1" ht="18" customHeight="1">
      <c r="A17" s="449"/>
      <c r="B17" s="450" t="s">
        <v>35</v>
      </c>
      <c r="C17" s="451"/>
      <c r="D17" s="474">
        <v>3289</v>
      </c>
      <c r="E17" s="475">
        <v>2586</v>
      </c>
      <c r="F17" s="475">
        <v>703</v>
      </c>
      <c r="G17" s="475">
        <v>703</v>
      </c>
      <c r="H17" s="475">
        <v>1447</v>
      </c>
      <c r="I17" s="475">
        <v>1447</v>
      </c>
      <c r="J17" s="475">
        <v>703</v>
      </c>
      <c r="K17" s="475">
        <v>744</v>
      </c>
      <c r="L17" s="475">
        <v>703</v>
      </c>
      <c r="M17" s="471" t="s">
        <v>314</v>
      </c>
      <c r="N17" s="475">
        <v>703</v>
      </c>
      <c r="O17" s="475">
        <v>1139</v>
      </c>
      <c r="P17" s="471" t="s">
        <v>314</v>
      </c>
      <c r="Q17" s="475">
        <v>1139</v>
      </c>
      <c r="R17" s="475">
        <v>1139</v>
      </c>
      <c r="S17" s="471" t="s">
        <v>687</v>
      </c>
      <c r="T17" s="471" t="s">
        <v>687</v>
      </c>
      <c r="U17" s="471" t="s">
        <v>687</v>
      </c>
      <c r="V17" s="471" t="s">
        <v>687</v>
      </c>
      <c r="W17" s="471" t="s">
        <v>687</v>
      </c>
      <c r="X17" s="471" t="s">
        <v>687</v>
      </c>
      <c r="Y17" s="471" t="s">
        <v>687</v>
      </c>
      <c r="Z17" s="471" t="s">
        <v>687</v>
      </c>
      <c r="AA17" s="471" t="s">
        <v>687</v>
      </c>
      <c r="AB17" s="471" t="s">
        <v>687</v>
      </c>
    </row>
    <row r="18" spans="1:28" s="452" customFormat="1" ht="18" customHeight="1">
      <c r="A18" s="449"/>
      <c r="B18" s="453" t="s">
        <v>263</v>
      </c>
      <c r="C18" s="451"/>
      <c r="D18" s="474">
        <v>160</v>
      </c>
      <c r="E18" s="475">
        <v>50</v>
      </c>
      <c r="F18" s="475">
        <v>110</v>
      </c>
      <c r="G18" s="471" t="s">
        <v>687</v>
      </c>
      <c r="H18" s="475">
        <v>160</v>
      </c>
      <c r="I18" s="475">
        <v>50</v>
      </c>
      <c r="J18" s="471" t="s">
        <v>314</v>
      </c>
      <c r="K18" s="475">
        <v>50</v>
      </c>
      <c r="L18" s="475">
        <v>110</v>
      </c>
      <c r="M18" s="471" t="s">
        <v>314</v>
      </c>
      <c r="N18" s="475">
        <v>110</v>
      </c>
      <c r="O18" s="471" t="s">
        <v>314</v>
      </c>
      <c r="P18" s="471" t="s">
        <v>314</v>
      </c>
      <c r="Q18" s="471" t="s">
        <v>314</v>
      </c>
      <c r="R18" s="471" t="s">
        <v>314</v>
      </c>
      <c r="S18" s="471" t="s">
        <v>314</v>
      </c>
      <c r="T18" s="471" t="s">
        <v>314</v>
      </c>
      <c r="U18" s="471" t="s">
        <v>314</v>
      </c>
      <c r="V18" s="471" t="s">
        <v>314</v>
      </c>
      <c r="W18" s="471" t="s">
        <v>314</v>
      </c>
      <c r="X18" s="471" t="s">
        <v>314</v>
      </c>
      <c r="Y18" s="471" t="s">
        <v>314</v>
      </c>
      <c r="Z18" s="471" t="s">
        <v>314</v>
      </c>
      <c r="AA18" s="471" t="s">
        <v>314</v>
      </c>
      <c r="AB18" s="471" t="s">
        <v>314</v>
      </c>
    </row>
    <row r="19" spans="1:28" s="13" customFormat="1" ht="18" customHeight="1">
      <c r="A19" s="29"/>
      <c r="B19" s="342" t="s">
        <v>264</v>
      </c>
      <c r="C19" s="25"/>
      <c r="D19" s="472">
        <v>159</v>
      </c>
      <c r="E19" s="473">
        <v>159</v>
      </c>
      <c r="F19" s="471" t="s">
        <v>314</v>
      </c>
      <c r="G19" s="471" t="s">
        <v>687</v>
      </c>
      <c r="H19" s="473">
        <v>159</v>
      </c>
      <c r="I19" s="473">
        <v>159</v>
      </c>
      <c r="J19" s="471" t="s">
        <v>314</v>
      </c>
      <c r="K19" s="473">
        <v>159</v>
      </c>
      <c r="L19" s="471" t="s">
        <v>314</v>
      </c>
      <c r="M19" s="471" t="s">
        <v>314</v>
      </c>
      <c r="N19" s="471" t="s">
        <v>314</v>
      </c>
      <c r="O19" s="471" t="s">
        <v>314</v>
      </c>
      <c r="P19" s="471" t="s">
        <v>314</v>
      </c>
      <c r="Q19" s="471" t="s">
        <v>314</v>
      </c>
      <c r="R19" s="471" t="s">
        <v>314</v>
      </c>
      <c r="S19" s="471" t="s">
        <v>314</v>
      </c>
      <c r="T19" s="471" t="s">
        <v>314</v>
      </c>
      <c r="U19" s="471" t="s">
        <v>314</v>
      </c>
      <c r="V19" s="471" t="s">
        <v>314</v>
      </c>
      <c r="W19" s="471" t="s">
        <v>314</v>
      </c>
      <c r="X19" s="471" t="s">
        <v>314</v>
      </c>
      <c r="Y19" s="471" t="s">
        <v>314</v>
      </c>
      <c r="Z19" s="471" t="s">
        <v>314</v>
      </c>
      <c r="AA19" s="471" t="s">
        <v>314</v>
      </c>
      <c r="AB19" s="471" t="s">
        <v>314</v>
      </c>
    </row>
    <row r="20" spans="1:28" s="13" customFormat="1" ht="18" customHeight="1">
      <c r="A20" s="29"/>
      <c r="B20" s="342" t="s">
        <v>265</v>
      </c>
      <c r="C20" s="25"/>
      <c r="D20" s="472">
        <v>15</v>
      </c>
      <c r="E20" s="473">
        <v>4</v>
      </c>
      <c r="F20" s="473">
        <v>11</v>
      </c>
      <c r="G20" s="471" t="s">
        <v>687</v>
      </c>
      <c r="H20" s="473">
        <v>15</v>
      </c>
      <c r="I20" s="473">
        <v>4</v>
      </c>
      <c r="J20" s="471" t="s">
        <v>314</v>
      </c>
      <c r="K20" s="473">
        <v>4</v>
      </c>
      <c r="L20" s="473">
        <v>11</v>
      </c>
      <c r="M20" s="471" t="s">
        <v>314</v>
      </c>
      <c r="N20" s="473">
        <v>11</v>
      </c>
      <c r="O20" s="471" t="s">
        <v>314</v>
      </c>
      <c r="P20" s="471" t="s">
        <v>314</v>
      </c>
      <c r="Q20" s="471" t="s">
        <v>314</v>
      </c>
      <c r="R20" s="471" t="s">
        <v>314</v>
      </c>
      <c r="S20" s="471" t="s">
        <v>314</v>
      </c>
      <c r="T20" s="471" t="s">
        <v>314</v>
      </c>
      <c r="U20" s="471" t="s">
        <v>314</v>
      </c>
      <c r="V20" s="471" t="s">
        <v>314</v>
      </c>
      <c r="W20" s="471" t="s">
        <v>314</v>
      </c>
      <c r="X20" s="471" t="s">
        <v>314</v>
      </c>
      <c r="Y20" s="471" t="s">
        <v>314</v>
      </c>
      <c r="Z20" s="471" t="s">
        <v>314</v>
      </c>
      <c r="AA20" s="471" t="s">
        <v>314</v>
      </c>
      <c r="AB20" s="471" t="s">
        <v>314</v>
      </c>
    </row>
    <row r="21" spans="1:28" s="13" customFormat="1" ht="18" customHeight="1">
      <c r="A21" s="29"/>
      <c r="B21" s="342" t="s">
        <v>266</v>
      </c>
      <c r="C21" s="25"/>
      <c r="D21" s="472">
        <v>43</v>
      </c>
      <c r="E21" s="473">
        <v>43</v>
      </c>
      <c r="F21" s="471" t="s">
        <v>314</v>
      </c>
      <c r="G21" s="471" t="s">
        <v>687</v>
      </c>
      <c r="H21" s="473">
        <v>43</v>
      </c>
      <c r="I21" s="473">
        <v>43</v>
      </c>
      <c r="J21" s="471" t="s">
        <v>314</v>
      </c>
      <c r="K21" s="473">
        <v>43</v>
      </c>
      <c r="L21" s="471" t="s">
        <v>314</v>
      </c>
      <c r="M21" s="471" t="s">
        <v>314</v>
      </c>
      <c r="N21" s="471" t="s">
        <v>314</v>
      </c>
      <c r="O21" s="471" t="s">
        <v>314</v>
      </c>
      <c r="P21" s="471" t="s">
        <v>314</v>
      </c>
      <c r="Q21" s="471" t="s">
        <v>314</v>
      </c>
      <c r="R21" s="471" t="s">
        <v>314</v>
      </c>
      <c r="S21" s="471" t="s">
        <v>314</v>
      </c>
      <c r="T21" s="471" t="s">
        <v>314</v>
      </c>
      <c r="U21" s="471" t="s">
        <v>314</v>
      </c>
      <c r="V21" s="471" t="s">
        <v>314</v>
      </c>
      <c r="W21" s="471" t="s">
        <v>314</v>
      </c>
      <c r="X21" s="471" t="s">
        <v>314</v>
      </c>
      <c r="Y21" s="471" t="s">
        <v>314</v>
      </c>
      <c r="Z21" s="471" t="s">
        <v>314</v>
      </c>
      <c r="AA21" s="471" t="s">
        <v>314</v>
      </c>
      <c r="AB21" s="471" t="s">
        <v>314</v>
      </c>
    </row>
    <row r="22" spans="1:28" s="13" customFormat="1" ht="18" customHeight="1">
      <c r="A22" s="29"/>
      <c r="B22" s="342" t="s">
        <v>267</v>
      </c>
      <c r="C22" s="25"/>
      <c r="D22" s="472">
        <v>250</v>
      </c>
      <c r="E22" s="473">
        <v>60</v>
      </c>
      <c r="F22" s="473">
        <v>190</v>
      </c>
      <c r="G22" s="471" t="s">
        <v>687</v>
      </c>
      <c r="H22" s="473">
        <v>250</v>
      </c>
      <c r="I22" s="473">
        <v>60</v>
      </c>
      <c r="J22" s="471" t="s">
        <v>314</v>
      </c>
      <c r="K22" s="473">
        <v>60</v>
      </c>
      <c r="L22" s="473">
        <v>190</v>
      </c>
      <c r="M22" s="471" t="s">
        <v>314</v>
      </c>
      <c r="N22" s="473">
        <v>190</v>
      </c>
      <c r="O22" s="471" t="s">
        <v>314</v>
      </c>
      <c r="P22" s="471" t="s">
        <v>314</v>
      </c>
      <c r="Q22" s="471" t="s">
        <v>314</v>
      </c>
      <c r="R22" s="471" t="s">
        <v>314</v>
      </c>
      <c r="S22" s="471" t="s">
        <v>314</v>
      </c>
      <c r="T22" s="471" t="s">
        <v>314</v>
      </c>
      <c r="U22" s="471" t="s">
        <v>314</v>
      </c>
      <c r="V22" s="471" t="s">
        <v>314</v>
      </c>
      <c r="W22" s="471" t="s">
        <v>314</v>
      </c>
      <c r="X22" s="471" t="s">
        <v>314</v>
      </c>
      <c r="Y22" s="471" t="s">
        <v>314</v>
      </c>
      <c r="Z22" s="471" t="s">
        <v>314</v>
      </c>
      <c r="AA22" s="471" t="s">
        <v>314</v>
      </c>
      <c r="AB22" s="471" t="s">
        <v>314</v>
      </c>
    </row>
    <row r="23" spans="1:28" s="13" customFormat="1" ht="18" customHeight="1">
      <c r="A23" s="29"/>
      <c r="B23" s="342" t="s">
        <v>268</v>
      </c>
      <c r="C23" s="25"/>
      <c r="D23" s="472">
        <v>450</v>
      </c>
      <c r="E23" s="473">
        <v>150</v>
      </c>
      <c r="F23" s="473">
        <v>300</v>
      </c>
      <c r="G23" s="471" t="s">
        <v>687</v>
      </c>
      <c r="H23" s="473">
        <v>450</v>
      </c>
      <c r="I23" s="473">
        <v>150</v>
      </c>
      <c r="J23" s="471" t="s">
        <v>314</v>
      </c>
      <c r="K23" s="473">
        <v>150</v>
      </c>
      <c r="L23" s="473">
        <v>300</v>
      </c>
      <c r="M23" s="471" t="s">
        <v>314</v>
      </c>
      <c r="N23" s="473">
        <v>300</v>
      </c>
      <c r="O23" s="471" t="s">
        <v>314</v>
      </c>
      <c r="P23" s="471" t="s">
        <v>314</v>
      </c>
      <c r="Q23" s="471" t="s">
        <v>314</v>
      </c>
      <c r="R23" s="471" t="s">
        <v>314</v>
      </c>
      <c r="S23" s="471" t="s">
        <v>314</v>
      </c>
      <c r="T23" s="471" t="s">
        <v>314</v>
      </c>
      <c r="U23" s="471" t="s">
        <v>314</v>
      </c>
      <c r="V23" s="471" t="s">
        <v>314</v>
      </c>
      <c r="W23" s="471" t="s">
        <v>314</v>
      </c>
      <c r="X23" s="471" t="s">
        <v>314</v>
      </c>
      <c r="Y23" s="471" t="s">
        <v>314</v>
      </c>
      <c r="Z23" s="471" t="s">
        <v>314</v>
      </c>
      <c r="AA23" s="471" t="s">
        <v>314</v>
      </c>
      <c r="AB23" s="471" t="s">
        <v>314</v>
      </c>
    </row>
    <row r="24" spans="1:28" s="13" customFormat="1" ht="18" customHeight="1">
      <c r="A24" s="29"/>
      <c r="B24" s="342" t="s">
        <v>269</v>
      </c>
      <c r="C24" s="25"/>
      <c r="D24" s="472">
        <v>30</v>
      </c>
      <c r="E24" s="473">
        <v>5</v>
      </c>
      <c r="F24" s="473">
        <v>25</v>
      </c>
      <c r="G24" s="471" t="s">
        <v>687</v>
      </c>
      <c r="H24" s="473">
        <v>30</v>
      </c>
      <c r="I24" s="473">
        <v>5</v>
      </c>
      <c r="J24" s="471" t="s">
        <v>314</v>
      </c>
      <c r="K24" s="473">
        <v>5</v>
      </c>
      <c r="L24" s="473">
        <v>25</v>
      </c>
      <c r="M24" s="471" t="s">
        <v>314</v>
      </c>
      <c r="N24" s="473">
        <v>25</v>
      </c>
      <c r="O24" s="471" t="s">
        <v>314</v>
      </c>
      <c r="P24" s="471" t="s">
        <v>314</v>
      </c>
      <c r="Q24" s="471" t="s">
        <v>314</v>
      </c>
      <c r="R24" s="471" t="s">
        <v>314</v>
      </c>
      <c r="S24" s="471" t="s">
        <v>314</v>
      </c>
      <c r="T24" s="471" t="s">
        <v>314</v>
      </c>
      <c r="U24" s="471" t="s">
        <v>314</v>
      </c>
      <c r="V24" s="471" t="s">
        <v>314</v>
      </c>
      <c r="W24" s="471" t="s">
        <v>314</v>
      </c>
      <c r="X24" s="471" t="s">
        <v>314</v>
      </c>
      <c r="Y24" s="471" t="s">
        <v>314</v>
      </c>
      <c r="Z24" s="471" t="s">
        <v>314</v>
      </c>
      <c r="AA24" s="471" t="s">
        <v>314</v>
      </c>
      <c r="AB24" s="471" t="s">
        <v>314</v>
      </c>
    </row>
    <row r="25" spans="1:28" s="13" customFormat="1" ht="18" customHeight="1">
      <c r="A25" s="29"/>
      <c r="B25" s="342" t="s">
        <v>270</v>
      </c>
      <c r="C25" s="25"/>
      <c r="D25" s="472">
        <v>20</v>
      </c>
      <c r="E25" s="473">
        <v>10</v>
      </c>
      <c r="F25" s="473">
        <v>10</v>
      </c>
      <c r="G25" s="471" t="s">
        <v>687</v>
      </c>
      <c r="H25" s="473">
        <v>20</v>
      </c>
      <c r="I25" s="473">
        <v>10</v>
      </c>
      <c r="J25" s="471" t="s">
        <v>314</v>
      </c>
      <c r="K25" s="473">
        <v>10</v>
      </c>
      <c r="L25" s="473">
        <v>10</v>
      </c>
      <c r="M25" s="471" t="s">
        <v>314</v>
      </c>
      <c r="N25" s="473">
        <v>10</v>
      </c>
      <c r="O25" s="471" t="s">
        <v>314</v>
      </c>
      <c r="P25" s="471" t="s">
        <v>314</v>
      </c>
      <c r="Q25" s="471" t="s">
        <v>314</v>
      </c>
      <c r="R25" s="471" t="s">
        <v>314</v>
      </c>
      <c r="S25" s="471" t="s">
        <v>314</v>
      </c>
      <c r="T25" s="471" t="s">
        <v>314</v>
      </c>
      <c r="U25" s="471" t="s">
        <v>314</v>
      </c>
      <c r="V25" s="471" t="s">
        <v>314</v>
      </c>
      <c r="W25" s="471" t="s">
        <v>314</v>
      </c>
      <c r="X25" s="471" t="s">
        <v>314</v>
      </c>
      <c r="Y25" s="471" t="s">
        <v>314</v>
      </c>
      <c r="Z25" s="471" t="s">
        <v>314</v>
      </c>
      <c r="AA25" s="471" t="s">
        <v>314</v>
      </c>
      <c r="AB25" s="471" t="s">
        <v>314</v>
      </c>
    </row>
    <row r="26" spans="1:28" s="13" customFormat="1" ht="18" customHeight="1">
      <c r="A26" s="29"/>
      <c r="B26" s="342" t="s">
        <v>271</v>
      </c>
      <c r="C26" s="25"/>
      <c r="D26" s="472">
        <v>36</v>
      </c>
      <c r="E26" s="471" t="s">
        <v>314</v>
      </c>
      <c r="F26" s="473">
        <v>36</v>
      </c>
      <c r="G26" s="471" t="s">
        <v>687</v>
      </c>
      <c r="H26" s="473">
        <v>36</v>
      </c>
      <c r="I26" s="471" t="s">
        <v>314</v>
      </c>
      <c r="J26" s="471" t="s">
        <v>314</v>
      </c>
      <c r="K26" s="471" t="s">
        <v>314</v>
      </c>
      <c r="L26" s="473">
        <v>36</v>
      </c>
      <c r="M26" s="471" t="s">
        <v>314</v>
      </c>
      <c r="N26" s="473">
        <v>36</v>
      </c>
      <c r="O26" s="471" t="s">
        <v>314</v>
      </c>
      <c r="P26" s="471" t="s">
        <v>314</v>
      </c>
      <c r="Q26" s="471" t="s">
        <v>314</v>
      </c>
      <c r="R26" s="471" t="s">
        <v>314</v>
      </c>
      <c r="S26" s="471" t="s">
        <v>314</v>
      </c>
      <c r="T26" s="471" t="s">
        <v>314</v>
      </c>
      <c r="U26" s="471" t="s">
        <v>314</v>
      </c>
      <c r="V26" s="471" t="s">
        <v>314</v>
      </c>
      <c r="W26" s="471" t="s">
        <v>314</v>
      </c>
      <c r="X26" s="471" t="s">
        <v>314</v>
      </c>
      <c r="Y26" s="471" t="s">
        <v>314</v>
      </c>
      <c r="Z26" s="471" t="s">
        <v>314</v>
      </c>
      <c r="AA26" s="471" t="s">
        <v>314</v>
      </c>
      <c r="AB26" s="471" t="s">
        <v>314</v>
      </c>
    </row>
    <row r="27" spans="1:28" s="13" customFormat="1" ht="18" customHeight="1">
      <c r="A27" s="29"/>
      <c r="B27" s="342" t="s">
        <v>272</v>
      </c>
      <c r="C27" s="25"/>
      <c r="D27" s="472">
        <v>47</v>
      </c>
      <c r="E27" s="473">
        <v>47</v>
      </c>
      <c r="F27" s="471" t="s">
        <v>314</v>
      </c>
      <c r="G27" s="471" t="s">
        <v>687</v>
      </c>
      <c r="H27" s="473">
        <v>47</v>
      </c>
      <c r="I27" s="473">
        <v>47</v>
      </c>
      <c r="J27" s="471" t="s">
        <v>314</v>
      </c>
      <c r="K27" s="473">
        <v>47</v>
      </c>
      <c r="L27" s="471" t="s">
        <v>314</v>
      </c>
      <c r="M27" s="471" t="s">
        <v>314</v>
      </c>
      <c r="N27" s="471" t="s">
        <v>314</v>
      </c>
      <c r="O27" s="471" t="s">
        <v>314</v>
      </c>
      <c r="P27" s="471" t="s">
        <v>314</v>
      </c>
      <c r="Q27" s="471" t="s">
        <v>314</v>
      </c>
      <c r="R27" s="471" t="s">
        <v>314</v>
      </c>
      <c r="S27" s="471" t="s">
        <v>314</v>
      </c>
      <c r="T27" s="471" t="s">
        <v>314</v>
      </c>
      <c r="U27" s="471" t="s">
        <v>314</v>
      </c>
      <c r="V27" s="471" t="s">
        <v>314</v>
      </c>
      <c r="W27" s="471" t="s">
        <v>314</v>
      </c>
      <c r="X27" s="471" t="s">
        <v>314</v>
      </c>
      <c r="Y27" s="471" t="s">
        <v>314</v>
      </c>
      <c r="Z27" s="471" t="s">
        <v>314</v>
      </c>
      <c r="AA27" s="471" t="s">
        <v>314</v>
      </c>
      <c r="AB27" s="471" t="s">
        <v>314</v>
      </c>
    </row>
    <row r="28" spans="1:28" s="13" customFormat="1" ht="18" customHeight="1">
      <c r="A28" s="29"/>
      <c r="B28" s="342" t="s">
        <v>273</v>
      </c>
      <c r="C28" s="25"/>
      <c r="D28" s="472">
        <v>61</v>
      </c>
      <c r="E28" s="473">
        <v>61</v>
      </c>
      <c r="F28" s="471" t="s">
        <v>314</v>
      </c>
      <c r="G28" s="471" t="s">
        <v>687</v>
      </c>
      <c r="H28" s="473">
        <v>61</v>
      </c>
      <c r="I28" s="473">
        <v>61</v>
      </c>
      <c r="J28" s="471" t="s">
        <v>314</v>
      </c>
      <c r="K28" s="473">
        <v>61</v>
      </c>
      <c r="L28" s="471" t="s">
        <v>314</v>
      </c>
      <c r="M28" s="471" t="s">
        <v>314</v>
      </c>
      <c r="N28" s="471" t="s">
        <v>314</v>
      </c>
      <c r="O28" s="471" t="s">
        <v>314</v>
      </c>
      <c r="P28" s="471" t="s">
        <v>314</v>
      </c>
      <c r="Q28" s="471" t="s">
        <v>314</v>
      </c>
      <c r="R28" s="471" t="s">
        <v>314</v>
      </c>
      <c r="S28" s="471" t="s">
        <v>314</v>
      </c>
      <c r="T28" s="471" t="s">
        <v>314</v>
      </c>
      <c r="U28" s="471" t="s">
        <v>314</v>
      </c>
      <c r="V28" s="471" t="s">
        <v>314</v>
      </c>
      <c r="W28" s="471" t="s">
        <v>314</v>
      </c>
      <c r="X28" s="471" t="s">
        <v>314</v>
      </c>
      <c r="Y28" s="471" t="s">
        <v>314</v>
      </c>
      <c r="Z28" s="471" t="s">
        <v>314</v>
      </c>
      <c r="AA28" s="471" t="s">
        <v>314</v>
      </c>
      <c r="AB28" s="471" t="s">
        <v>314</v>
      </c>
    </row>
    <row r="29" spans="1:28" s="13" customFormat="1" ht="18" customHeight="1">
      <c r="A29" s="29"/>
      <c r="B29" s="342" t="s">
        <v>274</v>
      </c>
      <c r="C29" s="25"/>
      <c r="D29" s="472">
        <v>155</v>
      </c>
      <c r="E29" s="473">
        <v>155</v>
      </c>
      <c r="F29" s="471" t="s">
        <v>314</v>
      </c>
      <c r="G29" s="471" t="s">
        <v>687</v>
      </c>
      <c r="H29" s="473">
        <v>155</v>
      </c>
      <c r="I29" s="473">
        <v>155</v>
      </c>
      <c r="J29" s="471" t="s">
        <v>314</v>
      </c>
      <c r="K29" s="473">
        <v>155</v>
      </c>
      <c r="L29" s="471" t="s">
        <v>314</v>
      </c>
      <c r="M29" s="471" t="s">
        <v>314</v>
      </c>
      <c r="N29" s="471" t="s">
        <v>314</v>
      </c>
      <c r="O29" s="471" t="s">
        <v>314</v>
      </c>
      <c r="P29" s="471" t="s">
        <v>314</v>
      </c>
      <c r="Q29" s="471" t="s">
        <v>314</v>
      </c>
      <c r="R29" s="471" t="s">
        <v>314</v>
      </c>
      <c r="S29" s="471" t="s">
        <v>314</v>
      </c>
      <c r="T29" s="471" t="s">
        <v>314</v>
      </c>
      <c r="U29" s="471" t="s">
        <v>314</v>
      </c>
      <c r="V29" s="471" t="s">
        <v>314</v>
      </c>
      <c r="W29" s="471" t="s">
        <v>314</v>
      </c>
      <c r="X29" s="471" t="s">
        <v>314</v>
      </c>
      <c r="Y29" s="471" t="s">
        <v>314</v>
      </c>
      <c r="Z29" s="471" t="s">
        <v>314</v>
      </c>
      <c r="AA29" s="471" t="s">
        <v>314</v>
      </c>
      <c r="AB29" s="471" t="s">
        <v>314</v>
      </c>
    </row>
    <row r="30" spans="1:28" s="13" customFormat="1" ht="18" customHeight="1">
      <c r="A30" s="29"/>
      <c r="B30" s="342" t="s">
        <v>275</v>
      </c>
      <c r="C30" s="25"/>
      <c r="D30" s="472">
        <v>21</v>
      </c>
      <c r="E30" s="471" t="s">
        <v>314</v>
      </c>
      <c r="F30" s="473">
        <v>21</v>
      </c>
      <c r="G30" s="471" t="s">
        <v>687</v>
      </c>
      <c r="H30" s="473">
        <v>21</v>
      </c>
      <c r="I30" s="471" t="s">
        <v>314</v>
      </c>
      <c r="J30" s="471" t="s">
        <v>314</v>
      </c>
      <c r="K30" s="471" t="s">
        <v>314</v>
      </c>
      <c r="L30" s="473">
        <v>21</v>
      </c>
      <c r="M30" s="471" t="s">
        <v>314</v>
      </c>
      <c r="N30" s="473">
        <v>21</v>
      </c>
      <c r="O30" s="471" t="s">
        <v>314</v>
      </c>
      <c r="P30" s="471" t="s">
        <v>314</v>
      </c>
      <c r="Q30" s="471" t="s">
        <v>314</v>
      </c>
      <c r="R30" s="471" t="s">
        <v>314</v>
      </c>
      <c r="S30" s="471" t="s">
        <v>314</v>
      </c>
      <c r="T30" s="471" t="s">
        <v>314</v>
      </c>
      <c r="U30" s="471" t="s">
        <v>314</v>
      </c>
      <c r="V30" s="471" t="s">
        <v>314</v>
      </c>
      <c r="W30" s="471" t="s">
        <v>314</v>
      </c>
      <c r="X30" s="471" t="s">
        <v>314</v>
      </c>
      <c r="Y30" s="471" t="s">
        <v>314</v>
      </c>
      <c r="Z30" s="471" t="s">
        <v>314</v>
      </c>
      <c r="AA30" s="471" t="s">
        <v>314</v>
      </c>
      <c r="AB30" s="471" t="s">
        <v>314</v>
      </c>
    </row>
    <row r="31" spans="1:28" s="13" customFormat="1" ht="27.75" customHeight="1">
      <c r="A31" s="29"/>
      <c r="B31" s="355" t="s">
        <v>36</v>
      </c>
      <c r="C31" s="25"/>
      <c r="D31" s="472">
        <v>982</v>
      </c>
      <c r="E31" s="473">
        <v>982</v>
      </c>
      <c r="F31" s="471" t="s">
        <v>314</v>
      </c>
      <c r="G31" s="473">
        <v>703</v>
      </c>
      <c r="H31" s="471" t="s">
        <v>314</v>
      </c>
      <c r="I31" s="473">
        <v>703</v>
      </c>
      <c r="J31" s="473">
        <v>703</v>
      </c>
      <c r="K31" s="471" t="s">
        <v>314</v>
      </c>
      <c r="L31" s="471" t="s">
        <v>314</v>
      </c>
      <c r="M31" s="471" t="s">
        <v>314</v>
      </c>
      <c r="N31" s="471" t="s">
        <v>314</v>
      </c>
      <c r="O31" s="473">
        <v>279</v>
      </c>
      <c r="P31" s="471" t="s">
        <v>314</v>
      </c>
      <c r="Q31" s="473">
        <v>279</v>
      </c>
      <c r="R31" s="473">
        <v>279</v>
      </c>
      <c r="S31" s="471" t="s">
        <v>314</v>
      </c>
      <c r="T31" s="471" t="s">
        <v>314</v>
      </c>
      <c r="U31" s="471" t="s">
        <v>314</v>
      </c>
      <c r="V31" s="471" t="s">
        <v>314</v>
      </c>
      <c r="W31" s="471" t="s">
        <v>314</v>
      </c>
      <c r="X31" s="471" t="s">
        <v>314</v>
      </c>
      <c r="Y31" s="471" t="s">
        <v>314</v>
      </c>
      <c r="Z31" s="471" t="s">
        <v>314</v>
      </c>
      <c r="AA31" s="471" t="s">
        <v>314</v>
      </c>
      <c r="AB31" s="471" t="s">
        <v>314</v>
      </c>
    </row>
    <row r="32" spans="1:28" s="264" customFormat="1" ht="27.75" customHeight="1" thickBot="1">
      <c r="A32" s="262"/>
      <c r="B32" s="356" t="s">
        <v>37</v>
      </c>
      <c r="C32" s="263"/>
      <c r="D32" s="476">
        <v>860</v>
      </c>
      <c r="E32" s="477">
        <v>860</v>
      </c>
      <c r="F32" s="478" t="s">
        <v>687</v>
      </c>
      <c r="G32" s="478" t="s">
        <v>687</v>
      </c>
      <c r="H32" s="478" t="s">
        <v>687</v>
      </c>
      <c r="I32" s="478" t="s">
        <v>687</v>
      </c>
      <c r="J32" s="478" t="s">
        <v>687</v>
      </c>
      <c r="K32" s="478" t="s">
        <v>687</v>
      </c>
      <c r="L32" s="478" t="s">
        <v>687</v>
      </c>
      <c r="M32" s="478" t="s">
        <v>687</v>
      </c>
      <c r="N32" s="478" t="s">
        <v>687</v>
      </c>
      <c r="O32" s="477">
        <v>860</v>
      </c>
      <c r="P32" s="478" t="s">
        <v>314</v>
      </c>
      <c r="Q32" s="477">
        <v>860</v>
      </c>
      <c r="R32" s="477">
        <v>860</v>
      </c>
      <c r="S32" s="478" t="s">
        <v>314</v>
      </c>
      <c r="T32" s="478" t="s">
        <v>314</v>
      </c>
      <c r="U32" s="478" t="s">
        <v>314</v>
      </c>
      <c r="V32" s="478" t="s">
        <v>314</v>
      </c>
      <c r="W32" s="478" t="s">
        <v>314</v>
      </c>
      <c r="X32" s="478" t="s">
        <v>314</v>
      </c>
      <c r="Y32" s="478" t="s">
        <v>314</v>
      </c>
      <c r="Z32" s="478" t="s">
        <v>314</v>
      </c>
      <c r="AA32" s="478" t="s">
        <v>314</v>
      </c>
      <c r="AB32" s="478" t="s">
        <v>314</v>
      </c>
    </row>
    <row r="33" spans="1:15" s="13" customFormat="1" ht="13.5" customHeight="1">
      <c r="A33" s="110" t="s">
        <v>324</v>
      </c>
      <c r="O33" s="13" t="s">
        <v>315</v>
      </c>
    </row>
    <row r="34" spans="1:15" s="13" customFormat="1" ht="13.5" customHeight="1">
      <c r="A34" s="110" t="s">
        <v>316</v>
      </c>
      <c r="O34" s="13" t="s">
        <v>317</v>
      </c>
    </row>
    <row r="36" s="136" customFormat="1" ht="15.75"/>
    <row r="37" s="136" customFormat="1" ht="15.75"/>
    <row r="38" s="136" customFormat="1" ht="15.75"/>
    <row r="39" s="136" customFormat="1" ht="15.75"/>
    <row r="40" s="136" customFormat="1" ht="15.75"/>
    <row r="41" s="136" customFormat="1" ht="15.75"/>
    <row r="42" s="136" customFormat="1" ht="15.75"/>
    <row r="43" s="136" customFormat="1" ht="15.75"/>
    <row r="44" s="136" customFormat="1" ht="15.75"/>
    <row r="45" s="136" customFormat="1" ht="15.75"/>
    <row r="46" s="136" customFormat="1" ht="15.75"/>
    <row r="47" s="136" customFormat="1" ht="15.75"/>
    <row r="48" s="136" customFormat="1" ht="15.75"/>
    <row r="49" s="136" customFormat="1" ht="15.75"/>
    <row r="50" s="136" customFormat="1" ht="15.75"/>
    <row r="51" s="136" customFormat="1" ht="15.75"/>
    <row r="52" s="136" customFormat="1" ht="15.75"/>
    <row r="53" s="136" customFormat="1" ht="15.75"/>
    <row r="54" s="136" customFormat="1" ht="15.75"/>
    <row r="55" s="136" customFormat="1" ht="15.75"/>
    <row r="56" s="136" customFormat="1" ht="15.75"/>
    <row r="57" s="136" customFormat="1" ht="15.75"/>
    <row r="58" s="136" customFormat="1" ht="15.75"/>
    <row r="59" s="136" customFormat="1" ht="15.75"/>
    <row r="60" s="136" customFormat="1" ht="15.75"/>
    <row r="61" s="136" customFormat="1" ht="15.75"/>
    <row r="62" s="136" customFormat="1" ht="15.75"/>
    <row r="63" s="136" customFormat="1" ht="15.75"/>
    <row r="64" s="136" customFormat="1" ht="15.75"/>
    <row r="65" s="136" customFormat="1" ht="15.75"/>
    <row r="66" s="136" customFormat="1" ht="15.75"/>
    <row r="67" s="136" customFormat="1" ht="15.75"/>
    <row r="68" s="136" customFormat="1" ht="15.75"/>
    <row r="69" s="136" customFormat="1" ht="15.75"/>
    <row r="70" s="136" customFormat="1" ht="15.75"/>
    <row r="71" s="136" customFormat="1" ht="15.75"/>
    <row r="72" s="136" customFormat="1" ht="15.75"/>
    <row r="73" s="136" customFormat="1" ht="15.75"/>
    <row r="74" s="136" customFormat="1" ht="15.75"/>
    <row r="75" s="136" customFormat="1" ht="15.75"/>
    <row r="76" s="136" customFormat="1" ht="15.75"/>
    <row r="77" s="136" customFormat="1" ht="15.75"/>
    <row r="78" s="136" customFormat="1" ht="15.75"/>
    <row r="79" s="136" customFormat="1" ht="15.75"/>
    <row r="80" s="136" customFormat="1" ht="15.75"/>
    <row r="81" s="136" customFormat="1" ht="15.75"/>
    <row r="82" s="136" customFormat="1" ht="15.75"/>
    <row r="83" s="136" customFormat="1" ht="15.75"/>
    <row r="84" s="136" customFormat="1" ht="15.75"/>
    <row r="85" s="136" customFormat="1" ht="15.75"/>
    <row r="86" s="136" customFormat="1" ht="15.75"/>
    <row r="87" s="136" customFormat="1" ht="15.75"/>
    <row r="88" s="136" customFormat="1" ht="15.75"/>
    <row r="89" s="136" customFormat="1" ht="15.75"/>
    <row r="90" s="136" customFormat="1" ht="15.75"/>
    <row r="91" s="136" customFormat="1" ht="15.75"/>
    <row r="92" s="136" customFormat="1" ht="15.75"/>
    <row r="93" s="136" customFormat="1" ht="15.75"/>
    <row r="94" s="136" customFormat="1" ht="15.75"/>
    <row r="95" s="136" customFormat="1" ht="15.75"/>
    <row r="96" s="136" customFormat="1" ht="15.75"/>
    <row r="97" s="136" customFormat="1" ht="15.75"/>
    <row r="98" s="136" customFormat="1" ht="15.75"/>
    <row r="99" s="136" customFormat="1" ht="15.75"/>
    <row r="100" s="136" customFormat="1" ht="15.75"/>
    <row r="101" s="136" customFormat="1" ht="15.75"/>
    <row r="102" s="136" customFormat="1" ht="15.75"/>
    <row r="103" s="136" customFormat="1" ht="15.75"/>
    <row r="104" s="136" customFormat="1" ht="15.75"/>
    <row r="105" s="136" customFormat="1" ht="15.75"/>
    <row r="106" s="136" customFormat="1" ht="15.75"/>
    <row r="107" s="136" customFormat="1" ht="15.75"/>
    <row r="108" s="136" customFormat="1" ht="15.75"/>
    <row r="109" s="136" customFormat="1" ht="15.75"/>
    <row r="110" s="136" customFormat="1" ht="15.75"/>
    <row r="111" s="136" customFormat="1" ht="15.75"/>
    <row r="112" s="136" customFormat="1" ht="15.75"/>
    <row r="113" s="136" customFormat="1" ht="15.75"/>
    <row r="114" s="136" customFormat="1" ht="15.75"/>
    <row r="115" s="136" customFormat="1" ht="15.75"/>
    <row r="116" s="136" customFormat="1" ht="15.75"/>
    <row r="117" s="136" customFormat="1" ht="15.75"/>
    <row r="118" s="136" customFormat="1" ht="15.75"/>
    <row r="119" s="136" customFormat="1" ht="15.75"/>
    <row r="120" s="136" customFormat="1" ht="15.75"/>
    <row r="121" s="136" customFormat="1" ht="15.75"/>
    <row r="122" s="136" customFormat="1" ht="15.75"/>
    <row r="123" s="136" customFormat="1" ht="15.75"/>
    <row r="124" s="136" customFormat="1" ht="15.75"/>
    <row r="125" s="136" customFormat="1" ht="15.75"/>
    <row r="126" s="136" customFormat="1" ht="15.75"/>
    <row r="127" s="136" customFormat="1" ht="15.75"/>
    <row r="128" s="136" customFormat="1" ht="15.75"/>
    <row r="129" s="136" customFormat="1" ht="15.75"/>
    <row r="130" s="136" customFormat="1" ht="15.75"/>
    <row r="131" s="136" customFormat="1" ht="15.75"/>
    <row r="132" s="136" customFormat="1" ht="15.75"/>
    <row r="133" s="136" customFormat="1" ht="15.75"/>
    <row r="134" s="136" customFormat="1" ht="15.75"/>
    <row r="135" s="136" customFormat="1" ht="15.75"/>
    <row r="136" s="136" customFormat="1" ht="15.75"/>
    <row r="137" s="136" customFormat="1" ht="15.75"/>
    <row r="138" s="136" customFormat="1" ht="15.75"/>
    <row r="139" s="136" customFormat="1" ht="15.75"/>
    <row r="140" s="136" customFormat="1" ht="15.75"/>
    <row r="141" s="136" customFormat="1" ht="15.75"/>
    <row r="142" s="136" customFormat="1" ht="15.75"/>
    <row r="143" s="136" customFormat="1" ht="15.75"/>
    <row r="144" s="136" customFormat="1" ht="15.75"/>
    <row r="145" s="136" customFormat="1" ht="15.75"/>
    <row r="146" s="136" customFormat="1" ht="15.75"/>
    <row r="147" s="136" customFormat="1" ht="15.75"/>
    <row r="148" s="136" customFormat="1" ht="15.75"/>
    <row r="149" s="136" customFormat="1" ht="15.75"/>
    <row r="150" s="136" customFormat="1" ht="15.75"/>
    <row r="151" s="136" customFormat="1" ht="15.75"/>
    <row r="152" s="136" customFormat="1" ht="15.75"/>
    <row r="153" s="136" customFormat="1" ht="15.75"/>
    <row r="154" s="136" customFormat="1" ht="15.75"/>
    <row r="155" s="136" customFormat="1" ht="15.75"/>
    <row r="156" s="136" customFormat="1" ht="15.75"/>
    <row r="157" s="136" customFormat="1" ht="15.75"/>
    <row r="158" s="136" customFormat="1" ht="15.75"/>
    <row r="159" s="136" customFormat="1" ht="15.75"/>
    <row r="160" s="136" customFormat="1" ht="15.75"/>
    <row r="161" s="136" customFormat="1" ht="15.75"/>
    <row r="162" s="136" customFormat="1" ht="15.75"/>
    <row r="163" s="136" customFormat="1" ht="15.75"/>
    <row r="164" s="136" customFormat="1" ht="15.75"/>
    <row r="165" s="136" customFormat="1" ht="15.75"/>
    <row r="166" s="136" customFormat="1" ht="15.75"/>
    <row r="167" s="136" customFormat="1" ht="15.75"/>
    <row r="168" s="136" customFormat="1" ht="15.75"/>
    <row r="169" s="136" customFormat="1" ht="15.75"/>
    <row r="170" s="136" customFormat="1" ht="15.75"/>
    <row r="171" s="136" customFormat="1" ht="15.75"/>
    <row r="172" s="136" customFormat="1" ht="15.75"/>
    <row r="173" s="136" customFormat="1" ht="15.75"/>
    <row r="174" s="136" customFormat="1" ht="15.75"/>
    <row r="175" s="136" customFormat="1" ht="15.75"/>
    <row r="176" s="136" customFormat="1" ht="15.75"/>
    <row r="177" s="136" customFormat="1" ht="15.75"/>
    <row r="178" s="136" customFormat="1" ht="15.75"/>
    <row r="179" s="136" customFormat="1" ht="15.75"/>
    <row r="180" s="136" customFormat="1" ht="15.75"/>
    <row r="181" s="136" customFormat="1" ht="15.75"/>
    <row r="182" s="136" customFormat="1" ht="15.75"/>
    <row r="183" s="136" customFormat="1" ht="15.75"/>
    <row r="184" s="136" customFormat="1" ht="15.75"/>
    <row r="185" s="136" customFormat="1" ht="15.75"/>
    <row r="186" s="136" customFormat="1" ht="15.75"/>
    <row r="187" s="136" customFormat="1" ht="15.75"/>
    <row r="188" s="136" customFormat="1" ht="15.75"/>
    <row r="189" s="136" customFormat="1" ht="15.75"/>
    <row r="190" s="136" customFormat="1" ht="15.75"/>
    <row r="191" s="136" customFormat="1" ht="15.75"/>
    <row r="192" s="136" customFormat="1" ht="15.75"/>
    <row r="193" s="136" customFormat="1" ht="15.75"/>
    <row r="194" s="136" customFormat="1" ht="15.75"/>
    <row r="195" s="136" customFormat="1" ht="15.75"/>
    <row r="196" s="136" customFormat="1" ht="15.75"/>
    <row r="197" s="136" customFormat="1" ht="15.75"/>
    <row r="198" s="136" customFormat="1" ht="15.75"/>
    <row r="199" s="136" customFormat="1" ht="15.75"/>
    <row r="200" s="136" customFormat="1" ht="15.75"/>
    <row r="201" s="136" customFormat="1" ht="15.75"/>
    <row r="202" s="136" customFormat="1" ht="15.75"/>
    <row r="203" s="136" customFormat="1" ht="15.75"/>
    <row r="204" s="136" customFormat="1" ht="15.75"/>
    <row r="205" s="136" customFormat="1" ht="15.75"/>
    <row r="206" s="136" customFormat="1" ht="15.75"/>
    <row r="207" s="136" customFormat="1" ht="15.75"/>
    <row r="208" s="136" customFormat="1" ht="15.75"/>
    <row r="209" s="136" customFormat="1" ht="15.75"/>
    <row r="210" s="136" customFormat="1" ht="15.75"/>
    <row r="211" s="136" customFormat="1" ht="15.75"/>
    <row r="212" s="136" customFormat="1" ht="15.75"/>
    <row r="213" s="136" customFormat="1" ht="15.75"/>
    <row r="214" s="136" customFormat="1" ht="15.75"/>
    <row r="215" s="136" customFormat="1" ht="15.75"/>
    <row r="216" s="136" customFormat="1" ht="15.75"/>
    <row r="217" s="136" customFormat="1" ht="15.75"/>
    <row r="218" s="136" customFormat="1" ht="15.75"/>
    <row r="219" s="136" customFormat="1" ht="15.75"/>
    <row r="220" s="136" customFormat="1" ht="15.75"/>
    <row r="221" s="136" customFormat="1" ht="15.75"/>
    <row r="222" s="136" customFormat="1" ht="15.75"/>
    <row r="223" s="136" customFormat="1" ht="15.75"/>
    <row r="224" s="136" customFormat="1" ht="15.75"/>
    <row r="225" s="136" customFormat="1" ht="15.75"/>
    <row r="226" s="136" customFormat="1" ht="15.75"/>
    <row r="227" s="136" customFormat="1" ht="15.75"/>
    <row r="228" s="136" customFormat="1" ht="15.75"/>
    <row r="229" s="136" customFormat="1" ht="15.75"/>
    <row r="230" s="136" customFormat="1" ht="15.75"/>
    <row r="231" s="136" customFormat="1" ht="15.75"/>
    <row r="232" s="136" customFormat="1" ht="15.75"/>
    <row r="233" s="136" customFormat="1" ht="15.75"/>
    <row r="234" s="136" customFormat="1" ht="15.75"/>
    <row r="235" s="136" customFormat="1" ht="15.75"/>
    <row r="236" s="136" customFormat="1" ht="15.75"/>
    <row r="237" s="136" customFormat="1" ht="15.75"/>
    <row r="238" s="136" customFormat="1" ht="15.75"/>
    <row r="239" s="136" customFormat="1" ht="15.75"/>
    <row r="240" s="136" customFormat="1" ht="15.75"/>
    <row r="241" s="136" customFormat="1" ht="15.75"/>
    <row r="242" s="136" customFormat="1" ht="15.75"/>
    <row r="243" s="136" customFormat="1" ht="15.75"/>
    <row r="244" s="136" customFormat="1" ht="15.75"/>
    <row r="245" s="136" customFormat="1" ht="15.75"/>
    <row r="246" s="136" customFormat="1" ht="15.75"/>
    <row r="247" s="136" customFormat="1" ht="15.75"/>
    <row r="248" s="136" customFormat="1" ht="15.75"/>
    <row r="249" s="136" customFormat="1" ht="15.75"/>
    <row r="250" s="136" customFormat="1" ht="15.75"/>
    <row r="251" s="136" customFormat="1" ht="15.75"/>
    <row r="252" s="136" customFormat="1" ht="15.75"/>
    <row r="253" s="136" customFormat="1" ht="15.75"/>
    <row r="254" s="136" customFormat="1" ht="15.75"/>
    <row r="255" s="136" customFormat="1" ht="15.75"/>
    <row r="256" s="136" customFormat="1" ht="15.75"/>
    <row r="257" s="136" customFormat="1" ht="15.75"/>
    <row r="258" s="136" customFormat="1" ht="15.75"/>
    <row r="259" s="136" customFormat="1" ht="15.75"/>
    <row r="260" s="136" customFormat="1" ht="15.75"/>
    <row r="261" s="136" customFormat="1" ht="15.75"/>
    <row r="262" s="136" customFormat="1" ht="15.75"/>
    <row r="263" s="136" customFormat="1" ht="15.75"/>
    <row r="264" s="136" customFormat="1" ht="15.75"/>
    <row r="265" s="136" customFormat="1" ht="15.75"/>
    <row r="266" s="136" customFormat="1" ht="15.75"/>
    <row r="267" s="136" customFormat="1" ht="15.75"/>
    <row r="268" s="136" customFormat="1" ht="15.75"/>
    <row r="269" s="136" customFormat="1" ht="15.75"/>
    <row r="270" s="136" customFormat="1" ht="15.75"/>
    <row r="271" s="136" customFormat="1" ht="15.75"/>
    <row r="272" s="136" customFormat="1" ht="15.75"/>
    <row r="273" s="136" customFormat="1" ht="15.75"/>
    <row r="274" s="136" customFormat="1" ht="15.75"/>
    <row r="275" s="136" customFormat="1" ht="15.75"/>
    <row r="276" s="136" customFormat="1" ht="15.75"/>
  </sheetData>
  <sheetProtection/>
  <mergeCells count="25">
    <mergeCell ref="AA5:AA6"/>
    <mergeCell ref="AB5:AB6"/>
    <mergeCell ref="W5:W6"/>
    <mergeCell ref="X5:X6"/>
    <mergeCell ref="Y5:Y6"/>
    <mergeCell ref="Z5:Z6"/>
    <mergeCell ref="T5:V5"/>
    <mergeCell ref="E5:E6"/>
    <mergeCell ref="F5:F6"/>
    <mergeCell ref="G5:H5"/>
    <mergeCell ref="I5:K5"/>
    <mergeCell ref="L5:N5"/>
    <mergeCell ref="O5:P5"/>
    <mergeCell ref="Q5:S5"/>
    <mergeCell ref="B4:B5"/>
    <mergeCell ref="B6:B7"/>
    <mergeCell ref="A1:D1"/>
    <mergeCell ref="B2:N2"/>
    <mergeCell ref="D5:D6"/>
    <mergeCell ref="O2:AB2"/>
    <mergeCell ref="D4:F4"/>
    <mergeCell ref="G4:N4"/>
    <mergeCell ref="O4:V4"/>
    <mergeCell ref="W4:Y4"/>
    <mergeCell ref="Z4:AB4"/>
  </mergeCells>
  <printOptions horizontalCentered="1"/>
  <pageMargins left="1.141732283464567" right="1.141732283464567" top="1.5748031496062993" bottom="1.5748031496062993" header="0.5118110236220472" footer="0.9055118110236221"/>
  <pageSetup firstPageNumber="12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6.xml><?xml version="1.0" encoding="utf-8"?>
<worksheet xmlns="http://schemas.openxmlformats.org/spreadsheetml/2006/main" xmlns:r="http://schemas.openxmlformats.org/officeDocument/2006/relationships">
  <dimension ref="A1:P49"/>
  <sheetViews>
    <sheetView showGridLines="0" zoomScale="120" zoomScaleNormal="120" zoomScalePageLayoutView="0" workbookViewId="0" topLeftCell="A1">
      <selection activeCell="D3" sqref="D3"/>
    </sheetView>
  </sheetViews>
  <sheetFormatPr defaultColWidth="9.00390625" defaultRowHeight="16.5"/>
  <cols>
    <col min="1" max="1" width="0.875" style="37" customWidth="1"/>
    <col min="2" max="2" width="21.125" style="37" customWidth="1"/>
    <col min="3" max="3" width="0.6171875" style="37" customWidth="1"/>
    <col min="4" max="6" width="9.625" style="37" customWidth="1"/>
    <col min="7" max="8" width="11.625" style="37" customWidth="1"/>
    <col min="9" max="11" width="14.125" style="37" customWidth="1"/>
    <col min="12" max="13" width="16.125" style="37" customWidth="1"/>
    <col min="14" max="16384" width="9.00390625" style="37" customWidth="1"/>
  </cols>
  <sheetData>
    <row r="1" spans="1:13" s="1" customFormat="1" ht="18" customHeight="1">
      <c r="A1" s="100" t="s">
        <v>455</v>
      </c>
      <c r="B1" s="46"/>
      <c r="M1" s="19" t="s">
        <v>665</v>
      </c>
    </row>
    <row r="2" spans="1:16" s="5" customFormat="1" ht="24.75" customHeight="1">
      <c r="A2" s="602" t="s">
        <v>38</v>
      </c>
      <c r="B2" s="525"/>
      <c r="C2" s="525"/>
      <c r="D2" s="525"/>
      <c r="E2" s="525"/>
      <c r="F2" s="525"/>
      <c r="G2" s="525"/>
      <c r="H2" s="525"/>
      <c r="I2" s="525" t="s">
        <v>39</v>
      </c>
      <c r="J2" s="525"/>
      <c r="K2" s="525"/>
      <c r="L2" s="525"/>
      <c r="M2" s="525"/>
      <c r="N2" s="42"/>
      <c r="O2" s="42"/>
      <c r="P2" s="42"/>
    </row>
    <row r="3" spans="8:13" s="1" customFormat="1" ht="15" customHeight="1">
      <c r="H3" s="81" t="s">
        <v>333</v>
      </c>
      <c r="L3" s="19"/>
      <c r="M3" s="64" t="s">
        <v>334</v>
      </c>
    </row>
    <row r="4" spans="8:13" s="1" customFormat="1" ht="15" customHeight="1" thickBot="1">
      <c r="H4" s="112" t="s">
        <v>648</v>
      </c>
      <c r="L4" s="646" t="s">
        <v>335</v>
      </c>
      <c r="M4" s="646"/>
    </row>
    <row r="5" spans="1:13" s="1" customFormat="1" ht="21.75" customHeight="1">
      <c r="A5" s="65"/>
      <c r="B5" s="521" t="s">
        <v>566</v>
      </c>
      <c r="C5" s="66"/>
      <c r="D5" s="644" t="s">
        <v>336</v>
      </c>
      <c r="E5" s="507"/>
      <c r="F5" s="507"/>
      <c r="G5" s="507"/>
      <c r="H5" s="645"/>
      <c r="I5" s="506" t="s">
        <v>337</v>
      </c>
      <c r="J5" s="507"/>
      <c r="K5" s="507"/>
      <c r="L5" s="507"/>
      <c r="M5" s="507"/>
    </row>
    <row r="6" spans="1:13" s="1" customFormat="1" ht="21.75" customHeight="1">
      <c r="A6" s="20"/>
      <c r="B6" s="504"/>
      <c r="C6" s="21"/>
      <c r="D6" s="113" t="s">
        <v>325</v>
      </c>
      <c r="E6" s="114" t="s">
        <v>649</v>
      </c>
      <c r="F6" s="114" t="s">
        <v>650</v>
      </c>
      <c r="G6" s="114" t="s">
        <v>326</v>
      </c>
      <c r="H6" s="114" t="s">
        <v>327</v>
      </c>
      <c r="I6" s="115" t="s">
        <v>611</v>
      </c>
      <c r="J6" s="114" t="s">
        <v>328</v>
      </c>
      <c r="K6" s="114" t="s">
        <v>650</v>
      </c>
      <c r="L6" s="114" t="s">
        <v>326</v>
      </c>
      <c r="M6" s="116" t="s">
        <v>327</v>
      </c>
    </row>
    <row r="7" spans="1:13" s="1" customFormat="1" ht="21.75" customHeight="1" thickBot="1">
      <c r="A7" s="67"/>
      <c r="B7" s="505"/>
      <c r="C7" s="68"/>
      <c r="D7" s="69" t="s">
        <v>313</v>
      </c>
      <c r="E7" s="70" t="s">
        <v>329</v>
      </c>
      <c r="F7" s="70" t="s">
        <v>330</v>
      </c>
      <c r="G7" s="70" t="s">
        <v>331</v>
      </c>
      <c r="H7" s="70" t="s">
        <v>332</v>
      </c>
      <c r="I7" s="71" t="s">
        <v>313</v>
      </c>
      <c r="J7" s="70" t="s">
        <v>329</v>
      </c>
      <c r="K7" s="70" t="s">
        <v>330</v>
      </c>
      <c r="L7" s="70" t="s">
        <v>331</v>
      </c>
      <c r="M7" s="72" t="s">
        <v>332</v>
      </c>
    </row>
    <row r="8" spans="1:13" s="1" customFormat="1" ht="21" customHeight="1">
      <c r="A8" s="20"/>
      <c r="B8" s="90" t="s">
        <v>338</v>
      </c>
      <c r="C8" s="21"/>
      <c r="D8" s="177">
        <v>2275</v>
      </c>
      <c r="E8" s="178">
        <v>324</v>
      </c>
      <c r="F8" s="178">
        <v>1854</v>
      </c>
      <c r="G8" s="178">
        <v>87</v>
      </c>
      <c r="H8" s="178">
        <v>10</v>
      </c>
      <c r="I8" s="178">
        <v>7564</v>
      </c>
      <c r="J8" s="178">
        <v>1134</v>
      </c>
      <c r="K8" s="178">
        <v>6139</v>
      </c>
      <c r="L8" s="178">
        <v>261</v>
      </c>
      <c r="M8" s="178">
        <v>30</v>
      </c>
    </row>
    <row r="9" spans="1:13" s="1" customFormat="1" ht="21" customHeight="1">
      <c r="A9" s="20"/>
      <c r="B9" s="90" t="s">
        <v>339</v>
      </c>
      <c r="C9" s="21"/>
      <c r="D9" s="179">
        <v>2492</v>
      </c>
      <c r="E9" s="171">
        <v>327</v>
      </c>
      <c r="F9" s="171">
        <v>1863</v>
      </c>
      <c r="G9" s="171">
        <v>94</v>
      </c>
      <c r="H9" s="171">
        <v>208</v>
      </c>
      <c r="I9" s="171">
        <v>8198</v>
      </c>
      <c r="J9" s="171">
        <v>1137</v>
      </c>
      <c r="K9" s="171">
        <v>6032</v>
      </c>
      <c r="L9" s="171">
        <v>282</v>
      </c>
      <c r="M9" s="423">
        <v>747</v>
      </c>
    </row>
    <row r="10" spans="1:13" s="1" customFormat="1" ht="21" customHeight="1">
      <c r="A10" s="20"/>
      <c r="B10" s="90" t="s">
        <v>340</v>
      </c>
      <c r="C10" s="21"/>
      <c r="D10" s="179">
        <v>1768</v>
      </c>
      <c r="E10" s="171">
        <v>412</v>
      </c>
      <c r="F10" s="171">
        <v>1269</v>
      </c>
      <c r="G10" s="171">
        <v>77</v>
      </c>
      <c r="H10" s="171">
        <v>10</v>
      </c>
      <c r="I10" s="171">
        <v>5873</v>
      </c>
      <c r="J10" s="171">
        <v>1430</v>
      </c>
      <c r="K10" s="171">
        <v>4178</v>
      </c>
      <c r="L10" s="171">
        <v>235</v>
      </c>
      <c r="M10" s="171">
        <v>30</v>
      </c>
    </row>
    <row r="11" spans="1:13" s="1" customFormat="1" ht="21" customHeight="1">
      <c r="A11" s="20"/>
      <c r="B11" s="90" t="s">
        <v>341</v>
      </c>
      <c r="C11" s="21"/>
      <c r="D11" s="179">
        <v>1943</v>
      </c>
      <c r="E11" s="171">
        <v>410</v>
      </c>
      <c r="F11" s="171">
        <v>1452</v>
      </c>
      <c r="G11" s="171">
        <v>71</v>
      </c>
      <c r="H11" s="171">
        <v>10</v>
      </c>
      <c r="I11" s="171">
        <v>6476</v>
      </c>
      <c r="J11" s="171">
        <v>1423</v>
      </c>
      <c r="K11" s="171">
        <v>4810</v>
      </c>
      <c r="L11" s="171">
        <v>213</v>
      </c>
      <c r="M11" s="171">
        <v>30</v>
      </c>
    </row>
    <row r="12" spans="1:13" s="1" customFormat="1" ht="21" customHeight="1">
      <c r="A12" s="20"/>
      <c r="B12" s="90" t="s">
        <v>342</v>
      </c>
      <c r="C12" s="21"/>
      <c r="D12" s="179">
        <v>1950</v>
      </c>
      <c r="E12" s="171">
        <v>360</v>
      </c>
      <c r="F12" s="171">
        <v>1508</v>
      </c>
      <c r="G12" s="171">
        <v>72</v>
      </c>
      <c r="H12" s="171">
        <v>10</v>
      </c>
      <c r="I12" s="171">
        <v>6353</v>
      </c>
      <c r="J12" s="171">
        <v>1408</v>
      </c>
      <c r="K12" s="171">
        <v>4699</v>
      </c>
      <c r="L12" s="171">
        <v>216</v>
      </c>
      <c r="M12" s="171">
        <v>30</v>
      </c>
    </row>
    <row r="13" spans="1:13" s="1" customFormat="1" ht="21" customHeight="1">
      <c r="A13" s="20"/>
      <c r="B13" s="90" t="s">
        <v>343</v>
      </c>
      <c r="C13" s="21"/>
      <c r="D13" s="179">
        <v>2336</v>
      </c>
      <c r="E13" s="171">
        <v>357</v>
      </c>
      <c r="F13" s="171">
        <v>1851</v>
      </c>
      <c r="G13" s="171">
        <v>118</v>
      </c>
      <c r="H13" s="171">
        <v>10</v>
      </c>
      <c r="I13" s="171">
        <v>7528</v>
      </c>
      <c r="J13" s="171">
        <v>1403</v>
      </c>
      <c r="K13" s="171">
        <v>5741</v>
      </c>
      <c r="L13" s="171">
        <v>354</v>
      </c>
      <c r="M13" s="171">
        <v>30</v>
      </c>
    </row>
    <row r="14" spans="1:13" s="1" customFormat="1" ht="21" customHeight="1">
      <c r="A14" s="20"/>
      <c r="B14" s="90" t="s">
        <v>344</v>
      </c>
      <c r="C14" s="21"/>
      <c r="D14" s="179">
        <v>2606</v>
      </c>
      <c r="E14" s="171">
        <v>606</v>
      </c>
      <c r="F14" s="171">
        <v>1865</v>
      </c>
      <c r="G14" s="171">
        <v>125</v>
      </c>
      <c r="H14" s="171">
        <v>10</v>
      </c>
      <c r="I14" s="171">
        <v>7591</v>
      </c>
      <c r="J14" s="171">
        <v>1404</v>
      </c>
      <c r="K14" s="171">
        <v>5782</v>
      </c>
      <c r="L14" s="171">
        <v>375</v>
      </c>
      <c r="M14" s="171">
        <v>30</v>
      </c>
    </row>
    <row r="15" spans="1:15" s="1" customFormat="1" ht="21" customHeight="1">
      <c r="A15" s="20"/>
      <c r="B15" s="90" t="s">
        <v>345</v>
      </c>
      <c r="C15" s="21"/>
      <c r="D15" s="179">
        <v>2372</v>
      </c>
      <c r="E15" s="171">
        <v>359</v>
      </c>
      <c r="F15" s="171">
        <v>1871</v>
      </c>
      <c r="G15" s="171">
        <v>132</v>
      </c>
      <c r="H15" s="171">
        <v>10</v>
      </c>
      <c r="I15" s="171">
        <v>7605</v>
      </c>
      <c r="J15" s="171">
        <v>1406</v>
      </c>
      <c r="K15" s="171">
        <v>5775</v>
      </c>
      <c r="L15" s="171">
        <v>396</v>
      </c>
      <c r="M15" s="171">
        <v>28</v>
      </c>
      <c r="O15" s="454"/>
    </row>
    <row r="16" spans="1:13" s="1" customFormat="1" ht="21" customHeight="1">
      <c r="A16" s="20"/>
      <c r="B16" s="90" t="s">
        <v>346</v>
      </c>
      <c r="C16" s="21"/>
      <c r="D16" s="179">
        <v>2514</v>
      </c>
      <c r="E16" s="171">
        <v>357</v>
      </c>
      <c r="F16" s="171">
        <v>1970</v>
      </c>
      <c r="G16" s="171">
        <v>176</v>
      </c>
      <c r="H16" s="171">
        <v>11</v>
      </c>
      <c r="I16" s="171">
        <v>8021</v>
      </c>
      <c r="J16" s="171">
        <v>1410</v>
      </c>
      <c r="K16" s="171">
        <v>6054</v>
      </c>
      <c r="L16" s="171">
        <v>528</v>
      </c>
      <c r="M16" s="171">
        <v>29</v>
      </c>
    </row>
    <row r="17" spans="1:13" s="1" customFormat="1" ht="21" customHeight="1">
      <c r="A17" s="20"/>
      <c r="B17" s="90" t="s">
        <v>347</v>
      </c>
      <c r="C17" s="21"/>
      <c r="D17" s="179">
        <f>SUM(D18:D30)</f>
        <v>2263</v>
      </c>
      <c r="E17" s="171">
        <f aca="true" t="shared" si="0" ref="E17:M17">SUM(E18:E30)</f>
        <v>357</v>
      </c>
      <c r="F17" s="171">
        <f t="shared" si="0"/>
        <v>1895</v>
      </c>
      <c r="G17" s="426" t="s">
        <v>687</v>
      </c>
      <c r="H17" s="171">
        <f t="shared" si="0"/>
        <v>11</v>
      </c>
      <c r="I17" s="423">
        <f t="shared" si="0"/>
        <v>5840</v>
      </c>
      <c r="J17" s="423">
        <f t="shared" si="0"/>
        <v>1419</v>
      </c>
      <c r="K17" s="423">
        <f t="shared" si="0"/>
        <v>4391</v>
      </c>
      <c r="L17" s="426" t="s">
        <v>687</v>
      </c>
      <c r="M17" s="171">
        <f t="shared" si="0"/>
        <v>30</v>
      </c>
    </row>
    <row r="18" spans="1:13" s="1" customFormat="1" ht="21" customHeight="1">
      <c r="A18" s="20"/>
      <c r="B18" s="91" t="s">
        <v>442</v>
      </c>
      <c r="C18" s="21"/>
      <c r="D18" s="179">
        <f>SUM(E18:H18)</f>
        <v>105</v>
      </c>
      <c r="E18" s="189" t="s">
        <v>687</v>
      </c>
      <c r="F18" s="171">
        <v>105</v>
      </c>
      <c r="G18" s="189" t="s">
        <v>687</v>
      </c>
      <c r="H18" s="189" t="s">
        <v>687</v>
      </c>
      <c r="I18" s="171">
        <f>SUM(J18:M18)</f>
        <v>280</v>
      </c>
      <c r="J18" s="189" t="s">
        <v>687</v>
      </c>
      <c r="K18" s="171">
        <v>280</v>
      </c>
      <c r="L18" s="189" t="s">
        <v>687</v>
      </c>
      <c r="M18" s="189" t="s">
        <v>687</v>
      </c>
    </row>
    <row r="19" spans="1:13" s="1" customFormat="1" ht="21" customHeight="1">
      <c r="A19" s="20"/>
      <c r="B19" s="91" t="s">
        <v>443</v>
      </c>
      <c r="C19" s="21"/>
      <c r="D19" s="179">
        <f>SUM(E19:H19)</f>
        <v>265</v>
      </c>
      <c r="E19" s="171">
        <v>153</v>
      </c>
      <c r="F19" s="171">
        <v>111</v>
      </c>
      <c r="G19" s="189" t="s">
        <v>687</v>
      </c>
      <c r="H19" s="171">
        <v>1</v>
      </c>
      <c r="I19" s="171">
        <f aca="true" t="shared" si="1" ref="I19:I30">SUM(J19:M19)</f>
        <v>863</v>
      </c>
      <c r="J19" s="171">
        <v>461</v>
      </c>
      <c r="K19" s="171">
        <v>399</v>
      </c>
      <c r="L19" s="189" t="s">
        <v>687</v>
      </c>
      <c r="M19" s="171">
        <v>3</v>
      </c>
    </row>
    <row r="20" spans="1:13" s="1" customFormat="1" ht="21" customHeight="1">
      <c r="A20" s="20"/>
      <c r="B20" s="91" t="s">
        <v>444</v>
      </c>
      <c r="C20" s="21"/>
      <c r="D20" s="179">
        <f>SUM(E20:H20)</f>
        <v>74</v>
      </c>
      <c r="E20" s="171">
        <v>41</v>
      </c>
      <c r="F20" s="171">
        <v>29</v>
      </c>
      <c r="G20" s="189" t="s">
        <v>687</v>
      </c>
      <c r="H20" s="171">
        <v>4</v>
      </c>
      <c r="I20" s="171">
        <f t="shared" si="1"/>
        <v>272</v>
      </c>
      <c r="J20" s="171">
        <v>120</v>
      </c>
      <c r="K20" s="171">
        <v>140</v>
      </c>
      <c r="L20" s="189" t="s">
        <v>687</v>
      </c>
      <c r="M20" s="171">
        <v>12</v>
      </c>
    </row>
    <row r="21" spans="1:13" s="1" customFormat="1" ht="21" customHeight="1">
      <c r="A21" s="20"/>
      <c r="B21" s="91" t="s">
        <v>445</v>
      </c>
      <c r="C21" s="21"/>
      <c r="D21" s="179">
        <f aca="true" t="shared" si="2" ref="D21:D30">SUM(E21:H21)</f>
        <v>32</v>
      </c>
      <c r="E21" s="189" t="s">
        <v>687</v>
      </c>
      <c r="F21" s="171">
        <v>32</v>
      </c>
      <c r="G21" s="189" t="s">
        <v>687</v>
      </c>
      <c r="H21" s="189" t="s">
        <v>687</v>
      </c>
      <c r="I21" s="171">
        <f t="shared" si="1"/>
        <v>37</v>
      </c>
      <c r="J21" s="189" t="s">
        <v>687</v>
      </c>
      <c r="K21" s="171">
        <v>37</v>
      </c>
      <c r="L21" s="189" t="s">
        <v>687</v>
      </c>
      <c r="M21" s="189" t="s">
        <v>687</v>
      </c>
    </row>
    <row r="22" spans="1:13" s="1" customFormat="1" ht="21" customHeight="1">
      <c r="A22" s="20"/>
      <c r="B22" s="91" t="s">
        <v>446</v>
      </c>
      <c r="C22" s="21"/>
      <c r="D22" s="179">
        <f t="shared" si="2"/>
        <v>69</v>
      </c>
      <c r="E22" s="171">
        <v>23</v>
      </c>
      <c r="F22" s="171">
        <v>45</v>
      </c>
      <c r="G22" s="189" t="s">
        <v>687</v>
      </c>
      <c r="H22" s="171">
        <v>1</v>
      </c>
      <c r="I22" s="171">
        <f t="shared" si="1"/>
        <v>232</v>
      </c>
      <c r="J22" s="171">
        <v>96</v>
      </c>
      <c r="K22" s="171">
        <v>133</v>
      </c>
      <c r="L22" s="189" t="s">
        <v>687</v>
      </c>
      <c r="M22" s="171">
        <v>3</v>
      </c>
    </row>
    <row r="23" spans="1:13" s="1" customFormat="1" ht="21" customHeight="1">
      <c r="A23" s="20"/>
      <c r="B23" s="91" t="s">
        <v>447</v>
      </c>
      <c r="C23" s="21"/>
      <c r="D23" s="179">
        <f t="shared" si="2"/>
        <v>108</v>
      </c>
      <c r="E23" s="189" t="s">
        <v>687</v>
      </c>
      <c r="F23" s="171">
        <v>108</v>
      </c>
      <c r="G23" s="189" t="s">
        <v>687</v>
      </c>
      <c r="H23" s="189" t="s">
        <v>687</v>
      </c>
      <c r="I23" s="171">
        <f t="shared" si="1"/>
        <v>185</v>
      </c>
      <c r="J23" s="189" t="s">
        <v>687</v>
      </c>
      <c r="K23" s="171">
        <v>185</v>
      </c>
      <c r="L23" s="189" t="s">
        <v>687</v>
      </c>
      <c r="M23" s="189" t="s">
        <v>687</v>
      </c>
    </row>
    <row r="24" spans="1:13" s="1" customFormat="1" ht="21" customHeight="1">
      <c r="A24" s="20"/>
      <c r="B24" s="91" t="s">
        <v>448</v>
      </c>
      <c r="C24" s="21"/>
      <c r="D24" s="179">
        <f t="shared" si="2"/>
        <v>283</v>
      </c>
      <c r="E24" s="189" t="s">
        <v>687</v>
      </c>
      <c r="F24" s="171">
        <v>283</v>
      </c>
      <c r="G24" s="189" t="s">
        <v>687</v>
      </c>
      <c r="H24" s="189" t="s">
        <v>687</v>
      </c>
      <c r="I24" s="171">
        <f t="shared" si="1"/>
        <v>422</v>
      </c>
      <c r="J24" s="189" t="s">
        <v>687</v>
      </c>
      <c r="K24" s="171">
        <v>422</v>
      </c>
      <c r="L24" s="189" t="s">
        <v>687</v>
      </c>
      <c r="M24" s="189" t="s">
        <v>687</v>
      </c>
    </row>
    <row r="25" spans="1:13" s="1" customFormat="1" ht="21" customHeight="1">
      <c r="A25" s="20"/>
      <c r="B25" s="91" t="s">
        <v>449</v>
      </c>
      <c r="C25" s="21"/>
      <c r="D25" s="179">
        <f t="shared" si="2"/>
        <v>496</v>
      </c>
      <c r="E25" s="189" t="s">
        <v>687</v>
      </c>
      <c r="F25" s="171">
        <v>496</v>
      </c>
      <c r="G25" s="189" t="s">
        <v>687</v>
      </c>
      <c r="H25" s="189" t="s">
        <v>687</v>
      </c>
      <c r="I25" s="171">
        <f t="shared" si="1"/>
        <v>844</v>
      </c>
      <c r="J25" s="189" t="s">
        <v>687</v>
      </c>
      <c r="K25" s="171">
        <v>844</v>
      </c>
      <c r="L25" s="189" t="s">
        <v>687</v>
      </c>
      <c r="M25" s="189" t="s">
        <v>687</v>
      </c>
    </row>
    <row r="26" spans="1:13" s="1" customFormat="1" ht="21" customHeight="1">
      <c r="A26" s="20"/>
      <c r="B26" s="91" t="s">
        <v>450</v>
      </c>
      <c r="C26" s="21"/>
      <c r="D26" s="179">
        <f t="shared" si="2"/>
        <v>24</v>
      </c>
      <c r="E26" s="189" t="s">
        <v>687</v>
      </c>
      <c r="F26" s="171">
        <v>24</v>
      </c>
      <c r="G26" s="189" t="s">
        <v>687</v>
      </c>
      <c r="H26" s="189" t="s">
        <v>687</v>
      </c>
      <c r="I26" s="171">
        <f t="shared" si="1"/>
        <v>30</v>
      </c>
      <c r="J26" s="189" t="s">
        <v>687</v>
      </c>
      <c r="K26" s="171">
        <v>30</v>
      </c>
      <c r="L26" s="189" t="s">
        <v>687</v>
      </c>
      <c r="M26" s="189" t="s">
        <v>687</v>
      </c>
    </row>
    <row r="27" spans="1:13" s="1" customFormat="1" ht="21" customHeight="1">
      <c r="A27" s="20"/>
      <c r="B27" s="91" t="s">
        <v>451</v>
      </c>
      <c r="C27" s="21"/>
      <c r="D27" s="179">
        <f t="shared" si="2"/>
        <v>26</v>
      </c>
      <c r="E27" s="189" t="s">
        <v>687</v>
      </c>
      <c r="F27" s="171">
        <v>26</v>
      </c>
      <c r="G27" s="189" t="s">
        <v>687</v>
      </c>
      <c r="H27" s="189" t="s">
        <v>687</v>
      </c>
      <c r="I27" s="171">
        <f t="shared" si="1"/>
        <v>36</v>
      </c>
      <c r="J27" s="189" t="s">
        <v>687</v>
      </c>
      <c r="K27" s="171">
        <v>36</v>
      </c>
      <c r="L27" s="189" t="s">
        <v>687</v>
      </c>
      <c r="M27" s="189" t="s">
        <v>687</v>
      </c>
    </row>
    <row r="28" spans="1:13" s="1" customFormat="1" ht="21" customHeight="1">
      <c r="A28" s="20"/>
      <c r="B28" s="91" t="s">
        <v>452</v>
      </c>
      <c r="C28" s="21"/>
      <c r="D28" s="179">
        <f t="shared" si="2"/>
        <v>678</v>
      </c>
      <c r="E28" s="171">
        <v>110</v>
      </c>
      <c r="F28" s="171">
        <v>565</v>
      </c>
      <c r="G28" s="189" t="s">
        <v>687</v>
      </c>
      <c r="H28" s="171">
        <v>3</v>
      </c>
      <c r="I28" s="171">
        <f t="shared" si="1"/>
        <v>2301</v>
      </c>
      <c r="J28" s="171">
        <v>619</v>
      </c>
      <c r="K28" s="171">
        <v>1674</v>
      </c>
      <c r="L28" s="189" t="s">
        <v>687</v>
      </c>
      <c r="M28" s="171">
        <v>8</v>
      </c>
    </row>
    <row r="29" spans="1:13" s="1" customFormat="1" ht="21" customHeight="1">
      <c r="A29" s="20"/>
      <c r="B29" s="91" t="s">
        <v>453</v>
      </c>
      <c r="C29" s="21"/>
      <c r="D29" s="179">
        <f t="shared" si="2"/>
        <v>93</v>
      </c>
      <c r="E29" s="171">
        <v>30</v>
      </c>
      <c r="F29" s="171">
        <v>61</v>
      </c>
      <c r="G29" s="189" t="s">
        <v>687</v>
      </c>
      <c r="H29" s="171">
        <v>2</v>
      </c>
      <c r="I29" s="171">
        <f t="shared" si="1"/>
        <v>317</v>
      </c>
      <c r="J29" s="171">
        <v>123</v>
      </c>
      <c r="K29" s="171">
        <v>190</v>
      </c>
      <c r="L29" s="189" t="s">
        <v>687</v>
      </c>
      <c r="M29" s="171">
        <v>4</v>
      </c>
    </row>
    <row r="30" spans="1:13" s="1" customFormat="1" ht="21" customHeight="1" thickBot="1">
      <c r="A30" s="23"/>
      <c r="B30" s="92" t="s">
        <v>454</v>
      </c>
      <c r="C30" s="24"/>
      <c r="D30" s="224">
        <f t="shared" si="2"/>
        <v>10</v>
      </c>
      <c r="E30" s="193" t="s">
        <v>687</v>
      </c>
      <c r="F30" s="188">
        <v>10</v>
      </c>
      <c r="G30" s="193" t="s">
        <v>687</v>
      </c>
      <c r="H30" s="193" t="s">
        <v>687</v>
      </c>
      <c r="I30" s="188">
        <f t="shared" si="1"/>
        <v>21</v>
      </c>
      <c r="J30" s="193" t="s">
        <v>687</v>
      </c>
      <c r="K30" s="188">
        <v>21</v>
      </c>
      <c r="L30" s="193" t="s">
        <v>687</v>
      </c>
      <c r="M30" s="193" t="s">
        <v>687</v>
      </c>
    </row>
    <row r="31" spans="1:9" s="1" customFormat="1" ht="15.75" customHeight="1">
      <c r="A31" s="80" t="s">
        <v>40</v>
      </c>
      <c r="B31" s="454"/>
      <c r="I31" s="1" t="s">
        <v>41</v>
      </c>
    </row>
    <row r="46" ht="15.75">
      <c r="H46" s="138"/>
    </row>
    <row r="47" ht="15.75">
      <c r="H47" s="138"/>
    </row>
    <row r="48" ht="15.75">
      <c r="H48" s="138"/>
    </row>
    <row r="49" ht="15.75">
      <c r="H49" s="138"/>
    </row>
  </sheetData>
  <sheetProtection/>
  <mergeCells count="6">
    <mergeCell ref="A2:H2"/>
    <mergeCell ref="I2:M2"/>
    <mergeCell ref="B5:B7"/>
    <mergeCell ref="D5:H5"/>
    <mergeCell ref="I5:M5"/>
    <mergeCell ref="L4:M4"/>
  </mergeCells>
  <printOptions horizontalCentered="1"/>
  <pageMargins left="1.1811023622047245" right="1.1811023622047245" top="1.5748031496062993" bottom="1.5748031496062993" header="0.5118110236220472" footer="0.9055118110236221"/>
  <pageSetup firstPageNumber="12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7.xml><?xml version="1.0" encoding="utf-8"?>
<worksheet xmlns="http://schemas.openxmlformats.org/spreadsheetml/2006/main" xmlns:r="http://schemas.openxmlformats.org/officeDocument/2006/relationships">
  <dimension ref="A1:AB442"/>
  <sheetViews>
    <sheetView showGridLines="0" zoomScale="120" zoomScaleNormal="120" zoomScalePageLayoutView="0" workbookViewId="0" topLeftCell="A1">
      <selection activeCell="B1" sqref="B1"/>
    </sheetView>
  </sheetViews>
  <sheetFormatPr defaultColWidth="9.00390625" defaultRowHeight="16.5"/>
  <cols>
    <col min="1" max="1" width="0.5" style="37" customWidth="1"/>
    <col min="2" max="2" width="17.625" style="37" customWidth="1"/>
    <col min="3" max="3" width="0.5" style="37" customWidth="1"/>
    <col min="4" max="4" width="5.375" style="37" customWidth="1"/>
    <col min="5" max="5" width="6.125" style="37" customWidth="1"/>
    <col min="6" max="6" width="5.375" style="37" customWidth="1"/>
    <col min="7" max="7" width="6.125" style="37" customWidth="1"/>
    <col min="8" max="8" width="5.375" style="37" customWidth="1"/>
    <col min="9" max="9" width="6.125" style="37" customWidth="1"/>
    <col min="10" max="10" width="5.375" style="37" customWidth="1"/>
    <col min="11" max="11" width="6.125" style="37" customWidth="1"/>
    <col min="12" max="12" width="5.375" style="37" customWidth="1"/>
    <col min="13" max="13" width="6.125" style="37" customWidth="1"/>
    <col min="14" max="14" width="5.625" style="37" customWidth="1"/>
    <col min="15" max="15" width="7.125" style="37" customWidth="1"/>
    <col min="16" max="16" width="5.625" style="37" customWidth="1"/>
    <col min="17" max="17" width="7.125" style="37" customWidth="1"/>
    <col min="18" max="18" width="5.625" style="37" customWidth="1"/>
    <col min="19" max="19" width="7.125" style="37" customWidth="1"/>
    <col min="20" max="20" width="5.625" style="37" customWidth="1"/>
    <col min="21" max="21" width="7.125" style="37" customWidth="1"/>
    <col min="22" max="22" width="5.625" style="37" customWidth="1"/>
    <col min="23" max="23" width="6.625" style="37" customWidth="1"/>
    <col min="24" max="24" width="5.625" style="37" customWidth="1"/>
    <col min="25" max="25" width="6.625" style="37" customWidth="1"/>
    <col min="26" max="16384" width="9.00390625" style="37" customWidth="1"/>
  </cols>
  <sheetData>
    <row r="1" spans="1:25" s="1" customFormat="1" ht="18" customHeight="1">
      <c r="A1" s="80" t="s">
        <v>662</v>
      </c>
      <c r="C1" s="44"/>
      <c r="Y1" s="19" t="s">
        <v>665</v>
      </c>
    </row>
    <row r="2" spans="1:26" s="5" customFormat="1" ht="24.75" customHeight="1">
      <c r="A2" s="602" t="s">
        <v>42</v>
      </c>
      <c r="B2" s="525"/>
      <c r="C2" s="525"/>
      <c r="D2" s="525"/>
      <c r="E2" s="525"/>
      <c r="F2" s="525"/>
      <c r="G2" s="525"/>
      <c r="H2" s="525"/>
      <c r="I2" s="525"/>
      <c r="J2" s="525"/>
      <c r="K2" s="525"/>
      <c r="L2" s="525"/>
      <c r="M2" s="525"/>
      <c r="N2" s="525" t="s">
        <v>43</v>
      </c>
      <c r="O2" s="525"/>
      <c r="P2" s="525"/>
      <c r="Q2" s="525"/>
      <c r="R2" s="525"/>
      <c r="S2" s="525"/>
      <c r="T2" s="525"/>
      <c r="U2" s="525"/>
      <c r="V2" s="525"/>
      <c r="W2" s="525"/>
      <c r="X2" s="525"/>
      <c r="Y2" s="525"/>
      <c r="Z2" s="42"/>
    </row>
    <row r="3" spans="1:25" s="2" customFormat="1" ht="15" customHeight="1" thickBot="1">
      <c r="A3" s="9"/>
      <c r="B3" s="9"/>
      <c r="C3" s="9"/>
      <c r="M3" s="79" t="s">
        <v>642</v>
      </c>
      <c r="Y3" s="9" t="s">
        <v>362</v>
      </c>
    </row>
    <row r="4" spans="1:25" s="1" customFormat="1" ht="33.75" customHeight="1">
      <c r="A4" s="47"/>
      <c r="B4" s="304" t="s">
        <v>348</v>
      </c>
      <c r="C4" s="48"/>
      <c r="D4" s="586" t="s">
        <v>349</v>
      </c>
      <c r="E4" s="577"/>
      <c r="F4" s="594" t="s">
        <v>350</v>
      </c>
      <c r="G4" s="577"/>
      <c r="H4" s="594" t="s">
        <v>351</v>
      </c>
      <c r="I4" s="577"/>
      <c r="J4" s="530" t="s">
        <v>352</v>
      </c>
      <c r="K4" s="577"/>
      <c r="L4" s="530" t="s">
        <v>353</v>
      </c>
      <c r="M4" s="577"/>
      <c r="N4" s="577" t="s">
        <v>354</v>
      </c>
      <c r="O4" s="529"/>
      <c r="P4" s="529" t="s">
        <v>355</v>
      </c>
      <c r="Q4" s="529"/>
      <c r="R4" s="529" t="s">
        <v>356</v>
      </c>
      <c r="S4" s="529"/>
      <c r="T4" s="529" t="s">
        <v>357</v>
      </c>
      <c r="U4" s="529"/>
      <c r="V4" s="529" t="s">
        <v>358</v>
      </c>
      <c r="W4" s="529"/>
      <c r="X4" s="529" t="s">
        <v>359</v>
      </c>
      <c r="Y4" s="530"/>
    </row>
    <row r="5" spans="1:25" s="1" customFormat="1" ht="33.75" customHeight="1" thickBot="1">
      <c r="A5" s="52"/>
      <c r="B5" s="52" t="s">
        <v>384</v>
      </c>
      <c r="C5" s="53"/>
      <c r="D5" s="103" t="s">
        <v>360</v>
      </c>
      <c r="E5" s="104" t="s">
        <v>361</v>
      </c>
      <c r="F5" s="105" t="s">
        <v>360</v>
      </c>
      <c r="G5" s="105" t="s">
        <v>361</v>
      </c>
      <c r="H5" s="105" t="s">
        <v>360</v>
      </c>
      <c r="I5" s="105" t="s">
        <v>361</v>
      </c>
      <c r="J5" s="105" t="s">
        <v>360</v>
      </c>
      <c r="K5" s="105" t="s">
        <v>361</v>
      </c>
      <c r="L5" s="105" t="s">
        <v>360</v>
      </c>
      <c r="M5" s="105" t="s">
        <v>361</v>
      </c>
      <c r="N5" s="106" t="s">
        <v>360</v>
      </c>
      <c r="O5" s="105" t="s">
        <v>361</v>
      </c>
      <c r="P5" s="105" t="s">
        <v>360</v>
      </c>
      <c r="Q5" s="105" t="s">
        <v>361</v>
      </c>
      <c r="R5" s="105" t="s">
        <v>360</v>
      </c>
      <c r="S5" s="105" t="s">
        <v>361</v>
      </c>
      <c r="T5" s="105" t="s">
        <v>44</v>
      </c>
      <c r="U5" s="105" t="s">
        <v>45</v>
      </c>
      <c r="V5" s="105" t="s">
        <v>44</v>
      </c>
      <c r="W5" s="105" t="s">
        <v>45</v>
      </c>
      <c r="X5" s="105" t="s">
        <v>44</v>
      </c>
      <c r="Y5" s="104" t="s">
        <v>45</v>
      </c>
    </row>
    <row r="6" spans="1:25" s="1" customFormat="1" ht="22.5" customHeight="1">
      <c r="A6" s="50"/>
      <c r="B6" s="90" t="s">
        <v>363</v>
      </c>
      <c r="C6" s="51"/>
      <c r="D6" s="177">
        <v>313</v>
      </c>
      <c r="E6" s="181">
        <v>904.9</v>
      </c>
      <c r="F6" s="178">
        <v>141</v>
      </c>
      <c r="G6" s="181">
        <v>91.81</v>
      </c>
      <c r="H6" s="178">
        <v>125</v>
      </c>
      <c r="I6" s="181">
        <v>259.68</v>
      </c>
      <c r="J6" s="178">
        <v>24</v>
      </c>
      <c r="K6" s="181">
        <v>172.45</v>
      </c>
      <c r="L6" s="178">
        <v>20</v>
      </c>
      <c r="M6" s="181">
        <v>307.36</v>
      </c>
      <c r="N6" s="178">
        <v>3</v>
      </c>
      <c r="O6" s="181">
        <v>73.6</v>
      </c>
      <c r="P6" s="194" t="s">
        <v>687</v>
      </c>
      <c r="Q6" s="194" t="s">
        <v>687</v>
      </c>
      <c r="R6" s="194" t="s">
        <v>687</v>
      </c>
      <c r="S6" s="194" t="s">
        <v>687</v>
      </c>
      <c r="T6" s="194" t="s">
        <v>687</v>
      </c>
      <c r="U6" s="194" t="s">
        <v>687</v>
      </c>
      <c r="V6" s="194" t="s">
        <v>687</v>
      </c>
      <c r="W6" s="194" t="s">
        <v>687</v>
      </c>
      <c r="X6" s="194" t="s">
        <v>687</v>
      </c>
      <c r="Y6" s="194" t="s">
        <v>687</v>
      </c>
    </row>
    <row r="7" spans="1:25" s="1" customFormat="1" ht="22.5" customHeight="1">
      <c r="A7" s="50"/>
      <c r="B7" s="90" t="s">
        <v>364</v>
      </c>
      <c r="C7" s="51"/>
      <c r="D7" s="179">
        <v>345</v>
      </c>
      <c r="E7" s="96">
        <v>948.93</v>
      </c>
      <c r="F7" s="171">
        <v>162</v>
      </c>
      <c r="G7" s="96">
        <v>112.58</v>
      </c>
      <c r="H7" s="171">
        <v>136</v>
      </c>
      <c r="I7" s="96">
        <v>282.94</v>
      </c>
      <c r="J7" s="171">
        <v>24</v>
      </c>
      <c r="K7" s="96">
        <v>172.45</v>
      </c>
      <c r="L7" s="171">
        <v>20</v>
      </c>
      <c r="M7" s="96">
        <v>307.36</v>
      </c>
      <c r="N7" s="171">
        <v>3</v>
      </c>
      <c r="O7" s="96">
        <v>73.6</v>
      </c>
      <c r="P7" s="189" t="s">
        <v>687</v>
      </c>
      <c r="Q7" s="189" t="s">
        <v>687</v>
      </c>
      <c r="R7" s="189" t="s">
        <v>687</v>
      </c>
      <c r="S7" s="189" t="s">
        <v>687</v>
      </c>
      <c r="T7" s="189" t="s">
        <v>687</v>
      </c>
      <c r="U7" s="189" t="s">
        <v>687</v>
      </c>
      <c r="V7" s="189" t="s">
        <v>687</v>
      </c>
      <c r="W7" s="189" t="s">
        <v>687</v>
      </c>
      <c r="X7" s="189" t="s">
        <v>687</v>
      </c>
      <c r="Y7" s="189" t="s">
        <v>687</v>
      </c>
    </row>
    <row r="8" spans="1:25" s="1" customFormat="1" ht="22.5" customHeight="1">
      <c r="A8" s="50"/>
      <c r="B8" s="90" t="s">
        <v>365</v>
      </c>
      <c r="C8" s="51"/>
      <c r="D8" s="179">
        <v>365</v>
      </c>
      <c r="E8" s="96">
        <v>987.93</v>
      </c>
      <c r="F8" s="171">
        <v>175</v>
      </c>
      <c r="G8" s="96">
        <v>128.36</v>
      </c>
      <c r="H8" s="171">
        <v>142</v>
      </c>
      <c r="I8" s="96">
        <v>300.64</v>
      </c>
      <c r="J8" s="171">
        <v>25</v>
      </c>
      <c r="K8" s="96">
        <v>177.97</v>
      </c>
      <c r="L8" s="171">
        <v>20</v>
      </c>
      <c r="M8" s="96">
        <v>307.36</v>
      </c>
      <c r="N8" s="171">
        <v>3</v>
      </c>
      <c r="O8" s="96">
        <v>73.6</v>
      </c>
      <c r="P8" s="189" t="s">
        <v>687</v>
      </c>
      <c r="Q8" s="189" t="s">
        <v>687</v>
      </c>
      <c r="R8" s="189" t="s">
        <v>687</v>
      </c>
      <c r="S8" s="189" t="s">
        <v>687</v>
      </c>
      <c r="T8" s="189" t="s">
        <v>687</v>
      </c>
      <c r="U8" s="189" t="s">
        <v>687</v>
      </c>
      <c r="V8" s="189" t="s">
        <v>687</v>
      </c>
      <c r="W8" s="189" t="s">
        <v>687</v>
      </c>
      <c r="X8" s="189" t="s">
        <v>687</v>
      </c>
      <c r="Y8" s="189" t="s">
        <v>687</v>
      </c>
    </row>
    <row r="9" spans="1:25" s="1" customFormat="1" ht="22.5" customHeight="1">
      <c r="A9" s="50"/>
      <c r="B9" s="90" t="s">
        <v>366</v>
      </c>
      <c r="C9" s="51"/>
      <c r="D9" s="179">
        <v>405</v>
      </c>
      <c r="E9" s="96">
        <v>1127.23</v>
      </c>
      <c r="F9" s="171">
        <v>198</v>
      </c>
      <c r="G9" s="96">
        <v>150.89</v>
      </c>
      <c r="H9" s="171">
        <v>149</v>
      </c>
      <c r="I9" s="96">
        <v>321.2</v>
      </c>
      <c r="J9" s="171">
        <v>30</v>
      </c>
      <c r="K9" s="96">
        <v>207.17</v>
      </c>
      <c r="L9" s="171">
        <v>25</v>
      </c>
      <c r="M9" s="96">
        <v>374.37</v>
      </c>
      <c r="N9" s="171">
        <v>3</v>
      </c>
      <c r="O9" s="96">
        <v>73.6</v>
      </c>
      <c r="P9" s="189" t="s">
        <v>687</v>
      </c>
      <c r="Q9" s="189" t="s">
        <v>687</v>
      </c>
      <c r="R9" s="189" t="s">
        <v>687</v>
      </c>
      <c r="S9" s="189" t="s">
        <v>687</v>
      </c>
      <c r="T9" s="189" t="s">
        <v>687</v>
      </c>
      <c r="U9" s="189" t="s">
        <v>687</v>
      </c>
      <c r="V9" s="189" t="s">
        <v>687</v>
      </c>
      <c r="W9" s="189" t="s">
        <v>687</v>
      </c>
      <c r="X9" s="189" t="s">
        <v>687</v>
      </c>
      <c r="Y9" s="189" t="s">
        <v>687</v>
      </c>
    </row>
    <row r="10" spans="1:25" s="1" customFormat="1" ht="22.5" customHeight="1">
      <c r="A10" s="50"/>
      <c r="B10" s="90" t="s">
        <v>367</v>
      </c>
      <c r="C10" s="51"/>
      <c r="D10" s="179">
        <v>417</v>
      </c>
      <c r="E10" s="96">
        <v>1237.38</v>
      </c>
      <c r="F10" s="171">
        <v>201</v>
      </c>
      <c r="G10" s="96">
        <v>244.93</v>
      </c>
      <c r="H10" s="171">
        <v>157</v>
      </c>
      <c r="I10" s="96">
        <v>331.65</v>
      </c>
      <c r="J10" s="171">
        <v>31</v>
      </c>
      <c r="K10" s="96">
        <v>212.83</v>
      </c>
      <c r="L10" s="171">
        <v>25</v>
      </c>
      <c r="M10" s="96">
        <v>374.37</v>
      </c>
      <c r="N10" s="171">
        <v>3</v>
      </c>
      <c r="O10" s="96">
        <v>73.6</v>
      </c>
      <c r="P10" s="189" t="s">
        <v>687</v>
      </c>
      <c r="Q10" s="189" t="s">
        <v>687</v>
      </c>
      <c r="R10" s="189" t="s">
        <v>687</v>
      </c>
      <c r="S10" s="189" t="s">
        <v>687</v>
      </c>
      <c r="T10" s="189" t="s">
        <v>687</v>
      </c>
      <c r="U10" s="189" t="s">
        <v>687</v>
      </c>
      <c r="V10" s="189" t="s">
        <v>687</v>
      </c>
      <c r="W10" s="189" t="s">
        <v>687</v>
      </c>
      <c r="X10" s="189" t="s">
        <v>687</v>
      </c>
      <c r="Y10" s="189" t="s">
        <v>687</v>
      </c>
    </row>
    <row r="11" spans="1:25" s="1" customFormat="1" ht="22.5" customHeight="1">
      <c r="A11" s="50"/>
      <c r="B11" s="90" t="s">
        <v>368</v>
      </c>
      <c r="C11" s="51"/>
      <c r="D11" s="179">
        <v>346</v>
      </c>
      <c r="E11" s="96">
        <v>1005.16</v>
      </c>
      <c r="F11" s="171">
        <v>178</v>
      </c>
      <c r="G11" s="96">
        <v>216.49</v>
      </c>
      <c r="H11" s="171">
        <v>125</v>
      </c>
      <c r="I11" s="96">
        <v>283.76</v>
      </c>
      <c r="J11" s="171">
        <v>22</v>
      </c>
      <c r="K11" s="96">
        <v>175.13</v>
      </c>
      <c r="L11" s="171">
        <v>21</v>
      </c>
      <c r="M11" s="96">
        <v>329.78</v>
      </c>
      <c r="N11" s="189" t="s">
        <v>687</v>
      </c>
      <c r="O11" s="189" t="s">
        <v>687</v>
      </c>
      <c r="P11" s="189" t="s">
        <v>687</v>
      </c>
      <c r="Q11" s="189" t="s">
        <v>687</v>
      </c>
      <c r="R11" s="189" t="s">
        <v>687</v>
      </c>
      <c r="S11" s="189" t="s">
        <v>687</v>
      </c>
      <c r="T11" s="189" t="s">
        <v>687</v>
      </c>
      <c r="U11" s="189" t="s">
        <v>687</v>
      </c>
      <c r="V11" s="189" t="s">
        <v>687</v>
      </c>
      <c r="W11" s="189" t="s">
        <v>687</v>
      </c>
      <c r="X11" s="189" t="s">
        <v>687</v>
      </c>
      <c r="Y11" s="189" t="s">
        <v>687</v>
      </c>
    </row>
    <row r="12" spans="1:25" s="1" customFormat="1" ht="22.5" customHeight="1">
      <c r="A12" s="50"/>
      <c r="B12" s="90" t="s">
        <v>369</v>
      </c>
      <c r="C12" s="51"/>
      <c r="D12" s="357">
        <v>347</v>
      </c>
      <c r="E12" s="96">
        <v>1006.57</v>
      </c>
      <c r="F12" s="170">
        <v>178</v>
      </c>
      <c r="G12" s="170">
        <v>217.64</v>
      </c>
      <c r="H12" s="170">
        <v>125</v>
      </c>
      <c r="I12" s="96">
        <v>277</v>
      </c>
      <c r="J12" s="170">
        <v>23</v>
      </c>
      <c r="K12" s="170">
        <v>182.15</v>
      </c>
      <c r="L12" s="170">
        <v>21</v>
      </c>
      <c r="M12" s="170">
        <v>329.78</v>
      </c>
      <c r="N12" s="189" t="s">
        <v>687</v>
      </c>
      <c r="O12" s="189" t="s">
        <v>687</v>
      </c>
      <c r="P12" s="189" t="s">
        <v>687</v>
      </c>
      <c r="Q12" s="189" t="s">
        <v>687</v>
      </c>
      <c r="R12" s="189" t="s">
        <v>687</v>
      </c>
      <c r="S12" s="189" t="s">
        <v>687</v>
      </c>
      <c r="T12" s="189" t="s">
        <v>687</v>
      </c>
      <c r="U12" s="189" t="s">
        <v>687</v>
      </c>
      <c r="V12" s="189" t="s">
        <v>687</v>
      </c>
      <c r="W12" s="189" t="s">
        <v>687</v>
      </c>
      <c r="X12" s="189" t="s">
        <v>687</v>
      </c>
      <c r="Y12" s="189" t="s">
        <v>687</v>
      </c>
    </row>
    <row r="13" spans="1:25" s="1" customFormat="1" ht="22.5" customHeight="1">
      <c r="A13" s="50"/>
      <c r="B13" s="90" t="s">
        <v>370</v>
      </c>
      <c r="C13" s="51"/>
      <c r="D13" s="357">
        <v>321</v>
      </c>
      <c r="E13" s="96">
        <v>967.62</v>
      </c>
      <c r="F13" s="170">
        <v>162</v>
      </c>
      <c r="G13" s="170">
        <v>137.86</v>
      </c>
      <c r="H13" s="170">
        <v>114</v>
      </c>
      <c r="I13" s="96">
        <v>259.88</v>
      </c>
      <c r="J13" s="170">
        <v>21</v>
      </c>
      <c r="K13" s="170">
        <v>166.63</v>
      </c>
      <c r="L13" s="170">
        <v>23</v>
      </c>
      <c r="M13" s="170">
        <v>370.79</v>
      </c>
      <c r="N13" s="171">
        <v>1</v>
      </c>
      <c r="O13" s="455">
        <v>32.46</v>
      </c>
      <c r="P13" s="189" t="s">
        <v>687</v>
      </c>
      <c r="Q13" s="189" t="s">
        <v>687</v>
      </c>
      <c r="R13" s="189" t="s">
        <v>687</v>
      </c>
      <c r="S13" s="189" t="s">
        <v>687</v>
      </c>
      <c r="T13" s="189" t="s">
        <v>687</v>
      </c>
      <c r="U13" s="189" t="s">
        <v>687</v>
      </c>
      <c r="V13" s="189" t="s">
        <v>687</v>
      </c>
      <c r="W13" s="189" t="s">
        <v>687</v>
      </c>
      <c r="X13" s="189" t="s">
        <v>687</v>
      </c>
      <c r="Y13" s="189" t="s">
        <v>687</v>
      </c>
    </row>
    <row r="14" spans="1:25" s="1" customFormat="1" ht="22.5" customHeight="1">
      <c r="A14" s="50"/>
      <c r="B14" s="90" t="s">
        <v>371</v>
      </c>
      <c r="C14" s="51"/>
      <c r="D14" s="179">
        <v>355</v>
      </c>
      <c r="E14" s="96">
        <v>1080.02</v>
      </c>
      <c r="F14" s="171">
        <v>167</v>
      </c>
      <c r="G14" s="96">
        <v>142.75</v>
      </c>
      <c r="H14" s="171">
        <v>134</v>
      </c>
      <c r="I14" s="96">
        <v>315.32</v>
      </c>
      <c r="J14" s="171">
        <v>26</v>
      </c>
      <c r="K14" s="96">
        <v>176.94</v>
      </c>
      <c r="L14" s="171">
        <v>28</v>
      </c>
      <c r="M14" s="96">
        <v>445.01</v>
      </c>
      <c r="N14" s="189" t="s">
        <v>687</v>
      </c>
      <c r="O14" s="189" t="s">
        <v>687</v>
      </c>
      <c r="P14" s="189" t="s">
        <v>687</v>
      </c>
      <c r="Q14" s="189" t="s">
        <v>687</v>
      </c>
      <c r="R14" s="189" t="s">
        <v>687</v>
      </c>
      <c r="S14" s="189" t="s">
        <v>687</v>
      </c>
      <c r="T14" s="189" t="s">
        <v>687</v>
      </c>
      <c r="U14" s="189" t="s">
        <v>687</v>
      </c>
      <c r="V14" s="189" t="s">
        <v>687</v>
      </c>
      <c r="W14" s="189" t="s">
        <v>687</v>
      </c>
      <c r="X14" s="189" t="s">
        <v>687</v>
      </c>
      <c r="Y14" s="189" t="s">
        <v>687</v>
      </c>
    </row>
    <row r="15" spans="1:25" s="1" customFormat="1" ht="22.5" customHeight="1">
      <c r="A15" s="50"/>
      <c r="B15" s="90" t="s">
        <v>372</v>
      </c>
      <c r="C15" s="51"/>
      <c r="D15" s="179">
        <v>341</v>
      </c>
      <c r="E15" s="455">
        <f aca="true" t="shared" si="0" ref="E15:M15">SUM(E16:E24)</f>
        <v>942.1</v>
      </c>
      <c r="F15" s="171">
        <v>171</v>
      </c>
      <c r="G15" s="455">
        <f t="shared" si="0"/>
        <v>149.74</v>
      </c>
      <c r="H15" s="171">
        <v>129</v>
      </c>
      <c r="I15" s="455">
        <f t="shared" si="0"/>
        <v>305.56</v>
      </c>
      <c r="J15" s="171">
        <v>21</v>
      </c>
      <c r="K15" s="455">
        <f t="shared" si="0"/>
        <v>163.11</v>
      </c>
      <c r="L15" s="171">
        <v>20</v>
      </c>
      <c r="M15" s="455">
        <f t="shared" si="0"/>
        <v>323.69000000000005</v>
      </c>
      <c r="N15" s="189" t="s">
        <v>687</v>
      </c>
      <c r="O15" s="189" t="s">
        <v>687</v>
      </c>
      <c r="P15" s="189" t="s">
        <v>687</v>
      </c>
      <c r="Q15" s="189" t="s">
        <v>687</v>
      </c>
      <c r="R15" s="189" t="s">
        <v>687</v>
      </c>
      <c r="S15" s="189" t="s">
        <v>687</v>
      </c>
      <c r="T15" s="189" t="s">
        <v>687</v>
      </c>
      <c r="U15" s="189" t="s">
        <v>687</v>
      </c>
      <c r="V15" s="189" t="s">
        <v>687</v>
      </c>
      <c r="W15" s="189" t="s">
        <v>687</v>
      </c>
      <c r="X15" s="189" t="s">
        <v>687</v>
      </c>
      <c r="Y15" s="189" t="s">
        <v>687</v>
      </c>
    </row>
    <row r="16" spans="1:25" s="1" customFormat="1" ht="31.5" customHeight="1">
      <c r="A16" s="50"/>
      <c r="B16" s="91" t="s">
        <v>373</v>
      </c>
      <c r="C16" s="51"/>
      <c r="D16" s="210" t="s">
        <v>433</v>
      </c>
      <c r="E16" s="426" t="s">
        <v>687</v>
      </c>
      <c r="F16" s="426" t="s">
        <v>687</v>
      </c>
      <c r="G16" s="426" t="s">
        <v>687</v>
      </c>
      <c r="H16" s="426" t="s">
        <v>687</v>
      </c>
      <c r="I16" s="426" t="s">
        <v>687</v>
      </c>
      <c r="J16" s="426" t="s">
        <v>687</v>
      </c>
      <c r="K16" s="426" t="s">
        <v>687</v>
      </c>
      <c r="L16" s="426" t="s">
        <v>687</v>
      </c>
      <c r="M16" s="426" t="s">
        <v>687</v>
      </c>
      <c r="N16" s="426" t="s">
        <v>687</v>
      </c>
      <c r="O16" s="426" t="s">
        <v>687</v>
      </c>
      <c r="P16" s="426" t="s">
        <v>687</v>
      </c>
      <c r="Q16" s="426" t="s">
        <v>687</v>
      </c>
      <c r="R16" s="426" t="s">
        <v>687</v>
      </c>
      <c r="S16" s="426" t="s">
        <v>687</v>
      </c>
      <c r="T16" s="426" t="s">
        <v>687</v>
      </c>
      <c r="U16" s="426" t="s">
        <v>687</v>
      </c>
      <c r="V16" s="426" t="s">
        <v>687</v>
      </c>
      <c r="W16" s="426" t="s">
        <v>687</v>
      </c>
      <c r="X16" s="426" t="s">
        <v>687</v>
      </c>
      <c r="Y16" s="426" t="s">
        <v>687</v>
      </c>
    </row>
    <row r="17" spans="1:25" s="1" customFormat="1" ht="31.5" customHeight="1">
      <c r="A17" s="50"/>
      <c r="B17" s="91" t="s">
        <v>374</v>
      </c>
      <c r="C17" s="51"/>
      <c r="D17" s="456">
        <f>F17+H17+J17+L17</f>
        <v>61</v>
      </c>
      <c r="E17" s="455">
        <f>G17+I17+K17+M17</f>
        <v>257.92</v>
      </c>
      <c r="F17" s="171">
        <v>18</v>
      </c>
      <c r="G17" s="455">
        <v>18.83</v>
      </c>
      <c r="H17" s="457">
        <v>29</v>
      </c>
      <c r="I17" s="455">
        <v>76.38</v>
      </c>
      <c r="J17" s="457">
        <v>6</v>
      </c>
      <c r="K17" s="455">
        <v>46.04</v>
      </c>
      <c r="L17" s="457">
        <v>8</v>
      </c>
      <c r="M17" s="455">
        <v>116.67</v>
      </c>
      <c r="N17" s="426" t="s">
        <v>687</v>
      </c>
      <c r="O17" s="426" t="s">
        <v>687</v>
      </c>
      <c r="P17" s="426" t="s">
        <v>687</v>
      </c>
      <c r="Q17" s="426" t="s">
        <v>687</v>
      </c>
      <c r="R17" s="426" t="s">
        <v>687</v>
      </c>
      <c r="S17" s="426" t="s">
        <v>687</v>
      </c>
      <c r="T17" s="426" t="s">
        <v>687</v>
      </c>
      <c r="U17" s="426" t="s">
        <v>687</v>
      </c>
      <c r="V17" s="426" t="s">
        <v>687</v>
      </c>
      <c r="W17" s="426" t="s">
        <v>687</v>
      </c>
      <c r="X17" s="426" t="s">
        <v>687</v>
      </c>
      <c r="Y17" s="426" t="s">
        <v>687</v>
      </c>
    </row>
    <row r="18" spans="1:25" s="1" customFormat="1" ht="31.5" customHeight="1">
      <c r="A18" s="50"/>
      <c r="B18" s="91" t="s">
        <v>375</v>
      </c>
      <c r="C18" s="51"/>
      <c r="D18" s="458" t="s">
        <v>687</v>
      </c>
      <c r="E18" s="426" t="s">
        <v>687</v>
      </c>
      <c r="F18" s="426" t="s">
        <v>687</v>
      </c>
      <c r="G18" s="426" t="s">
        <v>687</v>
      </c>
      <c r="H18" s="426" t="s">
        <v>687</v>
      </c>
      <c r="I18" s="426" t="s">
        <v>687</v>
      </c>
      <c r="J18" s="426" t="s">
        <v>687</v>
      </c>
      <c r="K18" s="426" t="s">
        <v>687</v>
      </c>
      <c r="L18" s="426" t="s">
        <v>687</v>
      </c>
      <c r="M18" s="426" t="s">
        <v>687</v>
      </c>
      <c r="N18" s="426" t="s">
        <v>687</v>
      </c>
      <c r="O18" s="426" t="s">
        <v>687</v>
      </c>
      <c r="P18" s="426" t="s">
        <v>687</v>
      </c>
      <c r="Q18" s="426" t="s">
        <v>687</v>
      </c>
      <c r="R18" s="426" t="s">
        <v>687</v>
      </c>
      <c r="S18" s="426" t="s">
        <v>687</v>
      </c>
      <c r="T18" s="426" t="s">
        <v>687</v>
      </c>
      <c r="U18" s="426" t="s">
        <v>687</v>
      </c>
      <c r="V18" s="426" t="s">
        <v>687</v>
      </c>
      <c r="W18" s="426" t="s">
        <v>687</v>
      </c>
      <c r="X18" s="426" t="s">
        <v>687</v>
      </c>
      <c r="Y18" s="426" t="s">
        <v>687</v>
      </c>
    </row>
    <row r="19" spans="1:28" s="1" customFormat="1" ht="31.5" customHeight="1">
      <c r="A19" s="50"/>
      <c r="B19" s="91" t="s">
        <v>376</v>
      </c>
      <c r="C19" s="51"/>
      <c r="D19" s="456">
        <f>F19</f>
        <v>1</v>
      </c>
      <c r="E19" s="455">
        <f>G19</f>
        <v>0.95</v>
      </c>
      <c r="F19" s="171">
        <v>1</v>
      </c>
      <c r="G19" s="455">
        <v>0.95</v>
      </c>
      <c r="H19" s="426" t="s">
        <v>687</v>
      </c>
      <c r="I19" s="426" t="s">
        <v>687</v>
      </c>
      <c r="J19" s="426" t="s">
        <v>687</v>
      </c>
      <c r="K19" s="426" t="s">
        <v>687</v>
      </c>
      <c r="L19" s="426" t="s">
        <v>687</v>
      </c>
      <c r="M19" s="426" t="s">
        <v>687</v>
      </c>
      <c r="N19" s="426" t="s">
        <v>687</v>
      </c>
      <c r="O19" s="426" t="s">
        <v>687</v>
      </c>
      <c r="P19" s="426" t="s">
        <v>687</v>
      </c>
      <c r="Q19" s="426" t="s">
        <v>687</v>
      </c>
      <c r="R19" s="426" t="s">
        <v>687</v>
      </c>
      <c r="S19" s="426" t="s">
        <v>687</v>
      </c>
      <c r="T19" s="426" t="s">
        <v>687</v>
      </c>
      <c r="U19" s="426" t="s">
        <v>687</v>
      </c>
      <c r="V19" s="426" t="s">
        <v>687</v>
      </c>
      <c r="W19" s="426" t="s">
        <v>687</v>
      </c>
      <c r="X19" s="426" t="s">
        <v>687</v>
      </c>
      <c r="Y19" s="426" t="s">
        <v>687</v>
      </c>
      <c r="Z19" s="171"/>
      <c r="AA19" s="96"/>
      <c r="AB19" s="171"/>
    </row>
    <row r="20" spans="1:28" s="1" customFormat="1" ht="31.5" customHeight="1">
      <c r="A20" s="50"/>
      <c r="B20" s="91" t="s">
        <v>377</v>
      </c>
      <c r="C20" s="51"/>
      <c r="D20" s="458" t="s">
        <v>687</v>
      </c>
      <c r="E20" s="426" t="s">
        <v>687</v>
      </c>
      <c r="F20" s="426" t="s">
        <v>687</v>
      </c>
      <c r="G20" s="426" t="s">
        <v>687</v>
      </c>
      <c r="H20" s="426" t="s">
        <v>687</v>
      </c>
      <c r="I20" s="426" t="s">
        <v>687</v>
      </c>
      <c r="J20" s="426" t="s">
        <v>687</v>
      </c>
      <c r="K20" s="426" t="s">
        <v>687</v>
      </c>
      <c r="L20" s="426" t="s">
        <v>687</v>
      </c>
      <c r="M20" s="426" t="s">
        <v>687</v>
      </c>
      <c r="N20" s="426" t="s">
        <v>687</v>
      </c>
      <c r="O20" s="426" t="s">
        <v>687</v>
      </c>
      <c r="P20" s="426" t="s">
        <v>687</v>
      </c>
      <c r="Q20" s="426" t="s">
        <v>687</v>
      </c>
      <c r="R20" s="426" t="s">
        <v>687</v>
      </c>
      <c r="S20" s="426" t="s">
        <v>687</v>
      </c>
      <c r="T20" s="426" t="s">
        <v>687</v>
      </c>
      <c r="U20" s="426" t="s">
        <v>687</v>
      </c>
      <c r="V20" s="426" t="s">
        <v>687</v>
      </c>
      <c r="W20" s="426" t="s">
        <v>687</v>
      </c>
      <c r="X20" s="426" t="s">
        <v>687</v>
      </c>
      <c r="Y20" s="426" t="s">
        <v>687</v>
      </c>
      <c r="Z20" s="22"/>
      <c r="AA20" s="22"/>
      <c r="AB20" s="22"/>
    </row>
    <row r="21" spans="1:28" s="1" customFormat="1" ht="31.5" customHeight="1">
      <c r="A21" s="50"/>
      <c r="B21" s="91" t="s">
        <v>378</v>
      </c>
      <c r="C21" s="51"/>
      <c r="D21" s="456">
        <f>F21+H21+J21+L21</f>
        <v>256</v>
      </c>
      <c r="E21" s="455">
        <f>G21+I21+K21+M21</f>
        <v>590.86</v>
      </c>
      <c r="F21" s="171">
        <v>143</v>
      </c>
      <c r="G21" s="455">
        <v>121.72</v>
      </c>
      <c r="H21" s="457">
        <v>90</v>
      </c>
      <c r="I21" s="455">
        <v>206.98</v>
      </c>
      <c r="J21" s="457">
        <v>14</v>
      </c>
      <c r="K21" s="455">
        <v>110.05</v>
      </c>
      <c r="L21" s="457">
        <v>9</v>
      </c>
      <c r="M21" s="455">
        <v>152.11</v>
      </c>
      <c r="N21" s="426" t="s">
        <v>687</v>
      </c>
      <c r="O21" s="426" t="s">
        <v>687</v>
      </c>
      <c r="P21" s="426" t="s">
        <v>687</v>
      </c>
      <c r="Q21" s="426" t="s">
        <v>687</v>
      </c>
      <c r="R21" s="426" t="s">
        <v>687</v>
      </c>
      <c r="S21" s="426" t="s">
        <v>687</v>
      </c>
      <c r="T21" s="426" t="s">
        <v>687</v>
      </c>
      <c r="U21" s="426" t="s">
        <v>687</v>
      </c>
      <c r="V21" s="426" t="s">
        <v>687</v>
      </c>
      <c r="W21" s="426" t="s">
        <v>687</v>
      </c>
      <c r="X21" s="426" t="s">
        <v>687</v>
      </c>
      <c r="Y21" s="426" t="s">
        <v>687</v>
      </c>
      <c r="Z21" s="171"/>
      <c r="AA21" s="96"/>
      <c r="AB21" s="171"/>
    </row>
    <row r="22" spans="1:28" s="1" customFormat="1" ht="31.5" customHeight="1">
      <c r="A22" s="50"/>
      <c r="B22" s="91" t="s">
        <v>379</v>
      </c>
      <c r="C22" s="51"/>
      <c r="D22" s="456">
        <f>F22+H22+L22</f>
        <v>22</v>
      </c>
      <c r="E22" s="455">
        <f>G22+I22+M22</f>
        <v>85.35</v>
      </c>
      <c r="F22" s="171">
        <v>9</v>
      </c>
      <c r="G22" s="455">
        <v>8.24</v>
      </c>
      <c r="H22" s="457">
        <v>10</v>
      </c>
      <c r="I22" s="455">
        <v>22.2</v>
      </c>
      <c r="J22" s="426" t="s">
        <v>687</v>
      </c>
      <c r="K22" s="426" t="s">
        <v>687</v>
      </c>
      <c r="L22" s="457">
        <v>3</v>
      </c>
      <c r="M22" s="455">
        <v>54.91</v>
      </c>
      <c r="N22" s="426" t="s">
        <v>687</v>
      </c>
      <c r="O22" s="426" t="s">
        <v>687</v>
      </c>
      <c r="P22" s="426" t="s">
        <v>687</v>
      </c>
      <c r="Q22" s="426" t="s">
        <v>687</v>
      </c>
      <c r="R22" s="426" t="s">
        <v>687</v>
      </c>
      <c r="S22" s="426" t="s">
        <v>687</v>
      </c>
      <c r="T22" s="426" t="s">
        <v>687</v>
      </c>
      <c r="U22" s="426" t="s">
        <v>687</v>
      </c>
      <c r="V22" s="426" t="s">
        <v>687</v>
      </c>
      <c r="W22" s="426" t="s">
        <v>687</v>
      </c>
      <c r="X22" s="426" t="s">
        <v>687</v>
      </c>
      <c r="Y22" s="426" t="s">
        <v>687</v>
      </c>
      <c r="Z22" s="22"/>
      <c r="AA22" s="22"/>
      <c r="AB22" s="22"/>
    </row>
    <row r="23" spans="1:28" s="1" customFormat="1" ht="31.5" customHeight="1">
      <c r="A23" s="50"/>
      <c r="B23" s="91" t="s">
        <v>380</v>
      </c>
      <c r="C23" s="51"/>
      <c r="D23" s="458" t="s">
        <v>687</v>
      </c>
      <c r="E23" s="426" t="s">
        <v>687</v>
      </c>
      <c r="F23" s="426" t="s">
        <v>687</v>
      </c>
      <c r="G23" s="426" t="s">
        <v>687</v>
      </c>
      <c r="H23" s="426" t="s">
        <v>687</v>
      </c>
      <c r="I23" s="426" t="s">
        <v>687</v>
      </c>
      <c r="J23" s="426" t="s">
        <v>687</v>
      </c>
      <c r="K23" s="426" t="s">
        <v>687</v>
      </c>
      <c r="L23" s="426" t="s">
        <v>687</v>
      </c>
      <c r="M23" s="426" t="s">
        <v>687</v>
      </c>
      <c r="N23" s="426" t="s">
        <v>687</v>
      </c>
      <c r="O23" s="426" t="s">
        <v>687</v>
      </c>
      <c r="P23" s="426" t="s">
        <v>687</v>
      </c>
      <c r="Q23" s="426" t="s">
        <v>687</v>
      </c>
      <c r="R23" s="426" t="s">
        <v>687</v>
      </c>
      <c r="S23" s="426" t="s">
        <v>687</v>
      </c>
      <c r="T23" s="426" t="s">
        <v>687</v>
      </c>
      <c r="U23" s="426" t="s">
        <v>687</v>
      </c>
      <c r="V23" s="426" t="s">
        <v>687</v>
      </c>
      <c r="W23" s="426" t="s">
        <v>687</v>
      </c>
      <c r="X23" s="426" t="s">
        <v>687</v>
      </c>
      <c r="Y23" s="426" t="s">
        <v>687</v>
      </c>
      <c r="Z23" s="22"/>
      <c r="AA23" s="22"/>
      <c r="AB23" s="22"/>
    </row>
    <row r="24" spans="1:28" s="1" customFormat="1" ht="31.5" customHeight="1" thickBot="1">
      <c r="A24" s="52"/>
      <c r="B24" s="92" t="s">
        <v>381</v>
      </c>
      <c r="C24" s="53"/>
      <c r="D24" s="459">
        <f>J24</f>
        <v>1</v>
      </c>
      <c r="E24" s="460">
        <f>K24</f>
        <v>7.02</v>
      </c>
      <c r="F24" s="427" t="s">
        <v>687</v>
      </c>
      <c r="G24" s="427" t="s">
        <v>687</v>
      </c>
      <c r="H24" s="427" t="s">
        <v>687</v>
      </c>
      <c r="I24" s="427" t="s">
        <v>687</v>
      </c>
      <c r="J24" s="461">
        <v>1</v>
      </c>
      <c r="K24" s="460">
        <v>7.02</v>
      </c>
      <c r="L24" s="427" t="s">
        <v>687</v>
      </c>
      <c r="M24" s="427" t="s">
        <v>687</v>
      </c>
      <c r="N24" s="427" t="s">
        <v>687</v>
      </c>
      <c r="O24" s="427" t="s">
        <v>687</v>
      </c>
      <c r="P24" s="427" t="s">
        <v>687</v>
      </c>
      <c r="Q24" s="427" t="s">
        <v>687</v>
      </c>
      <c r="R24" s="427" t="s">
        <v>687</v>
      </c>
      <c r="S24" s="427" t="s">
        <v>687</v>
      </c>
      <c r="T24" s="427" t="s">
        <v>687</v>
      </c>
      <c r="U24" s="427" t="s">
        <v>687</v>
      </c>
      <c r="V24" s="427" t="s">
        <v>687</v>
      </c>
      <c r="W24" s="427" t="s">
        <v>687</v>
      </c>
      <c r="X24" s="427" t="s">
        <v>687</v>
      </c>
      <c r="Y24" s="427" t="s">
        <v>687</v>
      </c>
      <c r="Z24" s="171"/>
      <c r="AA24" s="96"/>
      <c r="AB24" s="171"/>
    </row>
    <row r="25" spans="1:25" s="2" customFormat="1" ht="15" customHeight="1">
      <c r="A25" s="77" t="s">
        <v>382</v>
      </c>
      <c r="N25" s="2" t="s">
        <v>383</v>
      </c>
      <c r="Y25" s="4"/>
    </row>
    <row r="26" spans="1:25" ht="16.5">
      <c r="A26" s="2"/>
      <c r="C26" s="57"/>
      <c r="O26" s="2"/>
      <c r="Y26" s="125"/>
    </row>
    <row r="27" ht="15.75">
      <c r="Y27" s="125"/>
    </row>
    <row r="28" ht="15.75">
      <c r="Y28" s="125"/>
    </row>
    <row r="29" ht="15.75">
      <c r="Y29" s="125"/>
    </row>
    <row r="30" ht="15.75">
      <c r="Y30" s="125"/>
    </row>
    <row r="31" ht="15.75">
      <c r="Y31" s="125"/>
    </row>
    <row r="32" ht="15.75">
      <c r="Y32" s="125"/>
    </row>
    <row r="33" ht="15.75">
      <c r="Y33" s="125"/>
    </row>
    <row r="34" ht="15.75">
      <c r="Y34" s="125"/>
    </row>
    <row r="35" ht="15.75">
      <c r="Y35" s="125"/>
    </row>
    <row r="36" ht="15.75">
      <c r="Y36" s="125"/>
    </row>
    <row r="37" ht="15.75">
      <c r="Y37" s="125"/>
    </row>
    <row r="38" ht="15.75">
      <c r="Y38" s="125"/>
    </row>
    <row r="39" ht="15.75">
      <c r="Y39" s="125"/>
    </row>
    <row r="40" ht="15.75">
      <c r="Y40" s="125"/>
    </row>
    <row r="41" ht="15.75">
      <c r="Y41" s="125"/>
    </row>
    <row r="42" ht="15.75">
      <c r="Y42" s="125"/>
    </row>
    <row r="43" ht="15.75">
      <c r="Y43" s="125"/>
    </row>
    <row r="44" ht="15.75">
      <c r="Y44" s="125"/>
    </row>
    <row r="45" ht="15.75">
      <c r="Y45" s="125"/>
    </row>
    <row r="46" ht="15.75">
      <c r="Y46" s="125"/>
    </row>
    <row r="47" ht="15.75">
      <c r="Y47" s="125"/>
    </row>
    <row r="48" ht="15.75">
      <c r="Y48" s="125"/>
    </row>
    <row r="49" ht="15.75">
      <c r="Y49" s="125"/>
    </row>
    <row r="50" ht="15.75">
      <c r="Y50" s="125"/>
    </row>
    <row r="51" ht="15.75">
      <c r="Y51" s="125"/>
    </row>
    <row r="52" ht="15.75">
      <c r="Y52" s="125"/>
    </row>
    <row r="53" ht="15.75">
      <c r="Y53" s="125"/>
    </row>
    <row r="54" ht="15.75">
      <c r="Y54" s="125"/>
    </row>
    <row r="55" ht="15.75">
      <c r="Y55" s="125"/>
    </row>
    <row r="56" ht="15.75">
      <c r="Y56" s="125"/>
    </row>
    <row r="57" ht="15.75">
      <c r="Y57" s="125"/>
    </row>
    <row r="58" ht="15.75">
      <c r="Y58" s="125"/>
    </row>
    <row r="59" ht="15.75">
      <c r="Y59" s="125"/>
    </row>
    <row r="60" ht="15.75">
      <c r="Y60" s="125"/>
    </row>
    <row r="61" ht="15.75">
      <c r="Y61" s="125"/>
    </row>
    <row r="62" ht="15.75">
      <c r="Y62" s="125"/>
    </row>
    <row r="63" ht="15.75">
      <c r="Y63" s="125"/>
    </row>
    <row r="64" ht="15.75">
      <c r="Y64" s="125"/>
    </row>
    <row r="65" ht="15.75">
      <c r="Y65" s="125"/>
    </row>
    <row r="66" ht="15.75">
      <c r="Y66" s="125"/>
    </row>
    <row r="67" ht="15.75">
      <c r="Y67" s="125"/>
    </row>
    <row r="68" ht="15.75">
      <c r="Y68" s="125"/>
    </row>
    <row r="69" ht="15.75">
      <c r="Y69" s="125"/>
    </row>
    <row r="70" ht="15.75">
      <c r="Y70" s="125"/>
    </row>
    <row r="71" ht="15.75">
      <c r="Y71" s="125"/>
    </row>
    <row r="72" ht="15.75">
      <c r="Y72" s="125"/>
    </row>
    <row r="73" ht="15.75">
      <c r="Y73" s="125"/>
    </row>
    <row r="74" ht="15.75">
      <c r="Y74" s="125"/>
    </row>
    <row r="75" ht="15.75">
      <c r="Y75" s="125"/>
    </row>
    <row r="76" ht="15.75">
      <c r="Y76" s="125"/>
    </row>
    <row r="77" ht="15.75">
      <c r="Y77" s="125"/>
    </row>
    <row r="78" ht="15.75">
      <c r="Y78" s="125"/>
    </row>
    <row r="79" ht="15.75">
      <c r="Y79" s="125"/>
    </row>
    <row r="80" ht="15.75">
      <c r="Y80" s="125"/>
    </row>
    <row r="81" ht="15.75">
      <c r="Y81" s="125"/>
    </row>
    <row r="82" ht="15.75">
      <c r="Y82" s="125"/>
    </row>
    <row r="83" ht="15.75">
      <c r="Y83" s="125"/>
    </row>
    <row r="84" ht="15.75">
      <c r="Y84" s="125"/>
    </row>
    <row r="85" ht="15.75">
      <c r="Y85" s="125"/>
    </row>
    <row r="86" ht="15.75">
      <c r="Y86" s="125"/>
    </row>
    <row r="87" ht="15.75">
      <c r="Y87" s="125"/>
    </row>
    <row r="88" ht="15.75">
      <c r="Y88" s="125"/>
    </row>
    <row r="89" ht="15.75">
      <c r="Y89" s="125"/>
    </row>
    <row r="90" ht="15.75">
      <c r="Y90" s="125"/>
    </row>
    <row r="91" ht="15.75">
      <c r="Y91" s="125"/>
    </row>
    <row r="92" ht="15.75">
      <c r="Y92" s="125"/>
    </row>
    <row r="93" ht="15.75">
      <c r="Y93" s="125"/>
    </row>
    <row r="94" ht="15.75">
      <c r="Y94" s="125"/>
    </row>
    <row r="95" ht="15.75">
      <c r="Y95" s="125"/>
    </row>
    <row r="96" ht="15.75">
      <c r="Y96" s="125"/>
    </row>
    <row r="97" ht="15.75">
      <c r="Y97" s="125"/>
    </row>
    <row r="98" ht="15.75">
      <c r="Y98" s="125"/>
    </row>
    <row r="99" ht="15.75">
      <c r="Y99" s="125"/>
    </row>
    <row r="100" ht="15.75">
      <c r="Y100" s="125"/>
    </row>
    <row r="101" ht="15.75">
      <c r="Y101" s="125"/>
    </row>
    <row r="102" ht="15.75">
      <c r="Y102" s="125"/>
    </row>
    <row r="103" ht="15.75">
      <c r="Y103" s="125"/>
    </row>
    <row r="104" ht="15.75">
      <c r="Y104" s="125"/>
    </row>
    <row r="105" ht="15.75">
      <c r="Y105" s="125"/>
    </row>
    <row r="106" ht="15.75">
      <c r="Y106" s="125"/>
    </row>
    <row r="107" ht="15.75">
      <c r="Y107" s="125"/>
    </row>
    <row r="108" ht="15.75">
      <c r="Y108" s="125"/>
    </row>
    <row r="109" ht="15.75">
      <c r="Y109" s="125"/>
    </row>
    <row r="110" ht="15.75">
      <c r="Y110" s="125"/>
    </row>
    <row r="111" ht="15.75">
      <c r="Y111" s="125"/>
    </row>
    <row r="112" ht="15.75">
      <c r="Y112" s="125"/>
    </row>
    <row r="113" ht="15.75">
      <c r="Y113" s="125"/>
    </row>
    <row r="114" ht="15.75">
      <c r="Y114" s="125"/>
    </row>
    <row r="115" ht="15.75">
      <c r="Y115" s="125"/>
    </row>
    <row r="116" ht="15.75">
      <c r="Y116" s="125"/>
    </row>
    <row r="117" ht="15.75">
      <c r="Y117" s="125"/>
    </row>
    <row r="118" ht="15.75">
      <c r="Y118" s="125"/>
    </row>
    <row r="119" ht="15.75">
      <c r="Y119" s="125"/>
    </row>
    <row r="120" ht="15.75">
      <c r="Y120" s="125"/>
    </row>
    <row r="121" ht="15.75">
      <c r="Y121" s="125"/>
    </row>
    <row r="122" ht="15.75">
      <c r="Y122" s="125"/>
    </row>
    <row r="123" ht="15.75">
      <c r="Y123" s="125"/>
    </row>
    <row r="124" ht="15.75">
      <c r="Y124" s="125"/>
    </row>
    <row r="125" ht="15.75">
      <c r="Y125" s="125"/>
    </row>
    <row r="126" ht="15.75">
      <c r="Y126" s="125"/>
    </row>
    <row r="127" ht="15.75">
      <c r="Y127" s="125"/>
    </row>
    <row r="128" ht="15.75">
      <c r="Y128" s="125"/>
    </row>
    <row r="129" ht="15.75">
      <c r="Y129" s="125"/>
    </row>
    <row r="130" ht="15.75">
      <c r="Y130" s="125"/>
    </row>
    <row r="131" ht="15.75">
      <c r="Y131" s="125"/>
    </row>
    <row r="132" ht="15.75">
      <c r="Y132" s="125"/>
    </row>
    <row r="133" ht="15.75">
      <c r="Y133" s="125"/>
    </row>
    <row r="134" ht="15.75">
      <c r="Y134" s="125"/>
    </row>
    <row r="135" ht="15.75">
      <c r="Y135" s="125"/>
    </row>
    <row r="136" ht="15.75">
      <c r="Y136" s="125"/>
    </row>
    <row r="137" ht="15.75">
      <c r="Y137" s="125"/>
    </row>
    <row r="138" ht="15.75">
      <c r="Y138" s="125"/>
    </row>
    <row r="139" ht="15.75">
      <c r="Y139" s="125"/>
    </row>
    <row r="140" ht="15.75">
      <c r="Y140" s="125"/>
    </row>
    <row r="141" ht="15.75">
      <c r="Y141" s="125"/>
    </row>
    <row r="142" ht="15.75">
      <c r="Y142" s="125"/>
    </row>
    <row r="143" ht="15.75">
      <c r="Y143" s="125"/>
    </row>
    <row r="144" ht="15.75">
      <c r="Y144" s="125"/>
    </row>
    <row r="145" ht="15.75">
      <c r="Y145" s="125"/>
    </row>
    <row r="146" ht="15.75">
      <c r="Y146" s="125"/>
    </row>
    <row r="147" ht="15.75">
      <c r="Y147" s="125"/>
    </row>
    <row r="148" ht="15.75">
      <c r="Y148" s="125"/>
    </row>
    <row r="149" ht="15.75">
      <c r="Y149" s="125"/>
    </row>
    <row r="150" ht="15.75">
      <c r="Y150" s="125"/>
    </row>
    <row r="151" ht="15.75">
      <c r="Y151" s="125"/>
    </row>
    <row r="152" ht="15.75">
      <c r="Y152" s="125"/>
    </row>
    <row r="153" ht="15.75">
      <c r="Y153" s="125"/>
    </row>
    <row r="154" ht="15.75">
      <c r="Y154" s="125"/>
    </row>
    <row r="155" ht="15.75">
      <c r="Y155" s="125"/>
    </row>
    <row r="156" ht="15.75">
      <c r="Y156" s="125"/>
    </row>
    <row r="157" ht="15.75">
      <c r="Y157" s="125"/>
    </row>
    <row r="158" ht="15.75">
      <c r="Y158" s="125"/>
    </row>
    <row r="159" ht="15.75">
      <c r="Y159" s="125"/>
    </row>
    <row r="160" ht="15.75">
      <c r="Y160" s="125"/>
    </row>
    <row r="161" ht="15.75">
      <c r="Y161" s="125"/>
    </row>
    <row r="162" ht="15.75">
      <c r="Y162" s="125"/>
    </row>
    <row r="163" ht="15.75">
      <c r="Y163" s="125"/>
    </row>
    <row r="164" ht="15.75">
      <c r="Y164" s="125"/>
    </row>
    <row r="165" ht="15.75">
      <c r="Y165" s="125"/>
    </row>
    <row r="166" ht="15.75">
      <c r="Y166" s="125"/>
    </row>
    <row r="167" ht="15.75">
      <c r="Y167" s="125"/>
    </row>
    <row r="168" ht="15.75">
      <c r="Y168" s="125"/>
    </row>
    <row r="169" ht="15.75">
      <c r="Y169" s="125"/>
    </row>
    <row r="170" ht="15.75">
      <c r="Y170" s="125"/>
    </row>
    <row r="171" ht="15.75">
      <c r="Y171" s="125"/>
    </row>
    <row r="172" ht="15.75">
      <c r="Y172" s="125"/>
    </row>
    <row r="173" ht="15.75">
      <c r="Y173" s="125"/>
    </row>
    <row r="174" ht="15.75">
      <c r="Y174" s="125"/>
    </row>
    <row r="175" ht="15.75">
      <c r="Y175" s="125"/>
    </row>
    <row r="176" ht="15.75">
      <c r="Y176" s="125"/>
    </row>
    <row r="177" ht="15.75">
      <c r="Y177" s="125"/>
    </row>
    <row r="178" ht="15.75">
      <c r="Y178" s="125"/>
    </row>
    <row r="179" ht="15.75">
      <c r="Y179" s="125"/>
    </row>
    <row r="180" ht="15.75">
      <c r="Y180" s="125"/>
    </row>
    <row r="181" ht="15.75">
      <c r="Y181" s="125"/>
    </row>
    <row r="182" ht="15.75">
      <c r="Y182" s="125"/>
    </row>
    <row r="183" ht="15.75">
      <c r="Y183" s="125"/>
    </row>
    <row r="184" ht="15.75">
      <c r="Y184" s="125"/>
    </row>
    <row r="185" ht="15.75">
      <c r="Y185" s="125"/>
    </row>
    <row r="186" ht="15.75">
      <c r="Y186" s="125"/>
    </row>
    <row r="187" ht="15.75">
      <c r="Y187" s="125"/>
    </row>
    <row r="188" ht="15.75">
      <c r="Y188" s="125"/>
    </row>
    <row r="189" ht="15.75">
      <c r="Y189" s="125"/>
    </row>
    <row r="190" ht="15.75">
      <c r="Y190" s="125"/>
    </row>
    <row r="191" ht="15.75">
      <c r="Y191" s="125"/>
    </row>
    <row r="192" ht="15.75">
      <c r="Y192" s="125"/>
    </row>
    <row r="193" ht="15.75">
      <c r="Y193" s="125"/>
    </row>
    <row r="194" ht="15.75">
      <c r="Y194" s="125"/>
    </row>
    <row r="195" ht="15.75">
      <c r="Y195" s="125"/>
    </row>
    <row r="196" ht="15.75">
      <c r="Y196" s="125"/>
    </row>
    <row r="197" ht="15.75">
      <c r="Y197" s="125"/>
    </row>
    <row r="198" ht="15.75">
      <c r="Y198" s="125"/>
    </row>
    <row r="199" ht="15.75">
      <c r="Y199" s="125"/>
    </row>
    <row r="200" ht="15.75">
      <c r="Y200" s="125"/>
    </row>
    <row r="201" ht="15.75">
      <c r="Y201" s="125"/>
    </row>
    <row r="202" ht="15.75">
      <c r="Y202" s="125"/>
    </row>
    <row r="203" ht="15.75">
      <c r="Y203" s="125"/>
    </row>
    <row r="204" ht="15.75">
      <c r="Y204" s="125"/>
    </row>
    <row r="205" ht="15.75">
      <c r="Y205" s="125"/>
    </row>
    <row r="206" ht="15.75">
      <c r="Y206" s="125"/>
    </row>
    <row r="207" ht="15.75">
      <c r="Y207" s="125"/>
    </row>
    <row r="208" ht="15.75">
      <c r="Y208" s="125"/>
    </row>
    <row r="209" ht="15.75">
      <c r="Y209" s="125"/>
    </row>
    <row r="210" ht="15.75">
      <c r="Y210" s="125"/>
    </row>
    <row r="211" ht="15.75">
      <c r="Y211" s="125"/>
    </row>
    <row r="212" ht="15.75">
      <c r="Y212" s="125"/>
    </row>
    <row r="213" ht="15.75">
      <c r="Y213" s="125"/>
    </row>
    <row r="214" ht="15.75">
      <c r="Y214" s="125"/>
    </row>
    <row r="215" ht="15.75">
      <c r="Y215" s="125"/>
    </row>
    <row r="216" ht="15.75">
      <c r="Y216" s="125"/>
    </row>
    <row r="217" ht="15.75">
      <c r="Y217" s="125"/>
    </row>
    <row r="218" ht="15.75">
      <c r="Y218" s="125"/>
    </row>
    <row r="219" ht="15.75">
      <c r="Y219" s="125"/>
    </row>
    <row r="220" ht="15.75">
      <c r="Y220" s="125"/>
    </row>
    <row r="221" ht="15.75">
      <c r="Y221" s="125"/>
    </row>
    <row r="222" ht="15.75">
      <c r="Y222" s="125"/>
    </row>
    <row r="223" ht="15.75">
      <c r="Y223" s="125"/>
    </row>
    <row r="224" ht="15.75">
      <c r="Y224" s="125"/>
    </row>
    <row r="225" ht="15.75">
      <c r="Y225" s="125"/>
    </row>
    <row r="226" ht="15.75">
      <c r="Y226" s="125"/>
    </row>
    <row r="227" ht="15.75">
      <c r="Y227" s="125"/>
    </row>
    <row r="228" ht="15.75">
      <c r="Y228" s="125"/>
    </row>
    <row r="229" ht="15.75">
      <c r="Y229" s="125"/>
    </row>
    <row r="230" ht="15.75">
      <c r="Y230" s="125"/>
    </row>
    <row r="231" ht="15.75">
      <c r="Y231" s="125"/>
    </row>
    <row r="232" ht="15.75">
      <c r="Y232" s="125"/>
    </row>
    <row r="233" ht="15.75">
      <c r="Y233" s="125"/>
    </row>
    <row r="234" ht="15.75">
      <c r="Y234" s="125"/>
    </row>
    <row r="235" ht="15.75">
      <c r="Y235" s="125"/>
    </row>
    <row r="236" ht="15.75">
      <c r="Y236" s="125"/>
    </row>
    <row r="237" ht="15.75">
      <c r="Y237" s="125"/>
    </row>
    <row r="238" ht="15.75">
      <c r="Y238" s="125"/>
    </row>
    <row r="239" ht="15.75">
      <c r="Y239" s="125"/>
    </row>
    <row r="240" ht="15.75">
      <c r="Y240" s="125"/>
    </row>
    <row r="241" ht="15.75">
      <c r="Y241" s="125"/>
    </row>
    <row r="242" ht="15.75">
      <c r="Y242" s="125"/>
    </row>
    <row r="243" ht="15.75">
      <c r="Y243" s="125"/>
    </row>
    <row r="244" ht="15.75">
      <c r="Y244" s="125"/>
    </row>
    <row r="245" ht="15.75">
      <c r="Y245" s="125"/>
    </row>
    <row r="246" ht="15.75">
      <c r="Y246" s="125"/>
    </row>
    <row r="247" ht="15.75">
      <c r="Y247" s="125"/>
    </row>
    <row r="248" ht="15.75">
      <c r="Y248" s="125"/>
    </row>
    <row r="249" ht="15.75">
      <c r="Y249" s="125"/>
    </row>
    <row r="250" ht="15.75">
      <c r="Y250" s="125"/>
    </row>
    <row r="251" ht="15.75">
      <c r="Y251" s="125"/>
    </row>
    <row r="252" ht="15.75">
      <c r="Y252" s="125"/>
    </row>
    <row r="253" ht="15.75">
      <c r="Y253" s="125"/>
    </row>
    <row r="254" ht="15.75">
      <c r="Y254" s="125"/>
    </row>
    <row r="255" ht="15.75">
      <c r="Y255" s="125"/>
    </row>
    <row r="256" ht="15.75">
      <c r="Y256" s="125"/>
    </row>
    <row r="257" ht="15.75">
      <c r="Y257" s="125"/>
    </row>
    <row r="258" ht="15.75">
      <c r="Y258" s="125"/>
    </row>
    <row r="259" ht="15.75">
      <c r="Y259" s="125"/>
    </row>
    <row r="260" ht="15.75">
      <c r="Y260" s="125"/>
    </row>
    <row r="261" ht="15.75">
      <c r="Y261" s="125"/>
    </row>
    <row r="262" ht="15.75">
      <c r="Y262" s="125"/>
    </row>
    <row r="263" ht="15.75">
      <c r="Y263" s="125"/>
    </row>
    <row r="264" ht="15.75">
      <c r="Y264" s="125"/>
    </row>
    <row r="265" ht="15.75">
      <c r="Y265" s="125"/>
    </row>
    <row r="266" ht="15.75">
      <c r="Y266" s="125"/>
    </row>
    <row r="267" ht="15.75">
      <c r="Y267" s="125"/>
    </row>
    <row r="268" ht="15.75">
      <c r="Y268" s="125"/>
    </row>
    <row r="269" ht="15.75">
      <c r="Y269" s="125"/>
    </row>
    <row r="270" ht="15.75">
      <c r="Y270" s="125"/>
    </row>
    <row r="271" ht="15.75">
      <c r="Y271" s="125"/>
    </row>
    <row r="272" ht="15.75">
      <c r="Y272" s="125"/>
    </row>
    <row r="273" ht="15.75">
      <c r="Y273" s="125"/>
    </row>
    <row r="274" ht="15.75">
      <c r="Y274" s="125"/>
    </row>
    <row r="275" ht="15.75">
      <c r="Y275" s="125"/>
    </row>
    <row r="276" ht="15.75">
      <c r="Y276" s="125"/>
    </row>
    <row r="277" ht="15.75">
      <c r="Y277" s="125"/>
    </row>
    <row r="278" ht="15.75">
      <c r="Y278" s="125"/>
    </row>
    <row r="279" ht="15.75">
      <c r="Y279" s="125"/>
    </row>
    <row r="280" ht="15.75">
      <c r="Y280" s="125"/>
    </row>
    <row r="281" ht="15.75">
      <c r="Y281" s="125"/>
    </row>
    <row r="282" ht="15.75">
      <c r="Y282" s="125"/>
    </row>
    <row r="283" ht="15.75">
      <c r="Y283" s="125"/>
    </row>
    <row r="284" ht="15.75">
      <c r="Y284" s="125"/>
    </row>
    <row r="285" ht="15.75">
      <c r="Y285" s="125"/>
    </row>
    <row r="286" ht="15.75">
      <c r="Y286" s="125"/>
    </row>
    <row r="287" ht="15.75">
      <c r="Y287" s="125"/>
    </row>
    <row r="288" ht="15.75">
      <c r="Y288" s="125"/>
    </row>
    <row r="289" ht="15.75">
      <c r="Y289" s="125"/>
    </row>
    <row r="290" ht="15.75">
      <c r="Y290" s="125"/>
    </row>
    <row r="291" ht="15.75">
      <c r="Y291" s="125"/>
    </row>
    <row r="292" ht="15.75">
      <c r="Y292" s="125"/>
    </row>
    <row r="293" ht="15.75">
      <c r="Y293" s="125"/>
    </row>
    <row r="294" ht="15.75">
      <c r="Y294" s="125"/>
    </row>
    <row r="295" ht="15.75">
      <c r="Y295" s="125"/>
    </row>
    <row r="296" ht="15.75">
      <c r="Y296" s="125"/>
    </row>
    <row r="297" ht="15.75">
      <c r="Y297" s="125"/>
    </row>
    <row r="298" ht="15.75">
      <c r="Y298" s="125"/>
    </row>
    <row r="299" ht="15.75">
      <c r="Y299" s="125"/>
    </row>
    <row r="300" ht="15.75">
      <c r="Y300" s="125"/>
    </row>
    <row r="301" ht="15.75">
      <c r="Y301" s="125"/>
    </row>
    <row r="302" ht="15.75">
      <c r="Y302" s="125"/>
    </row>
    <row r="303" ht="15.75">
      <c r="Y303" s="125"/>
    </row>
    <row r="304" ht="15.75">
      <c r="Y304" s="125"/>
    </row>
    <row r="305" ht="15.75">
      <c r="Y305" s="125"/>
    </row>
    <row r="306" ht="15.75">
      <c r="Y306" s="125"/>
    </row>
    <row r="307" ht="15.75">
      <c r="Y307" s="125"/>
    </row>
    <row r="308" ht="15.75">
      <c r="Y308" s="125"/>
    </row>
    <row r="309" ht="15.75">
      <c r="Y309" s="125"/>
    </row>
    <row r="310" ht="15.75">
      <c r="Y310" s="125"/>
    </row>
    <row r="311" ht="15.75">
      <c r="Y311" s="125"/>
    </row>
    <row r="312" ht="15.75">
      <c r="Y312" s="125"/>
    </row>
    <row r="313" ht="15.75">
      <c r="Y313" s="125"/>
    </row>
    <row r="314" ht="15.75">
      <c r="Y314" s="125"/>
    </row>
    <row r="315" ht="15.75">
      <c r="Y315" s="125"/>
    </row>
    <row r="316" ht="15.75">
      <c r="Y316" s="125"/>
    </row>
    <row r="317" ht="15.75">
      <c r="Y317" s="125"/>
    </row>
    <row r="318" ht="15.75">
      <c r="Y318" s="125"/>
    </row>
    <row r="319" ht="15.75">
      <c r="Y319" s="125"/>
    </row>
    <row r="320" ht="15.75">
      <c r="Y320" s="125"/>
    </row>
    <row r="321" ht="15.75">
      <c r="Y321" s="125"/>
    </row>
    <row r="322" ht="15.75">
      <c r="Y322" s="125"/>
    </row>
    <row r="323" ht="15.75">
      <c r="Y323" s="125"/>
    </row>
    <row r="324" ht="15.75">
      <c r="Y324" s="125"/>
    </row>
    <row r="325" ht="15.75">
      <c r="Y325" s="125"/>
    </row>
    <row r="326" ht="15.75">
      <c r="Y326" s="125"/>
    </row>
    <row r="327" ht="15.75">
      <c r="Y327" s="125"/>
    </row>
    <row r="328" ht="15.75">
      <c r="Y328" s="125"/>
    </row>
    <row r="329" ht="15.75">
      <c r="Y329" s="125"/>
    </row>
    <row r="330" ht="15.75">
      <c r="Y330" s="125"/>
    </row>
    <row r="331" ht="15.75">
      <c r="Y331" s="125"/>
    </row>
    <row r="332" ht="15.75">
      <c r="Y332" s="125"/>
    </row>
    <row r="333" ht="15.75">
      <c r="Y333" s="125"/>
    </row>
    <row r="334" ht="15.75">
      <c r="Y334" s="125"/>
    </row>
    <row r="335" ht="15.75">
      <c r="Y335" s="125"/>
    </row>
    <row r="336" ht="15.75">
      <c r="Y336" s="125"/>
    </row>
    <row r="337" ht="15.75">
      <c r="Y337" s="125"/>
    </row>
    <row r="338" ht="15.75">
      <c r="Y338" s="125"/>
    </row>
    <row r="339" ht="15.75">
      <c r="Y339" s="125"/>
    </row>
    <row r="340" ht="15.75">
      <c r="Y340" s="125"/>
    </row>
    <row r="341" ht="15.75">
      <c r="Y341" s="125"/>
    </row>
    <row r="342" ht="15.75">
      <c r="Y342" s="125"/>
    </row>
    <row r="343" ht="15.75">
      <c r="Y343" s="125"/>
    </row>
    <row r="344" ht="15.75">
      <c r="Y344" s="125"/>
    </row>
    <row r="345" ht="15.75">
      <c r="Y345" s="125"/>
    </row>
    <row r="346" ht="15.75">
      <c r="Y346" s="125"/>
    </row>
    <row r="347" ht="15.75">
      <c r="Y347" s="125"/>
    </row>
    <row r="348" ht="15.75">
      <c r="Y348" s="125"/>
    </row>
    <row r="349" ht="15.75">
      <c r="Y349" s="125"/>
    </row>
    <row r="350" ht="15.75">
      <c r="Y350" s="125"/>
    </row>
    <row r="351" ht="15.75">
      <c r="Y351" s="125"/>
    </row>
    <row r="352" ht="15.75">
      <c r="Y352" s="125"/>
    </row>
    <row r="353" ht="15.75">
      <c r="Y353" s="125"/>
    </row>
    <row r="354" ht="15.75">
      <c r="Y354" s="125"/>
    </row>
    <row r="355" ht="15.75">
      <c r="Y355" s="125"/>
    </row>
    <row r="356" ht="15.75">
      <c r="Y356" s="125"/>
    </row>
    <row r="357" ht="15.75">
      <c r="Y357" s="125"/>
    </row>
    <row r="358" ht="15.75">
      <c r="Y358" s="125"/>
    </row>
    <row r="359" ht="15.75">
      <c r="Y359" s="125"/>
    </row>
    <row r="360" ht="15.75">
      <c r="Y360" s="125"/>
    </row>
    <row r="361" ht="15.75">
      <c r="Y361" s="125"/>
    </row>
    <row r="362" ht="15.75">
      <c r="Y362" s="125"/>
    </row>
    <row r="363" ht="15.75">
      <c r="Y363" s="125"/>
    </row>
    <row r="364" ht="15.75">
      <c r="Y364" s="125"/>
    </row>
    <row r="365" ht="15.75">
      <c r="Y365" s="125"/>
    </row>
    <row r="366" ht="15.75">
      <c r="Y366" s="125"/>
    </row>
    <row r="367" ht="15.75">
      <c r="Y367" s="125"/>
    </row>
    <row r="368" ht="15.75">
      <c r="Y368" s="125"/>
    </row>
    <row r="369" ht="15.75">
      <c r="Y369" s="125"/>
    </row>
    <row r="370" ht="15.75">
      <c r="Y370" s="125"/>
    </row>
    <row r="371" ht="15.75">
      <c r="Y371" s="125"/>
    </row>
    <row r="372" ht="15.75">
      <c r="Y372" s="125"/>
    </row>
    <row r="373" ht="15.75">
      <c r="Y373" s="125"/>
    </row>
    <row r="374" ht="15.75">
      <c r="Y374" s="125"/>
    </row>
    <row r="375" ht="15.75">
      <c r="Y375" s="125"/>
    </row>
    <row r="376" ht="15.75">
      <c r="Y376" s="125"/>
    </row>
    <row r="377" ht="15.75">
      <c r="Y377" s="125"/>
    </row>
    <row r="378" ht="15.75">
      <c r="Y378" s="125"/>
    </row>
    <row r="379" ht="15.75">
      <c r="Y379" s="125"/>
    </row>
    <row r="380" ht="15.75">
      <c r="Y380" s="125"/>
    </row>
    <row r="381" ht="15.75">
      <c r="Y381" s="125"/>
    </row>
    <row r="382" ht="15.75">
      <c r="Y382" s="125"/>
    </row>
    <row r="383" ht="15.75">
      <c r="Y383" s="125"/>
    </row>
    <row r="384" ht="15.75">
      <c r="Y384" s="125"/>
    </row>
    <row r="385" ht="15.75">
      <c r="Y385" s="125"/>
    </row>
    <row r="386" ht="15.75">
      <c r="Y386" s="125"/>
    </row>
    <row r="387" ht="15.75">
      <c r="Y387" s="125"/>
    </row>
    <row r="388" ht="15.75">
      <c r="Y388" s="125"/>
    </row>
    <row r="389" ht="15.75">
      <c r="Y389" s="125"/>
    </row>
    <row r="390" ht="15.75">
      <c r="Y390" s="125"/>
    </row>
    <row r="391" ht="15.75">
      <c r="Y391" s="125"/>
    </row>
    <row r="392" ht="15.75">
      <c r="Y392" s="125"/>
    </row>
    <row r="393" ht="15.75">
      <c r="Y393" s="125"/>
    </row>
    <row r="394" ht="15.75">
      <c r="Y394" s="125"/>
    </row>
    <row r="395" ht="15.75">
      <c r="Y395" s="125"/>
    </row>
    <row r="396" ht="15.75">
      <c r="Y396" s="125"/>
    </row>
    <row r="397" ht="15.75">
      <c r="Y397" s="125"/>
    </row>
    <row r="398" ht="15.75">
      <c r="Y398" s="125"/>
    </row>
    <row r="399" ht="15.75">
      <c r="Y399" s="125"/>
    </row>
    <row r="400" ht="15.75">
      <c r="Y400" s="125"/>
    </row>
    <row r="401" ht="15.75">
      <c r="Y401" s="125"/>
    </row>
    <row r="402" ht="15.75">
      <c r="Y402" s="125"/>
    </row>
    <row r="403" ht="15.75">
      <c r="Y403" s="125"/>
    </row>
    <row r="404" ht="15.75">
      <c r="Y404" s="125"/>
    </row>
    <row r="405" ht="15.75">
      <c r="Y405" s="125"/>
    </row>
    <row r="406" ht="15.75">
      <c r="Y406" s="125"/>
    </row>
    <row r="407" ht="15.75">
      <c r="Y407" s="125"/>
    </row>
    <row r="408" ht="15.75">
      <c r="Y408" s="125"/>
    </row>
    <row r="409" ht="15.75">
      <c r="Y409" s="125"/>
    </row>
    <row r="410" ht="15.75">
      <c r="Y410" s="125"/>
    </row>
    <row r="411" ht="15.75">
      <c r="Y411" s="125"/>
    </row>
    <row r="412" ht="15.75">
      <c r="Y412" s="125"/>
    </row>
    <row r="413" ht="15.75">
      <c r="Y413" s="125"/>
    </row>
    <row r="414" ht="15.75">
      <c r="Y414" s="125"/>
    </row>
    <row r="415" ht="15.75">
      <c r="Y415" s="125"/>
    </row>
    <row r="416" ht="15.75">
      <c r="Y416" s="125"/>
    </row>
    <row r="417" ht="15.75">
      <c r="Y417" s="125"/>
    </row>
    <row r="418" ht="15.75">
      <c r="Y418" s="125"/>
    </row>
    <row r="419" ht="15.75">
      <c r="Y419" s="125"/>
    </row>
    <row r="420" ht="15.75">
      <c r="Y420" s="125"/>
    </row>
    <row r="421" ht="15.75">
      <c r="Y421" s="125"/>
    </row>
    <row r="422" ht="15.75">
      <c r="Y422" s="125"/>
    </row>
    <row r="423" ht="15.75">
      <c r="Y423" s="125"/>
    </row>
    <row r="424" ht="15.75">
      <c r="Y424" s="125"/>
    </row>
    <row r="425" ht="15.75">
      <c r="Y425" s="125"/>
    </row>
    <row r="426" ht="15.75">
      <c r="Y426" s="125"/>
    </row>
    <row r="427" ht="15.75">
      <c r="Y427" s="125"/>
    </row>
    <row r="428" ht="15.75">
      <c r="Y428" s="125"/>
    </row>
    <row r="429" ht="15.75">
      <c r="Y429" s="125"/>
    </row>
    <row r="430" ht="15.75">
      <c r="Y430" s="125"/>
    </row>
    <row r="431" ht="15.75">
      <c r="Y431" s="125"/>
    </row>
    <row r="432" ht="15.75">
      <c r="Y432" s="125"/>
    </row>
    <row r="433" ht="15.75">
      <c r="Y433" s="125"/>
    </row>
    <row r="434" ht="15.75">
      <c r="Y434" s="125"/>
    </row>
    <row r="435" ht="15.75">
      <c r="Y435" s="125"/>
    </row>
    <row r="436" ht="15.75">
      <c r="Y436" s="125"/>
    </row>
    <row r="437" ht="15.75">
      <c r="Y437" s="125"/>
    </row>
    <row r="438" ht="15.75">
      <c r="Y438" s="125"/>
    </row>
    <row r="439" ht="15.75">
      <c r="Y439" s="125"/>
    </row>
    <row r="440" ht="15.75">
      <c r="Y440" s="125"/>
    </row>
    <row r="441" ht="15.75">
      <c r="Y441" s="125"/>
    </row>
    <row r="442" ht="15.75">
      <c r="Y442" s="125"/>
    </row>
  </sheetData>
  <sheetProtection/>
  <mergeCells count="13">
    <mergeCell ref="R4:S4"/>
    <mergeCell ref="T4:U4"/>
    <mergeCell ref="V4:W4"/>
    <mergeCell ref="X4:Y4"/>
    <mergeCell ref="A2:M2"/>
    <mergeCell ref="N2:Y2"/>
    <mergeCell ref="D4:E4"/>
    <mergeCell ref="F4:G4"/>
    <mergeCell ref="H4:I4"/>
    <mergeCell ref="J4:K4"/>
    <mergeCell ref="L4:M4"/>
    <mergeCell ref="N4:O4"/>
    <mergeCell ref="P4:Q4"/>
  </mergeCells>
  <printOptions horizontalCentered="1"/>
  <pageMargins left="1.141732283464567" right="1.141732283464567" top="1.5748031496062993" bottom="1.5748031496062993" header="0.5118110236220472" footer="0.9055118110236221"/>
  <pageSetup firstPageNumber="12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8.xml><?xml version="1.0" encoding="utf-8"?>
<worksheet xmlns="http://schemas.openxmlformats.org/spreadsheetml/2006/main" xmlns:r="http://schemas.openxmlformats.org/officeDocument/2006/relationships">
  <dimension ref="A1:M35"/>
  <sheetViews>
    <sheetView showGridLines="0" zoomScale="120" zoomScaleNormal="120" zoomScalePageLayoutView="0" workbookViewId="0" topLeftCell="A1">
      <selection activeCell="D6" sqref="D6:E6"/>
    </sheetView>
  </sheetViews>
  <sheetFormatPr defaultColWidth="9.00390625" defaultRowHeight="16.5"/>
  <cols>
    <col min="1" max="1" width="0.37109375" style="37" customWidth="1"/>
    <col min="2" max="2" width="14.625" style="37" customWidth="1"/>
    <col min="3" max="3" width="0.37109375" style="37" customWidth="1"/>
    <col min="4" max="4" width="6.25390625" style="37" customWidth="1"/>
    <col min="5" max="5" width="5.625" style="37" customWidth="1"/>
    <col min="6" max="6" width="6.25390625" style="37" customWidth="1"/>
    <col min="7" max="7" width="5.625" style="37" customWidth="1"/>
    <col min="8" max="8" width="6.25390625" style="37" customWidth="1"/>
    <col min="9" max="9" width="5.625" style="37" customWidth="1"/>
    <col min="10" max="10" width="6.25390625" style="37" customWidth="1"/>
    <col min="11" max="11" width="5.625" style="37" customWidth="1"/>
    <col min="12" max="12" width="6.625" style="37" customWidth="1"/>
    <col min="13" max="13" width="6.125" style="37" customWidth="1"/>
    <col min="14" max="16384" width="9.00390625" style="37" customWidth="1"/>
  </cols>
  <sheetData>
    <row r="1" spans="1:13" s="1" customFormat="1" ht="18" customHeight="1">
      <c r="A1" s="80"/>
      <c r="M1" s="19" t="s">
        <v>665</v>
      </c>
    </row>
    <row r="2" spans="1:13" ht="36" customHeight="1">
      <c r="A2" s="567" t="s">
        <v>411</v>
      </c>
      <c r="B2" s="525"/>
      <c r="C2" s="525"/>
      <c r="D2" s="525"/>
      <c r="E2" s="525"/>
      <c r="F2" s="525"/>
      <c r="G2" s="525"/>
      <c r="H2" s="525"/>
      <c r="I2" s="525"/>
      <c r="J2" s="525"/>
      <c r="K2" s="525"/>
      <c r="L2" s="525"/>
      <c r="M2" s="525"/>
    </row>
    <row r="3" spans="2:13" s="13" customFormat="1" ht="12.75" customHeight="1">
      <c r="B3" s="360"/>
      <c r="M3" s="255" t="s">
        <v>385</v>
      </c>
    </row>
    <row r="4" spans="12:13" s="13" customFormat="1" ht="12.75" customHeight="1" thickBot="1">
      <c r="L4" s="361"/>
      <c r="M4" s="27" t="s">
        <v>759</v>
      </c>
    </row>
    <row r="5" spans="1:13" s="13" customFormat="1" ht="15.75" customHeight="1">
      <c r="A5" s="58"/>
      <c r="B5" s="121" t="s">
        <v>386</v>
      </c>
      <c r="C5" s="59"/>
      <c r="D5" s="647" t="s">
        <v>387</v>
      </c>
      <c r="E5" s="648"/>
      <c r="F5" s="649" t="s">
        <v>612</v>
      </c>
      <c r="G5" s="648"/>
      <c r="H5" s="649" t="s">
        <v>613</v>
      </c>
      <c r="I5" s="648"/>
      <c r="J5" s="649" t="s">
        <v>614</v>
      </c>
      <c r="K5" s="648"/>
      <c r="L5" s="649" t="s">
        <v>615</v>
      </c>
      <c r="M5" s="615"/>
    </row>
    <row r="6" spans="1:13" s="13" customFormat="1" ht="15.75" customHeight="1">
      <c r="A6" s="60"/>
      <c r="B6" s="120" t="s">
        <v>388</v>
      </c>
      <c r="C6" s="61"/>
      <c r="D6" s="652" t="s">
        <v>389</v>
      </c>
      <c r="E6" s="653"/>
      <c r="F6" s="650" t="s">
        <v>390</v>
      </c>
      <c r="G6" s="653"/>
      <c r="H6" s="650" t="s">
        <v>391</v>
      </c>
      <c r="I6" s="653"/>
      <c r="J6" s="650" t="s">
        <v>392</v>
      </c>
      <c r="K6" s="653"/>
      <c r="L6" s="650" t="s">
        <v>393</v>
      </c>
      <c r="M6" s="651"/>
    </row>
    <row r="7" spans="1:13" s="13" customFormat="1" ht="25.5" customHeight="1" thickBot="1">
      <c r="A7" s="62"/>
      <c r="B7" s="34" t="s">
        <v>394</v>
      </c>
      <c r="C7" s="63"/>
      <c r="D7" s="117" t="s">
        <v>395</v>
      </c>
      <c r="E7" s="118" t="s">
        <v>396</v>
      </c>
      <c r="F7" s="119" t="s">
        <v>395</v>
      </c>
      <c r="G7" s="119" t="s">
        <v>396</v>
      </c>
      <c r="H7" s="119" t="s">
        <v>395</v>
      </c>
      <c r="I7" s="119" t="s">
        <v>396</v>
      </c>
      <c r="J7" s="119" t="s">
        <v>395</v>
      </c>
      <c r="K7" s="119" t="s">
        <v>396</v>
      </c>
      <c r="L7" s="119" t="s">
        <v>395</v>
      </c>
      <c r="M7" s="118" t="s">
        <v>396</v>
      </c>
    </row>
    <row r="8" spans="1:13" s="13" customFormat="1" ht="13.5" customHeight="1">
      <c r="A8" s="60"/>
      <c r="B8" s="341" t="s">
        <v>397</v>
      </c>
      <c r="C8" s="60"/>
      <c r="D8" s="177">
        <v>8248.22</v>
      </c>
      <c r="E8" s="178">
        <v>430608</v>
      </c>
      <c r="F8" s="178">
        <v>77.37</v>
      </c>
      <c r="G8" s="178">
        <v>5579</v>
      </c>
      <c r="H8" s="178">
        <v>412.13</v>
      </c>
      <c r="I8" s="178">
        <v>37352</v>
      </c>
      <c r="J8" s="178">
        <v>7654.22</v>
      </c>
      <c r="K8" s="178">
        <v>381770</v>
      </c>
      <c r="L8" s="178">
        <v>104.5</v>
      </c>
      <c r="M8" s="178">
        <v>5907</v>
      </c>
    </row>
    <row r="9" spans="1:13" s="13" customFormat="1" ht="13.5" customHeight="1">
      <c r="A9" s="60"/>
      <c r="B9" s="341" t="s">
        <v>398</v>
      </c>
      <c r="C9" s="60"/>
      <c r="D9" s="179">
        <v>7551.91</v>
      </c>
      <c r="E9" s="171">
        <v>441916</v>
      </c>
      <c r="F9" s="171">
        <v>47.49</v>
      </c>
      <c r="G9" s="171">
        <v>6806</v>
      </c>
      <c r="H9" s="171">
        <v>368.83</v>
      </c>
      <c r="I9" s="171">
        <v>48740</v>
      </c>
      <c r="J9" s="171">
        <v>7065.59</v>
      </c>
      <c r="K9" s="171">
        <v>380167</v>
      </c>
      <c r="L9" s="171">
        <v>70</v>
      </c>
      <c r="M9" s="171">
        <v>6203</v>
      </c>
    </row>
    <row r="10" spans="1:13" s="13" customFormat="1" ht="13.5" customHeight="1">
      <c r="A10" s="60"/>
      <c r="B10" s="341" t="s">
        <v>399</v>
      </c>
      <c r="C10" s="60"/>
      <c r="D10" s="179">
        <v>7027.953</v>
      </c>
      <c r="E10" s="171">
        <v>402957.3076</v>
      </c>
      <c r="F10" s="171">
        <v>107</v>
      </c>
      <c r="G10" s="171">
        <v>18017</v>
      </c>
      <c r="H10" s="171">
        <v>418</v>
      </c>
      <c r="I10" s="171">
        <v>68905</v>
      </c>
      <c r="J10" s="171">
        <v>6453</v>
      </c>
      <c r="K10" s="171">
        <v>313288</v>
      </c>
      <c r="L10" s="171">
        <v>50</v>
      </c>
      <c r="M10" s="171">
        <v>2747</v>
      </c>
    </row>
    <row r="11" spans="1:13" s="13" customFormat="1" ht="13.5" customHeight="1">
      <c r="A11" s="60"/>
      <c r="B11" s="341" t="s">
        <v>400</v>
      </c>
      <c r="C11" s="60"/>
      <c r="D11" s="179">
        <v>6567</v>
      </c>
      <c r="E11" s="171">
        <v>375514</v>
      </c>
      <c r="F11" s="171">
        <v>83</v>
      </c>
      <c r="G11" s="171">
        <v>10914</v>
      </c>
      <c r="H11" s="171">
        <v>324</v>
      </c>
      <c r="I11" s="171">
        <v>45876</v>
      </c>
      <c r="J11" s="171">
        <v>6153</v>
      </c>
      <c r="K11" s="171">
        <v>318345</v>
      </c>
      <c r="L11" s="171">
        <v>7</v>
      </c>
      <c r="M11" s="171">
        <v>379</v>
      </c>
    </row>
    <row r="12" spans="1:13" s="13" customFormat="1" ht="13.5" customHeight="1">
      <c r="A12" s="60"/>
      <c r="B12" s="341" t="s">
        <v>401</v>
      </c>
      <c r="C12" s="60"/>
      <c r="D12" s="179">
        <v>6695</v>
      </c>
      <c r="E12" s="171">
        <v>408303</v>
      </c>
      <c r="F12" s="171">
        <v>84</v>
      </c>
      <c r="G12" s="171">
        <v>15466</v>
      </c>
      <c r="H12" s="171">
        <v>494</v>
      </c>
      <c r="I12" s="171">
        <v>78989</v>
      </c>
      <c r="J12" s="171">
        <v>6114</v>
      </c>
      <c r="K12" s="171">
        <v>313666</v>
      </c>
      <c r="L12" s="171">
        <v>3</v>
      </c>
      <c r="M12" s="171">
        <v>182</v>
      </c>
    </row>
    <row r="13" spans="1:13" s="13" customFormat="1" ht="13.5" customHeight="1">
      <c r="A13" s="60"/>
      <c r="B13" s="341" t="s">
        <v>402</v>
      </c>
      <c r="C13" s="60"/>
      <c r="D13" s="179">
        <v>6356</v>
      </c>
      <c r="E13" s="171">
        <v>374825</v>
      </c>
      <c r="F13" s="189" t="s">
        <v>687</v>
      </c>
      <c r="G13" s="189" t="s">
        <v>687</v>
      </c>
      <c r="H13" s="171">
        <v>537</v>
      </c>
      <c r="I13" s="171">
        <v>115014</v>
      </c>
      <c r="J13" s="171">
        <v>5819</v>
      </c>
      <c r="K13" s="171">
        <v>259810</v>
      </c>
      <c r="L13" s="189" t="s">
        <v>687</v>
      </c>
      <c r="M13" s="189" t="s">
        <v>678</v>
      </c>
    </row>
    <row r="14" spans="1:13" s="13" customFormat="1" ht="13.5" customHeight="1">
      <c r="A14" s="60"/>
      <c r="B14" s="341" t="s">
        <v>403</v>
      </c>
      <c r="C14" s="60"/>
      <c r="D14" s="179">
        <v>5230.25</v>
      </c>
      <c r="E14" s="171">
        <v>563786.01</v>
      </c>
      <c r="F14" s="171">
        <v>200.78</v>
      </c>
      <c r="G14" s="171">
        <v>41717.86</v>
      </c>
      <c r="H14" s="171">
        <v>229.31</v>
      </c>
      <c r="I14" s="171">
        <v>37676.29</v>
      </c>
      <c r="J14" s="171">
        <v>4800.15</v>
      </c>
      <c r="K14" s="171">
        <v>484391.84</v>
      </c>
      <c r="L14" s="189" t="s">
        <v>687</v>
      </c>
      <c r="M14" s="189" t="s">
        <v>687</v>
      </c>
    </row>
    <row r="15" spans="1:13" s="13" customFormat="1" ht="13.5" customHeight="1">
      <c r="A15" s="60"/>
      <c r="B15" s="341" t="s">
        <v>404</v>
      </c>
      <c r="C15" s="60"/>
      <c r="D15" s="179">
        <v>3520</v>
      </c>
      <c r="E15" s="171">
        <v>473887</v>
      </c>
      <c r="F15" s="171">
        <v>417</v>
      </c>
      <c r="G15" s="171">
        <v>110549.06910000001</v>
      </c>
      <c r="H15" s="171">
        <v>201.6675</v>
      </c>
      <c r="I15" s="171">
        <v>22206.808</v>
      </c>
      <c r="J15" s="171">
        <v>2899.3450000000003</v>
      </c>
      <c r="K15" s="171">
        <v>350620.20988</v>
      </c>
      <c r="L15" s="189" t="s">
        <v>687</v>
      </c>
      <c r="M15" s="189" t="s">
        <v>687</v>
      </c>
    </row>
    <row r="16" spans="1:13" s="13" customFormat="1" ht="13.5" customHeight="1">
      <c r="A16" s="60"/>
      <c r="B16" s="341" t="s">
        <v>405</v>
      </c>
      <c r="C16" s="60"/>
      <c r="D16" s="179">
        <v>2423</v>
      </c>
      <c r="E16" s="171">
        <v>364657</v>
      </c>
      <c r="F16" s="189" t="s">
        <v>687</v>
      </c>
      <c r="G16" s="189" t="s">
        <v>687</v>
      </c>
      <c r="H16" s="171">
        <v>442</v>
      </c>
      <c r="I16" s="171">
        <v>119361</v>
      </c>
      <c r="J16" s="171">
        <v>1981</v>
      </c>
      <c r="K16" s="171">
        <v>245296</v>
      </c>
      <c r="L16" s="189" t="s">
        <v>687</v>
      </c>
      <c r="M16" s="189" t="s">
        <v>687</v>
      </c>
    </row>
    <row r="17" spans="1:13" s="13" customFormat="1" ht="13.5" customHeight="1">
      <c r="A17" s="60"/>
      <c r="B17" s="341" t="s">
        <v>406</v>
      </c>
      <c r="C17" s="60"/>
      <c r="D17" s="179">
        <v>1681</v>
      </c>
      <c r="E17" s="171">
        <v>268910</v>
      </c>
      <c r="F17" s="171">
        <v>181</v>
      </c>
      <c r="G17" s="171">
        <v>59866</v>
      </c>
      <c r="H17" s="171">
        <v>167</v>
      </c>
      <c r="I17" s="171">
        <v>42322</v>
      </c>
      <c r="J17" s="171">
        <v>1333</v>
      </c>
      <c r="K17" s="171">
        <v>166722</v>
      </c>
      <c r="L17" s="189" t="s">
        <v>314</v>
      </c>
      <c r="M17" s="189" t="s">
        <v>687</v>
      </c>
    </row>
    <row r="18" spans="1:13" s="13" customFormat="1" ht="24" customHeight="1">
      <c r="A18" s="60"/>
      <c r="B18" s="358" t="s">
        <v>412</v>
      </c>
      <c r="C18" s="61"/>
      <c r="D18" s="217" t="s">
        <v>687</v>
      </c>
      <c r="E18" s="145" t="s">
        <v>687</v>
      </c>
      <c r="F18" s="145" t="s">
        <v>687</v>
      </c>
      <c r="G18" s="145" t="s">
        <v>687</v>
      </c>
      <c r="H18" s="145" t="s">
        <v>687</v>
      </c>
      <c r="I18" s="145" t="s">
        <v>687</v>
      </c>
      <c r="J18" s="145" t="s">
        <v>687</v>
      </c>
      <c r="K18" s="145" t="s">
        <v>687</v>
      </c>
      <c r="L18" s="145" t="s">
        <v>687</v>
      </c>
      <c r="M18" s="145" t="s">
        <v>687</v>
      </c>
    </row>
    <row r="19" spans="1:13" s="13" customFormat="1" ht="24" customHeight="1">
      <c r="A19" s="60"/>
      <c r="B19" s="358" t="s">
        <v>413</v>
      </c>
      <c r="C19" s="61"/>
      <c r="D19" s="179">
        <v>13</v>
      </c>
      <c r="E19" s="171">
        <v>5903</v>
      </c>
      <c r="F19" s="171">
        <v>2</v>
      </c>
      <c r="G19" s="171">
        <v>1100</v>
      </c>
      <c r="H19" s="171">
        <v>10</v>
      </c>
      <c r="I19" s="171">
        <v>4803</v>
      </c>
      <c r="J19" s="145" t="s">
        <v>687</v>
      </c>
      <c r="K19" s="335" t="s">
        <v>687</v>
      </c>
      <c r="L19" s="145" t="s">
        <v>687</v>
      </c>
      <c r="M19" s="145" t="s">
        <v>687</v>
      </c>
    </row>
    <row r="20" spans="1:13" s="13" customFormat="1" ht="24" customHeight="1">
      <c r="A20" s="60"/>
      <c r="B20" s="358" t="s">
        <v>414</v>
      </c>
      <c r="C20" s="61"/>
      <c r="D20" s="179">
        <v>295</v>
      </c>
      <c r="E20" s="171">
        <v>84501</v>
      </c>
      <c r="F20" s="171">
        <v>177</v>
      </c>
      <c r="G20" s="171">
        <v>58316</v>
      </c>
      <c r="H20" s="171">
        <v>118</v>
      </c>
      <c r="I20" s="171">
        <v>26185</v>
      </c>
      <c r="J20" s="145" t="s">
        <v>687</v>
      </c>
      <c r="K20" s="335" t="s">
        <v>687</v>
      </c>
      <c r="L20" s="145" t="s">
        <v>687</v>
      </c>
      <c r="M20" s="145" t="s">
        <v>687</v>
      </c>
    </row>
    <row r="21" spans="1:13" s="13" customFormat="1" ht="24" customHeight="1">
      <c r="A21" s="60"/>
      <c r="B21" s="358" t="s">
        <v>415</v>
      </c>
      <c r="C21" s="61"/>
      <c r="D21" s="217" t="s">
        <v>687</v>
      </c>
      <c r="E21" s="145" t="s">
        <v>687</v>
      </c>
      <c r="F21" s="145" t="s">
        <v>687</v>
      </c>
      <c r="G21" s="145" t="s">
        <v>687</v>
      </c>
      <c r="H21" s="145" t="s">
        <v>687</v>
      </c>
      <c r="I21" s="335" t="s">
        <v>687</v>
      </c>
      <c r="J21" s="145" t="s">
        <v>687</v>
      </c>
      <c r="K21" s="335" t="s">
        <v>687</v>
      </c>
      <c r="L21" s="145" t="s">
        <v>687</v>
      </c>
      <c r="M21" s="145" t="s">
        <v>687</v>
      </c>
    </row>
    <row r="22" spans="1:13" s="13" customFormat="1" ht="24" customHeight="1">
      <c r="A22" s="60"/>
      <c r="B22" s="358" t="s">
        <v>416</v>
      </c>
      <c r="C22" s="61"/>
      <c r="D22" s="179">
        <v>2</v>
      </c>
      <c r="E22" s="171">
        <v>450</v>
      </c>
      <c r="F22" s="171">
        <v>2</v>
      </c>
      <c r="G22" s="171">
        <v>450</v>
      </c>
      <c r="H22" s="145" t="s">
        <v>687</v>
      </c>
      <c r="I22" s="335" t="s">
        <v>687</v>
      </c>
      <c r="J22" s="145" t="s">
        <v>687</v>
      </c>
      <c r="K22" s="335" t="s">
        <v>687</v>
      </c>
      <c r="L22" s="145" t="s">
        <v>687</v>
      </c>
      <c r="M22" s="145" t="s">
        <v>687</v>
      </c>
    </row>
    <row r="23" spans="1:13" s="13" customFormat="1" ht="24" customHeight="1">
      <c r="A23" s="60"/>
      <c r="B23" s="358" t="s">
        <v>417</v>
      </c>
      <c r="C23" s="61"/>
      <c r="D23" s="179">
        <v>39</v>
      </c>
      <c r="E23" s="171">
        <v>11334</v>
      </c>
      <c r="F23" s="145" t="s">
        <v>687</v>
      </c>
      <c r="G23" s="145" t="s">
        <v>687</v>
      </c>
      <c r="H23" s="171">
        <v>39</v>
      </c>
      <c r="I23" s="171">
        <v>11334</v>
      </c>
      <c r="J23" s="145" t="s">
        <v>687</v>
      </c>
      <c r="K23" s="335" t="s">
        <v>687</v>
      </c>
      <c r="L23" s="145" t="s">
        <v>687</v>
      </c>
      <c r="M23" s="145" t="s">
        <v>687</v>
      </c>
    </row>
    <row r="24" spans="1:13" s="13" customFormat="1" ht="24" customHeight="1">
      <c r="A24" s="60"/>
      <c r="B24" s="358" t="s">
        <v>418</v>
      </c>
      <c r="C24" s="61"/>
      <c r="D24" s="217" t="s">
        <v>687</v>
      </c>
      <c r="E24" s="145" t="s">
        <v>687</v>
      </c>
      <c r="F24" s="145" t="s">
        <v>687</v>
      </c>
      <c r="G24" s="145" t="s">
        <v>687</v>
      </c>
      <c r="H24" s="335" t="s">
        <v>687</v>
      </c>
      <c r="I24" s="335" t="s">
        <v>687</v>
      </c>
      <c r="J24" s="145" t="s">
        <v>687</v>
      </c>
      <c r="K24" s="335" t="s">
        <v>687</v>
      </c>
      <c r="L24" s="145" t="s">
        <v>687</v>
      </c>
      <c r="M24" s="145" t="s">
        <v>687</v>
      </c>
    </row>
    <row r="25" spans="1:13" s="13" customFormat="1" ht="24" customHeight="1">
      <c r="A25" s="60"/>
      <c r="B25" s="358" t="s">
        <v>419</v>
      </c>
      <c r="C25" s="61"/>
      <c r="D25" s="217" t="s">
        <v>687</v>
      </c>
      <c r="E25" s="171">
        <v>74</v>
      </c>
      <c r="F25" s="145" t="s">
        <v>687</v>
      </c>
      <c r="G25" s="335" t="s">
        <v>687</v>
      </c>
      <c r="H25" s="145" t="s">
        <v>687</v>
      </c>
      <c r="I25" s="335" t="s">
        <v>687</v>
      </c>
      <c r="J25" s="145" t="s">
        <v>687</v>
      </c>
      <c r="K25" s="171">
        <v>74</v>
      </c>
      <c r="L25" s="145" t="s">
        <v>687</v>
      </c>
      <c r="M25" s="145" t="s">
        <v>687</v>
      </c>
    </row>
    <row r="26" spans="1:13" s="13" customFormat="1" ht="24" customHeight="1">
      <c r="A26" s="60"/>
      <c r="B26" s="358" t="s">
        <v>420</v>
      </c>
      <c r="C26" s="61"/>
      <c r="D26" s="179">
        <v>492</v>
      </c>
      <c r="E26" s="171">
        <v>52464</v>
      </c>
      <c r="F26" s="145" t="s">
        <v>687</v>
      </c>
      <c r="G26" s="335" t="s">
        <v>687</v>
      </c>
      <c r="H26" s="145" t="s">
        <v>687</v>
      </c>
      <c r="I26" s="335" t="s">
        <v>687</v>
      </c>
      <c r="J26" s="171">
        <v>492</v>
      </c>
      <c r="K26" s="171">
        <v>52464</v>
      </c>
      <c r="L26" s="145" t="s">
        <v>687</v>
      </c>
      <c r="M26" s="145" t="s">
        <v>687</v>
      </c>
    </row>
    <row r="27" spans="1:13" s="13" customFormat="1" ht="24" customHeight="1">
      <c r="A27" s="60"/>
      <c r="B27" s="358" t="s">
        <v>421</v>
      </c>
      <c r="C27" s="61"/>
      <c r="D27" s="217" t="s">
        <v>687</v>
      </c>
      <c r="E27" s="145" t="s">
        <v>687</v>
      </c>
      <c r="F27" s="145" t="s">
        <v>687</v>
      </c>
      <c r="G27" s="335" t="s">
        <v>687</v>
      </c>
      <c r="H27" s="145" t="s">
        <v>687</v>
      </c>
      <c r="I27" s="335" t="s">
        <v>687</v>
      </c>
      <c r="J27" s="335" t="s">
        <v>687</v>
      </c>
      <c r="K27" s="335" t="s">
        <v>687</v>
      </c>
      <c r="L27" s="145" t="s">
        <v>687</v>
      </c>
      <c r="M27" s="145" t="s">
        <v>687</v>
      </c>
    </row>
    <row r="28" spans="1:13" s="13" customFormat="1" ht="24" customHeight="1">
      <c r="A28" s="60"/>
      <c r="B28" s="358" t="s">
        <v>422</v>
      </c>
      <c r="C28" s="61"/>
      <c r="D28" s="179">
        <v>1444</v>
      </c>
      <c r="E28" s="171">
        <v>114184</v>
      </c>
      <c r="F28" s="145" t="s">
        <v>687</v>
      </c>
      <c r="G28" s="335" t="s">
        <v>687</v>
      </c>
      <c r="H28" s="145" t="s">
        <v>687</v>
      </c>
      <c r="I28" s="335" t="s">
        <v>687</v>
      </c>
      <c r="J28" s="171">
        <v>1444</v>
      </c>
      <c r="K28" s="171">
        <v>114184</v>
      </c>
      <c r="L28" s="145" t="s">
        <v>687</v>
      </c>
      <c r="M28" s="145" t="s">
        <v>687</v>
      </c>
    </row>
    <row r="29" spans="1:13" s="13" customFormat="1" ht="24" customHeight="1">
      <c r="A29" s="60"/>
      <c r="B29" s="358" t="s">
        <v>423</v>
      </c>
      <c r="C29" s="61"/>
      <c r="D29" s="217" t="s">
        <v>687</v>
      </c>
      <c r="E29" s="145" t="s">
        <v>687</v>
      </c>
      <c r="F29" s="145" t="s">
        <v>687</v>
      </c>
      <c r="G29" s="335" t="s">
        <v>687</v>
      </c>
      <c r="H29" s="145" t="s">
        <v>687</v>
      </c>
      <c r="I29" s="335" t="s">
        <v>687</v>
      </c>
      <c r="J29" s="145" t="s">
        <v>687</v>
      </c>
      <c r="K29" s="335" t="s">
        <v>687</v>
      </c>
      <c r="L29" s="145" t="s">
        <v>687</v>
      </c>
      <c r="M29" s="145" t="s">
        <v>687</v>
      </c>
    </row>
    <row r="30" spans="1:13" s="13" customFormat="1" ht="24" customHeight="1" thickBot="1">
      <c r="A30" s="62"/>
      <c r="B30" s="359" t="s">
        <v>424</v>
      </c>
      <c r="C30" s="63"/>
      <c r="D30" s="220" t="s">
        <v>687</v>
      </c>
      <c r="E30" s="268" t="s">
        <v>687</v>
      </c>
      <c r="F30" s="268" t="s">
        <v>687</v>
      </c>
      <c r="G30" s="273" t="s">
        <v>687</v>
      </c>
      <c r="H30" s="268" t="s">
        <v>687</v>
      </c>
      <c r="I30" s="273" t="s">
        <v>687</v>
      </c>
      <c r="J30" s="268" t="s">
        <v>687</v>
      </c>
      <c r="K30" s="273" t="s">
        <v>687</v>
      </c>
      <c r="L30" s="268" t="s">
        <v>687</v>
      </c>
      <c r="M30" s="268" t="s">
        <v>687</v>
      </c>
    </row>
    <row r="31" s="13" customFormat="1" ht="12" customHeight="1">
      <c r="A31" s="110" t="s">
        <v>407</v>
      </c>
    </row>
    <row r="32" s="13" customFormat="1" ht="12" customHeight="1">
      <c r="A32" s="110" t="s">
        <v>408</v>
      </c>
    </row>
    <row r="33" s="13" customFormat="1" ht="12" customHeight="1">
      <c r="A33" s="13" t="s">
        <v>409</v>
      </c>
    </row>
    <row r="34" s="13" customFormat="1" ht="12" customHeight="1">
      <c r="A34" s="13" t="s">
        <v>410</v>
      </c>
    </row>
    <row r="35" s="13" customFormat="1" ht="12" customHeight="1">
      <c r="A35" s="13" t="s">
        <v>760</v>
      </c>
    </row>
  </sheetData>
  <sheetProtection/>
  <mergeCells count="11">
    <mergeCell ref="L6:M6"/>
    <mergeCell ref="D6:E6"/>
    <mergeCell ref="F6:G6"/>
    <mergeCell ref="H6:I6"/>
    <mergeCell ref="J6:K6"/>
    <mergeCell ref="A2:M2"/>
    <mergeCell ref="D5:E5"/>
    <mergeCell ref="F5:G5"/>
    <mergeCell ref="H5:I5"/>
    <mergeCell ref="J5:K5"/>
    <mergeCell ref="L5:M5"/>
  </mergeCells>
  <printOptions horizontalCentered="1"/>
  <pageMargins left="1.141732283464567" right="1.141732283464567" top="1.5748031496062993" bottom="1.5748031496062993" header="0.5118110236220472" footer="0.9055118110236221"/>
  <pageSetup firstPageNumber="127"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19.xml><?xml version="1.0" encoding="utf-8"?>
<worksheet xmlns="http://schemas.openxmlformats.org/spreadsheetml/2006/main" xmlns:r="http://schemas.openxmlformats.org/officeDocument/2006/relationships">
  <dimension ref="A1:U35"/>
  <sheetViews>
    <sheetView showGridLines="0" zoomScale="120" zoomScaleNormal="120" zoomScalePageLayoutView="0" workbookViewId="0" topLeftCell="A1">
      <selection activeCell="A2" sqref="A2:J2"/>
    </sheetView>
  </sheetViews>
  <sheetFormatPr defaultColWidth="9.00390625" defaultRowHeight="16.5"/>
  <cols>
    <col min="1" max="1" width="0.37109375" style="146" customWidth="1"/>
    <col min="2" max="2" width="21.625" style="146" customWidth="1"/>
    <col min="3" max="10" width="6.625" style="146" customWidth="1"/>
    <col min="11" max="11" width="6.125" style="146" customWidth="1"/>
    <col min="12" max="14" width="6.625" style="146" customWidth="1"/>
    <col min="15" max="15" width="6.125" style="146" customWidth="1"/>
    <col min="16" max="18" width="6.625" style="146" customWidth="1"/>
    <col min="19" max="21" width="7.625" style="146" customWidth="1"/>
    <col min="22" max="16384" width="9.00390625" style="146" customWidth="1"/>
  </cols>
  <sheetData>
    <row r="1" spans="1:21" s="127" customFormat="1" ht="18" customHeight="1">
      <c r="A1" s="655" t="s">
        <v>662</v>
      </c>
      <c r="B1" s="656"/>
      <c r="U1" s="128" t="s">
        <v>665</v>
      </c>
    </row>
    <row r="2" spans="1:21" s="363" customFormat="1" ht="24.75" customHeight="1">
      <c r="A2" s="666" t="s">
        <v>46</v>
      </c>
      <c r="B2" s="666"/>
      <c r="C2" s="666"/>
      <c r="D2" s="666"/>
      <c r="E2" s="666"/>
      <c r="F2" s="666"/>
      <c r="G2" s="666"/>
      <c r="H2" s="666"/>
      <c r="I2" s="666"/>
      <c r="J2" s="666"/>
      <c r="K2" s="654" t="s">
        <v>47</v>
      </c>
      <c r="L2" s="654"/>
      <c r="M2" s="654"/>
      <c r="N2" s="654"/>
      <c r="O2" s="654"/>
      <c r="P2" s="654"/>
      <c r="Q2" s="654"/>
      <c r="R2" s="654"/>
      <c r="S2" s="654"/>
      <c r="T2" s="654"/>
      <c r="U2" s="654"/>
    </row>
    <row r="3" spans="1:21" s="154" customFormat="1" ht="15" customHeight="1" thickBot="1">
      <c r="A3" s="155"/>
      <c r="B3" s="155"/>
      <c r="J3" s="156" t="s">
        <v>663</v>
      </c>
      <c r="U3" s="9" t="s">
        <v>48</v>
      </c>
    </row>
    <row r="4" spans="1:21" s="127" customFormat="1" ht="30" customHeight="1">
      <c r="A4" s="364"/>
      <c r="B4" s="657" t="s">
        <v>566</v>
      </c>
      <c r="C4" s="660" t="s">
        <v>49</v>
      </c>
      <c r="D4" s="661"/>
      <c r="E4" s="661"/>
      <c r="F4" s="662"/>
      <c r="G4" s="663" t="s">
        <v>50</v>
      </c>
      <c r="H4" s="661"/>
      <c r="I4" s="661"/>
      <c r="J4" s="662"/>
      <c r="K4" s="365"/>
      <c r="L4" s="664" t="s">
        <v>51</v>
      </c>
      <c r="M4" s="664"/>
      <c r="N4" s="665"/>
      <c r="O4" s="663" t="s">
        <v>52</v>
      </c>
      <c r="P4" s="661"/>
      <c r="Q4" s="661"/>
      <c r="R4" s="662"/>
      <c r="S4" s="660" t="s">
        <v>53</v>
      </c>
      <c r="T4" s="661"/>
      <c r="U4" s="661"/>
    </row>
    <row r="5" spans="1:21" s="127" customFormat="1" ht="18" customHeight="1">
      <c r="A5" s="366"/>
      <c r="B5" s="658"/>
      <c r="C5" s="367" t="s">
        <v>231</v>
      </c>
      <c r="D5" s="368" t="s">
        <v>232</v>
      </c>
      <c r="E5" s="368" t="s">
        <v>233</v>
      </c>
      <c r="F5" s="368" t="s">
        <v>234</v>
      </c>
      <c r="G5" s="368" t="s">
        <v>231</v>
      </c>
      <c r="H5" s="368" t="s">
        <v>232</v>
      </c>
      <c r="I5" s="368" t="s">
        <v>233</v>
      </c>
      <c r="J5" s="368" t="s">
        <v>234</v>
      </c>
      <c r="K5" s="367" t="s">
        <v>231</v>
      </c>
      <c r="L5" s="367" t="s">
        <v>232</v>
      </c>
      <c r="M5" s="368" t="s">
        <v>233</v>
      </c>
      <c r="N5" s="368" t="s">
        <v>234</v>
      </c>
      <c r="O5" s="367" t="s">
        <v>231</v>
      </c>
      <c r="P5" s="368" t="s">
        <v>232</v>
      </c>
      <c r="Q5" s="368" t="s">
        <v>233</v>
      </c>
      <c r="R5" s="368" t="s">
        <v>234</v>
      </c>
      <c r="S5" s="368" t="s">
        <v>231</v>
      </c>
      <c r="T5" s="368" t="s">
        <v>235</v>
      </c>
      <c r="U5" s="369" t="s">
        <v>236</v>
      </c>
    </row>
    <row r="6" spans="1:21" s="127" customFormat="1" ht="30" customHeight="1" thickBot="1">
      <c r="A6" s="370"/>
      <c r="B6" s="659"/>
      <c r="C6" s="371" t="s">
        <v>702</v>
      </c>
      <c r="D6" s="372" t="s">
        <v>237</v>
      </c>
      <c r="E6" s="372" t="s">
        <v>238</v>
      </c>
      <c r="F6" s="372" t="s">
        <v>239</v>
      </c>
      <c r="G6" s="372" t="s">
        <v>702</v>
      </c>
      <c r="H6" s="372" t="s">
        <v>237</v>
      </c>
      <c r="I6" s="372" t="s">
        <v>238</v>
      </c>
      <c r="J6" s="372" t="s">
        <v>239</v>
      </c>
      <c r="K6" s="371" t="s">
        <v>702</v>
      </c>
      <c r="L6" s="371" t="s">
        <v>237</v>
      </c>
      <c r="M6" s="372" t="s">
        <v>238</v>
      </c>
      <c r="N6" s="372" t="s">
        <v>239</v>
      </c>
      <c r="O6" s="371" t="s">
        <v>702</v>
      </c>
      <c r="P6" s="372" t="s">
        <v>237</v>
      </c>
      <c r="Q6" s="372" t="s">
        <v>238</v>
      </c>
      <c r="R6" s="372" t="s">
        <v>54</v>
      </c>
      <c r="S6" s="372" t="s">
        <v>313</v>
      </c>
      <c r="T6" s="372" t="s">
        <v>55</v>
      </c>
      <c r="U6" s="373" t="s">
        <v>56</v>
      </c>
    </row>
    <row r="7" spans="1:21" s="375" customFormat="1" ht="18" customHeight="1">
      <c r="A7" s="366"/>
      <c r="B7" s="374" t="s">
        <v>338</v>
      </c>
      <c r="C7" s="180">
        <v>2916.02</v>
      </c>
      <c r="D7" s="181">
        <v>210.16</v>
      </c>
      <c r="E7" s="181">
        <v>2035.01</v>
      </c>
      <c r="F7" s="181">
        <v>670.85</v>
      </c>
      <c r="G7" s="182" t="s">
        <v>687</v>
      </c>
      <c r="H7" s="182" t="s">
        <v>687</v>
      </c>
      <c r="I7" s="182" t="s">
        <v>687</v>
      </c>
      <c r="J7" s="182" t="s">
        <v>687</v>
      </c>
      <c r="K7" s="181">
        <v>982.8</v>
      </c>
      <c r="L7" s="315">
        <v>194.77</v>
      </c>
      <c r="M7" s="315">
        <v>608.76</v>
      </c>
      <c r="N7" s="315">
        <v>179.27</v>
      </c>
      <c r="O7" s="315">
        <v>1933.22</v>
      </c>
      <c r="P7" s="315">
        <v>15.39</v>
      </c>
      <c r="Q7" s="315">
        <v>1426.25</v>
      </c>
      <c r="R7" s="315">
        <v>491.58</v>
      </c>
      <c r="S7" s="479" t="s">
        <v>687</v>
      </c>
      <c r="T7" s="479" t="s">
        <v>687</v>
      </c>
      <c r="U7" s="479" t="s">
        <v>289</v>
      </c>
    </row>
    <row r="8" spans="1:21" s="375" customFormat="1" ht="18" customHeight="1">
      <c r="A8" s="366"/>
      <c r="B8" s="376" t="s">
        <v>339</v>
      </c>
      <c r="C8" s="95">
        <v>2937.91</v>
      </c>
      <c r="D8" s="96">
        <v>191.08</v>
      </c>
      <c r="E8" s="96">
        <v>1919.22</v>
      </c>
      <c r="F8" s="96">
        <v>827.61</v>
      </c>
      <c r="G8" s="183" t="s">
        <v>687</v>
      </c>
      <c r="H8" s="183" t="s">
        <v>687</v>
      </c>
      <c r="I8" s="183" t="s">
        <v>687</v>
      </c>
      <c r="J8" s="183" t="s">
        <v>687</v>
      </c>
      <c r="K8" s="96">
        <v>428.37</v>
      </c>
      <c r="L8" s="320">
        <v>21.66</v>
      </c>
      <c r="M8" s="317">
        <v>299.98</v>
      </c>
      <c r="N8" s="317">
        <v>106.73</v>
      </c>
      <c r="O8" s="317">
        <v>2509.54</v>
      </c>
      <c r="P8" s="317">
        <v>169.42</v>
      </c>
      <c r="Q8" s="317">
        <v>1619.24</v>
      </c>
      <c r="R8" s="317">
        <v>720.88</v>
      </c>
      <c r="S8" s="298" t="s">
        <v>687</v>
      </c>
      <c r="T8" s="298" t="s">
        <v>687</v>
      </c>
      <c r="U8" s="298" t="s">
        <v>687</v>
      </c>
    </row>
    <row r="9" spans="1:21" s="375" customFormat="1" ht="18" customHeight="1">
      <c r="A9" s="366"/>
      <c r="B9" s="376" t="s">
        <v>340</v>
      </c>
      <c r="C9" s="95">
        <v>3122.09</v>
      </c>
      <c r="D9" s="96">
        <v>189.48</v>
      </c>
      <c r="E9" s="96">
        <v>2124.49</v>
      </c>
      <c r="F9" s="96">
        <v>808.12</v>
      </c>
      <c r="G9" s="183" t="s">
        <v>687</v>
      </c>
      <c r="H9" s="183" t="s">
        <v>687</v>
      </c>
      <c r="I9" s="183" t="s">
        <v>687</v>
      </c>
      <c r="J9" s="183" t="s">
        <v>687</v>
      </c>
      <c r="K9" s="96">
        <v>483.81</v>
      </c>
      <c r="L9" s="317">
        <v>17.32</v>
      </c>
      <c r="M9" s="317">
        <v>362.74</v>
      </c>
      <c r="N9" s="317">
        <v>103.75</v>
      </c>
      <c r="O9" s="317">
        <v>2638.28</v>
      </c>
      <c r="P9" s="317">
        <v>172.16</v>
      </c>
      <c r="Q9" s="317">
        <v>1761.75</v>
      </c>
      <c r="R9" s="317">
        <v>704.37</v>
      </c>
      <c r="S9" s="298" t="s">
        <v>687</v>
      </c>
      <c r="T9" s="298" t="s">
        <v>687</v>
      </c>
      <c r="U9" s="298" t="s">
        <v>687</v>
      </c>
    </row>
    <row r="10" spans="1:21" s="375" customFormat="1" ht="18" customHeight="1">
      <c r="A10" s="366"/>
      <c r="B10" s="376" t="s">
        <v>341</v>
      </c>
      <c r="C10" s="95">
        <v>2763.85</v>
      </c>
      <c r="D10" s="96">
        <v>194.68</v>
      </c>
      <c r="E10" s="96">
        <v>1814.18</v>
      </c>
      <c r="F10" s="96">
        <v>754.99</v>
      </c>
      <c r="G10" s="183" t="s">
        <v>687</v>
      </c>
      <c r="H10" s="183" t="s">
        <v>687</v>
      </c>
      <c r="I10" s="183" t="s">
        <v>687</v>
      </c>
      <c r="J10" s="183" t="s">
        <v>687</v>
      </c>
      <c r="K10" s="96">
        <v>792.66</v>
      </c>
      <c r="L10" s="317">
        <v>18.14</v>
      </c>
      <c r="M10" s="317">
        <v>221.77</v>
      </c>
      <c r="N10" s="317">
        <v>552.75</v>
      </c>
      <c r="O10" s="317">
        <v>1971.19</v>
      </c>
      <c r="P10" s="317">
        <v>176.54</v>
      </c>
      <c r="Q10" s="317">
        <v>1592.41</v>
      </c>
      <c r="R10" s="317">
        <v>202.24</v>
      </c>
      <c r="S10" s="183" t="s">
        <v>687</v>
      </c>
      <c r="T10" s="183" t="s">
        <v>687</v>
      </c>
      <c r="U10" s="183" t="s">
        <v>687</v>
      </c>
    </row>
    <row r="11" spans="1:21" s="375" customFormat="1" ht="18" customHeight="1">
      <c r="A11" s="366"/>
      <c r="B11" s="376" t="s">
        <v>342</v>
      </c>
      <c r="C11" s="95">
        <v>2787.75</v>
      </c>
      <c r="D11" s="96">
        <v>180.13</v>
      </c>
      <c r="E11" s="96">
        <v>1871.92</v>
      </c>
      <c r="F11" s="96">
        <v>731.7</v>
      </c>
      <c r="G11" s="183" t="s">
        <v>687</v>
      </c>
      <c r="H11" s="183" t="s">
        <v>687</v>
      </c>
      <c r="I11" s="183" t="s">
        <v>687</v>
      </c>
      <c r="J11" s="183" t="s">
        <v>687</v>
      </c>
      <c r="K11" s="96">
        <v>329.45</v>
      </c>
      <c r="L11" s="317">
        <v>10.96</v>
      </c>
      <c r="M11" s="317">
        <v>314.89</v>
      </c>
      <c r="N11" s="317">
        <v>3.6</v>
      </c>
      <c r="O11" s="317">
        <v>2458.3</v>
      </c>
      <c r="P11" s="317">
        <v>173.17</v>
      </c>
      <c r="Q11" s="317">
        <v>1557.03</v>
      </c>
      <c r="R11" s="317">
        <v>728.1</v>
      </c>
      <c r="S11" s="183" t="s">
        <v>687</v>
      </c>
      <c r="T11" s="183" t="s">
        <v>687</v>
      </c>
      <c r="U11" s="183" t="s">
        <v>687</v>
      </c>
    </row>
    <row r="12" spans="1:21" s="375" customFormat="1" ht="18" customHeight="1">
      <c r="A12" s="366"/>
      <c r="B12" s="376" t="s">
        <v>343</v>
      </c>
      <c r="C12" s="95">
        <v>2713.95</v>
      </c>
      <c r="D12" s="96">
        <v>193.13</v>
      </c>
      <c r="E12" s="96">
        <v>2030.27</v>
      </c>
      <c r="F12" s="96">
        <v>490.55</v>
      </c>
      <c r="G12" s="183" t="s">
        <v>687</v>
      </c>
      <c r="H12" s="183" t="s">
        <v>687</v>
      </c>
      <c r="I12" s="183" t="s">
        <v>687</v>
      </c>
      <c r="J12" s="183" t="s">
        <v>687</v>
      </c>
      <c r="K12" s="96">
        <v>679.76</v>
      </c>
      <c r="L12" s="317">
        <v>7.2</v>
      </c>
      <c r="M12" s="317">
        <v>240.11</v>
      </c>
      <c r="N12" s="317">
        <v>432.45</v>
      </c>
      <c r="O12" s="317">
        <v>2034.19</v>
      </c>
      <c r="P12" s="317">
        <v>185.93</v>
      </c>
      <c r="Q12" s="317">
        <v>1790.16</v>
      </c>
      <c r="R12" s="317">
        <v>58.1</v>
      </c>
      <c r="S12" s="183" t="s">
        <v>687</v>
      </c>
      <c r="T12" s="183" t="s">
        <v>687</v>
      </c>
      <c r="U12" s="183" t="s">
        <v>687</v>
      </c>
    </row>
    <row r="13" spans="1:21" s="375" customFormat="1" ht="18" customHeight="1">
      <c r="A13" s="366"/>
      <c r="B13" s="376" t="s">
        <v>344</v>
      </c>
      <c r="C13" s="95">
        <v>2475.52</v>
      </c>
      <c r="D13" s="96">
        <v>197.21</v>
      </c>
      <c r="E13" s="96">
        <v>2153.41</v>
      </c>
      <c r="F13" s="96">
        <v>124.9</v>
      </c>
      <c r="G13" s="183" t="s">
        <v>687</v>
      </c>
      <c r="H13" s="183" t="s">
        <v>687</v>
      </c>
      <c r="I13" s="183" t="s">
        <v>687</v>
      </c>
      <c r="J13" s="183" t="s">
        <v>687</v>
      </c>
      <c r="K13" s="96">
        <v>555.9</v>
      </c>
      <c r="L13" s="317">
        <v>21.31</v>
      </c>
      <c r="M13" s="317">
        <v>528.79</v>
      </c>
      <c r="N13" s="317">
        <v>5.8</v>
      </c>
      <c r="O13" s="317">
        <v>1919.62</v>
      </c>
      <c r="P13" s="317">
        <v>175.9</v>
      </c>
      <c r="Q13" s="317">
        <v>1624.62</v>
      </c>
      <c r="R13" s="317">
        <v>119.1</v>
      </c>
      <c r="S13" s="183" t="s">
        <v>687</v>
      </c>
      <c r="T13" s="183" t="s">
        <v>687</v>
      </c>
      <c r="U13" s="183" t="s">
        <v>687</v>
      </c>
    </row>
    <row r="14" spans="1:21" s="375" customFormat="1" ht="18" customHeight="1">
      <c r="A14" s="366"/>
      <c r="B14" s="376" t="s">
        <v>345</v>
      </c>
      <c r="C14" s="95">
        <v>1276.47</v>
      </c>
      <c r="D14" s="96">
        <v>177.66</v>
      </c>
      <c r="E14" s="96">
        <v>1097.81</v>
      </c>
      <c r="F14" s="96">
        <v>1</v>
      </c>
      <c r="G14" s="183" t="s">
        <v>687</v>
      </c>
      <c r="H14" s="183" t="s">
        <v>687</v>
      </c>
      <c r="I14" s="183" t="s">
        <v>687</v>
      </c>
      <c r="J14" s="183" t="s">
        <v>687</v>
      </c>
      <c r="K14" s="96">
        <v>713.76</v>
      </c>
      <c r="L14" s="317">
        <v>5.08</v>
      </c>
      <c r="M14" s="317">
        <v>707.68</v>
      </c>
      <c r="N14" s="317">
        <v>1</v>
      </c>
      <c r="O14" s="317">
        <v>562.71</v>
      </c>
      <c r="P14" s="317">
        <v>172.58</v>
      </c>
      <c r="Q14" s="317">
        <v>390.13</v>
      </c>
      <c r="R14" s="298" t="s">
        <v>687</v>
      </c>
      <c r="S14" s="96">
        <v>0.34</v>
      </c>
      <c r="T14" s="183" t="s">
        <v>687</v>
      </c>
      <c r="U14" s="96">
        <v>0.34</v>
      </c>
    </row>
    <row r="15" spans="1:21" s="375" customFormat="1" ht="18" customHeight="1">
      <c r="A15" s="366"/>
      <c r="B15" s="376" t="s">
        <v>346</v>
      </c>
      <c r="C15" s="95">
        <v>943.9299999999998</v>
      </c>
      <c r="D15" s="96">
        <v>0.6</v>
      </c>
      <c r="E15" s="96">
        <v>943.33</v>
      </c>
      <c r="F15" s="183" t="s">
        <v>687</v>
      </c>
      <c r="G15" s="183" t="s">
        <v>687</v>
      </c>
      <c r="H15" s="183" t="s">
        <v>687</v>
      </c>
      <c r="I15" s="183" t="s">
        <v>687</v>
      </c>
      <c r="J15" s="183" t="s">
        <v>687</v>
      </c>
      <c r="K15" s="96">
        <v>699.8299999999999</v>
      </c>
      <c r="L15" s="298" t="s">
        <v>687</v>
      </c>
      <c r="M15" s="317">
        <v>699.8299999999999</v>
      </c>
      <c r="N15" s="298" t="s">
        <v>687</v>
      </c>
      <c r="O15" s="435">
        <v>244.1</v>
      </c>
      <c r="P15" s="435">
        <v>0.6000000000000001</v>
      </c>
      <c r="Q15" s="435">
        <v>243.5</v>
      </c>
      <c r="R15" s="438" t="s">
        <v>687</v>
      </c>
      <c r="S15" s="480" t="s">
        <v>687</v>
      </c>
      <c r="T15" s="183" t="s">
        <v>687</v>
      </c>
      <c r="U15" s="183" t="s">
        <v>687</v>
      </c>
    </row>
    <row r="16" spans="1:21" s="375" customFormat="1" ht="18" customHeight="1">
      <c r="A16" s="366"/>
      <c r="B16" s="376" t="s">
        <v>240</v>
      </c>
      <c r="C16" s="481">
        <v>2595.05</v>
      </c>
      <c r="D16" s="455">
        <v>127.66</v>
      </c>
      <c r="E16" s="455">
        <v>2414.89</v>
      </c>
      <c r="F16" s="455">
        <v>52.5</v>
      </c>
      <c r="G16" s="96">
        <v>5.5</v>
      </c>
      <c r="H16" s="455" t="s">
        <v>687</v>
      </c>
      <c r="I16" s="96">
        <v>5.5</v>
      </c>
      <c r="J16" s="480" t="s">
        <v>687</v>
      </c>
      <c r="K16" s="455">
        <v>1557.77</v>
      </c>
      <c r="L16" s="455">
        <v>6.76</v>
      </c>
      <c r="M16" s="455">
        <v>1551.0100000000002</v>
      </c>
      <c r="N16" s="438" t="s">
        <v>687</v>
      </c>
      <c r="O16" s="455">
        <v>1031.78</v>
      </c>
      <c r="P16" s="455">
        <v>120.9</v>
      </c>
      <c r="Q16" s="455">
        <v>858.38</v>
      </c>
      <c r="R16" s="455">
        <v>52.5</v>
      </c>
      <c r="S16" s="480" t="s">
        <v>687</v>
      </c>
      <c r="T16" s="183" t="s">
        <v>687</v>
      </c>
      <c r="U16" s="183" t="s">
        <v>687</v>
      </c>
    </row>
    <row r="17" spans="1:21" s="375" customFormat="1" ht="18" customHeight="1">
      <c r="A17" s="366"/>
      <c r="B17" s="377" t="s">
        <v>241</v>
      </c>
      <c r="C17" s="95">
        <v>2585.05</v>
      </c>
      <c r="D17" s="96">
        <v>127.66</v>
      </c>
      <c r="E17" s="96">
        <v>2404.3900000000003</v>
      </c>
      <c r="F17" s="96">
        <v>52.5</v>
      </c>
      <c r="G17" s="183" t="s">
        <v>687</v>
      </c>
      <c r="H17" s="183" t="s">
        <v>687</v>
      </c>
      <c r="I17" s="183" t="s">
        <v>687</v>
      </c>
      <c r="J17" s="183" t="s">
        <v>687</v>
      </c>
      <c r="K17" s="96">
        <v>1556.77</v>
      </c>
      <c r="L17" s="96">
        <v>6.76</v>
      </c>
      <c r="M17" s="96">
        <v>1550.0100000000002</v>
      </c>
      <c r="N17" s="298" t="s">
        <v>687</v>
      </c>
      <c r="O17" s="455">
        <v>1028.28</v>
      </c>
      <c r="P17" s="455">
        <v>120.9</v>
      </c>
      <c r="Q17" s="455">
        <v>854.8800000000001</v>
      </c>
      <c r="R17" s="455">
        <v>52.5</v>
      </c>
      <c r="S17" s="480" t="s">
        <v>687</v>
      </c>
      <c r="T17" s="183" t="s">
        <v>687</v>
      </c>
      <c r="U17" s="183" t="s">
        <v>687</v>
      </c>
    </row>
    <row r="18" spans="1:21" s="375" customFormat="1" ht="18" customHeight="1">
      <c r="A18" s="366"/>
      <c r="B18" s="378" t="s">
        <v>57</v>
      </c>
      <c r="C18" s="95">
        <v>398.93</v>
      </c>
      <c r="D18" s="96">
        <v>123.34</v>
      </c>
      <c r="E18" s="96">
        <v>242.59</v>
      </c>
      <c r="F18" s="96">
        <v>33</v>
      </c>
      <c r="G18" s="183" t="s">
        <v>687</v>
      </c>
      <c r="H18" s="183" t="s">
        <v>687</v>
      </c>
      <c r="I18" s="183" t="s">
        <v>687</v>
      </c>
      <c r="J18" s="183" t="s">
        <v>687</v>
      </c>
      <c r="K18" s="317">
        <v>129.79999999999998</v>
      </c>
      <c r="L18" s="317">
        <v>3.14</v>
      </c>
      <c r="M18" s="317">
        <v>126.66</v>
      </c>
      <c r="N18" s="183" t="s">
        <v>687</v>
      </c>
      <c r="O18" s="435">
        <v>269.13</v>
      </c>
      <c r="P18" s="435">
        <v>120.2</v>
      </c>
      <c r="Q18" s="482">
        <v>115.93</v>
      </c>
      <c r="R18" s="435">
        <v>33</v>
      </c>
      <c r="S18" s="480" t="s">
        <v>687</v>
      </c>
      <c r="T18" s="183" t="s">
        <v>687</v>
      </c>
      <c r="U18" s="183" t="s">
        <v>687</v>
      </c>
    </row>
    <row r="19" spans="1:21" s="375" customFormat="1" ht="18" customHeight="1">
      <c r="A19" s="366"/>
      <c r="B19" s="378" t="s">
        <v>242</v>
      </c>
      <c r="C19" s="95">
        <v>2087.68</v>
      </c>
      <c r="D19" s="96">
        <v>3.49</v>
      </c>
      <c r="E19" s="96">
        <v>2064.69</v>
      </c>
      <c r="F19" s="96">
        <v>19.5</v>
      </c>
      <c r="G19" s="183" t="s">
        <v>687</v>
      </c>
      <c r="H19" s="183" t="s">
        <v>687</v>
      </c>
      <c r="I19" s="183" t="s">
        <v>687</v>
      </c>
      <c r="J19" s="183" t="s">
        <v>687</v>
      </c>
      <c r="K19" s="317">
        <v>1400.24</v>
      </c>
      <c r="L19" s="317">
        <v>3.29</v>
      </c>
      <c r="M19" s="317">
        <v>1396.95</v>
      </c>
      <c r="N19" s="183" t="s">
        <v>687</v>
      </c>
      <c r="O19" s="435">
        <v>687.44</v>
      </c>
      <c r="P19" s="435">
        <v>0.2</v>
      </c>
      <c r="Q19" s="482">
        <v>667.74</v>
      </c>
      <c r="R19" s="435">
        <v>19.5</v>
      </c>
      <c r="S19" s="480" t="s">
        <v>687</v>
      </c>
      <c r="T19" s="183" t="s">
        <v>687</v>
      </c>
      <c r="U19" s="183" t="s">
        <v>687</v>
      </c>
    </row>
    <row r="20" spans="1:21" s="375" customFormat="1" ht="18" customHeight="1">
      <c r="A20" s="366"/>
      <c r="B20" s="378" t="s">
        <v>243</v>
      </c>
      <c r="C20" s="95">
        <v>3.5</v>
      </c>
      <c r="D20" s="183" t="s">
        <v>687</v>
      </c>
      <c r="E20" s="96">
        <v>3.5</v>
      </c>
      <c r="F20" s="183" t="s">
        <v>687</v>
      </c>
      <c r="G20" s="183" t="s">
        <v>687</v>
      </c>
      <c r="H20" s="183" t="s">
        <v>687</v>
      </c>
      <c r="I20" s="183" t="s">
        <v>687</v>
      </c>
      <c r="J20" s="183" t="s">
        <v>687</v>
      </c>
      <c r="K20" s="317">
        <v>3.5</v>
      </c>
      <c r="L20" s="183" t="s">
        <v>687</v>
      </c>
      <c r="M20" s="317">
        <v>3.5</v>
      </c>
      <c r="N20" s="183" t="s">
        <v>687</v>
      </c>
      <c r="O20" s="480" t="s">
        <v>687</v>
      </c>
      <c r="P20" s="480" t="s">
        <v>687</v>
      </c>
      <c r="Q20" s="480" t="s">
        <v>687</v>
      </c>
      <c r="R20" s="480" t="s">
        <v>687</v>
      </c>
      <c r="S20" s="480" t="s">
        <v>687</v>
      </c>
      <c r="T20" s="183" t="s">
        <v>687</v>
      </c>
      <c r="U20" s="183" t="s">
        <v>687</v>
      </c>
    </row>
    <row r="21" spans="1:21" s="375" customFormat="1" ht="18" customHeight="1">
      <c r="A21" s="366"/>
      <c r="B21" s="378" t="s">
        <v>244</v>
      </c>
      <c r="C21" s="95">
        <v>11.4</v>
      </c>
      <c r="D21" s="183" t="s">
        <v>687</v>
      </c>
      <c r="E21" s="96">
        <v>11.4</v>
      </c>
      <c r="F21" s="183" t="s">
        <v>687</v>
      </c>
      <c r="G21" s="183" t="s">
        <v>687</v>
      </c>
      <c r="H21" s="183" t="s">
        <v>687</v>
      </c>
      <c r="I21" s="183" t="s">
        <v>687</v>
      </c>
      <c r="J21" s="183" t="s">
        <v>687</v>
      </c>
      <c r="K21" s="183" t="s">
        <v>687</v>
      </c>
      <c r="L21" s="183" t="s">
        <v>687</v>
      </c>
      <c r="M21" s="183" t="s">
        <v>687</v>
      </c>
      <c r="N21" s="183" t="s">
        <v>687</v>
      </c>
      <c r="O21" s="435">
        <v>11.4</v>
      </c>
      <c r="P21" s="480" t="s">
        <v>687</v>
      </c>
      <c r="Q21" s="482">
        <v>11.4</v>
      </c>
      <c r="R21" s="480" t="s">
        <v>687</v>
      </c>
      <c r="S21" s="480" t="s">
        <v>687</v>
      </c>
      <c r="T21" s="183" t="s">
        <v>687</v>
      </c>
      <c r="U21" s="183" t="s">
        <v>687</v>
      </c>
    </row>
    <row r="22" spans="1:21" s="375" customFormat="1" ht="18" customHeight="1">
      <c r="A22" s="366"/>
      <c r="B22" s="378" t="s">
        <v>245</v>
      </c>
      <c r="C22" s="95">
        <v>45.86</v>
      </c>
      <c r="D22" s="183" t="s">
        <v>687</v>
      </c>
      <c r="E22" s="96">
        <v>45.86</v>
      </c>
      <c r="F22" s="183" t="s">
        <v>687</v>
      </c>
      <c r="G22" s="183" t="s">
        <v>687</v>
      </c>
      <c r="H22" s="183" t="s">
        <v>687</v>
      </c>
      <c r="I22" s="183" t="s">
        <v>687</v>
      </c>
      <c r="J22" s="183" t="s">
        <v>687</v>
      </c>
      <c r="K22" s="317">
        <v>8</v>
      </c>
      <c r="L22" s="183" t="s">
        <v>687</v>
      </c>
      <c r="M22" s="317">
        <v>8</v>
      </c>
      <c r="N22" s="183" t="s">
        <v>687</v>
      </c>
      <c r="O22" s="435">
        <v>37.86</v>
      </c>
      <c r="P22" s="480" t="s">
        <v>687</v>
      </c>
      <c r="Q22" s="482">
        <v>37.86</v>
      </c>
      <c r="R22" s="480" t="s">
        <v>687</v>
      </c>
      <c r="S22" s="480" t="s">
        <v>687</v>
      </c>
      <c r="T22" s="183" t="s">
        <v>687</v>
      </c>
      <c r="U22" s="183" t="s">
        <v>687</v>
      </c>
    </row>
    <row r="23" spans="1:21" s="375" customFormat="1" ht="18" customHeight="1">
      <c r="A23" s="366"/>
      <c r="B23" s="378" t="s">
        <v>246</v>
      </c>
      <c r="C23" s="95">
        <v>0.33</v>
      </c>
      <c r="D23" s="96">
        <v>0.33</v>
      </c>
      <c r="E23" s="183" t="s">
        <v>687</v>
      </c>
      <c r="F23" s="183" t="s">
        <v>687</v>
      </c>
      <c r="G23" s="183" t="s">
        <v>687</v>
      </c>
      <c r="H23" s="183" t="s">
        <v>687</v>
      </c>
      <c r="I23" s="183" t="s">
        <v>687</v>
      </c>
      <c r="J23" s="183" t="s">
        <v>687</v>
      </c>
      <c r="K23" s="317">
        <v>0.33</v>
      </c>
      <c r="L23" s="317">
        <v>0.33</v>
      </c>
      <c r="M23" s="183" t="s">
        <v>687</v>
      </c>
      <c r="N23" s="183" t="s">
        <v>687</v>
      </c>
      <c r="O23" s="480" t="s">
        <v>687</v>
      </c>
      <c r="P23" s="480" t="s">
        <v>687</v>
      </c>
      <c r="Q23" s="480" t="s">
        <v>687</v>
      </c>
      <c r="R23" s="480" t="s">
        <v>687</v>
      </c>
      <c r="S23" s="480" t="s">
        <v>687</v>
      </c>
      <c r="T23" s="183" t="s">
        <v>687</v>
      </c>
      <c r="U23" s="183" t="s">
        <v>687</v>
      </c>
    </row>
    <row r="24" spans="1:21" s="375" customFormat="1" ht="18" customHeight="1">
      <c r="A24" s="366"/>
      <c r="B24" s="378" t="s">
        <v>247</v>
      </c>
      <c r="C24" s="327" t="s">
        <v>687</v>
      </c>
      <c r="D24" s="183" t="s">
        <v>687</v>
      </c>
      <c r="E24" s="183" t="s">
        <v>687</v>
      </c>
      <c r="F24" s="183" t="s">
        <v>687</v>
      </c>
      <c r="G24" s="183" t="s">
        <v>687</v>
      </c>
      <c r="H24" s="183" t="s">
        <v>687</v>
      </c>
      <c r="I24" s="183" t="s">
        <v>687</v>
      </c>
      <c r="J24" s="183" t="s">
        <v>687</v>
      </c>
      <c r="K24" s="183" t="s">
        <v>687</v>
      </c>
      <c r="L24" s="183" t="s">
        <v>687</v>
      </c>
      <c r="M24" s="183" t="s">
        <v>687</v>
      </c>
      <c r="N24" s="183" t="s">
        <v>687</v>
      </c>
      <c r="O24" s="480" t="s">
        <v>687</v>
      </c>
      <c r="P24" s="480" t="s">
        <v>687</v>
      </c>
      <c r="Q24" s="480" t="s">
        <v>687</v>
      </c>
      <c r="R24" s="480" t="s">
        <v>687</v>
      </c>
      <c r="S24" s="480" t="s">
        <v>687</v>
      </c>
      <c r="T24" s="183" t="s">
        <v>687</v>
      </c>
      <c r="U24" s="183" t="s">
        <v>687</v>
      </c>
    </row>
    <row r="25" spans="1:21" s="375" customFormat="1" ht="18" customHeight="1">
      <c r="A25" s="366"/>
      <c r="B25" s="378" t="s">
        <v>248</v>
      </c>
      <c r="C25" s="481">
        <v>1</v>
      </c>
      <c r="D25" s="455">
        <v>0.5</v>
      </c>
      <c r="E25" s="455">
        <v>0.5</v>
      </c>
      <c r="F25" s="480" t="s">
        <v>687</v>
      </c>
      <c r="G25" s="480" t="s">
        <v>687</v>
      </c>
      <c r="H25" s="480" t="s">
        <v>687</v>
      </c>
      <c r="I25" s="480" t="s">
        <v>687</v>
      </c>
      <c r="J25" s="480" t="s">
        <v>687</v>
      </c>
      <c r="K25" s="480" t="s">
        <v>687</v>
      </c>
      <c r="L25" s="480" t="s">
        <v>687</v>
      </c>
      <c r="M25" s="480" t="s">
        <v>687</v>
      </c>
      <c r="N25" s="480" t="s">
        <v>687</v>
      </c>
      <c r="O25" s="455">
        <v>1</v>
      </c>
      <c r="P25" s="455">
        <v>0.5</v>
      </c>
      <c r="Q25" s="455">
        <v>0.5</v>
      </c>
      <c r="R25" s="480" t="s">
        <v>687</v>
      </c>
      <c r="S25" s="480" t="s">
        <v>687</v>
      </c>
      <c r="T25" s="183" t="s">
        <v>687</v>
      </c>
      <c r="U25" s="183" t="s">
        <v>687</v>
      </c>
    </row>
    <row r="26" spans="1:21" s="375" customFormat="1" ht="18" customHeight="1">
      <c r="A26" s="366"/>
      <c r="B26" s="378" t="s">
        <v>249</v>
      </c>
      <c r="C26" s="95">
        <v>36.35</v>
      </c>
      <c r="D26" s="183" t="s">
        <v>687</v>
      </c>
      <c r="E26" s="96">
        <v>36.35</v>
      </c>
      <c r="F26" s="183" t="s">
        <v>687</v>
      </c>
      <c r="G26" s="183" t="s">
        <v>687</v>
      </c>
      <c r="H26" s="183" t="s">
        <v>687</v>
      </c>
      <c r="I26" s="183" t="s">
        <v>687</v>
      </c>
      <c r="J26" s="183" t="s">
        <v>687</v>
      </c>
      <c r="K26" s="317">
        <v>14.9</v>
      </c>
      <c r="L26" s="183" t="s">
        <v>687</v>
      </c>
      <c r="M26" s="317">
        <v>14.9</v>
      </c>
      <c r="N26" s="183" t="s">
        <v>687</v>
      </c>
      <c r="O26" s="435">
        <v>21.45</v>
      </c>
      <c r="P26" s="480" t="s">
        <v>687</v>
      </c>
      <c r="Q26" s="482">
        <v>21.45</v>
      </c>
      <c r="R26" s="480" t="s">
        <v>687</v>
      </c>
      <c r="S26" s="480" t="s">
        <v>687</v>
      </c>
      <c r="T26" s="183" t="s">
        <v>687</v>
      </c>
      <c r="U26" s="183" t="s">
        <v>687</v>
      </c>
    </row>
    <row r="27" spans="1:21" s="375" customFormat="1" ht="18" customHeight="1">
      <c r="A27" s="366"/>
      <c r="B27" s="377" t="s">
        <v>250</v>
      </c>
      <c r="C27" s="95">
        <v>5.5</v>
      </c>
      <c r="D27" s="183" t="s">
        <v>687</v>
      </c>
      <c r="E27" s="96">
        <v>5.5</v>
      </c>
      <c r="F27" s="183" t="s">
        <v>687</v>
      </c>
      <c r="G27" s="96">
        <v>5.5</v>
      </c>
      <c r="H27" s="183" t="s">
        <v>687</v>
      </c>
      <c r="I27" s="96">
        <v>5.5</v>
      </c>
      <c r="J27" s="183" t="s">
        <v>687</v>
      </c>
      <c r="K27" s="183" t="s">
        <v>687</v>
      </c>
      <c r="L27" s="183" t="s">
        <v>687</v>
      </c>
      <c r="M27" s="183" t="s">
        <v>687</v>
      </c>
      <c r="N27" s="183" t="s">
        <v>687</v>
      </c>
      <c r="O27" s="480" t="s">
        <v>687</v>
      </c>
      <c r="P27" s="480" t="s">
        <v>687</v>
      </c>
      <c r="Q27" s="480" t="s">
        <v>687</v>
      </c>
      <c r="R27" s="480" t="s">
        <v>687</v>
      </c>
      <c r="S27" s="480" t="s">
        <v>687</v>
      </c>
      <c r="T27" s="183" t="s">
        <v>687</v>
      </c>
      <c r="U27" s="183" t="s">
        <v>687</v>
      </c>
    </row>
    <row r="28" spans="1:21" s="375" customFormat="1" ht="18" customHeight="1">
      <c r="A28" s="366"/>
      <c r="B28" s="378" t="s">
        <v>58</v>
      </c>
      <c r="C28" s="95">
        <v>5.5</v>
      </c>
      <c r="D28" s="183" t="s">
        <v>687</v>
      </c>
      <c r="E28" s="96">
        <v>5.5</v>
      </c>
      <c r="F28" s="183" t="s">
        <v>687</v>
      </c>
      <c r="G28" s="96">
        <v>5.5</v>
      </c>
      <c r="H28" s="183" t="s">
        <v>687</v>
      </c>
      <c r="I28" s="96">
        <v>5.5</v>
      </c>
      <c r="J28" s="183" t="s">
        <v>687</v>
      </c>
      <c r="K28" s="183" t="s">
        <v>687</v>
      </c>
      <c r="L28" s="183" t="s">
        <v>687</v>
      </c>
      <c r="M28" s="183" t="s">
        <v>687</v>
      </c>
      <c r="N28" s="183" t="s">
        <v>687</v>
      </c>
      <c r="O28" s="480" t="s">
        <v>687</v>
      </c>
      <c r="P28" s="183" t="s">
        <v>687</v>
      </c>
      <c r="Q28" s="480" t="s">
        <v>687</v>
      </c>
      <c r="R28" s="183" t="s">
        <v>687</v>
      </c>
      <c r="S28" s="183" t="s">
        <v>687</v>
      </c>
      <c r="T28" s="183" t="s">
        <v>687</v>
      </c>
      <c r="U28" s="183" t="s">
        <v>687</v>
      </c>
    </row>
    <row r="29" spans="1:21" s="375" customFormat="1" ht="18" customHeight="1">
      <c r="A29" s="366"/>
      <c r="B29" s="377" t="s">
        <v>251</v>
      </c>
      <c r="C29" s="95">
        <v>3.5</v>
      </c>
      <c r="D29" s="183" t="s">
        <v>687</v>
      </c>
      <c r="E29" s="96">
        <v>3.5</v>
      </c>
      <c r="F29" s="183" t="s">
        <v>687</v>
      </c>
      <c r="G29" s="183" t="s">
        <v>687</v>
      </c>
      <c r="H29" s="183" t="s">
        <v>687</v>
      </c>
      <c r="I29" s="183" t="s">
        <v>687</v>
      </c>
      <c r="J29" s="183" t="s">
        <v>687</v>
      </c>
      <c r="K29" s="183" t="s">
        <v>687</v>
      </c>
      <c r="L29" s="183" t="s">
        <v>687</v>
      </c>
      <c r="M29" s="183" t="s">
        <v>687</v>
      </c>
      <c r="N29" s="183" t="s">
        <v>687</v>
      </c>
      <c r="O29" s="317">
        <v>3.5</v>
      </c>
      <c r="P29" s="183" t="s">
        <v>687</v>
      </c>
      <c r="Q29" s="317">
        <v>3.5</v>
      </c>
      <c r="R29" s="183" t="s">
        <v>687</v>
      </c>
      <c r="S29" s="183" t="s">
        <v>687</v>
      </c>
      <c r="T29" s="183" t="s">
        <v>687</v>
      </c>
      <c r="U29" s="183" t="s">
        <v>687</v>
      </c>
    </row>
    <row r="30" spans="1:21" s="375" customFormat="1" ht="18" customHeight="1">
      <c r="A30" s="366"/>
      <c r="B30" s="378" t="s">
        <v>59</v>
      </c>
      <c r="C30" s="95">
        <v>3.5</v>
      </c>
      <c r="D30" s="183" t="s">
        <v>687</v>
      </c>
      <c r="E30" s="96">
        <v>3.5</v>
      </c>
      <c r="F30" s="183" t="s">
        <v>687</v>
      </c>
      <c r="G30" s="183" t="s">
        <v>687</v>
      </c>
      <c r="H30" s="183" t="s">
        <v>687</v>
      </c>
      <c r="I30" s="183" t="s">
        <v>687</v>
      </c>
      <c r="J30" s="183" t="s">
        <v>687</v>
      </c>
      <c r="K30" s="183" t="s">
        <v>687</v>
      </c>
      <c r="L30" s="183" t="s">
        <v>687</v>
      </c>
      <c r="M30" s="183" t="s">
        <v>687</v>
      </c>
      <c r="N30" s="183" t="s">
        <v>687</v>
      </c>
      <c r="O30" s="317">
        <v>3.5</v>
      </c>
      <c r="P30" s="183" t="s">
        <v>687</v>
      </c>
      <c r="Q30" s="317">
        <v>3.5</v>
      </c>
      <c r="R30" s="183" t="s">
        <v>687</v>
      </c>
      <c r="S30" s="183" t="s">
        <v>687</v>
      </c>
      <c r="T30" s="183" t="s">
        <v>687</v>
      </c>
      <c r="U30" s="183" t="s">
        <v>687</v>
      </c>
    </row>
    <row r="31" spans="1:21" s="375" customFormat="1" ht="18" customHeight="1">
      <c r="A31" s="366"/>
      <c r="B31" s="377" t="s">
        <v>252</v>
      </c>
      <c r="C31" s="95">
        <v>1</v>
      </c>
      <c r="D31" s="183" t="s">
        <v>687</v>
      </c>
      <c r="E31" s="96">
        <v>1</v>
      </c>
      <c r="F31" s="183" t="s">
        <v>687</v>
      </c>
      <c r="G31" s="183" t="s">
        <v>687</v>
      </c>
      <c r="H31" s="183" t="s">
        <v>687</v>
      </c>
      <c r="I31" s="183" t="s">
        <v>687</v>
      </c>
      <c r="J31" s="183" t="s">
        <v>687</v>
      </c>
      <c r="K31" s="317">
        <v>1</v>
      </c>
      <c r="L31" s="183" t="s">
        <v>687</v>
      </c>
      <c r="M31" s="317">
        <v>1</v>
      </c>
      <c r="N31" s="183" t="s">
        <v>687</v>
      </c>
      <c r="O31" s="183" t="s">
        <v>687</v>
      </c>
      <c r="P31" s="183" t="s">
        <v>687</v>
      </c>
      <c r="Q31" s="183" t="s">
        <v>687</v>
      </c>
      <c r="R31" s="183" t="s">
        <v>687</v>
      </c>
      <c r="S31" s="183" t="s">
        <v>687</v>
      </c>
      <c r="T31" s="183" t="s">
        <v>687</v>
      </c>
      <c r="U31" s="183" t="s">
        <v>687</v>
      </c>
    </row>
    <row r="32" spans="1:21" s="375" customFormat="1" ht="18" customHeight="1" thickBot="1">
      <c r="A32" s="370"/>
      <c r="B32" s="379" t="s">
        <v>60</v>
      </c>
      <c r="C32" s="483" t="s">
        <v>687</v>
      </c>
      <c r="D32" s="484" t="s">
        <v>687</v>
      </c>
      <c r="E32" s="484" t="s">
        <v>687</v>
      </c>
      <c r="F32" s="484" t="s">
        <v>687</v>
      </c>
      <c r="G32" s="484" t="s">
        <v>687</v>
      </c>
      <c r="H32" s="484" t="s">
        <v>687</v>
      </c>
      <c r="I32" s="484" t="s">
        <v>687</v>
      </c>
      <c r="J32" s="484" t="s">
        <v>687</v>
      </c>
      <c r="K32" s="484" t="s">
        <v>687</v>
      </c>
      <c r="L32" s="484" t="s">
        <v>687</v>
      </c>
      <c r="M32" s="484" t="s">
        <v>687</v>
      </c>
      <c r="N32" s="484" t="s">
        <v>687</v>
      </c>
      <c r="O32" s="484" t="s">
        <v>687</v>
      </c>
      <c r="P32" s="484" t="s">
        <v>687</v>
      </c>
      <c r="Q32" s="484" t="s">
        <v>687</v>
      </c>
      <c r="R32" s="484" t="s">
        <v>687</v>
      </c>
      <c r="S32" s="484" t="s">
        <v>687</v>
      </c>
      <c r="T32" s="484" t="s">
        <v>687</v>
      </c>
      <c r="U32" s="484" t="s">
        <v>687</v>
      </c>
    </row>
    <row r="33" spans="1:11" s="127" customFormat="1" ht="13.5" customHeight="1">
      <c r="A33" s="362" t="s">
        <v>61</v>
      </c>
      <c r="K33" s="1" t="s">
        <v>62</v>
      </c>
    </row>
    <row r="34" spans="1:11" s="127" customFormat="1" ht="13.5" customHeight="1">
      <c r="A34" s="362" t="s">
        <v>63</v>
      </c>
      <c r="K34" s="127" t="s">
        <v>64</v>
      </c>
    </row>
    <row r="35" spans="1:2" ht="16.5">
      <c r="A35" s="147"/>
      <c r="B35" s="147"/>
    </row>
  </sheetData>
  <sheetProtection/>
  <mergeCells count="9">
    <mergeCell ref="K2:U2"/>
    <mergeCell ref="A1:B1"/>
    <mergeCell ref="B4:B6"/>
    <mergeCell ref="C4:F4"/>
    <mergeCell ref="G4:J4"/>
    <mergeCell ref="L4:N4"/>
    <mergeCell ref="O4:R4"/>
    <mergeCell ref="S4:U4"/>
    <mergeCell ref="A2:J2"/>
  </mergeCells>
  <printOptions horizontalCentered="1"/>
  <pageMargins left="1.1811023622047245" right="1.1811023622047245" top="1.5748031496062993" bottom="1.5748031496062993" header="0.5118110236220472" footer="0.9055118110236221"/>
  <pageSetup firstPageNumber="12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xml><?xml version="1.0" encoding="utf-8"?>
<worksheet xmlns="http://schemas.openxmlformats.org/spreadsheetml/2006/main" xmlns:r="http://schemas.openxmlformats.org/officeDocument/2006/relationships">
  <dimension ref="A1:M33"/>
  <sheetViews>
    <sheetView showGridLines="0" zoomScale="120" zoomScaleNormal="120" zoomScalePageLayoutView="0" workbookViewId="0" topLeftCell="A1">
      <selection activeCell="A2" sqref="A2:G2"/>
    </sheetView>
  </sheetViews>
  <sheetFormatPr defaultColWidth="9.00390625" defaultRowHeight="16.5"/>
  <cols>
    <col min="1" max="1" width="0.875" style="37" customWidth="1"/>
    <col min="2" max="2" width="19.625" style="37" customWidth="1"/>
    <col min="3" max="4" width="9.625" style="37" customWidth="1"/>
    <col min="5" max="6" width="13.125" style="37" customWidth="1"/>
    <col min="7" max="7" width="9.125" style="37" customWidth="1"/>
    <col min="8" max="8" width="12.625" style="37" customWidth="1"/>
    <col min="9" max="9" width="11.125" style="37" customWidth="1"/>
    <col min="10" max="10" width="12.625" style="37" customWidth="1"/>
    <col min="11" max="11" width="13.125" style="37" customWidth="1"/>
    <col min="12" max="13" width="12.625" style="37" customWidth="1"/>
    <col min="14" max="16384" width="9.00390625" style="37" customWidth="1"/>
  </cols>
  <sheetData>
    <row r="1" spans="1:13" s="1" customFormat="1" ht="18" customHeight="1">
      <c r="A1" s="80" t="s">
        <v>761</v>
      </c>
      <c r="M1" s="170" t="s">
        <v>665</v>
      </c>
    </row>
    <row r="2" spans="1:13" s="5" customFormat="1" ht="25.5" customHeight="1">
      <c r="A2" s="526" t="s">
        <v>762</v>
      </c>
      <c r="B2" s="527"/>
      <c r="C2" s="527"/>
      <c r="D2" s="527"/>
      <c r="E2" s="527"/>
      <c r="F2" s="527"/>
      <c r="G2" s="527"/>
      <c r="H2" s="525" t="s">
        <v>763</v>
      </c>
      <c r="I2" s="525"/>
      <c r="J2" s="525"/>
      <c r="K2" s="525"/>
      <c r="L2" s="525"/>
      <c r="M2" s="525"/>
    </row>
    <row r="3" spans="1:7" s="1" customFormat="1" ht="15" customHeight="1" thickBot="1">
      <c r="A3" s="82"/>
      <c r="B3" s="82"/>
      <c r="G3" s="19"/>
    </row>
    <row r="4" spans="1:13" s="1" customFormat="1" ht="18.75" customHeight="1">
      <c r="A4" s="47"/>
      <c r="B4" s="521" t="s">
        <v>764</v>
      </c>
      <c r="C4" s="528" t="s">
        <v>765</v>
      </c>
      <c r="D4" s="529"/>
      <c r="E4" s="529"/>
      <c r="F4" s="529"/>
      <c r="G4" s="530"/>
      <c r="H4" s="49"/>
      <c r="I4" s="506" t="s">
        <v>766</v>
      </c>
      <c r="J4" s="507"/>
      <c r="K4" s="507"/>
      <c r="L4" s="507"/>
      <c r="M4" s="507"/>
    </row>
    <row r="5" spans="1:13" s="1" customFormat="1" ht="18.75" customHeight="1">
      <c r="A5" s="83"/>
      <c r="B5" s="504"/>
      <c r="C5" s="84" t="s">
        <v>694</v>
      </c>
      <c r="D5" s="85" t="s">
        <v>695</v>
      </c>
      <c r="E5" s="531" t="s">
        <v>696</v>
      </c>
      <c r="F5" s="517"/>
      <c r="G5" s="85" t="s">
        <v>697</v>
      </c>
      <c r="H5" s="508" t="s">
        <v>616</v>
      </c>
      <c r="I5" s="531" t="s">
        <v>694</v>
      </c>
      <c r="J5" s="531" t="s">
        <v>698</v>
      </c>
      <c r="K5" s="531" t="s">
        <v>699</v>
      </c>
      <c r="L5" s="85" t="s">
        <v>697</v>
      </c>
      <c r="M5" s="519" t="s">
        <v>616</v>
      </c>
    </row>
    <row r="6" spans="1:13" s="1" customFormat="1" ht="18.75" customHeight="1">
      <c r="A6" s="86"/>
      <c r="B6" s="504"/>
      <c r="C6" s="87"/>
      <c r="D6" s="88"/>
      <c r="E6" s="85" t="s">
        <v>700</v>
      </c>
      <c r="F6" s="85" t="s">
        <v>701</v>
      </c>
      <c r="G6" s="89" t="s">
        <v>664</v>
      </c>
      <c r="H6" s="509"/>
      <c r="I6" s="518"/>
      <c r="J6" s="518"/>
      <c r="K6" s="518"/>
      <c r="L6" s="89" t="s">
        <v>664</v>
      </c>
      <c r="M6" s="520"/>
    </row>
    <row r="7" spans="1:13" s="1" customFormat="1" ht="27.75" customHeight="1" thickBot="1">
      <c r="A7" s="75"/>
      <c r="B7" s="505"/>
      <c r="C7" s="54" t="s">
        <v>702</v>
      </c>
      <c r="D7" s="55" t="s">
        <v>703</v>
      </c>
      <c r="E7" s="55" t="s">
        <v>704</v>
      </c>
      <c r="F7" s="55" t="s">
        <v>705</v>
      </c>
      <c r="G7" s="55" t="s">
        <v>706</v>
      </c>
      <c r="H7" s="74" t="s">
        <v>707</v>
      </c>
      <c r="I7" s="55" t="s">
        <v>702</v>
      </c>
      <c r="J7" s="55" t="s">
        <v>703</v>
      </c>
      <c r="K7" s="55" t="s">
        <v>708</v>
      </c>
      <c r="L7" s="55" t="s">
        <v>706</v>
      </c>
      <c r="M7" s="73" t="s">
        <v>707</v>
      </c>
    </row>
    <row r="8" spans="1:13" s="1" customFormat="1" ht="19.5" customHeight="1">
      <c r="A8" s="50"/>
      <c r="B8" s="168" t="s">
        <v>709</v>
      </c>
      <c r="C8" s="177">
        <v>37283</v>
      </c>
      <c r="D8" s="178">
        <v>33676</v>
      </c>
      <c r="E8" s="178">
        <v>1043</v>
      </c>
      <c r="F8" s="178">
        <v>1248</v>
      </c>
      <c r="G8" s="178">
        <v>1216</v>
      </c>
      <c r="H8" s="178">
        <v>100</v>
      </c>
      <c r="I8" s="178">
        <v>230012</v>
      </c>
      <c r="J8" s="178">
        <v>207404</v>
      </c>
      <c r="K8" s="178">
        <v>15225</v>
      </c>
      <c r="L8" s="178">
        <v>6818</v>
      </c>
      <c r="M8" s="178">
        <v>565</v>
      </c>
    </row>
    <row r="9" spans="1:13" s="1" customFormat="1" ht="19.5" customHeight="1">
      <c r="A9" s="50"/>
      <c r="B9" s="166" t="s">
        <v>710</v>
      </c>
      <c r="C9" s="179">
        <v>37344</v>
      </c>
      <c r="D9" s="171">
        <v>32892</v>
      </c>
      <c r="E9" s="171">
        <v>971</v>
      </c>
      <c r="F9" s="171">
        <v>2122</v>
      </c>
      <c r="G9" s="171">
        <v>1235</v>
      </c>
      <c r="H9" s="171">
        <v>124</v>
      </c>
      <c r="I9" s="171">
        <v>210297</v>
      </c>
      <c r="J9" s="171">
        <v>182884</v>
      </c>
      <c r="K9" s="171">
        <v>19199</v>
      </c>
      <c r="L9" s="171">
        <v>7634</v>
      </c>
      <c r="M9" s="171">
        <v>580</v>
      </c>
    </row>
    <row r="10" spans="1:13" s="1" customFormat="1" ht="19.5" customHeight="1">
      <c r="A10" s="50"/>
      <c r="B10" s="166" t="s">
        <v>711</v>
      </c>
      <c r="C10" s="179">
        <v>38588</v>
      </c>
      <c r="D10" s="171">
        <v>36688</v>
      </c>
      <c r="E10" s="171">
        <v>256</v>
      </c>
      <c r="F10" s="171">
        <v>796</v>
      </c>
      <c r="G10" s="171">
        <v>700</v>
      </c>
      <c r="H10" s="171">
        <v>148</v>
      </c>
      <c r="I10" s="171">
        <v>222912</v>
      </c>
      <c r="J10" s="171">
        <v>212093</v>
      </c>
      <c r="K10" s="171">
        <v>6031</v>
      </c>
      <c r="L10" s="171">
        <v>4005</v>
      </c>
      <c r="M10" s="171">
        <v>783</v>
      </c>
    </row>
    <row r="11" spans="1:13" s="1" customFormat="1" ht="19.5" customHeight="1">
      <c r="A11" s="50"/>
      <c r="B11" s="166" t="s">
        <v>767</v>
      </c>
      <c r="C11" s="179">
        <v>39287</v>
      </c>
      <c r="D11" s="171">
        <v>36442</v>
      </c>
      <c r="E11" s="171">
        <v>356</v>
      </c>
      <c r="F11" s="171">
        <v>1409</v>
      </c>
      <c r="G11" s="171">
        <v>901</v>
      </c>
      <c r="H11" s="171">
        <v>179</v>
      </c>
      <c r="I11" s="171">
        <v>202732</v>
      </c>
      <c r="J11" s="171">
        <v>189756</v>
      </c>
      <c r="K11" s="171">
        <v>8384</v>
      </c>
      <c r="L11" s="171">
        <v>3720</v>
      </c>
      <c r="M11" s="171">
        <v>872</v>
      </c>
    </row>
    <row r="12" spans="1:13" s="1" customFormat="1" ht="19.5" customHeight="1">
      <c r="A12" s="50"/>
      <c r="B12" s="166" t="s">
        <v>712</v>
      </c>
      <c r="C12" s="179">
        <v>39366</v>
      </c>
      <c r="D12" s="171">
        <v>36338</v>
      </c>
      <c r="E12" s="171">
        <v>636</v>
      </c>
      <c r="F12" s="171">
        <v>1594</v>
      </c>
      <c r="G12" s="171">
        <v>591</v>
      </c>
      <c r="H12" s="171">
        <v>207</v>
      </c>
      <c r="I12" s="171">
        <v>189455</v>
      </c>
      <c r="J12" s="171">
        <v>174834</v>
      </c>
      <c r="K12" s="171">
        <v>11573</v>
      </c>
      <c r="L12" s="171">
        <v>2454</v>
      </c>
      <c r="M12" s="171">
        <v>594</v>
      </c>
    </row>
    <row r="13" spans="1:13" s="1" customFormat="1" ht="19.5" customHeight="1">
      <c r="A13" s="50"/>
      <c r="B13" s="166" t="s">
        <v>713</v>
      </c>
      <c r="C13" s="179">
        <v>41443</v>
      </c>
      <c r="D13" s="171">
        <v>38970</v>
      </c>
      <c r="E13" s="171">
        <v>579</v>
      </c>
      <c r="F13" s="171">
        <v>602</v>
      </c>
      <c r="G13" s="171">
        <v>1207</v>
      </c>
      <c r="H13" s="171">
        <v>85</v>
      </c>
      <c r="I13" s="171">
        <v>211147</v>
      </c>
      <c r="J13" s="171">
        <v>198681</v>
      </c>
      <c r="K13" s="171">
        <v>6823</v>
      </c>
      <c r="L13" s="171">
        <v>5184</v>
      </c>
      <c r="M13" s="171">
        <v>459</v>
      </c>
    </row>
    <row r="14" spans="1:13" s="1" customFormat="1" ht="19.5" customHeight="1">
      <c r="A14" s="50"/>
      <c r="B14" s="166" t="s">
        <v>714</v>
      </c>
      <c r="C14" s="179">
        <v>43244</v>
      </c>
      <c r="D14" s="171">
        <v>41045</v>
      </c>
      <c r="E14" s="171">
        <v>408</v>
      </c>
      <c r="F14" s="171">
        <v>502</v>
      </c>
      <c r="G14" s="171">
        <v>1207</v>
      </c>
      <c r="H14" s="171">
        <v>82</v>
      </c>
      <c r="I14" s="171">
        <v>217930</v>
      </c>
      <c r="J14" s="171">
        <v>207813</v>
      </c>
      <c r="K14" s="171">
        <v>4987</v>
      </c>
      <c r="L14" s="171">
        <v>4723</v>
      </c>
      <c r="M14" s="171">
        <v>407</v>
      </c>
    </row>
    <row r="15" spans="1:13" s="1" customFormat="1" ht="19.5" customHeight="1">
      <c r="A15" s="50"/>
      <c r="B15" s="166" t="s">
        <v>715</v>
      </c>
      <c r="C15" s="179">
        <v>42725</v>
      </c>
      <c r="D15" s="171">
        <v>41500</v>
      </c>
      <c r="E15" s="171">
        <v>106</v>
      </c>
      <c r="F15" s="171">
        <v>355</v>
      </c>
      <c r="G15" s="171">
        <v>682</v>
      </c>
      <c r="H15" s="171">
        <v>82</v>
      </c>
      <c r="I15" s="171">
        <v>189001</v>
      </c>
      <c r="J15" s="171">
        <v>183226</v>
      </c>
      <c r="K15" s="171">
        <v>2006</v>
      </c>
      <c r="L15" s="171">
        <v>3441</v>
      </c>
      <c r="M15" s="171">
        <v>328</v>
      </c>
    </row>
    <row r="16" spans="1:13" s="1" customFormat="1" ht="19.5" customHeight="1">
      <c r="A16" s="50"/>
      <c r="B16" s="166" t="s">
        <v>564</v>
      </c>
      <c r="C16" s="179">
        <v>42257</v>
      </c>
      <c r="D16" s="171">
        <v>40575</v>
      </c>
      <c r="E16" s="171">
        <v>214</v>
      </c>
      <c r="F16" s="171">
        <v>389</v>
      </c>
      <c r="G16" s="171">
        <v>989</v>
      </c>
      <c r="H16" s="171">
        <v>90</v>
      </c>
      <c r="I16" s="171">
        <v>188332</v>
      </c>
      <c r="J16" s="171">
        <v>180344</v>
      </c>
      <c r="K16" s="171">
        <v>2989</v>
      </c>
      <c r="L16" s="171">
        <v>4625</v>
      </c>
      <c r="M16" s="171">
        <v>374</v>
      </c>
    </row>
    <row r="17" spans="1:13" s="1" customFormat="1" ht="19.5" customHeight="1">
      <c r="A17" s="50"/>
      <c r="B17" s="166" t="s">
        <v>565</v>
      </c>
      <c r="C17" s="179">
        <v>41848</v>
      </c>
      <c r="D17" s="171">
        <v>40277</v>
      </c>
      <c r="E17" s="171">
        <v>290</v>
      </c>
      <c r="F17" s="171">
        <v>401</v>
      </c>
      <c r="G17" s="171">
        <v>796</v>
      </c>
      <c r="H17" s="171">
        <v>84</v>
      </c>
      <c r="I17" s="171">
        <v>184312</v>
      </c>
      <c r="J17" s="171">
        <v>177013</v>
      </c>
      <c r="K17" s="171">
        <v>3262</v>
      </c>
      <c r="L17" s="171">
        <v>3702</v>
      </c>
      <c r="M17" s="171">
        <v>335</v>
      </c>
    </row>
    <row r="18" spans="1:13" s="1" customFormat="1" ht="19.5" customHeight="1">
      <c r="A18" s="50"/>
      <c r="B18" s="416" t="s">
        <v>768</v>
      </c>
      <c r="C18" s="179">
        <v>2144</v>
      </c>
      <c r="D18" s="171">
        <v>2081</v>
      </c>
      <c r="E18" s="190">
        <v>13</v>
      </c>
      <c r="F18" s="190">
        <v>17</v>
      </c>
      <c r="G18" s="190">
        <v>33</v>
      </c>
      <c r="H18" s="195" t="s">
        <v>687</v>
      </c>
      <c r="I18" s="171">
        <v>9212</v>
      </c>
      <c r="J18" s="171">
        <v>8931</v>
      </c>
      <c r="K18" s="190">
        <v>130</v>
      </c>
      <c r="L18" s="190">
        <v>151</v>
      </c>
      <c r="M18" s="195" t="s">
        <v>433</v>
      </c>
    </row>
    <row r="19" spans="1:13" s="1" customFormat="1" ht="19.5" customHeight="1">
      <c r="A19" s="50"/>
      <c r="B19" s="416" t="s">
        <v>769</v>
      </c>
      <c r="C19" s="179">
        <v>4127</v>
      </c>
      <c r="D19" s="171">
        <v>4078</v>
      </c>
      <c r="E19" s="195" t="s">
        <v>687</v>
      </c>
      <c r="F19" s="190">
        <v>20</v>
      </c>
      <c r="G19" s="190">
        <v>29</v>
      </c>
      <c r="H19" s="195" t="s">
        <v>687</v>
      </c>
      <c r="I19" s="171">
        <v>19295</v>
      </c>
      <c r="J19" s="171">
        <v>19068</v>
      </c>
      <c r="K19" s="190">
        <v>92</v>
      </c>
      <c r="L19" s="190">
        <v>135</v>
      </c>
      <c r="M19" s="195" t="s">
        <v>687</v>
      </c>
    </row>
    <row r="20" spans="1:13" s="1" customFormat="1" ht="19.5" customHeight="1">
      <c r="A20" s="50"/>
      <c r="B20" s="416" t="s">
        <v>770</v>
      </c>
      <c r="C20" s="179">
        <v>2472</v>
      </c>
      <c r="D20" s="171">
        <v>2418</v>
      </c>
      <c r="E20" s="195" t="s">
        <v>687</v>
      </c>
      <c r="F20" s="190">
        <v>19</v>
      </c>
      <c r="G20" s="190">
        <v>29</v>
      </c>
      <c r="H20" s="171">
        <v>6</v>
      </c>
      <c r="I20" s="171">
        <v>11838</v>
      </c>
      <c r="J20" s="171">
        <v>11591</v>
      </c>
      <c r="K20" s="190">
        <v>91</v>
      </c>
      <c r="L20" s="190">
        <v>131</v>
      </c>
      <c r="M20" s="171">
        <v>25</v>
      </c>
    </row>
    <row r="21" spans="1:13" s="1" customFormat="1" ht="19.5" customHeight="1">
      <c r="A21" s="50"/>
      <c r="B21" s="416" t="s">
        <v>785</v>
      </c>
      <c r="C21" s="179">
        <v>1689</v>
      </c>
      <c r="D21" s="171">
        <v>1540</v>
      </c>
      <c r="E21" s="190">
        <v>35</v>
      </c>
      <c r="F21" s="190">
        <v>55</v>
      </c>
      <c r="G21" s="190">
        <v>52</v>
      </c>
      <c r="H21" s="190">
        <v>7</v>
      </c>
      <c r="I21" s="171">
        <v>7038</v>
      </c>
      <c r="J21" s="171">
        <v>6339</v>
      </c>
      <c r="K21" s="171">
        <v>421</v>
      </c>
      <c r="L21" s="190">
        <v>251</v>
      </c>
      <c r="M21" s="190">
        <v>27</v>
      </c>
    </row>
    <row r="22" spans="1:13" s="1" customFormat="1" ht="19.5" customHeight="1">
      <c r="A22" s="50"/>
      <c r="B22" s="416" t="s">
        <v>771</v>
      </c>
      <c r="C22" s="179">
        <v>4109</v>
      </c>
      <c r="D22" s="171">
        <v>4034</v>
      </c>
      <c r="E22" s="190">
        <v>26</v>
      </c>
      <c r="F22" s="190">
        <v>17</v>
      </c>
      <c r="G22" s="190">
        <v>23</v>
      </c>
      <c r="H22" s="171">
        <v>9</v>
      </c>
      <c r="I22" s="171">
        <v>18452</v>
      </c>
      <c r="J22" s="171">
        <v>18084</v>
      </c>
      <c r="K22" s="190">
        <v>214</v>
      </c>
      <c r="L22" s="190">
        <v>117</v>
      </c>
      <c r="M22" s="171">
        <v>37</v>
      </c>
    </row>
    <row r="23" spans="1:13" s="1" customFormat="1" ht="19.5" customHeight="1">
      <c r="A23" s="50"/>
      <c r="B23" s="416" t="s">
        <v>772</v>
      </c>
      <c r="C23" s="179">
        <v>3582</v>
      </c>
      <c r="D23" s="171">
        <v>3390</v>
      </c>
      <c r="E23" s="190">
        <v>31</v>
      </c>
      <c r="F23" s="171">
        <v>45</v>
      </c>
      <c r="G23" s="190">
        <v>112</v>
      </c>
      <c r="H23" s="190">
        <v>4</v>
      </c>
      <c r="I23" s="171">
        <v>15166</v>
      </c>
      <c r="J23" s="171">
        <v>14282</v>
      </c>
      <c r="K23" s="190">
        <v>337</v>
      </c>
      <c r="L23" s="190">
        <v>532</v>
      </c>
      <c r="M23" s="190">
        <v>15</v>
      </c>
    </row>
    <row r="24" spans="1:13" s="1" customFormat="1" ht="19.5" customHeight="1">
      <c r="A24" s="50"/>
      <c r="B24" s="416" t="s">
        <v>773</v>
      </c>
      <c r="C24" s="179">
        <v>3671</v>
      </c>
      <c r="D24" s="171">
        <v>3545</v>
      </c>
      <c r="E24" s="190">
        <v>14</v>
      </c>
      <c r="F24" s="171">
        <v>37</v>
      </c>
      <c r="G24" s="190">
        <v>71</v>
      </c>
      <c r="H24" s="190">
        <v>4</v>
      </c>
      <c r="I24" s="171">
        <v>17925</v>
      </c>
      <c r="J24" s="171">
        <v>17362</v>
      </c>
      <c r="K24" s="171">
        <v>247</v>
      </c>
      <c r="L24" s="190">
        <v>299</v>
      </c>
      <c r="M24" s="190">
        <v>17</v>
      </c>
    </row>
    <row r="25" spans="1:13" s="1" customFormat="1" ht="19.5" customHeight="1">
      <c r="A25" s="50"/>
      <c r="B25" s="416" t="s">
        <v>774</v>
      </c>
      <c r="C25" s="179">
        <v>4959</v>
      </c>
      <c r="D25" s="171">
        <v>4777</v>
      </c>
      <c r="E25" s="190">
        <v>43</v>
      </c>
      <c r="F25" s="171">
        <v>44</v>
      </c>
      <c r="G25" s="190">
        <v>76</v>
      </c>
      <c r="H25" s="171">
        <v>19</v>
      </c>
      <c r="I25" s="171">
        <v>21554</v>
      </c>
      <c r="J25" s="171">
        <v>20683</v>
      </c>
      <c r="K25" s="171">
        <v>423</v>
      </c>
      <c r="L25" s="190">
        <v>371</v>
      </c>
      <c r="M25" s="171">
        <v>77</v>
      </c>
    </row>
    <row r="26" spans="1:13" s="1" customFormat="1" ht="19.5" customHeight="1">
      <c r="A26" s="50"/>
      <c r="B26" s="416" t="s">
        <v>775</v>
      </c>
      <c r="C26" s="179">
        <v>1573</v>
      </c>
      <c r="D26" s="171">
        <v>1508</v>
      </c>
      <c r="E26" s="190">
        <v>20</v>
      </c>
      <c r="F26" s="190">
        <v>9</v>
      </c>
      <c r="G26" s="190">
        <v>29</v>
      </c>
      <c r="H26" s="190">
        <v>7</v>
      </c>
      <c r="I26" s="171">
        <v>7035</v>
      </c>
      <c r="J26" s="171">
        <v>6734</v>
      </c>
      <c r="K26" s="171">
        <v>132</v>
      </c>
      <c r="L26" s="190">
        <v>139</v>
      </c>
      <c r="M26" s="190">
        <v>30</v>
      </c>
    </row>
    <row r="27" spans="1:13" s="1" customFormat="1" ht="19.5" customHeight="1">
      <c r="A27" s="50"/>
      <c r="B27" s="416" t="s">
        <v>776</v>
      </c>
      <c r="C27" s="179">
        <v>2310</v>
      </c>
      <c r="D27" s="171">
        <v>2151</v>
      </c>
      <c r="E27" s="190">
        <v>39</v>
      </c>
      <c r="F27" s="171">
        <v>53</v>
      </c>
      <c r="G27" s="171">
        <v>58</v>
      </c>
      <c r="H27" s="171">
        <v>9</v>
      </c>
      <c r="I27" s="171">
        <v>10792</v>
      </c>
      <c r="J27" s="171">
        <v>10041</v>
      </c>
      <c r="K27" s="171">
        <v>434</v>
      </c>
      <c r="L27" s="171">
        <v>279</v>
      </c>
      <c r="M27" s="171">
        <v>38</v>
      </c>
    </row>
    <row r="28" spans="1:13" s="1" customFormat="1" ht="19.5" customHeight="1">
      <c r="A28" s="50"/>
      <c r="B28" s="416" t="s">
        <v>777</v>
      </c>
      <c r="C28" s="179">
        <v>5035</v>
      </c>
      <c r="D28" s="171">
        <v>4891</v>
      </c>
      <c r="E28" s="190">
        <v>32</v>
      </c>
      <c r="F28" s="190">
        <v>53</v>
      </c>
      <c r="G28" s="190">
        <v>46</v>
      </c>
      <c r="H28" s="190">
        <v>13</v>
      </c>
      <c r="I28" s="171">
        <v>20579</v>
      </c>
      <c r="J28" s="171">
        <v>19896</v>
      </c>
      <c r="K28" s="190">
        <v>414</v>
      </c>
      <c r="L28" s="190">
        <v>223</v>
      </c>
      <c r="M28" s="190">
        <v>46</v>
      </c>
    </row>
    <row r="29" spans="1:13" s="1" customFormat="1" ht="19.5" customHeight="1">
      <c r="A29" s="50"/>
      <c r="B29" s="416" t="s">
        <v>778</v>
      </c>
      <c r="C29" s="179">
        <v>4755</v>
      </c>
      <c r="D29" s="171">
        <v>4599</v>
      </c>
      <c r="E29" s="190">
        <v>27</v>
      </c>
      <c r="F29" s="171">
        <v>22</v>
      </c>
      <c r="G29" s="171">
        <v>101</v>
      </c>
      <c r="H29" s="190">
        <v>6</v>
      </c>
      <c r="I29" s="171">
        <v>20483</v>
      </c>
      <c r="J29" s="171">
        <v>19759</v>
      </c>
      <c r="K29" s="171">
        <v>231</v>
      </c>
      <c r="L29" s="171">
        <v>470</v>
      </c>
      <c r="M29" s="190">
        <v>23</v>
      </c>
    </row>
    <row r="30" spans="1:13" s="1" customFormat="1" ht="19.5" customHeight="1" thickBot="1">
      <c r="A30" s="52"/>
      <c r="B30" s="417" t="s">
        <v>779</v>
      </c>
      <c r="C30" s="224">
        <v>1422</v>
      </c>
      <c r="D30" s="188">
        <v>1265</v>
      </c>
      <c r="E30" s="188">
        <v>10</v>
      </c>
      <c r="F30" s="188">
        <v>10</v>
      </c>
      <c r="G30" s="188">
        <v>137</v>
      </c>
      <c r="H30" s="199" t="s">
        <v>687</v>
      </c>
      <c r="I30" s="188">
        <v>4943</v>
      </c>
      <c r="J30" s="188">
        <v>4243</v>
      </c>
      <c r="K30" s="188">
        <v>96</v>
      </c>
      <c r="L30" s="188">
        <v>604</v>
      </c>
      <c r="M30" s="199" t="s">
        <v>687</v>
      </c>
    </row>
    <row r="31" spans="1:8" s="415" customFormat="1" ht="14.25" customHeight="1">
      <c r="A31" s="522" t="s">
        <v>780</v>
      </c>
      <c r="B31" s="523"/>
      <c r="C31" s="523"/>
      <c r="D31" s="523"/>
      <c r="E31" s="523"/>
      <c r="F31" s="523"/>
      <c r="G31" s="524"/>
      <c r="H31" s="415" t="s">
        <v>781</v>
      </c>
    </row>
    <row r="32" spans="1:8" s="415" customFormat="1" ht="14.25" customHeight="1">
      <c r="A32" s="551" t="s">
        <v>782</v>
      </c>
      <c r="B32" s="552"/>
      <c r="C32" s="552"/>
      <c r="D32" s="552"/>
      <c r="E32" s="552"/>
      <c r="F32" s="552"/>
      <c r="G32" s="553"/>
      <c r="H32" s="415" t="s">
        <v>783</v>
      </c>
    </row>
    <row r="33" s="1" customFormat="1" ht="14.25" customHeight="1">
      <c r="H33" s="415" t="s">
        <v>784</v>
      </c>
    </row>
  </sheetData>
  <sheetProtection/>
  <mergeCells count="13">
    <mergeCell ref="B4:B7"/>
    <mergeCell ref="I4:M4"/>
    <mergeCell ref="H5:H6"/>
    <mergeCell ref="A32:G32"/>
    <mergeCell ref="A31:G31"/>
    <mergeCell ref="H2:M2"/>
    <mergeCell ref="A2:G2"/>
    <mergeCell ref="C4:G4"/>
    <mergeCell ref="E5:F5"/>
    <mergeCell ref="I5:I6"/>
    <mergeCell ref="J5:J6"/>
    <mergeCell ref="K5:K6"/>
    <mergeCell ref="M5:M6"/>
  </mergeCells>
  <printOptions horizontalCentered="1"/>
  <pageMargins left="1.1811023622047245" right="1.1811023622047245" top="1.5748031496062993" bottom="1.5748031496062993" header="0.5118110236220472" footer="0.9055118110236221"/>
  <pageSetup firstPageNumber="9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0.xml><?xml version="1.0" encoding="utf-8"?>
<worksheet xmlns="http://schemas.openxmlformats.org/spreadsheetml/2006/main" xmlns:r="http://schemas.openxmlformats.org/officeDocument/2006/relationships">
  <dimension ref="A1:L18"/>
  <sheetViews>
    <sheetView showGridLines="0" zoomScale="120" zoomScaleNormal="120" zoomScalePageLayoutView="0" workbookViewId="0" topLeftCell="A1">
      <selection activeCell="A2" sqref="A2:L2"/>
    </sheetView>
  </sheetViews>
  <sheetFormatPr defaultColWidth="9.00390625" defaultRowHeight="16.5"/>
  <cols>
    <col min="1" max="1" width="0.6171875" style="143" customWidth="1"/>
    <col min="2" max="2" width="12.625" style="143" customWidth="1"/>
    <col min="3" max="12" width="6.125" style="143" customWidth="1"/>
    <col min="13" max="13" width="9.00390625" style="143" customWidth="1"/>
    <col min="14" max="14" width="5.625" style="143" customWidth="1"/>
    <col min="15" max="16384" width="9.00390625" style="143" customWidth="1"/>
  </cols>
  <sheetData>
    <row r="1" spans="1:2" s="276" customFormat="1" ht="18" customHeight="1">
      <c r="A1" s="275" t="s">
        <v>65</v>
      </c>
      <c r="B1" s="64"/>
    </row>
    <row r="2" spans="1:12" s="276" customFormat="1" ht="39.75" customHeight="1">
      <c r="A2" s="667" t="s">
        <v>66</v>
      </c>
      <c r="B2" s="491"/>
      <c r="C2" s="491"/>
      <c r="D2" s="491"/>
      <c r="E2" s="491"/>
      <c r="F2" s="491"/>
      <c r="G2" s="491"/>
      <c r="H2" s="491"/>
      <c r="I2" s="491"/>
      <c r="J2" s="491"/>
      <c r="K2" s="491"/>
      <c r="L2" s="491"/>
    </row>
    <row r="3" spans="1:12" s="276" customFormat="1" ht="15" customHeight="1">
      <c r="A3" s="388"/>
      <c r="B3" s="389"/>
      <c r="C3" s="389"/>
      <c r="D3" s="389"/>
      <c r="E3" s="389"/>
      <c r="F3" s="389"/>
      <c r="G3" s="389"/>
      <c r="H3" s="389"/>
      <c r="I3" s="389"/>
      <c r="J3" s="389"/>
      <c r="K3" s="389"/>
      <c r="L3" s="390" t="s">
        <v>67</v>
      </c>
    </row>
    <row r="4" s="276" customFormat="1" ht="15" customHeight="1" thickBot="1">
      <c r="L4" s="64" t="s">
        <v>68</v>
      </c>
    </row>
    <row r="5" spans="1:12" s="276" customFormat="1" ht="33.75" customHeight="1">
      <c r="A5" s="495"/>
      <c r="B5" s="492" t="s">
        <v>69</v>
      </c>
      <c r="C5" s="669" t="s">
        <v>70</v>
      </c>
      <c r="D5" s="670"/>
      <c r="E5" s="671" t="s">
        <v>71</v>
      </c>
      <c r="F5" s="670"/>
      <c r="G5" s="671" t="s">
        <v>72</v>
      </c>
      <c r="H5" s="670"/>
      <c r="I5" s="671" t="s">
        <v>73</v>
      </c>
      <c r="J5" s="670"/>
      <c r="K5" s="671" t="s">
        <v>74</v>
      </c>
      <c r="L5" s="672"/>
    </row>
    <row r="6" spans="1:12" s="276" customFormat="1" ht="33.75" customHeight="1" thickBot="1">
      <c r="A6" s="668"/>
      <c r="B6" s="668"/>
      <c r="C6" s="385" t="s">
        <v>217</v>
      </c>
      <c r="D6" s="386" t="s">
        <v>218</v>
      </c>
      <c r="E6" s="387" t="s">
        <v>217</v>
      </c>
      <c r="F6" s="387" t="s">
        <v>218</v>
      </c>
      <c r="G6" s="387" t="s">
        <v>217</v>
      </c>
      <c r="H6" s="387" t="s">
        <v>218</v>
      </c>
      <c r="I6" s="387" t="s">
        <v>217</v>
      </c>
      <c r="J6" s="387" t="s">
        <v>218</v>
      </c>
      <c r="K6" s="386" t="s">
        <v>217</v>
      </c>
      <c r="L6" s="386" t="s">
        <v>218</v>
      </c>
    </row>
    <row r="7" spans="1:12" s="380" customFormat="1" ht="45.75" customHeight="1">
      <c r="A7" s="306"/>
      <c r="B7" s="381" t="s">
        <v>219</v>
      </c>
      <c r="C7" s="701">
        <f>E7+G7</f>
        <v>6</v>
      </c>
      <c r="D7" s="315">
        <f>F7+H7</f>
        <v>7.13</v>
      </c>
      <c r="E7" s="316">
        <v>1</v>
      </c>
      <c r="F7" s="315">
        <v>0.93</v>
      </c>
      <c r="G7" s="316">
        <v>5</v>
      </c>
      <c r="H7" s="315">
        <v>6.2</v>
      </c>
      <c r="I7" s="288" t="s">
        <v>687</v>
      </c>
      <c r="J7" s="288" t="s">
        <v>687</v>
      </c>
      <c r="K7" s="288" t="s">
        <v>687</v>
      </c>
      <c r="L7" s="288" t="s">
        <v>687</v>
      </c>
    </row>
    <row r="8" spans="1:12" s="276" customFormat="1" ht="45.75" customHeight="1">
      <c r="A8" s="306"/>
      <c r="B8" s="382" t="s">
        <v>220</v>
      </c>
      <c r="C8" s="164">
        <v>9</v>
      </c>
      <c r="D8" s="317">
        <v>37.3</v>
      </c>
      <c r="E8" s="228">
        <v>5</v>
      </c>
      <c r="F8" s="317">
        <v>18.66</v>
      </c>
      <c r="G8" s="228">
        <v>4</v>
      </c>
      <c r="H8" s="317">
        <v>18.64</v>
      </c>
      <c r="I8" s="289" t="s">
        <v>687</v>
      </c>
      <c r="J8" s="289" t="s">
        <v>687</v>
      </c>
      <c r="K8" s="289" t="s">
        <v>687</v>
      </c>
      <c r="L8" s="289" t="s">
        <v>687</v>
      </c>
    </row>
    <row r="9" spans="1:12" s="380" customFormat="1" ht="45.75" customHeight="1">
      <c r="A9" s="306"/>
      <c r="B9" s="382" t="s">
        <v>221</v>
      </c>
      <c r="C9" s="383" t="s">
        <v>687</v>
      </c>
      <c r="D9" s="298" t="s">
        <v>687</v>
      </c>
      <c r="E9" s="289" t="s">
        <v>687</v>
      </c>
      <c r="F9" s="298" t="s">
        <v>687</v>
      </c>
      <c r="G9" s="289" t="s">
        <v>687</v>
      </c>
      <c r="H9" s="298" t="s">
        <v>687</v>
      </c>
      <c r="I9" s="289" t="s">
        <v>687</v>
      </c>
      <c r="J9" s="289" t="s">
        <v>687</v>
      </c>
      <c r="K9" s="289" t="s">
        <v>687</v>
      </c>
      <c r="L9" s="289" t="s">
        <v>687</v>
      </c>
    </row>
    <row r="10" spans="1:12" s="276" customFormat="1" ht="45.75" customHeight="1">
      <c r="A10" s="306"/>
      <c r="B10" s="382" t="s">
        <v>222</v>
      </c>
      <c r="C10" s="164">
        <v>2</v>
      </c>
      <c r="D10" s="317">
        <v>19.08</v>
      </c>
      <c r="E10" s="228">
        <v>2</v>
      </c>
      <c r="F10" s="317">
        <v>19.08</v>
      </c>
      <c r="G10" s="289" t="s">
        <v>687</v>
      </c>
      <c r="H10" s="298" t="s">
        <v>687</v>
      </c>
      <c r="I10" s="289" t="s">
        <v>687</v>
      </c>
      <c r="J10" s="289" t="s">
        <v>687</v>
      </c>
      <c r="K10" s="289" t="s">
        <v>687</v>
      </c>
      <c r="L10" s="289" t="s">
        <v>687</v>
      </c>
    </row>
    <row r="11" spans="1:12" s="380" customFormat="1" ht="45.75" customHeight="1">
      <c r="A11" s="306"/>
      <c r="B11" s="382" t="s">
        <v>223</v>
      </c>
      <c r="C11" s="383" t="s">
        <v>687</v>
      </c>
      <c r="D11" s="298" t="s">
        <v>687</v>
      </c>
      <c r="E11" s="289" t="s">
        <v>687</v>
      </c>
      <c r="F11" s="298" t="s">
        <v>687</v>
      </c>
      <c r="G11" s="289" t="s">
        <v>687</v>
      </c>
      <c r="H11" s="298" t="s">
        <v>687</v>
      </c>
      <c r="I11" s="289" t="s">
        <v>687</v>
      </c>
      <c r="J11" s="289" t="s">
        <v>687</v>
      </c>
      <c r="K11" s="289" t="s">
        <v>687</v>
      </c>
      <c r="L11" s="289" t="s">
        <v>687</v>
      </c>
    </row>
    <row r="12" spans="1:12" s="380" customFormat="1" ht="45.75" customHeight="1">
      <c r="A12" s="306"/>
      <c r="B12" s="382" t="s">
        <v>224</v>
      </c>
      <c r="C12" s="164">
        <v>1</v>
      </c>
      <c r="D12" s="317">
        <v>4.26</v>
      </c>
      <c r="E12" s="289" t="s">
        <v>687</v>
      </c>
      <c r="F12" s="298" t="s">
        <v>687</v>
      </c>
      <c r="G12" s="228">
        <v>1</v>
      </c>
      <c r="H12" s="317">
        <v>4.26</v>
      </c>
      <c r="I12" s="289" t="s">
        <v>687</v>
      </c>
      <c r="J12" s="289" t="s">
        <v>687</v>
      </c>
      <c r="K12" s="289" t="s">
        <v>687</v>
      </c>
      <c r="L12" s="289" t="s">
        <v>687</v>
      </c>
    </row>
    <row r="13" spans="1:12" s="380" customFormat="1" ht="45.75" customHeight="1">
      <c r="A13" s="306"/>
      <c r="B13" s="382" t="s">
        <v>225</v>
      </c>
      <c r="C13" s="383" t="s">
        <v>687</v>
      </c>
      <c r="D13" s="298" t="s">
        <v>687</v>
      </c>
      <c r="E13" s="289" t="s">
        <v>687</v>
      </c>
      <c r="F13" s="298" t="s">
        <v>687</v>
      </c>
      <c r="G13" s="289" t="s">
        <v>687</v>
      </c>
      <c r="H13" s="298" t="s">
        <v>687</v>
      </c>
      <c r="I13" s="289" t="s">
        <v>687</v>
      </c>
      <c r="J13" s="289" t="s">
        <v>687</v>
      </c>
      <c r="K13" s="289" t="s">
        <v>687</v>
      </c>
      <c r="L13" s="289" t="s">
        <v>687</v>
      </c>
    </row>
    <row r="14" spans="1:12" s="380" customFormat="1" ht="45.75" customHeight="1">
      <c r="A14" s="306"/>
      <c r="B14" s="382" t="s">
        <v>226</v>
      </c>
      <c r="C14" s="383" t="s">
        <v>687</v>
      </c>
      <c r="D14" s="298" t="s">
        <v>687</v>
      </c>
      <c r="E14" s="289" t="s">
        <v>687</v>
      </c>
      <c r="F14" s="298" t="s">
        <v>687</v>
      </c>
      <c r="G14" s="289" t="s">
        <v>687</v>
      </c>
      <c r="H14" s="298" t="s">
        <v>687</v>
      </c>
      <c r="I14" s="289" t="s">
        <v>687</v>
      </c>
      <c r="J14" s="289" t="s">
        <v>687</v>
      </c>
      <c r="K14" s="289" t="s">
        <v>687</v>
      </c>
      <c r="L14" s="289" t="s">
        <v>687</v>
      </c>
    </row>
    <row r="15" spans="1:12" s="380" customFormat="1" ht="45.75" customHeight="1">
      <c r="A15" s="306"/>
      <c r="B15" s="382" t="s">
        <v>227</v>
      </c>
      <c r="C15" s="383" t="s">
        <v>687</v>
      </c>
      <c r="D15" s="298" t="s">
        <v>687</v>
      </c>
      <c r="E15" s="289" t="s">
        <v>687</v>
      </c>
      <c r="F15" s="298" t="s">
        <v>687</v>
      </c>
      <c r="G15" s="289" t="s">
        <v>687</v>
      </c>
      <c r="H15" s="298" t="s">
        <v>687</v>
      </c>
      <c r="I15" s="289" t="s">
        <v>687</v>
      </c>
      <c r="J15" s="289" t="s">
        <v>687</v>
      </c>
      <c r="K15" s="289" t="s">
        <v>687</v>
      </c>
      <c r="L15" s="289" t="s">
        <v>687</v>
      </c>
    </row>
    <row r="16" spans="1:12" s="276" customFormat="1" ht="45.75" customHeight="1" thickBot="1">
      <c r="A16" s="323"/>
      <c r="B16" s="384" t="s">
        <v>228</v>
      </c>
      <c r="C16" s="702" t="s">
        <v>687</v>
      </c>
      <c r="D16" s="301" t="s">
        <v>687</v>
      </c>
      <c r="E16" s="291" t="s">
        <v>687</v>
      </c>
      <c r="F16" s="301" t="s">
        <v>687</v>
      </c>
      <c r="G16" s="291" t="s">
        <v>687</v>
      </c>
      <c r="H16" s="301" t="s">
        <v>687</v>
      </c>
      <c r="I16" s="291" t="s">
        <v>687</v>
      </c>
      <c r="J16" s="291" t="s">
        <v>687</v>
      </c>
      <c r="K16" s="291" t="s">
        <v>687</v>
      </c>
      <c r="L16" s="291" t="s">
        <v>687</v>
      </c>
    </row>
    <row r="17" s="276" customFormat="1" ht="15" customHeight="1">
      <c r="A17" s="275" t="s">
        <v>229</v>
      </c>
    </row>
    <row r="18" s="276" customFormat="1" ht="15" customHeight="1">
      <c r="A18" s="276" t="s">
        <v>230</v>
      </c>
    </row>
  </sheetData>
  <sheetProtection/>
  <mergeCells count="8">
    <mergeCell ref="A2:L2"/>
    <mergeCell ref="A5:A6"/>
    <mergeCell ref="B5:B6"/>
    <mergeCell ref="C5:D5"/>
    <mergeCell ref="E5:F5"/>
    <mergeCell ref="G5:H5"/>
    <mergeCell ref="I5:J5"/>
    <mergeCell ref="K5:L5"/>
  </mergeCells>
  <printOptions horizontalCentered="1"/>
  <pageMargins left="1.1811023622047245" right="1.1811023622047245" top="1.5748031496062993" bottom="1.5748031496062993" header="0.5118110236220472" footer="0.9055118110236221"/>
  <pageSetup firstPageNumber="13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1.xml><?xml version="1.0" encoding="utf-8"?>
<worksheet xmlns="http://schemas.openxmlformats.org/spreadsheetml/2006/main" xmlns:r="http://schemas.openxmlformats.org/officeDocument/2006/relationships">
  <dimension ref="A1:AM32"/>
  <sheetViews>
    <sheetView showGridLines="0" zoomScale="120" zoomScaleNormal="120" zoomScalePageLayoutView="0" workbookViewId="0" topLeftCell="A1">
      <selection activeCell="B1" sqref="B1"/>
    </sheetView>
  </sheetViews>
  <sheetFormatPr defaultColWidth="9.00390625" defaultRowHeight="16.5"/>
  <cols>
    <col min="1" max="1" width="0.875" style="37" customWidth="1"/>
    <col min="2" max="2" width="11.625" style="37" customWidth="1"/>
    <col min="3" max="3" width="0.37109375" style="37" customWidth="1"/>
    <col min="4" max="39" width="1.75390625" style="37" customWidth="1"/>
    <col min="40" max="16384" width="9.00390625" style="37" customWidth="1"/>
  </cols>
  <sheetData>
    <row r="1" spans="5:39" s="1" customFormat="1" ht="18" customHeight="1">
      <c r="E1" s="46"/>
      <c r="F1" s="46"/>
      <c r="G1" s="46"/>
      <c r="AM1" s="128" t="s">
        <v>665</v>
      </c>
    </row>
    <row r="2" spans="1:39" ht="39.75" customHeight="1">
      <c r="A2" s="567" t="s">
        <v>675</v>
      </c>
      <c r="B2" s="525"/>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row>
    <row r="3" spans="2:39" s="1" customFormat="1" ht="24.75" customHeight="1" thickBot="1">
      <c r="B3" s="254"/>
      <c r="AF3" s="675" t="s">
        <v>75</v>
      </c>
      <c r="AG3" s="676"/>
      <c r="AH3" s="676"/>
      <c r="AI3" s="676"/>
      <c r="AJ3" s="676"/>
      <c r="AK3" s="676"/>
      <c r="AL3" s="676"/>
      <c r="AM3" s="676"/>
    </row>
    <row r="4" spans="1:39" s="1" customFormat="1" ht="18.75" customHeight="1">
      <c r="A4" s="514"/>
      <c r="B4" s="521" t="s">
        <v>729</v>
      </c>
      <c r="C4" s="48"/>
      <c r="D4" s="513" t="s">
        <v>76</v>
      </c>
      <c r="E4" s="514"/>
      <c r="F4" s="514"/>
      <c r="G4" s="515"/>
      <c r="H4" s="561" t="s">
        <v>77</v>
      </c>
      <c r="I4" s="577"/>
      <c r="J4" s="577"/>
      <c r="K4" s="577"/>
      <c r="L4" s="529"/>
      <c r="M4" s="529"/>
      <c r="N4" s="529"/>
      <c r="O4" s="529"/>
      <c r="P4" s="529"/>
      <c r="Q4" s="529"/>
      <c r="R4" s="529"/>
      <c r="S4" s="529"/>
      <c r="T4" s="529"/>
      <c r="U4" s="529"/>
      <c r="V4" s="529"/>
      <c r="W4" s="529"/>
      <c r="X4" s="559" t="s">
        <v>78</v>
      </c>
      <c r="Y4" s="529"/>
      <c r="Z4" s="529"/>
      <c r="AA4" s="529"/>
      <c r="AB4" s="529"/>
      <c r="AC4" s="529"/>
      <c r="AD4" s="529"/>
      <c r="AE4" s="529"/>
      <c r="AF4" s="529"/>
      <c r="AG4" s="529"/>
      <c r="AH4" s="529"/>
      <c r="AI4" s="529"/>
      <c r="AJ4" s="529"/>
      <c r="AK4" s="529"/>
      <c r="AL4" s="529"/>
      <c r="AM4" s="529"/>
    </row>
    <row r="5" spans="1:39" s="1" customFormat="1" ht="18.75" customHeight="1">
      <c r="A5" s="504"/>
      <c r="B5" s="504"/>
      <c r="C5" s="51"/>
      <c r="D5" s="583"/>
      <c r="E5" s="504"/>
      <c r="F5" s="504"/>
      <c r="G5" s="509"/>
      <c r="H5" s="570" t="s">
        <v>643</v>
      </c>
      <c r="I5" s="574"/>
      <c r="J5" s="574"/>
      <c r="K5" s="571"/>
      <c r="L5" s="570" t="s">
        <v>113</v>
      </c>
      <c r="M5" s="574"/>
      <c r="N5" s="574"/>
      <c r="O5" s="571"/>
      <c r="P5" s="570" t="s">
        <v>733</v>
      </c>
      <c r="Q5" s="574"/>
      <c r="R5" s="574"/>
      <c r="S5" s="571"/>
      <c r="T5" s="570" t="s">
        <v>114</v>
      </c>
      <c r="U5" s="574"/>
      <c r="V5" s="574"/>
      <c r="W5" s="571"/>
      <c r="X5" s="570" t="s">
        <v>643</v>
      </c>
      <c r="Y5" s="574"/>
      <c r="Z5" s="574"/>
      <c r="AA5" s="571"/>
      <c r="AB5" s="570" t="s">
        <v>113</v>
      </c>
      <c r="AC5" s="574"/>
      <c r="AD5" s="574"/>
      <c r="AE5" s="571"/>
      <c r="AF5" s="570" t="s">
        <v>733</v>
      </c>
      <c r="AG5" s="574"/>
      <c r="AH5" s="574"/>
      <c r="AI5" s="571"/>
      <c r="AJ5" s="570" t="s">
        <v>114</v>
      </c>
      <c r="AK5" s="574"/>
      <c r="AL5" s="574"/>
      <c r="AM5" s="571"/>
    </row>
    <row r="6" spans="1:39" s="1" customFormat="1" ht="30" customHeight="1" thickBot="1">
      <c r="A6" s="505"/>
      <c r="B6" s="505"/>
      <c r="C6" s="53"/>
      <c r="D6" s="673" t="s">
        <v>115</v>
      </c>
      <c r="E6" s="505"/>
      <c r="F6" s="505"/>
      <c r="G6" s="627"/>
      <c r="H6" s="628" t="s">
        <v>734</v>
      </c>
      <c r="I6" s="505"/>
      <c r="J6" s="505"/>
      <c r="K6" s="627"/>
      <c r="L6" s="628" t="s">
        <v>735</v>
      </c>
      <c r="M6" s="505"/>
      <c r="N6" s="505"/>
      <c r="O6" s="627"/>
      <c r="P6" s="628" t="s">
        <v>736</v>
      </c>
      <c r="Q6" s="505"/>
      <c r="R6" s="505"/>
      <c r="S6" s="627"/>
      <c r="T6" s="628" t="s">
        <v>737</v>
      </c>
      <c r="U6" s="505"/>
      <c r="V6" s="505"/>
      <c r="W6" s="627"/>
      <c r="X6" s="628" t="s">
        <v>734</v>
      </c>
      <c r="Y6" s="505"/>
      <c r="Z6" s="505"/>
      <c r="AA6" s="627"/>
      <c r="AB6" s="628" t="s">
        <v>735</v>
      </c>
      <c r="AC6" s="505"/>
      <c r="AD6" s="505"/>
      <c r="AE6" s="627"/>
      <c r="AF6" s="628" t="s">
        <v>736</v>
      </c>
      <c r="AG6" s="505"/>
      <c r="AH6" s="505"/>
      <c r="AI6" s="627"/>
      <c r="AJ6" s="628" t="s">
        <v>737</v>
      </c>
      <c r="AK6" s="505"/>
      <c r="AL6" s="505"/>
      <c r="AM6" s="627"/>
    </row>
    <row r="7" spans="1:39" s="1" customFormat="1" ht="18.75" customHeight="1">
      <c r="A7" s="50"/>
      <c r="B7" s="90" t="s">
        <v>431</v>
      </c>
      <c r="C7" s="51"/>
      <c r="D7" s="703" t="s">
        <v>687</v>
      </c>
      <c r="E7" s="704"/>
      <c r="F7" s="704"/>
      <c r="G7" s="704"/>
      <c r="H7" s="712" t="s">
        <v>687</v>
      </c>
      <c r="I7" s="712"/>
      <c r="J7" s="712"/>
      <c r="K7" s="712"/>
      <c r="L7" s="712" t="s">
        <v>687</v>
      </c>
      <c r="M7" s="712"/>
      <c r="N7" s="712"/>
      <c r="O7" s="712"/>
      <c r="P7" s="712" t="s">
        <v>687</v>
      </c>
      <c r="Q7" s="712"/>
      <c r="R7" s="712"/>
      <c r="S7" s="712"/>
      <c r="T7" s="712" t="s">
        <v>687</v>
      </c>
      <c r="U7" s="712"/>
      <c r="V7" s="712"/>
      <c r="W7" s="712"/>
      <c r="X7" s="712" t="s">
        <v>687</v>
      </c>
      <c r="Y7" s="712"/>
      <c r="Z7" s="712"/>
      <c r="AA7" s="712"/>
      <c r="AB7" s="712" t="s">
        <v>687</v>
      </c>
      <c r="AC7" s="712"/>
      <c r="AD7" s="712"/>
      <c r="AE7" s="712"/>
      <c r="AF7" s="712" t="s">
        <v>687</v>
      </c>
      <c r="AG7" s="712"/>
      <c r="AH7" s="712"/>
      <c r="AI7" s="712"/>
      <c r="AJ7" s="712" t="s">
        <v>433</v>
      </c>
      <c r="AK7" s="712"/>
      <c r="AL7" s="712"/>
      <c r="AM7" s="712"/>
    </row>
    <row r="8" spans="1:39" s="22" customFormat="1" ht="18.75" customHeight="1">
      <c r="A8" s="50"/>
      <c r="B8" s="90" t="s">
        <v>432</v>
      </c>
      <c r="C8" s="51"/>
      <c r="D8" s="705" t="s">
        <v>687</v>
      </c>
      <c r="E8" s="706"/>
      <c r="F8" s="706"/>
      <c r="G8" s="706"/>
      <c r="H8" s="713" t="s">
        <v>687</v>
      </c>
      <c r="I8" s="713"/>
      <c r="J8" s="713"/>
      <c r="K8" s="713"/>
      <c r="L8" s="713" t="s">
        <v>687</v>
      </c>
      <c r="M8" s="713"/>
      <c r="N8" s="713"/>
      <c r="O8" s="713"/>
      <c r="P8" s="713" t="s">
        <v>687</v>
      </c>
      <c r="Q8" s="713"/>
      <c r="R8" s="713"/>
      <c r="S8" s="713"/>
      <c r="T8" s="713" t="s">
        <v>687</v>
      </c>
      <c r="U8" s="713"/>
      <c r="V8" s="713"/>
      <c r="W8" s="713"/>
      <c r="X8" s="713" t="s">
        <v>687</v>
      </c>
      <c r="Y8" s="713"/>
      <c r="Z8" s="713"/>
      <c r="AA8" s="713"/>
      <c r="AB8" s="713" t="s">
        <v>687</v>
      </c>
      <c r="AC8" s="713"/>
      <c r="AD8" s="713"/>
      <c r="AE8" s="713"/>
      <c r="AF8" s="713" t="s">
        <v>687</v>
      </c>
      <c r="AG8" s="713"/>
      <c r="AH8" s="713"/>
      <c r="AI8" s="713"/>
      <c r="AJ8" s="713" t="s">
        <v>687</v>
      </c>
      <c r="AK8" s="713"/>
      <c r="AL8" s="713"/>
      <c r="AM8" s="713"/>
    </row>
    <row r="9" spans="1:39" s="1" customFormat="1" ht="18.75" customHeight="1">
      <c r="A9" s="50"/>
      <c r="B9" s="90" t="s">
        <v>434</v>
      </c>
      <c r="C9" s="51"/>
      <c r="D9" s="705" t="s">
        <v>687</v>
      </c>
      <c r="E9" s="706"/>
      <c r="F9" s="706"/>
      <c r="G9" s="706"/>
      <c r="H9" s="713" t="s">
        <v>687</v>
      </c>
      <c r="I9" s="713"/>
      <c r="J9" s="713"/>
      <c r="K9" s="713"/>
      <c r="L9" s="713" t="s">
        <v>687</v>
      </c>
      <c r="M9" s="713"/>
      <c r="N9" s="713"/>
      <c r="O9" s="713"/>
      <c r="P9" s="713" t="s">
        <v>687</v>
      </c>
      <c r="Q9" s="713"/>
      <c r="R9" s="713"/>
      <c r="S9" s="713"/>
      <c r="T9" s="713" t="s">
        <v>687</v>
      </c>
      <c r="U9" s="713"/>
      <c r="V9" s="713"/>
      <c r="W9" s="713"/>
      <c r="X9" s="713" t="s">
        <v>687</v>
      </c>
      <c r="Y9" s="713"/>
      <c r="Z9" s="713"/>
      <c r="AA9" s="713"/>
      <c r="AB9" s="713" t="s">
        <v>687</v>
      </c>
      <c r="AC9" s="713"/>
      <c r="AD9" s="713"/>
      <c r="AE9" s="713"/>
      <c r="AF9" s="713" t="s">
        <v>687</v>
      </c>
      <c r="AG9" s="713"/>
      <c r="AH9" s="713"/>
      <c r="AI9" s="713"/>
      <c r="AJ9" s="713" t="s">
        <v>687</v>
      </c>
      <c r="AK9" s="713"/>
      <c r="AL9" s="713"/>
      <c r="AM9" s="713"/>
    </row>
    <row r="10" spans="1:39" s="22" customFormat="1" ht="18.75" customHeight="1">
      <c r="A10" s="50"/>
      <c r="B10" s="90" t="s">
        <v>435</v>
      </c>
      <c r="C10" s="51"/>
      <c r="D10" s="705" t="s">
        <v>644</v>
      </c>
      <c r="E10" s="707"/>
      <c r="F10" s="707"/>
      <c r="G10" s="707"/>
      <c r="H10" s="714">
        <v>2</v>
      </c>
      <c r="I10" s="714"/>
      <c r="J10" s="714"/>
      <c r="K10" s="714"/>
      <c r="L10" s="713" t="s">
        <v>687</v>
      </c>
      <c r="M10" s="713"/>
      <c r="N10" s="713"/>
      <c r="O10" s="713"/>
      <c r="P10" s="714">
        <v>2</v>
      </c>
      <c r="Q10" s="714"/>
      <c r="R10" s="714"/>
      <c r="S10" s="714"/>
      <c r="T10" s="713" t="s">
        <v>687</v>
      </c>
      <c r="U10" s="713"/>
      <c r="V10" s="713"/>
      <c r="W10" s="713"/>
      <c r="X10" s="713" t="s">
        <v>687</v>
      </c>
      <c r="Y10" s="713"/>
      <c r="Z10" s="713"/>
      <c r="AA10" s="713"/>
      <c r="AB10" s="713" t="s">
        <v>687</v>
      </c>
      <c r="AC10" s="713"/>
      <c r="AD10" s="713"/>
      <c r="AE10" s="713"/>
      <c r="AF10" s="714">
        <v>2</v>
      </c>
      <c r="AG10" s="714"/>
      <c r="AH10" s="714"/>
      <c r="AI10" s="714"/>
      <c r="AJ10" s="713" t="s">
        <v>687</v>
      </c>
      <c r="AK10" s="713"/>
      <c r="AL10" s="713"/>
      <c r="AM10" s="713"/>
    </row>
    <row r="11" spans="1:39" s="22" customFormat="1" ht="18.75" customHeight="1">
      <c r="A11" s="50"/>
      <c r="B11" s="90" t="s">
        <v>436</v>
      </c>
      <c r="C11" s="51"/>
      <c r="D11" s="708" t="s">
        <v>687</v>
      </c>
      <c r="E11" s="709"/>
      <c r="F11" s="709"/>
      <c r="G11" s="709"/>
      <c r="H11" s="713" t="s">
        <v>687</v>
      </c>
      <c r="I11" s="713"/>
      <c r="J11" s="713"/>
      <c r="K11" s="713"/>
      <c r="L11" s="713" t="s">
        <v>687</v>
      </c>
      <c r="M11" s="713"/>
      <c r="N11" s="713"/>
      <c r="O11" s="713"/>
      <c r="P11" s="713" t="s">
        <v>687</v>
      </c>
      <c r="Q11" s="713"/>
      <c r="R11" s="713"/>
      <c r="S11" s="713"/>
      <c r="T11" s="713" t="s">
        <v>687</v>
      </c>
      <c r="U11" s="713"/>
      <c r="V11" s="713"/>
      <c r="W11" s="713"/>
      <c r="X11" s="713" t="s">
        <v>687</v>
      </c>
      <c r="Y11" s="713"/>
      <c r="Z11" s="713"/>
      <c r="AA11" s="713"/>
      <c r="AB11" s="713" t="s">
        <v>687</v>
      </c>
      <c r="AC11" s="713"/>
      <c r="AD11" s="713"/>
      <c r="AE11" s="713"/>
      <c r="AF11" s="713" t="s">
        <v>687</v>
      </c>
      <c r="AG11" s="713"/>
      <c r="AH11" s="713"/>
      <c r="AI11" s="713"/>
      <c r="AJ11" s="713" t="s">
        <v>687</v>
      </c>
      <c r="AK11" s="713"/>
      <c r="AL11" s="713"/>
      <c r="AM11" s="713"/>
    </row>
    <row r="12" spans="1:39" s="22" customFormat="1" ht="18.75" customHeight="1">
      <c r="A12" s="50"/>
      <c r="B12" s="90" t="s">
        <v>437</v>
      </c>
      <c r="C12" s="51"/>
      <c r="D12" s="705" t="s">
        <v>687</v>
      </c>
      <c r="E12" s="706"/>
      <c r="F12" s="706"/>
      <c r="G12" s="706"/>
      <c r="H12" s="713" t="s">
        <v>687</v>
      </c>
      <c r="I12" s="713"/>
      <c r="J12" s="713"/>
      <c r="K12" s="713"/>
      <c r="L12" s="713" t="s">
        <v>687</v>
      </c>
      <c r="M12" s="713"/>
      <c r="N12" s="713"/>
      <c r="O12" s="713"/>
      <c r="P12" s="713" t="s">
        <v>687</v>
      </c>
      <c r="Q12" s="713"/>
      <c r="R12" s="713"/>
      <c r="S12" s="713"/>
      <c r="T12" s="713" t="s">
        <v>687</v>
      </c>
      <c r="U12" s="713"/>
      <c r="V12" s="713"/>
      <c r="W12" s="713"/>
      <c r="X12" s="713" t="s">
        <v>687</v>
      </c>
      <c r="Y12" s="713"/>
      <c r="Z12" s="713"/>
      <c r="AA12" s="713"/>
      <c r="AB12" s="713" t="s">
        <v>687</v>
      </c>
      <c r="AC12" s="713"/>
      <c r="AD12" s="713"/>
      <c r="AE12" s="713"/>
      <c r="AF12" s="713" t="s">
        <v>687</v>
      </c>
      <c r="AG12" s="713"/>
      <c r="AH12" s="713"/>
      <c r="AI12" s="713"/>
      <c r="AJ12" s="713" t="s">
        <v>687</v>
      </c>
      <c r="AK12" s="713"/>
      <c r="AL12" s="713"/>
      <c r="AM12" s="713"/>
    </row>
    <row r="13" spans="1:39" s="22" customFormat="1" ht="18.75" customHeight="1">
      <c r="A13" s="50"/>
      <c r="B13" s="90" t="s">
        <v>438</v>
      </c>
      <c r="C13" s="51"/>
      <c r="D13" s="705" t="s">
        <v>687</v>
      </c>
      <c r="E13" s="706"/>
      <c r="F13" s="706"/>
      <c r="G13" s="706"/>
      <c r="H13" s="713" t="s">
        <v>687</v>
      </c>
      <c r="I13" s="713"/>
      <c r="J13" s="713"/>
      <c r="K13" s="713"/>
      <c r="L13" s="713" t="s">
        <v>687</v>
      </c>
      <c r="M13" s="713"/>
      <c r="N13" s="713"/>
      <c r="O13" s="713"/>
      <c r="P13" s="713" t="s">
        <v>687</v>
      </c>
      <c r="Q13" s="713"/>
      <c r="R13" s="713"/>
      <c r="S13" s="713"/>
      <c r="T13" s="713" t="s">
        <v>687</v>
      </c>
      <c r="U13" s="713"/>
      <c r="V13" s="713"/>
      <c r="W13" s="713"/>
      <c r="X13" s="713" t="s">
        <v>687</v>
      </c>
      <c r="Y13" s="713"/>
      <c r="Z13" s="713"/>
      <c r="AA13" s="713"/>
      <c r="AB13" s="713" t="s">
        <v>687</v>
      </c>
      <c r="AC13" s="713"/>
      <c r="AD13" s="713"/>
      <c r="AE13" s="713"/>
      <c r="AF13" s="713" t="s">
        <v>687</v>
      </c>
      <c r="AG13" s="713"/>
      <c r="AH13" s="713"/>
      <c r="AI13" s="713"/>
      <c r="AJ13" s="713" t="s">
        <v>687</v>
      </c>
      <c r="AK13" s="713"/>
      <c r="AL13" s="713"/>
      <c r="AM13" s="713"/>
    </row>
    <row r="14" spans="1:39" s="22" customFormat="1" ht="18.75" customHeight="1">
      <c r="A14" s="50"/>
      <c r="B14" s="90" t="s">
        <v>439</v>
      </c>
      <c r="C14" s="51"/>
      <c r="D14" s="705" t="s">
        <v>687</v>
      </c>
      <c r="E14" s="706"/>
      <c r="F14" s="706"/>
      <c r="G14" s="706"/>
      <c r="H14" s="713" t="s">
        <v>687</v>
      </c>
      <c r="I14" s="713"/>
      <c r="J14" s="713"/>
      <c r="K14" s="713"/>
      <c r="L14" s="713" t="s">
        <v>687</v>
      </c>
      <c r="M14" s="713"/>
      <c r="N14" s="713"/>
      <c r="O14" s="713"/>
      <c r="P14" s="713" t="s">
        <v>687</v>
      </c>
      <c r="Q14" s="713"/>
      <c r="R14" s="713"/>
      <c r="S14" s="713"/>
      <c r="T14" s="713" t="s">
        <v>687</v>
      </c>
      <c r="U14" s="713"/>
      <c r="V14" s="713"/>
      <c r="W14" s="713"/>
      <c r="X14" s="713" t="s">
        <v>687</v>
      </c>
      <c r="Y14" s="713"/>
      <c r="Z14" s="713"/>
      <c r="AA14" s="713"/>
      <c r="AB14" s="713" t="s">
        <v>687</v>
      </c>
      <c r="AC14" s="713"/>
      <c r="AD14" s="713"/>
      <c r="AE14" s="713"/>
      <c r="AF14" s="713" t="s">
        <v>433</v>
      </c>
      <c r="AG14" s="713"/>
      <c r="AH14" s="713"/>
      <c r="AI14" s="713"/>
      <c r="AJ14" s="713" t="s">
        <v>687</v>
      </c>
      <c r="AK14" s="713"/>
      <c r="AL14" s="713"/>
      <c r="AM14" s="713"/>
    </row>
    <row r="15" spans="1:39" s="22" customFormat="1" ht="18.75" customHeight="1">
      <c r="A15" s="50"/>
      <c r="B15" s="90" t="s">
        <v>440</v>
      </c>
      <c r="C15" s="51"/>
      <c r="D15" s="705" t="s">
        <v>687</v>
      </c>
      <c r="E15" s="706"/>
      <c r="F15" s="706"/>
      <c r="G15" s="706"/>
      <c r="H15" s="713" t="s">
        <v>687</v>
      </c>
      <c r="I15" s="713"/>
      <c r="J15" s="713"/>
      <c r="K15" s="713"/>
      <c r="L15" s="713" t="s">
        <v>687</v>
      </c>
      <c r="M15" s="713"/>
      <c r="N15" s="713"/>
      <c r="O15" s="713"/>
      <c r="P15" s="713" t="s">
        <v>687</v>
      </c>
      <c r="Q15" s="713"/>
      <c r="R15" s="713"/>
      <c r="S15" s="713"/>
      <c r="T15" s="713" t="s">
        <v>687</v>
      </c>
      <c r="U15" s="713"/>
      <c r="V15" s="713"/>
      <c r="W15" s="713"/>
      <c r="X15" s="713" t="s">
        <v>687</v>
      </c>
      <c r="Y15" s="713"/>
      <c r="Z15" s="713"/>
      <c r="AA15" s="713"/>
      <c r="AB15" s="713" t="s">
        <v>687</v>
      </c>
      <c r="AC15" s="713"/>
      <c r="AD15" s="713"/>
      <c r="AE15" s="713"/>
      <c r="AF15" s="713" t="s">
        <v>687</v>
      </c>
      <c r="AG15" s="713"/>
      <c r="AH15" s="713"/>
      <c r="AI15" s="713"/>
      <c r="AJ15" s="713" t="s">
        <v>687</v>
      </c>
      <c r="AK15" s="713"/>
      <c r="AL15" s="713"/>
      <c r="AM15" s="713"/>
    </row>
    <row r="16" spans="1:39" s="1" customFormat="1" ht="18.75" customHeight="1" thickBot="1">
      <c r="A16" s="52"/>
      <c r="B16" s="393" t="s">
        <v>441</v>
      </c>
      <c r="C16" s="53"/>
      <c r="D16" s="710" t="s">
        <v>687</v>
      </c>
      <c r="E16" s="711"/>
      <c r="F16" s="711"/>
      <c r="G16" s="711"/>
      <c r="H16" s="715" t="s">
        <v>687</v>
      </c>
      <c r="I16" s="715"/>
      <c r="J16" s="715"/>
      <c r="K16" s="715"/>
      <c r="L16" s="715" t="s">
        <v>687</v>
      </c>
      <c r="M16" s="715"/>
      <c r="N16" s="715"/>
      <c r="O16" s="715"/>
      <c r="P16" s="715" t="s">
        <v>687</v>
      </c>
      <c r="Q16" s="715"/>
      <c r="R16" s="715"/>
      <c r="S16" s="715"/>
      <c r="T16" s="715" t="s">
        <v>687</v>
      </c>
      <c r="U16" s="715"/>
      <c r="V16" s="715"/>
      <c r="W16" s="715"/>
      <c r="X16" s="715" t="s">
        <v>687</v>
      </c>
      <c r="Y16" s="715"/>
      <c r="Z16" s="715"/>
      <c r="AA16" s="715"/>
      <c r="AB16" s="715" t="s">
        <v>687</v>
      </c>
      <c r="AC16" s="715"/>
      <c r="AD16" s="715"/>
      <c r="AE16" s="715"/>
      <c r="AF16" s="715" t="s">
        <v>687</v>
      </c>
      <c r="AG16" s="715"/>
      <c r="AH16" s="715"/>
      <c r="AI16" s="715"/>
      <c r="AJ16" s="715" t="s">
        <v>687</v>
      </c>
      <c r="AK16" s="715"/>
      <c r="AL16" s="715"/>
      <c r="AM16" s="715"/>
    </row>
    <row r="17" s="1" customFormat="1" ht="21.75" customHeight="1" thickBot="1"/>
    <row r="18" spans="1:39" s="1" customFormat="1" ht="18.75" customHeight="1">
      <c r="A18" s="514"/>
      <c r="B18" s="521" t="s">
        <v>729</v>
      </c>
      <c r="C18" s="48"/>
      <c r="D18" s="586" t="s">
        <v>730</v>
      </c>
      <c r="E18" s="498"/>
      <c r="F18" s="498"/>
      <c r="G18" s="498"/>
      <c r="H18" s="498"/>
      <c r="I18" s="498"/>
      <c r="J18" s="498"/>
      <c r="K18" s="498"/>
      <c r="L18" s="498"/>
      <c r="M18" s="498"/>
      <c r="N18" s="498"/>
      <c r="O18" s="498"/>
      <c r="P18" s="594" t="s">
        <v>731</v>
      </c>
      <c r="Q18" s="498"/>
      <c r="R18" s="498"/>
      <c r="S18" s="498"/>
      <c r="T18" s="498"/>
      <c r="U18" s="498"/>
      <c r="V18" s="498"/>
      <c r="W18" s="498"/>
      <c r="X18" s="498"/>
      <c r="Y18" s="498"/>
      <c r="Z18" s="498"/>
      <c r="AA18" s="577"/>
      <c r="AB18" s="594" t="s">
        <v>732</v>
      </c>
      <c r="AC18" s="498"/>
      <c r="AD18" s="498"/>
      <c r="AE18" s="498"/>
      <c r="AF18" s="498"/>
      <c r="AG18" s="498"/>
      <c r="AH18" s="498"/>
      <c r="AI18" s="498"/>
      <c r="AJ18" s="498"/>
      <c r="AK18" s="498"/>
      <c r="AL18" s="498"/>
      <c r="AM18" s="498"/>
    </row>
    <row r="19" spans="1:39" s="1" customFormat="1" ht="18.75" customHeight="1">
      <c r="A19" s="504"/>
      <c r="B19" s="504"/>
      <c r="C19" s="51"/>
      <c r="D19" s="582" t="s">
        <v>643</v>
      </c>
      <c r="E19" s="574"/>
      <c r="F19" s="571"/>
      <c r="G19" s="570" t="s">
        <v>645</v>
      </c>
      <c r="H19" s="574"/>
      <c r="I19" s="571"/>
      <c r="J19" s="570" t="s">
        <v>733</v>
      </c>
      <c r="K19" s="574"/>
      <c r="L19" s="571"/>
      <c r="M19" s="570" t="s">
        <v>646</v>
      </c>
      <c r="N19" s="574"/>
      <c r="O19" s="571"/>
      <c r="P19" s="674" t="s">
        <v>643</v>
      </c>
      <c r="Q19" s="574"/>
      <c r="R19" s="571"/>
      <c r="S19" s="570" t="s">
        <v>645</v>
      </c>
      <c r="T19" s="574"/>
      <c r="U19" s="571"/>
      <c r="V19" s="570" t="s">
        <v>733</v>
      </c>
      <c r="W19" s="574"/>
      <c r="X19" s="571"/>
      <c r="Y19" s="570" t="s">
        <v>646</v>
      </c>
      <c r="Z19" s="574"/>
      <c r="AA19" s="574"/>
      <c r="AB19" s="570" t="s">
        <v>643</v>
      </c>
      <c r="AC19" s="574"/>
      <c r="AD19" s="571"/>
      <c r="AE19" s="570" t="s">
        <v>645</v>
      </c>
      <c r="AF19" s="574"/>
      <c r="AG19" s="571"/>
      <c r="AH19" s="570" t="s">
        <v>733</v>
      </c>
      <c r="AI19" s="574"/>
      <c r="AJ19" s="571"/>
      <c r="AK19" s="570" t="s">
        <v>646</v>
      </c>
      <c r="AL19" s="574"/>
      <c r="AM19" s="574"/>
    </row>
    <row r="20" spans="1:39" s="1" customFormat="1" ht="30" customHeight="1" thickBot="1">
      <c r="A20" s="505"/>
      <c r="B20" s="505"/>
      <c r="C20" s="53"/>
      <c r="D20" s="673" t="s">
        <v>734</v>
      </c>
      <c r="E20" s="505"/>
      <c r="F20" s="627"/>
      <c r="G20" s="628" t="s">
        <v>735</v>
      </c>
      <c r="H20" s="505"/>
      <c r="I20" s="627"/>
      <c r="J20" s="628" t="s">
        <v>736</v>
      </c>
      <c r="K20" s="505"/>
      <c r="L20" s="627"/>
      <c r="M20" s="628" t="s">
        <v>737</v>
      </c>
      <c r="N20" s="505"/>
      <c r="O20" s="627"/>
      <c r="P20" s="505" t="s">
        <v>734</v>
      </c>
      <c r="Q20" s="505"/>
      <c r="R20" s="627"/>
      <c r="S20" s="628" t="s">
        <v>735</v>
      </c>
      <c r="T20" s="505"/>
      <c r="U20" s="627"/>
      <c r="V20" s="628" t="s">
        <v>736</v>
      </c>
      <c r="W20" s="505"/>
      <c r="X20" s="627"/>
      <c r="Y20" s="628" t="s">
        <v>737</v>
      </c>
      <c r="Z20" s="505"/>
      <c r="AA20" s="627"/>
      <c r="AB20" s="628" t="s">
        <v>734</v>
      </c>
      <c r="AC20" s="505"/>
      <c r="AD20" s="627"/>
      <c r="AE20" s="628" t="s">
        <v>735</v>
      </c>
      <c r="AF20" s="505"/>
      <c r="AG20" s="627"/>
      <c r="AH20" s="628" t="s">
        <v>736</v>
      </c>
      <c r="AI20" s="505"/>
      <c r="AJ20" s="627"/>
      <c r="AK20" s="628" t="s">
        <v>737</v>
      </c>
      <c r="AL20" s="505"/>
      <c r="AM20" s="505"/>
    </row>
    <row r="21" spans="1:39" s="1" customFormat="1" ht="18.75" customHeight="1">
      <c r="A21" s="50"/>
      <c r="B21" s="90" t="s">
        <v>738</v>
      </c>
      <c r="C21" s="51"/>
      <c r="D21" s="716" t="s">
        <v>687</v>
      </c>
      <c r="E21" s="712"/>
      <c r="F21" s="712"/>
      <c r="G21" s="712" t="s">
        <v>687</v>
      </c>
      <c r="H21" s="712"/>
      <c r="I21" s="712"/>
      <c r="J21" s="712" t="s">
        <v>687</v>
      </c>
      <c r="K21" s="712"/>
      <c r="L21" s="712"/>
      <c r="M21" s="712" t="s">
        <v>687</v>
      </c>
      <c r="N21" s="712"/>
      <c r="O21" s="712"/>
      <c r="P21" s="712" t="s">
        <v>687</v>
      </c>
      <c r="Q21" s="712"/>
      <c r="R21" s="712"/>
      <c r="S21" s="712" t="s">
        <v>687</v>
      </c>
      <c r="T21" s="712"/>
      <c r="U21" s="712"/>
      <c r="V21" s="712" t="s">
        <v>687</v>
      </c>
      <c r="W21" s="712"/>
      <c r="X21" s="712"/>
      <c r="Y21" s="712" t="s">
        <v>687</v>
      </c>
      <c r="Z21" s="712"/>
      <c r="AA21" s="712"/>
      <c r="AB21" s="712" t="s">
        <v>687</v>
      </c>
      <c r="AC21" s="712"/>
      <c r="AD21" s="712"/>
      <c r="AE21" s="712" t="s">
        <v>687</v>
      </c>
      <c r="AF21" s="712"/>
      <c r="AG21" s="712"/>
      <c r="AH21" s="712" t="s">
        <v>687</v>
      </c>
      <c r="AI21" s="712"/>
      <c r="AJ21" s="712"/>
      <c r="AK21" s="712" t="s">
        <v>433</v>
      </c>
      <c r="AL21" s="712"/>
      <c r="AM21" s="712"/>
    </row>
    <row r="22" spans="1:39" s="22" customFormat="1" ht="18.75" customHeight="1">
      <c r="A22" s="50"/>
      <c r="B22" s="90" t="s">
        <v>739</v>
      </c>
      <c r="C22" s="51"/>
      <c r="D22" s="717" t="s">
        <v>687</v>
      </c>
      <c r="E22" s="713"/>
      <c r="F22" s="713"/>
      <c r="G22" s="713" t="s">
        <v>687</v>
      </c>
      <c r="H22" s="713"/>
      <c r="I22" s="713"/>
      <c r="J22" s="713" t="s">
        <v>687</v>
      </c>
      <c r="K22" s="713"/>
      <c r="L22" s="713"/>
      <c r="M22" s="713" t="s">
        <v>687</v>
      </c>
      <c r="N22" s="713"/>
      <c r="O22" s="713"/>
      <c r="P22" s="713" t="s">
        <v>687</v>
      </c>
      <c r="Q22" s="713"/>
      <c r="R22" s="713"/>
      <c r="S22" s="713" t="s">
        <v>687</v>
      </c>
      <c r="T22" s="713"/>
      <c r="U22" s="713"/>
      <c r="V22" s="713" t="s">
        <v>687</v>
      </c>
      <c r="W22" s="713"/>
      <c r="X22" s="713"/>
      <c r="Y22" s="713" t="s">
        <v>687</v>
      </c>
      <c r="Z22" s="713"/>
      <c r="AA22" s="713"/>
      <c r="AB22" s="713" t="s">
        <v>687</v>
      </c>
      <c r="AC22" s="713"/>
      <c r="AD22" s="713"/>
      <c r="AE22" s="713" t="s">
        <v>687</v>
      </c>
      <c r="AF22" s="713"/>
      <c r="AG22" s="713"/>
      <c r="AH22" s="713" t="s">
        <v>687</v>
      </c>
      <c r="AI22" s="713"/>
      <c r="AJ22" s="713"/>
      <c r="AK22" s="713" t="s">
        <v>687</v>
      </c>
      <c r="AL22" s="713"/>
      <c r="AM22" s="713"/>
    </row>
    <row r="23" spans="1:39" s="22" customFormat="1" ht="18.75" customHeight="1">
      <c r="A23" s="50"/>
      <c r="B23" s="90" t="s">
        <v>740</v>
      </c>
      <c r="C23" s="51"/>
      <c r="D23" s="717" t="s">
        <v>687</v>
      </c>
      <c r="E23" s="713"/>
      <c r="F23" s="713"/>
      <c r="G23" s="713" t="s">
        <v>687</v>
      </c>
      <c r="H23" s="713"/>
      <c r="I23" s="713"/>
      <c r="J23" s="713" t="s">
        <v>687</v>
      </c>
      <c r="K23" s="713"/>
      <c r="L23" s="713"/>
      <c r="M23" s="713" t="s">
        <v>687</v>
      </c>
      <c r="N23" s="713"/>
      <c r="O23" s="713"/>
      <c r="P23" s="713" t="s">
        <v>687</v>
      </c>
      <c r="Q23" s="713"/>
      <c r="R23" s="713"/>
      <c r="S23" s="713" t="s">
        <v>687</v>
      </c>
      <c r="T23" s="713"/>
      <c r="U23" s="713"/>
      <c r="V23" s="713" t="s">
        <v>687</v>
      </c>
      <c r="W23" s="713"/>
      <c r="X23" s="713"/>
      <c r="Y23" s="713" t="s">
        <v>687</v>
      </c>
      <c r="Z23" s="713"/>
      <c r="AA23" s="713"/>
      <c r="AB23" s="713" t="s">
        <v>687</v>
      </c>
      <c r="AC23" s="713"/>
      <c r="AD23" s="713"/>
      <c r="AE23" s="713" t="s">
        <v>687</v>
      </c>
      <c r="AF23" s="713"/>
      <c r="AG23" s="713"/>
      <c r="AH23" s="713" t="s">
        <v>687</v>
      </c>
      <c r="AI23" s="713"/>
      <c r="AJ23" s="713"/>
      <c r="AK23" s="713" t="s">
        <v>687</v>
      </c>
      <c r="AL23" s="713"/>
      <c r="AM23" s="713"/>
    </row>
    <row r="24" spans="1:39" s="22" customFormat="1" ht="18.75" customHeight="1">
      <c r="A24" s="50"/>
      <c r="B24" s="90" t="s">
        <v>741</v>
      </c>
      <c r="C24" s="51"/>
      <c r="D24" s="717" t="s">
        <v>687</v>
      </c>
      <c r="E24" s="713"/>
      <c r="F24" s="713"/>
      <c r="G24" s="713" t="s">
        <v>687</v>
      </c>
      <c r="H24" s="713"/>
      <c r="I24" s="713"/>
      <c r="J24" s="713" t="s">
        <v>687</v>
      </c>
      <c r="K24" s="713"/>
      <c r="L24" s="713"/>
      <c r="M24" s="713" t="s">
        <v>687</v>
      </c>
      <c r="N24" s="713"/>
      <c r="O24" s="713"/>
      <c r="P24" s="714">
        <v>2</v>
      </c>
      <c r="Q24" s="714"/>
      <c r="R24" s="714"/>
      <c r="S24" s="713" t="s">
        <v>687</v>
      </c>
      <c r="T24" s="713"/>
      <c r="U24" s="713"/>
      <c r="V24" s="713" t="s">
        <v>687</v>
      </c>
      <c r="W24" s="713"/>
      <c r="X24" s="713"/>
      <c r="Y24" s="713" t="s">
        <v>687</v>
      </c>
      <c r="Z24" s="713"/>
      <c r="AA24" s="713"/>
      <c r="AB24" s="713" t="s">
        <v>687</v>
      </c>
      <c r="AC24" s="713"/>
      <c r="AD24" s="713"/>
      <c r="AE24" s="713" t="s">
        <v>687</v>
      </c>
      <c r="AF24" s="713"/>
      <c r="AG24" s="713"/>
      <c r="AH24" s="713" t="s">
        <v>687</v>
      </c>
      <c r="AI24" s="713"/>
      <c r="AJ24" s="713"/>
      <c r="AK24" s="713" t="s">
        <v>687</v>
      </c>
      <c r="AL24" s="713"/>
      <c r="AM24" s="713"/>
    </row>
    <row r="25" spans="1:39" s="1" customFormat="1" ht="18.75" customHeight="1">
      <c r="A25" s="50"/>
      <c r="B25" s="90" t="s">
        <v>742</v>
      </c>
      <c r="C25" s="51"/>
      <c r="D25" s="717" t="s">
        <v>687</v>
      </c>
      <c r="E25" s="713"/>
      <c r="F25" s="713"/>
      <c r="G25" s="713" t="s">
        <v>687</v>
      </c>
      <c r="H25" s="713"/>
      <c r="I25" s="713"/>
      <c r="J25" s="713" t="s">
        <v>687</v>
      </c>
      <c r="K25" s="713"/>
      <c r="L25" s="713"/>
      <c r="M25" s="713" t="s">
        <v>687</v>
      </c>
      <c r="N25" s="713"/>
      <c r="O25" s="713"/>
      <c r="P25" s="713" t="s">
        <v>687</v>
      </c>
      <c r="Q25" s="713"/>
      <c r="R25" s="713"/>
      <c r="S25" s="713" t="s">
        <v>687</v>
      </c>
      <c r="T25" s="713"/>
      <c r="U25" s="713"/>
      <c r="V25" s="713" t="s">
        <v>687</v>
      </c>
      <c r="W25" s="713"/>
      <c r="X25" s="713"/>
      <c r="Y25" s="713" t="s">
        <v>687</v>
      </c>
      <c r="Z25" s="713"/>
      <c r="AA25" s="713"/>
      <c r="AB25" s="713" t="s">
        <v>687</v>
      </c>
      <c r="AC25" s="713"/>
      <c r="AD25" s="713"/>
      <c r="AE25" s="713" t="s">
        <v>687</v>
      </c>
      <c r="AF25" s="713"/>
      <c r="AG25" s="713"/>
      <c r="AH25" s="713" t="s">
        <v>687</v>
      </c>
      <c r="AI25" s="713"/>
      <c r="AJ25" s="713"/>
      <c r="AK25" s="713" t="s">
        <v>687</v>
      </c>
      <c r="AL25" s="713"/>
      <c r="AM25" s="713"/>
    </row>
    <row r="26" spans="1:39" s="22" customFormat="1" ht="18.75" customHeight="1">
      <c r="A26" s="50"/>
      <c r="B26" s="90" t="s">
        <v>743</v>
      </c>
      <c r="C26" s="51"/>
      <c r="D26" s="717" t="s">
        <v>687</v>
      </c>
      <c r="E26" s="713"/>
      <c r="F26" s="713"/>
      <c r="G26" s="713" t="s">
        <v>687</v>
      </c>
      <c r="H26" s="713"/>
      <c r="I26" s="713"/>
      <c r="J26" s="713" t="s">
        <v>687</v>
      </c>
      <c r="K26" s="713"/>
      <c r="L26" s="713"/>
      <c r="M26" s="713" t="s">
        <v>687</v>
      </c>
      <c r="N26" s="713"/>
      <c r="O26" s="713"/>
      <c r="P26" s="713" t="s">
        <v>687</v>
      </c>
      <c r="Q26" s="713"/>
      <c r="R26" s="713"/>
      <c r="S26" s="713" t="s">
        <v>687</v>
      </c>
      <c r="T26" s="713"/>
      <c r="U26" s="713"/>
      <c r="V26" s="713" t="s">
        <v>687</v>
      </c>
      <c r="W26" s="713"/>
      <c r="X26" s="713"/>
      <c r="Y26" s="713" t="s">
        <v>687</v>
      </c>
      <c r="Z26" s="713"/>
      <c r="AA26" s="713"/>
      <c r="AB26" s="713" t="s">
        <v>687</v>
      </c>
      <c r="AC26" s="713"/>
      <c r="AD26" s="713"/>
      <c r="AE26" s="713" t="s">
        <v>687</v>
      </c>
      <c r="AF26" s="713"/>
      <c r="AG26" s="713"/>
      <c r="AH26" s="713" t="s">
        <v>687</v>
      </c>
      <c r="AI26" s="713"/>
      <c r="AJ26" s="713"/>
      <c r="AK26" s="713" t="s">
        <v>687</v>
      </c>
      <c r="AL26" s="713"/>
      <c r="AM26" s="713"/>
    </row>
    <row r="27" spans="1:39" s="22" customFormat="1" ht="18.75" customHeight="1">
      <c r="A27" s="50"/>
      <c r="B27" s="90" t="s">
        <v>744</v>
      </c>
      <c r="C27" s="51"/>
      <c r="D27" s="717" t="s">
        <v>687</v>
      </c>
      <c r="E27" s="713"/>
      <c r="F27" s="713"/>
      <c r="G27" s="713" t="s">
        <v>687</v>
      </c>
      <c r="H27" s="713"/>
      <c r="I27" s="713"/>
      <c r="J27" s="713" t="s">
        <v>687</v>
      </c>
      <c r="K27" s="713"/>
      <c r="L27" s="713"/>
      <c r="M27" s="713" t="s">
        <v>687</v>
      </c>
      <c r="N27" s="713"/>
      <c r="O27" s="713"/>
      <c r="P27" s="713" t="s">
        <v>687</v>
      </c>
      <c r="Q27" s="713"/>
      <c r="R27" s="713"/>
      <c r="S27" s="713" t="s">
        <v>687</v>
      </c>
      <c r="T27" s="713"/>
      <c r="U27" s="713"/>
      <c r="V27" s="713" t="s">
        <v>687</v>
      </c>
      <c r="W27" s="713"/>
      <c r="X27" s="713"/>
      <c r="Y27" s="713" t="s">
        <v>687</v>
      </c>
      <c r="Z27" s="713"/>
      <c r="AA27" s="713"/>
      <c r="AB27" s="713" t="s">
        <v>687</v>
      </c>
      <c r="AC27" s="713"/>
      <c r="AD27" s="713"/>
      <c r="AE27" s="713" t="s">
        <v>687</v>
      </c>
      <c r="AF27" s="713"/>
      <c r="AG27" s="713"/>
      <c r="AH27" s="713" t="s">
        <v>687</v>
      </c>
      <c r="AI27" s="713"/>
      <c r="AJ27" s="713"/>
      <c r="AK27" s="713" t="s">
        <v>687</v>
      </c>
      <c r="AL27" s="713"/>
      <c r="AM27" s="713"/>
    </row>
    <row r="28" spans="1:39" s="22" customFormat="1" ht="18.75" customHeight="1">
      <c r="A28" s="50"/>
      <c r="B28" s="90" t="s">
        <v>745</v>
      </c>
      <c r="C28" s="51"/>
      <c r="D28" s="717" t="s">
        <v>687</v>
      </c>
      <c r="E28" s="713"/>
      <c r="F28" s="713"/>
      <c r="G28" s="713" t="s">
        <v>687</v>
      </c>
      <c r="H28" s="713"/>
      <c r="I28" s="713"/>
      <c r="J28" s="713" t="s">
        <v>687</v>
      </c>
      <c r="K28" s="713"/>
      <c r="L28" s="713"/>
      <c r="M28" s="713" t="s">
        <v>687</v>
      </c>
      <c r="N28" s="713"/>
      <c r="O28" s="713"/>
      <c r="P28" s="713" t="s">
        <v>687</v>
      </c>
      <c r="Q28" s="713"/>
      <c r="R28" s="713"/>
      <c r="S28" s="713" t="s">
        <v>687</v>
      </c>
      <c r="T28" s="713"/>
      <c r="U28" s="713"/>
      <c r="V28" s="713" t="s">
        <v>687</v>
      </c>
      <c r="W28" s="713"/>
      <c r="X28" s="713"/>
      <c r="Y28" s="713" t="s">
        <v>687</v>
      </c>
      <c r="Z28" s="713"/>
      <c r="AA28" s="713"/>
      <c r="AB28" s="713" t="s">
        <v>687</v>
      </c>
      <c r="AC28" s="713"/>
      <c r="AD28" s="713"/>
      <c r="AE28" s="713" t="s">
        <v>687</v>
      </c>
      <c r="AF28" s="713"/>
      <c r="AG28" s="713"/>
      <c r="AH28" s="713" t="s">
        <v>687</v>
      </c>
      <c r="AI28" s="713"/>
      <c r="AJ28" s="713"/>
      <c r="AK28" s="713" t="s">
        <v>687</v>
      </c>
      <c r="AL28" s="713"/>
      <c r="AM28" s="713"/>
    </row>
    <row r="29" spans="1:39" s="1" customFormat="1" ht="18.75" customHeight="1">
      <c r="A29" s="50"/>
      <c r="B29" s="90" t="s">
        <v>746</v>
      </c>
      <c r="C29" s="51"/>
      <c r="D29" s="717" t="s">
        <v>687</v>
      </c>
      <c r="E29" s="713"/>
      <c r="F29" s="713"/>
      <c r="G29" s="713" t="s">
        <v>687</v>
      </c>
      <c r="H29" s="713"/>
      <c r="I29" s="713"/>
      <c r="J29" s="713" t="s">
        <v>687</v>
      </c>
      <c r="K29" s="713"/>
      <c r="L29" s="713"/>
      <c r="M29" s="713" t="s">
        <v>687</v>
      </c>
      <c r="N29" s="713"/>
      <c r="O29" s="713"/>
      <c r="P29" s="713" t="s">
        <v>687</v>
      </c>
      <c r="Q29" s="713"/>
      <c r="R29" s="713"/>
      <c r="S29" s="713" t="s">
        <v>687</v>
      </c>
      <c r="T29" s="713"/>
      <c r="U29" s="713"/>
      <c r="V29" s="713" t="s">
        <v>687</v>
      </c>
      <c r="W29" s="713"/>
      <c r="X29" s="713"/>
      <c r="Y29" s="713" t="s">
        <v>687</v>
      </c>
      <c r="Z29" s="713"/>
      <c r="AA29" s="713"/>
      <c r="AB29" s="713" t="s">
        <v>687</v>
      </c>
      <c r="AC29" s="713"/>
      <c r="AD29" s="713"/>
      <c r="AE29" s="713" t="s">
        <v>687</v>
      </c>
      <c r="AF29" s="713"/>
      <c r="AG29" s="713"/>
      <c r="AH29" s="713" t="s">
        <v>687</v>
      </c>
      <c r="AI29" s="713"/>
      <c r="AJ29" s="713"/>
      <c r="AK29" s="713" t="s">
        <v>687</v>
      </c>
      <c r="AL29" s="713"/>
      <c r="AM29" s="713"/>
    </row>
    <row r="30" spans="1:39" s="1" customFormat="1" ht="18.75" customHeight="1" thickBot="1">
      <c r="A30" s="52"/>
      <c r="B30" s="393" t="s">
        <v>747</v>
      </c>
      <c r="C30" s="53"/>
      <c r="D30" s="718" t="s">
        <v>687</v>
      </c>
      <c r="E30" s="715"/>
      <c r="F30" s="715"/>
      <c r="G30" s="715" t="s">
        <v>687</v>
      </c>
      <c r="H30" s="715"/>
      <c r="I30" s="715"/>
      <c r="J30" s="715" t="s">
        <v>687</v>
      </c>
      <c r="K30" s="715"/>
      <c r="L30" s="715"/>
      <c r="M30" s="715" t="s">
        <v>687</v>
      </c>
      <c r="N30" s="715"/>
      <c r="O30" s="715"/>
      <c r="P30" s="715" t="s">
        <v>687</v>
      </c>
      <c r="Q30" s="715"/>
      <c r="R30" s="715"/>
      <c r="S30" s="715" t="s">
        <v>687</v>
      </c>
      <c r="T30" s="715"/>
      <c r="U30" s="715"/>
      <c r="V30" s="715" t="s">
        <v>687</v>
      </c>
      <c r="W30" s="715"/>
      <c r="X30" s="715"/>
      <c r="Y30" s="715" t="s">
        <v>687</v>
      </c>
      <c r="Z30" s="715"/>
      <c r="AA30" s="715"/>
      <c r="AB30" s="715" t="s">
        <v>687</v>
      </c>
      <c r="AC30" s="715"/>
      <c r="AD30" s="715"/>
      <c r="AE30" s="715" t="s">
        <v>687</v>
      </c>
      <c r="AF30" s="715"/>
      <c r="AG30" s="715"/>
      <c r="AH30" s="715" t="s">
        <v>687</v>
      </c>
      <c r="AI30" s="715"/>
      <c r="AJ30" s="715"/>
      <c r="AK30" s="715" t="s">
        <v>687</v>
      </c>
      <c r="AL30" s="715"/>
      <c r="AM30" s="715"/>
    </row>
    <row r="31" s="1" customFormat="1" ht="15" customHeight="1">
      <c r="A31" s="80" t="s">
        <v>111</v>
      </c>
    </row>
    <row r="32" s="1" customFormat="1" ht="15" customHeight="1">
      <c r="A32" s="1" t="s">
        <v>112</v>
      </c>
    </row>
  </sheetData>
  <sheetProtection/>
  <mergeCells count="263">
    <mergeCell ref="G23:I23"/>
    <mergeCell ref="AE23:AG23"/>
    <mergeCell ref="AB23:AD23"/>
    <mergeCell ref="M23:O23"/>
    <mergeCell ref="J23:L23"/>
    <mergeCell ref="D25:F25"/>
    <mergeCell ref="AH26:AJ26"/>
    <mergeCell ref="Y24:AA24"/>
    <mergeCell ref="V24:X24"/>
    <mergeCell ref="AB26:AD26"/>
    <mergeCell ref="AE26:AG26"/>
    <mergeCell ref="AB24:AD24"/>
    <mergeCell ref="J24:L24"/>
    <mergeCell ref="G24:I24"/>
    <mergeCell ref="D24:F24"/>
    <mergeCell ref="AK26:AM26"/>
    <mergeCell ref="G26:I26"/>
    <mergeCell ref="J26:L26"/>
    <mergeCell ref="M26:O26"/>
    <mergeCell ref="P26:R26"/>
    <mergeCell ref="S26:U26"/>
    <mergeCell ref="V26:X26"/>
    <mergeCell ref="Y26:AA26"/>
    <mergeCell ref="AJ11:AM11"/>
    <mergeCell ref="AH30:AJ30"/>
    <mergeCell ref="AK30:AM30"/>
    <mergeCell ref="P30:R30"/>
    <mergeCell ref="S30:U30"/>
    <mergeCell ref="V30:X30"/>
    <mergeCell ref="Y30:AA30"/>
    <mergeCell ref="AB29:AD29"/>
    <mergeCell ref="AK22:AM22"/>
    <mergeCell ref="P22:R22"/>
    <mergeCell ref="AB30:AD30"/>
    <mergeCell ref="AE30:AG30"/>
    <mergeCell ref="Y29:AA29"/>
    <mergeCell ref="G30:I30"/>
    <mergeCell ref="J30:L30"/>
    <mergeCell ref="G29:I29"/>
    <mergeCell ref="J29:L29"/>
    <mergeCell ref="M29:O29"/>
    <mergeCell ref="M30:O30"/>
    <mergeCell ref="AE29:AG29"/>
    <mergeCell ref="AH29:AJ29"/>
    <mergeCell ref="AK29:AM29"/>
    <mergeCell ref="AE22:AG22"/>
    <mergeCell ref="S28:U28"/>
    <mergeCell ref="V28:X28"/>
    <mergeCell ref="Y28:AA28"/>
    <mergeCell ref="AE28:AG28"/>
    <mergeCell ref="AH28:AJ28"/>
    <mergeCell ref="AB27:AD27"/>
    <mergeCell ref="AK25:AM25"/>
    <mergeCell ref="P25:R25"/>
    <mergeCell ref="M22:O22"/>
    <mergeCell ref="S27:U27"/>
    <mergeCell ref="S25:U25"/>
    <mergeCell ref="S23:U23"/>
    <mergeCell ref="P23:R23"/>
    <mergeCell ref="M27:O27"/>
    <mergeCell ref="P27:R27"/>
    <mergeCell ref="M25:O25"/>
    <mergeCell ref="S29:U29"/>
    <mergeCell ref="V29:X29"/>
    <mergeCell ref="P28:R28"/>
    <mergeCell ref="P29:R29"/>
    <mergeCell ref="S21:U21"/>
    <mergeCell ref="AB28:AD28"/>
    <mergeCell ref="Y27:AA27"/>
    <mergeCell ref="V25:X25"/>
    <mergeCell ref="Y23:AA23"/>
    <mergeCell ref="V23:X23"/>
    <mergeCell ref="V21:X21"/>
    <mergeCell ref="AB20:AD20"/>
    <mergeCell ref="AB25:AD25"/>
    <mergeCell ref="Y21:AA21"/>
    <mergeCell ref="AE27:AG27"/>
    <mergeCell ref="AB21:AD21"/>
    <mergeCell ref="AE21:AG21"/>
    <mergeCell ref="AB22:AD22"/>
    <mergeCell ref="Y20:AA20"/>
    <mergeCell ref="A18:A20"/>
    <mergeCell ref="B18:B20"/>
    <mergeCell ref="J19:L19"/>
    <mergeCell ref="G19:I19"/>
    <mergeCell ref="D19:F19"/>
    <mergeCell ref="D22:F22"/>
    <mergeCell ref="G22:I22"/>
    <mergeCell ref="J22:L22"/>
    <mergeCell ref="J20:L20"/>
    <mergeCell ref="D21:F21"/>
    <mergeCell ref="G21:I21"/>
    <mergeCell ref="J21:L21"/>
    <mergeCell ref="T8:W8"/>
    <mergeCell ref="X8:AA8"/>
    <mergeCell ref="AB8:AE8"/>
    <mergeCell ref="AF8:AI8"/>
    <mergeCell ref="P11:S11"/>
    <mergeCell ref="D8:G8"/>
    <mergeCell ref="L8:O8"/>
    <mergeCell ref="P8:S8"/>
    <mergeCell ref="H8:K8"/>
    <mergeCell ref="D10:G10"/>
    <mergeCell ref="H10:K10"/>
    <mergeCell ref="P10:S10"/>
    <mergeCell ref="D9:G9"/>
    <mergeCell ref="H9:K9"/>
    <mergeCell ref="D7:G7"/>
    <mergeCell ref="H7:K7"/>
    <mergeCell ref="L7:O7"/>
    <mergeCell ref="P7:S7"/>
    <mergeCell ref="X9:AA9"/>
    <mergeCell ref="AB9:AE9"/>
    <mergeCell ref="L9:O9"/>
    <mergeCell ref="P9:S9"/>
    <mergeCell ref="T9:W9"/>
    <mergeCell ref="AF9:AI9"/>
    <mergeCell ref="AJ9:AM9"/>
    <mergeCell ref="AJ6:AM6"/>
    <mergeCell ref="L12:O12"/>
    <mergeCell ref="P12:S12"/>
    <mergeCell ref="T7:W7"/>
    <mergeCell ref="X7:AA7"/>
    <mergeCell ref="AB7:AE7"/>
    <mergeCell ref="AF10:AI10"/>
    <mergeCell ref="T6:W6"/>
    <mergeCell ref="AJ13:AM13"/>
    <mergeCell ref="AF5:AI5"/>
    <mergeCell ref="AJ5:AM5"/>
    <mergeCell ref="AF16:AI16"/>
    <mergeCell ref="AJ16:AM16"/>
    <mergeCell ref="AJ7:AM7"/>
    <mergeCell ref="AJ8:AM8"/>
    <mergeCell ref="AF7:AI7"/>
    <mergeCell ref="AF11:AI11"/>
    <mergeCell ref="AJ12:AM12"/>
    <mergeCell ref="D6:G6"/>
    <mergeCell ref="H6:K6"/>
    <mergeCell ref="L6:O6"/>
    <mergeCell ref="P6:S6"/>
    <mergeCell ref="L5:O5"/>
    <mergeCell ref="AB6:AE6"/>
    <mergeCell ref="AF6:AI6"/>
    <mergeCell ref="P5:S5"/>
    <mergeCell ref="T5:W5"/>
    <mergeCell ref="X5:AA5"/>
    <mergeCell ref="AB5:AE5"/>
    <mergeCell ref="AJ10:AM10"/>
    <mergeCell ref="A2:AM2"/>
    <mergeCell ref="AF3:AM3"/>
    <mergeCell ref="A4:A6"/>
    <mergeCell ref="B4:B6"/>
    <mergeCell ref="D4:G5"/>
    <mergeCell ref="H4:W4"/>
    <mergeCell ref="X6:AA6"/>
    <mergeCell ref="X4:AM4"/>
    <mergeCell ref="H5:K5"/>
    <mergeCell ref="X13:AA13"/>
    <mergeCell ref="AF12:AI12"/>
    <mergeCell ref="T14:W14"/>
    <mergeCell ref="X14:AA14"/>
    <mergeCell ref="AB13:AE13"/>
    <mergeCell ref="T13:W13"/>
    <mergeCell ref="AF13:AI13"/>
    <mergeCell ref="AB14:AE14"/>
    <mergeCell ref="T10:W10"/>
    <mergeCell ref="X10:AA10"/>
    <mergeCell ref="AB10:AE10"/>
    <mergeCell ref="T12:W12"/>
    <mergeCell ref="X12:AA12"/>
    <mergeCell ref="AB12:AE12"/>
    <mergeCell ref="X11:AA11"/>
    <mergeCell ref="AB11:AE11"/>
    <mergeCell ref="T11:W11"/>
    <mergeCell ref="L14:O14"/>
    <mergeCell ref="H16:K16"/>
    <mergeCell ref="L16:O16"/>
    <mergeCell ref="P16:S16"/>
    <mergeCell ref="D16:G16"/>
    <mergeCell ref="D15:G15"/>
    <mergeCell ref="H15:K15"/>
    <mergeCell ref="H14:K14"/>
    <mergeCell ref="P13:S13"/>
    <mergeCell ref="G27:I27"/>
    <mergeCell ref="J27:L27"/>
    <mergeCell ref="V27:X27"/>
    <mergeCell ref="X16:AA16"/>
    <mergeCell ref="Y25:AA25"/>
    <mergeCell ref="M21:O21"/>
    <mergeCell ref="P21:R21"/>
    <mergeCell ref="D13:G13"/>
    <mergeCell ref="H13:K13"/>
    <mergeCell ref="AB16:AE16"/>
    <mergeCell ref="D14:G14"/>
    <mergeCell ref="P14:S14"/>
    <mergeCell ref="AK20:AM20"/>
    <mergeCell ref="T15:W15"/>
    <mergeCell ref="L15:O15"/>
    <mergeCell ref="P15:S15"/>
    <mergeCell ref="T16:W16"/>
    <mergeCell ref="M20:O20"/>
    <mergeCell ref="M19:O19"/>
    <mergeCell ref="AK24:AM24"/>
    <mergeCell ref="AK21:AM21"/>
    <mergeCell ref="AH22:AJ22"/>
    <mergeCell ref="AH21:AJ21"/>
    <mergeCell ref="AK23:AM23"/>
    <mergeCell ref="AH23:AJ23"/>
    <mergeCell ref="AJ15:AM15"/>
    <mergeCell ref="X15:AA15"/>
    <mergeCell ref="AB15:AE15"/>
    <mergeCell ref="AF15:AI15"/>
    <mergeCell ref="AK28:AM28"/>
    <mergeCell ref="AJ14:AM14"/>
    <mergeCell ref="AF14:AI14"/>
    <mergeCell ref="AH27:AJ27"/>
    <mergeCell ref="AK27:AM27"/>
    <mergeCell ref="AH20:AJ20"/>
    <mergeCell ref="AH25:AJ25"/>
    <mergeCell ref="AE25:AG25"/>
    <mergeCell ref="AH24:AJ24"/>
    <mergeCell ref="AE24:AG24"/>
    <mergeCell ref="L13:O13"/>
    <mergeCell ref="L10:O10"/>
    <mergeCell ref="D12:G12"/>
    <mergeCell ref="H12:K12"/>
    <mergeCell ref="D11:G11"/>
    <mergeCell ref="H11:K11"/>
    <mergeCell ref="L11:O11"/>
    <mergeCell ref="J25:L25"/>
    <mergeCell ref="G25:I25"/>
    <mergeCell ref="P24:R24"/>
    <mergeCell ref="AE19:AG19"/>
    <mergeCell ref="AB19:AD19"/>
    <mergeCell ref="Y19:AA19"/>
    <mergeCell ref="S24:U24"/>
    <mergeCell ref="S22:U22"/>
    <mergeCell ref="V22:X22"/>
    <mergeCell ref="Y22:AA22"/>
    <mergeCell ref="V20:X20"/>
    <mergeCell ref="G20:I20"/>
    <mergeCell ref="P20:R20"/>
    <mergeCell ref="S20:U20"/>
    <mergeCell ref="AB18:AM18"/>
    <mergeCell ref="P18:AA18"/>
    <mergeCell ref="D18:O18"/>
    <mergeCell ref="D20:F20"/>
    <mergeCell ref="AK19:AM19"/>
    <mergeCell ref="AH19:AJ19"/>
    <mergeCell ref="V19:X19"/>
    <mergeCell ref="S19:U19"/>
    <mergeCell ref="P19:R19"/>
    <mergeCell ref="AE20:AG20"/>
    <mergeCell ref="D23:F23"/>
    <mergeCell ref="M24:O24"/>
    <mergeCell ref="D30:F30"/>
    <mergeCell ref="D29:F29"/>
    <mergeCell ref="D26:F26"/>
    <mergeCell ref="D27:F27"/>
    <mergeCell ref="D28:F28"/>
    <mergeCell ref="G28:I28"/>
    <mergeCell ref="J28:L28"/>
    <mergeCell ref="M28:O28"/>
  </mergeCells>
  <printOptions horizontalCentered="1" verticalCentered="1"/>
  <pageMargins left="1.141732283464567" right="1.141732283464567" top="1.5748031496062993" bottom="1.5748031496062993" header="0.5118110236220472" footer="0.9055118110236221"/>
  <pageSetup firstPageNumber="131"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2.xml><?xml version="1.0" encoding="utf-8"?>
<worksheet xmlns="http://schemas.openxmlformats.org/spreadsheetml/2006/main" xmlns:r="http://schemas.openxmlformats.org/officeDocument/2006/relationships">
  <dimension ref="A1:K46"/>
  <sheetViews>
    <sheetView showGridLines="0" zoomScale="120" zoomScaleNormal="120" zoomScalePageLayoutView="0" workbookViewId="0" topLeftCell="A1">
      <selection activeCell="D3" sqref="D3"/>
    </sheetView>
  </sheetViews>
  <sheetFormatPr defaultColWidth="9.00390625" defaultRowHeight="16.5"/>
  <cols>
    <col min="1" max="1" width="1.12109375" style="37" customWidth="1"/>
    <col min="2" max="2" width="19.125" style="37" customWidth="1"/>
    <col min="3" max="3" width="0.37109375" style="37" customWidth="1"/>
    <col min="4" max="4" width="8.625" style="37" customWidth="1"/>
    <col min="5" max="5" width="7.875" style="37" customWidth="1"/>
    <col min="6" max="6" width="7.125" style="37" customWidth="1"/>
    <col min="7" max="7" width="7.625" style="37" customWidth="1"/>
    <col min="8" max="8" width="7.125" style="37" customWidth="1"/>
    <col min="9" max="10" width="7.625" style="37" customWidth="1"/>
    <col min="11" max="16384" width="9.00390625" style="37" customWidth="1"/>
  </cols>
  <sheetData>
    <row r="1" spans="1:10" s="1" customFormat="1" ht="18" customHeight="1">
      <c r="A1" s="80" t="s">
        <v>79</v>
      </c>
      <c r="J1" s="19"/>
    </row>
    <row r="2" spans="1:10" ht="39.75" customHeight="1">
      <c r="A2" s="532" t="s">
        <v>80</v>
      </c>
      <c r="B2" s="533"/>
      <c r="C2" s="533"/>
      <c r="D2" s="533"/>
      <c r="E2" s="533"/>
      <c r="F2" s="533"/>
      <c r="G2" s="533"/>
      <c r="H2" s="533"/>
      <c r="I2" s="533"/>
      <c r="J2" s="533"/>
    </row>
    <row r="3" spans="1:10" s="1" customFormat="1" ht="24" customHeight="1" thickBot="1">
      <c r="A3" s="254" t="s">
        <v>81</v>
      </c>
      <c r="B3" s="254"/>
      <c r="J3" s="398" t="s">
        <v>82</v>
      </c>
    </row>
    <row r="4" spans="1:10" s="1" customFormat="1" ht="24.75" customHeight="1">
      <c r="A4" s="47"/>
      <c r="B4" s="395" t="s">
        <v>83</v>
      </c>
      <c r="C4" s="48"/>
      <c r="D4" s="396" t="s">
        <v>84</v>
      </c>
      <c r="E4" s="392" t="s">
        <v>85</v>
      </c>
      <c r="F4" s="392" t="s">
        <v>86</v>
      </c>
      <c r="G4" s="397" t="s">
        <v>87</v>
      </c>
      <c r="H4" s="392" t="s">
        <v>88</v>
      </c>
      <c r="I4" s="392" t="s">
        <v>89</v>
      </c>
      <c r="J4" s="391" t="s">
        <v>90</v>
      </c>
    </row>
    <row r="5" spans="1:11" s="1" customFormat="1" ht="24.75" customHeight="1" thickBot="1">
      <c r="A5" s="52"/>
      <c r="B5" s="52" t="s">
        <v>116</v>
      </c>
      <c r="C5" s="53"/>
      <c r="D5" s="54" t="s">
        <v>91</v>
      </c>
      <c r="E5" s="55" t="s">
        <v>117</v>
      </c>
      <c r="F5" s="55" t="s">
        <v>92</v>
      </c>
      <c r="G5" s="55" t="s">
        <v>93</v>
      </c>
      <c r="H5" s="55" t="s">
        <v>94</v>
      </c>
      <c r="I5" s="55" t="s">
        <v>95</v>
      </c>
      <c r="J5" s="73" t="s">
        <v>96</v>
      </c>
      <c r="K5" s="86"/>
    </row>
    <row r="6" spans="1:11" s="1" customFormat="1" ht="21" customHeight="1">
      <c r="A6" s="50"/>
      <c r="B6" s="90" t="s">
        <v>538</v>
      </c>
      <c r="C6" s="51"/>
      <c r="D6" s="177">
        <v>199282</v>
      </c>
      <c r="E6" s="178">
        <v>6683</v>
      </c>
      <c r="F6" s="178">
        <v>85</v>
      </c>
      <c r="G6" s="178">
        <v>189416</v>
      </c>
      <c r="H6" s="178">
        <v>229</v>
      </c>
      <c r="I6" s="194" t="s">
        <v>433</v>
      </c>
      <c r="J6" s="178">
        <v>2869</v>
      </c>
      <c r="K6" s="22"/>
    </row>
    <row r="7" spans="1:11" s="1" customFormat="1" ht="21" customHeight="1">
      <c r="A7" s="50"/>
      <c r="B7" s="90" t="s">
        <v>539</v>
      </c>
      <c r="C7" s="51"/>
      <c r="D7" s="179">
        <v>203779</v>
      </c>
      <c r="E7" s="171">
        <v>6651</v>
      </c>
      <c r="F7" s="171">
        <v>87</v>
      </c>
      <c r="G7" s="171">
        <v>194156</v>
      </c>
      <c r="H7" s="171">
        <v>223</v>
      </c>
      <c r="I7" s="189" t="s">
        <v>687</v>
      </c>
      <c r="J7" s="171">
        <v>2662</v>
      </c>
      <c r="K7" s="86"/>
    </row>
    <row r="8" spans="1:11" s="1" customFormat="1" ht="21" customHeight="1">
      <c r="A8" s="50"/>
      <c r="B8" s="90" t="s">
        <v>540</v>
      </c>
      <c r="C8" s="51"/>
      <c r="D8" s="179">
        <v>197651</v>
      </c>
      <c r="E8" s="171">
        <v>5771</v>
      </c>
      <c r="F8" s="171">
        <v>85</v>
      </c>
      <c r="G8" s="171">
        <v>188920</v>
      </c>
      <c r="H8" s="171">
        <v>236</v>
      </c>
      <c r="I8" s="189" t="s">
        <v>687</v>
      </c>
      <c r="J8" s="171">
        <v>2639</v>
      </c>
      <c r="K8" s="86"/>
    </row>
    <row r="9" spans="1:11" s="1" customFormat="1" ht="21" customHeight="1">
      <c r="A9" s="50"/>
      <c r="B9" s="90" t="s">
        <v>541</v>
      </c>
      <c r="C9" s="51"/>
      <c r="D9" s="179">
        <v>217504</v>
      </c>
      <c r="E9" s="171">
        <v>6020</v>
      </c>
      <c r="F9" s="171">
        <v>123</v>
      </c>
      <c r="G9" s="171">
        <v>208480</v>
      </c>
      <c r="H9" s="171">
        <v>234</v>
      </c>
      <c r="I9" s="189" t="s">
        <v>687</v>
      </c>
      <c r="J9" s="171">
        <v>2647</v>
      </c>
      <c r="K9" s="22"/>
    </row>
    <row r="10" spans="1:11" s="1" customFormat="1" ht="21" customHeight="1">
      <c r="A10" s="50"/>
      <c r="B10" s="90" t="s">
        <v>542</v>
      </c>
      <c r="C10" s="51"/>
      <c r="D10" s="179">
        <v>219538</v>
      </c>
      <c r="E10" s="171">
        <v>5821</v>
      </c>
      <c r="F10" s="171">
        <v>115</v>
      </c>
      <c r="G10" s="171">
        <v>208742</v>
      </c>
      <c r="H10" s="171">
        <v>184</v>
      </c>
      <c r="I10" s="189" t="s">
        <v>687</v>
      </c>
      <c r="J10" s="171">
        <v>4676</v>
      </c>
      <c r="K10" s="86"/>
    </row>
    <row r="11" spans="1:11" s="1" customFormat="1" ht="21" customHeight="1">
      <c r="A11" s="50"/>
      <c r="B11" s="90" t="s">
        <v>543</v>
      </c>
      <c r="C11" s="51"/>
      <c r="D11" s="179">
        <v>197385</v>
      </c>
      <c r="E11" s="171">
        <v>5069</v>
      </c>
      <c r="F11" s="171">
        <v>72</v>
      </c>
      <c r="G11" s="171">
        <v>186925</v>
      </c>
      <c r="H11" s="171">
        <v>234</v>
      </c>
      <c r="I11" s="171">
        <v>30</v>
      </c>
      <c r="J11" s="171">
        <v>5055</v>
      </c>
      <c r="K11" s="86"/>
    </row>
    <row r="12" spans="1:11" s="1" customFormat="1" ht="21" customHeight="1">
      <c r="A12" s="50"/>
      <c r="B12" s="90" t="s">
        <v>544</v>
      </c>
      <c r="C12" s="51"/>
      <c r="D12" s="179">
        <v>197063</v>
      </c>
      <c r="E12" s="171">
        <v>4755</v>
      </c>
      <c r="F12" s="171">
        <v>95</v>
      </c>
      <c r="G12" s="228">
        <v>187017</v>
      </c>
      <c r="H12" s="171">
        <v>270</v>
      </c>
      <c r="I12" s="171">
        <v>76</v>
      </c>
      <c r="J12" s="171">
        <v>4850</v>
      </c>
      <c r="K12" s="22"/>
    </row>
    <row r="13" spans="1:11" s="1" customFormat="1" ht="21" customHeight="1">
      <c r="A13" s="50"/>
      <c r="B13" s="90" t="s">
        <v>545</v>
      </c>
      <c r="C13" s="51"/>
      <c r="D13" s="179">
        <v>190993</v>
      </c>
      <c r="E13" s="171">
        <v>4512</v>
      </c>
      <c r="F13" s="171">
        <v>46</v>
      </c>
      <c r="G13" s="228">
        <v>181038</v>
      </c>
      <c r="H13" s="171">
        <v>517</v>
      </c>
      <c r="I13" s="171">
        <v>51</v>
      </c>
      <c r="J13" s="171">
        <v>4829</v>
      </c>
      <c r="K13" s="86"/>
    </row>
    <row r="14" spans="1:11" s="1" customFormat="1" ht="21" customHeight="1">
      <c r="A14" s="50"/>
      <c r="B14" s="90" t="s">
        <v>546</v>
      </c>
      <c r="C14" s="51"/>
      <c r="D14" s="179">
        <v>183488</v>
      </c>
      <c r="E14" s="171">
        <v>4541</v>
      </c>
      <c r="F14" s="171">
        <v>62</v>
      </c>
      <c r="G14" s="171">
        <v>173955</v>
      </c>
      <c r="H14" s="171">
        <v>521</v>
      </c>
      <c r="I14" s="171">
        <v>46</v>
      </c>
      <c r="J14" s="171">
        <v>4363</v>
      </c>
      <c r="K14" s="86"/>
    </row>
    <row r="15" spans="1:11" s="1" customFormat="1" ht="21" customHeight="1">
      <c r="A15" s="50"/>
      <c r="B15" s="90" t="s">
        <v>547</v>
      </c>
      <c r="C15" s="51"/>
      <c r="D15" s="179">
        <f aca="true" t="shared" si="0" ref="D15:J15">SUM(D16:D28)</f>
        <v>179299</v>
      </c>
      <c r="E15" s="171">
        <f t="shared" si="0"/>
        <v>4772</v>
      </c>
      <c r="F15" s="171">
        <f t="shared" si="0"/>
        <v>66</v>
      </c>
      <c r="G15" s="171">
        <f>SUM(G16:G28)</f>
        <v>170385</v>
      </c>
      <c r="H15" s="171">
        <f t="shared" si="0"/>
        <v>581</v>
      </c>
      <c r="I15" s="171">
        <f t="shared" si="0"/>
        <v>46</v>
      </c>
      <c r="J15" s="171">
        <f t="shared" si="0"/>
        <v>3449</v>
      </c>
      <c r="K15" s="22"/>
    </row>
    <row r="16" spans="1:11" s="1" customFormat="1" ht="21" customHeight="1">
      <c r="A16" s="50"/>
      <c r="B16" s="91" t="s">
        <v>442</v>
      </c>
      <c r="C16" s="51"/>
      <c r="D16" s="179">
        <f>SUM(E16:J16)</f>
        <v>1472</v>
      </c>
      <c r="E16" s="189" t="s">
        <v>687</v>
      </c>
      <c r="F16" s="189" t="s">
        <v>687</v>
      </c>
      <c r="G16" s="228">
        <v>1330</v>
      </c>
      <c r="H16" s="190">
        <v>24</v>
      </c>
      <c r="I16" s="171">
        <v>38</v>
      </c>
      <c r="J16" s="171">
        <v>80</v>
      </c>
      <c r="K16" s="86"/>
    </row>
    <row r="17" spans="1:10" s="1" customFormat="1" ht="21" customHeight="1">
      <c r="A17" s="50"/>
      <c r="B17" s="91" t="s">
        <v>443</v>
      </c>
      <c r="C17" s="51"/>
      <c r="D17" s="179">
        <f aca="true" t="shared" si="1" ref="D17:D28">SUM(E17:J17)</f>
        <v>20988</v>
      </c>
      <c r="E17" s="171">
        <v>518</v>
      </c>
      <c r="F17" s="189" t="s">
        <v>687</v>
      </c>
      <c r="G17" s="228">
        <v>20039</v>
      </c>
      <c r="H17" s="189" t="s">
        <v>687</v>
      </c>
      <c r="I17" s="189" t="s">
        <v>687</v>
      </c>
      <c r="J17" s="171">
        <v>431</v>
      </c>
    </row>
    <row r="18" spans="1:10" s="1" customFormat="1" ht="21" customHeight="1">
      <c r="A18" s="50"/>
      <c r="B18" s="91" t="s">
        <v>444</v>
      </c>
      <c r="C18" s="51"/>
      <c r="D18" s="179">
        <f t="shared" si="1"/>
        <v>13049</v>
      </c>
      <c r="E18" s="189" t="s">
        <v>687</v>
      </c>
      <c r="F18" s="189" t="s">
        <v>687</v>
      </c>
      <c r="G18" s="228">
        <v>12868</v>
      </c>
      <c r="H18" s="189" t="s">
        <v>687</v>
      </c>
      <c r="I18" s="189" t="s">
        <v>687</v>
      </c>
      <c r="J18" s="190">
        <v>181</v>
      </c>
    </row>
    <row r="19" spans="1:10" s="1" customFormat="1" ht="21" customHeight="1">
      <c r="A19" s="50"/>
      <c r="B19" s="91" t="s">
        <v>445</v>
      </c>
      <c r="C19" s="51"/>
      <c r="D19" s="179">
        <f t="shared" si="1"/>
        <v>5519</v>
      </c>
      <c r="E19" s="189" t="s">
        <v>687</v>
      </c>
      <c r="F19" s="189" t="s">
        <v>687</v>
      </c>
      <c r="G19" s="190">
        <v>5337</v>
      </c>
      <c r="H19" s="189" t="s">
        <v>687</v>
      </c>
      <c r="I19" s="189" t="s">
        <v>687</v>
      </c>
      <c r="J19" s="171">
        <v>182</v>
      </c>
    </row>
    <row r="20" spans="1:10" s="1" customFormat="1" ht="21" customHeight="1">
      <c r="A20" s="50"/>
      <c r="B20" s="91" t="s">
        <v>446</v>
      </c>
      <c r="C20" s="51"/>
      <c r="D20" s="179">
        <f t="shared" si="1"/>
        <v>19359</v>
      </c>
      <c r="E20" s="171">
        <v>2865</v>
      </c>
      <c r="F20" s="189" t="s">
        <v>687</v>
      </c>
      <c r="G20" s="228">
        <v>15624</v>
      </c>
      <c r="H20" s="190">
        <v>90</v>
      </c>
      <c r="I20" s="189" t="s">
        <v>687</v>
      </c>
      <c r="J20" s="171">
        <v>780</v>
      </c>
    </row>
    <row r="21" spans="1:10" s="1" customFormat="1" ht="21" customHeight="1">
      <c r="A21" s="50"/>
      <c r="B21" s="91" t="s">
        <v>447</v>
      </c>
      <c r="C21" s="51"/>
      <c r="D21" s="179">
        <f t="shared" si="1"/>
        <v>5027</v>
      </c>
      <c r="E21" s="189" t="s">
        <v>687</v>
      </c>
      <c r="F21" s="190">
        <v>8</v>
      </c>
      <c r="G21" s="228">
        <v>4448</v>
      </c>
      <c r="H21" s="190">
        <v>196</v>
      </c>
      <c r="I21" s="171">
        <v>8</v>
      </c>
      <c r="J21" s="171">
        <v>367</v>
      </c>
    </row>
    <row r="22" spans="1:10" s="1" customFormat="1" ht="21" customHeight="1">
      <c r="A22" s="50"/>
      <c r="B22" s="91" t="s">
        <v>448</v>
      </c>
      <c r="C22" s="51"/>
      <c r="D22" s="179">
        <f t="shared" si="1"/>
        <v>16287</v>
      </c>
      <c r="E22" s="189" t="s">
        <v>687</v>
      </c>
      <c r="F22" s="189" t="s">
        <v>687</v>
      </c>
      <c r="G22" s="228">
        <v>15691</v>
      </c>
      <c r="H22" s="190">
        <v>177</v>
      </c>
      <c r="I22" s="189" t="s">
        <v>687</v>
      </c>
      <c r="J22" s="171">
        <v>419</v>
      </c>
    </row>
    <row r="23" spans="1:10" s="1" customFormat="1" ht="21" customHeight="1">
      <c r="A23" s="50"/>
      <c r="B23" s="91" t="s">
        <v>449</v>
      </c>
      <c r="C23" s="51"/>
      <c r="D23" s="179">
        <f t="shared" si="1"/>
        <v>32317</v>
      </c>
      <c r="E23" s="171">
        <v>861</v>
      </c>
      <c r="F23" s="190">
        <v>20</v>
      </c>
      <c r="G23" s="228">
        <v>31274</v>
      </c>
      <c r="H23" s="190">
        <v>3</v>
      </c>
      <c r="I23" s="189" t="s">
        <v>687</v>
      </c>
      <c r="J23" s="171">
        <v>159</v>
      </c>
    </row>
    <row r="24" spans="1:10" s="1" customFormat="1" ht="21" customHeight="1">
      <c r="A24" s="50"/>
      <c r="B24" s="91" t="s">
        <v>450</v>
      </c>
      <c r="C24" s="51"/>
      <c r="D24" s="179">
        <f t="shared" si="1"/>
        <v>4423</v>
      </c>
      <c r="E24" s="189" t="s">
        <v>687</v>
      </c>
      <c r="F24" s="189" t="s">
        <v>687</v>
      </c>
      <c r="G24" s="228">
        <v>4420</v>
      </c>
      <c r="H24" s="189" t="s">
        <v>687</v>
      </c>
      <c r="I24" s="189" t="s">
        <v>687</v>
      </c>
      <c r="J24" s="190">
        <v>3</v>
      </c>
    </row>
    <row r="25" spans="1:10" s="1" customFormat="1" ht="21" customHeight="1">
      <c r="A25" s="50"/>
      <c r="B25" s="91" t="s">
        <v>451</v>
      </c>
      <c r="C25" s="51"/>
      <c r="D25" s="179">
        <f t="shared" si="1"/>
        <v>12898</v>
      </c>
      <c r="E25" s="189" t="s">
        <v>687</v>
      </c>
      <c r="F25" s="190">
        <v>38</v>
      </c>
      <c r="G25" s="228">
        <v>12789</v>
      </c>
      <c r="H25" s="189" t="s">
        <v>687</v>
      </c>
      <c r="I25" s="189" t="s">
        <v>687</v>
      </c>
      <c r="J25" s="171">
        <v>71</v>
      </c>
    </row>
    <row r="26" spans="1:10" s="1" customFormat="1" ht="21" customHeight="1">
      <c r="A26" s="50"/>
      <c r="B26" s="91" t="s">
        <v>452</v>
      </c>
      <c r="C26" s="51"/>
      <c r="D26" s="179">
        <f t="shared" si="1"/>
        <v>24011</v>
      </c>
      <c r="E26" s="171">
        <v>528</v>
      </c>
      <c r="F26" s="189" t="s">
        <v>687</v>
      </c>
      <c r="G26" s="228">
        <v>22880</v>
      </c>
      <c r="H26" s="190">
        <v>91</v>
      </c>
      <c r="I26" s="189" t="s">
        <v>687</v>
      </c>
      <c r="J26" s="171">
        <v>512</v>
      </c>
    </row>
    <row r="27" spans="1:10" s="1" customFormat="1" ht="21" customHeight="1">
      <c r="A27" s="50"/>
      <c r="B27" s="91" t="s">
        <v>453</v>
      </c>
      <c r="C27" s="51"/>
      <c r="D27" s="179">
        <f t="shared" si="1"/>
        <v>23875</v>
      </c>
      <c r="E27" s="189" t="s">
        <v>687</v>
      </c>
      <c r="F27" s="189" t="s">
        <v>687</v>
      </c>
      <c r="G27" s="228">
        <v>23625</v>
      </c>
      <c r="H27" s="189" t="s">
        <v>687</v>
      </c>
      <c r="I27" s="189" t="s">
        <v>687</v>
      </c>
      <c r="J27" s="171">
        <v>250</v>
      </c>
    </row>
    <row r="28" spans="1:10" s="1" customFormat="1" ht="21" customHeight="1" thickBot="1">
      <c r="A28" s="52"/>
      <c r="B28" s="92" t="s">
        <v>454</v>
      </c>
      <c r="C28" s="53"/>
      <c r="D28" s="224">
        <f t="shared" si="1"/>
        <v>74</v>
      </c>
      <c r="E28" s="193" t="s">
        <v>687</v>
      </c>
      <c r="F28" s="193" t="s">
        <v>687</v>
      </c>
      <c r="G28" s="230">
        <v>60</v>
      </c>
      <c r="H28" s="193" t="s">
        <v>687</v>
      </c>
      <c r="I28" s="193" t="s">
        <v>687</v>
      </c>
      <c r="J28" s="192">
        <v>14</v>
      </c>
    </row>
    <row r="29" s="1" customFormat="1" ht="14.25" customHeight="1">
      <c r="A29" s="80" t="s">
        <v>459</v>
      </c>
    </row>
    <row r="30" s="1" customFormat="1" ht="14.25" customHeight="1">
      <c r="A30" s="1" t="s">
        <v>118</v>
      </c>
    </row>
    <row r="31" s="2" customFormat="1" ht="12.75" customHeight="1"/>
    <row r="32" s="2" customFormat="1" ht="12.75" customHeight="1"/>
    <row r="34" ht="15.75">
      <c r="F34" s="126"/>
    </row>
    <row r="35" ht="15.75">
      <c r="F35" s="126"/>
    </row>
    <row r="36" ht="15.75">
      <c r="F36" s="126"/>
    </row>
    <row r="37" ht="15.75">
      <c r="F37" s="126"/>
    </row>
    <row r="38" ht="15.75">
      <c r="F38" s="126"/>
    </row>
    <row r="39" ht="15.75">
      <c r="F39" s="126"/>
    </row>
    <row r="40" ht="15.75">
      <c r="F40" s="126"/>
    </row>
    <row r="41" ht="15.75">
      <c r="F41" s="126"/>
    </row>
    <row r="42" ht="15.75">
      <c r="F42" s="126"/>
    </row>
    <row r="43" ht="15.75">
      <c r="F43" s="126"/>
    </row>
    <row r="44" ht="15.75">
      <c r="F44" s="126"/>
    </row>
    <row r="45" ht="15.75">
      <c r="F45" s="126"/>
    </row>
    <row r="46" ht="15.75">
      <c r="F46" s="126"/>
    </row>
  </sheetData>
  <sheetProtection/>
  <mergeCells count="1">
    <mergeCell ref="A2:J2"/>
  </mergeCells>
  <printOptions horizontalCentered="1"/>
  <pageMargins left="1.1811023622047245" right="1.1811023622047245" top="1.5748031496062993" bottom="1.5748031496062993" header="0.5118110236220472" footer="0.9055118110236221"/>
  <pageSetup firstPageNumber="13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3.xml><?xml version="1.0" encoding="utf-8"?>
<worksheet xmlns="http://schemas.openxmlformats.org/spreadsheetml/2006/main" xmlns:r="http://schemas.openxmlformats.org/officeDocument/2006/relationships">
  <dimension ref="A1:M32"/>
  <sheetViews>
    <sheetView showGridLines="0" zoomScale="120" zoomScaleNormal="120" zoomScalePageLayoutView="0" workbookViewId="0" topLeftCell="A1">
      <selection activeCell="D4" sqref="D4:E4"/>
    </sheetView>
  </sheetViews>
  <sheetFormatPr defaultColWidth="9.00390625" defaultRowHeight="16.5"/>
  <cols>
    <col min="1" max="1" width="0.5" style="37" customWidth="1"/>
    <col min="2" max="2" width="19.125" style="37" customWidth="1"/>
    <col min="3" max="3" width="0.12890625" style="37" customWidth="1"/>
    <col min="4" max="5" width="5.125" style="37" customWidth="1"/>
    <col min="6" max="6" width="6.375" style="37" customWidth="1"/>
    <col min="7" max="7" width="5.375" style="37" customWidth="1"/>
    <col min="8" max="8" width="5.125" style="37" customWidth="1"/>
    <col min="9" max="9" width="10.125" style="37" customWidth="1"/>
    <col min="10" max="10" width="4.875" style="37" customWidth="1"/>
    <col min="11" max="11" width="9.125" style="37" customWidth="1"/>
    <col min="12" max="12" width="4.875" style="37" customWidth="1"/>
    <col min="13" max="16384" width="9.00390625" style="37" customWidth="1"/>
  </cols>
  <sheetData>
    <row r="1" spans="3:12" s="1" customFormat="1" ht="18" customHeight="1">
      <c r="C1" s="44"/>
      <c r="L1" s="128" t="s">
        <v>665</v>
      </c>
    </row>
    <row r="2" spans="1:12" ht="39.75" customHeight="1">
      <c r="A2" s="532" t="s">
        <v>676</v>
      </c>
      <c r="B2" s="533"/>
      <c r="C2" s="533"/>
      <c r="D2" s="533"/>
      <c r="E2" s="533"/>
      <c r="F2" s="533"/>
      <c r="G2" s="533"/>
      <c r="H2" s="533"/>
      <c r="I2" s="533"/>
      <c r="J2" s="533"/>
      <c r="K2" s="533"/>
      <c r="L2" s="533"/>
    </row>
    <row r="3" spans="2:12" s="1" customFormat="1" ht="24.75" customHeight="1" thickBot="1">
      <c r="B3" s="403"/>
      <c r="C3" s="19"/>
      <c r="K3" s="675" t="s">
        <v>97</v>
      </c>
      <c r="L3" s="676"/>
    </row>
    <row r="4" spans="1:12" s="152" customFormat="1" ht="16.5" customHeight="1">
      <c r="A4" s="47"/>
      <c r="B4" s="521" t="s">
        <v>119</v>
      </c>
      <c r="C4" s="48"/>
      <c r="D4" s="513" t="s">
        <v>120</v>
      </c>
      <c r="E4" s="515"/>
      <c r="F4" s="678" t="s">
        <v>121</v>
      </c>
      <c r="G4" s="578" t="s">
        <v>122</v>
      </c>
      <c r="H4" s="514"/>
      <c r="I4" s="514"/>
      <c r="J4" s="404"/>
      <c r="K4" s="679" t="s">
        <v>123</v>
      </c>
      <c r="L4" s="578" t="s">
        <v>124</v>
      </c>
    </row>
    <row r="5" spans="1:12" s="152" customFormat="1" ht="16.5" customHeight="1">
      <c r="A5" s="50"/>
      <c r="B5" s="677"/>
      <c r="C5" s="51"/>
      <c r="D5" s="516" t="s">
        <v>125</v>
      </c>
      <c r="E5" s="497"/>
      <c r="F5" s="587"/>
      <c r="G5" s="569" t="s">
        <v>126</v>
      </c>
      <c r="H5" s="496"/>
      <c r="I5" s="496"/>
      <c r="J5" s="497"/>
      <c r="K5" s="680"/>
      <c r="L5" s="572"/>
    </row>
    <row r="6" spans="1:12" s="152" customFormat="1" ht="21.75" customHeight="1">
      <c r="A6" s="50"/>
      <c r="B6" s="681" t="s">
        <v>127</v>
      </c>
      <c r="C6" s="51"/>
      <c r="D6" s="84" t="s">
        <v>673</v>
      </c>
      <c r="E6" s="85" t="s">
        <v>674</v>
      </c>
      <c r="F6" s="587"/>
      <c r="G6" s="98" t="s">
        <v>611</v>
      </c>
      <c r="H6" s="98" t="s">
        <v>670</v>
      </c>
      <c r="I6" s="402" t="s">
        <v>128</v>
      </c>
      <c r="J6" s="402" t="s">
        <v>671</v>
      </c>
      <c r="K6" s="509" t="s">
        <v>129</v>
      </c>
      <c r="L6" s="572"/>
    </row>
    <row r="7" spans="1:12" s="152" customFormat="1" ht="30" customHeight="1" thickBot="1">
      <c r="A7" s="75"/>
      <c r="B7" s="682"/>
      <c r="C7" s="405"/>
      <c r="D7" s="54" t="s">
        <v>130</v>
      </c>
      <c r="E7" s="55" t="s">
        <v>131</v>
      </c>
      <c r="F7" s="631"/>
      <c r="G7" s="74" t="s">
        <v>702</v>
      </c>
      <c r="H7" s="74" t="s">
        <v>132</v>
      </c>
      <c r="I7" s="74" t="s">
        <v>133</v>
      </c>
      <c r="J7" s="74" t="s">
        <v>117</v>
      </c>
      <c r="K7" s="627"/>
      <c r="L7" s="628"/>
    </row>
    <row r="8" spans="1:12" s="1" customFormat="1" ht="19.5" customHeight="1">
      <c r="A8" s="20"/>
      <c r="B8" s="399" t="s">
        <v>134</v>
      </c>
      <c r="C8" s="21"/>
      <c r="D8" s="177">
        <v>11</v>
      </c>
      <c r="E8" s="194" t="s">
        <v>687</v>
      </c>
      <c r="F8" s="178">
        <v>114710</v>
      </c>
      <c r="G8" s="178">
        <v>1775</v>
      </c>
      <c r="H8" s="178">
        <v>85</v>
      </c>
      <c r="I8" s="178">
        <v>228</v>
      </c>
      <c r="J8" s="178">
        <v>1462</v>
      </c>
      <c r="K8" s="178">
        <v>110069</v>
      </c>
      <c r="L8" s="178">
        <v>2866</v>
      </c>
    </row>
    <row r="9" spans="1:12" s="1" customFormat="1" ht="19.5" customHeight="1">
      <c r="A9" s="20"/>
      <c r="B9" s="399" t="s">
        <v>135</v>
      </c>
      <c r="C9" s="21"/>
      <c r="D9" s="179">
        <v>11</v>
      </c>
      <c r="E9" s="189" t="s">
        <v>687</v>
      </c>
      <c r="F9" s="171">
        <v>132811</v>
      </c>
      <c r="G9" s="171">
        <v>2002</v>
      </c>
      <c r="H9" s="171">
        <v>38</v>
      </c>
      <c r="I9" s="171">
        <v>230</v>
      </c>
      <c r="J9" s="171">
        <v>1734</v>
      </c>
      <c r="K9" s="171">
        <v>129196</v>
      </c>
      <c r="L9" s="171">
        <v>1613</v>
      </c>
    </row>
    <row r="10" spans="1:12" s="1" customFormat="1" ht="19.5" customHeight="1">
      <c r="A10" s="20"/>
      <c r="B10" s="399" t="s">
        <v>136</v>
      </c>
      <c r="C10" s="21"/>
      <c r="D10" s="179">
        <v>11</v>
      </c>
      <c r="E10" s="189" t="s">
        <v>687</v>
      </c>
      <c r="F10" s="171">
        <v>108090</v>
      </c>
      <c r="G10" s="171">
        <v>1032</v>
      </c>
      <c r="H10" s="171">
        <v>13</v>
      </c>
      <c r="I10" s="171">
        <v>166</v>
      </c>
      <c r="J10" s="171">
        <v>853</v>
      </c>
      <c r="K10" s="171">
        <v>106087</v>
      </c>
      <c r="L10" s="171">
        <v>971</v>
      </c>
    </row>
    <row r="11" spans="1:12" s="1" customFormat="1" ht="19.5" customHeight="1">
      <c r="A11" s="20"/>
      <c r="B11" s="399" t="s">
        <v>137</v>
      </c>
      <c r="C11" s="21"/>
      <c r="D11" s="179">
        <v>11</v>
      </c>
      <c r="E11" s="189" t="s">
        <v>687</v>
      </c>
      <c r="F11" s="171">
        <v>111374</v>
      </c>
      <c r="G11" s="171">
        <v>1556</v>
      </c>
      <c r="H11" s="171">
        <v>39</v>
      </c>
      <c r="I11" s="171">
        <v>367</v>
      </c>
      <c r="J11" s="171">
        <v>1150</v>
      </c>
      <c r="K11" s="171">
        <v>108269</v>
      </c>
      <c r="L11" s="171">
        <v>1549</v>
      </c>
    </row>
    <row r="12" spans="1:12" s="1" customFormat="1" ht="19.5" customHeight="1">
      <c r="A12" s="20"/>
      <c r="B12" s="399" t="s">
        <v>138</v>
      </c>
      <c r="C12" s="21"/>
      <c r="D12" s="179">
        <v>11</v>
      </c>
      <c r="E12" s="195" t="s">
        <v>687</v>
      </c>
      <c r="F12" s="171">
        <v>220535</v>
      </c>
      <c r="G12" s="171">
        <v>684</v>
      </c>
      <c r="H12" s="171">
        <v>16</v>
      </c>
      <c r="I12" s="171">
        <v>228</v>
      </c>
      <c r="J12" s="171">
        <v>440</v>
      </c>
      <c r="K12" s="171">
        <v>217096</v>
      </c>
      <c r="L12" s="171">
        <v>2755</v>
      </c>
    </row>
    <row r="13" spans="1:12" s="1" customFormat="1" ht="19.5" customHeight="1">
      <c r="A13" s="20"/>
      <c r="B13" s="399" t="s">
        <v>139</v>
      </c>
      <c r="C13" s="21"/>
      <c r="D13" s="179">
        <v>11</v>
      </c>
      <c r="E13" s="195" t="s">
        <v>687</v>
      </c>
      <c r="F13" s="171">
        <v>300925</v>
      </c>
      <c r="G13" s="171">
        <v>1939</v>
      </c>
      <c r="H13" s="171">
        <v>8</v>
      </c>
      <c r="I13" s="171">
        <v>439</v>
      </c>
      <c r="J13" s="171">
        <v>1492</v>
      </c>
      <c r="K13" s="171">
        <v>295310</v>
      </c>
      <c r="L13" s="171">
        <v>3676</v>
      </c>
    </row>
    <row r="14" spans="1:12" s="1" customFormat="1" ht="19.5" customHeight="1">
      <c r="A14" s="20"/>
      <c r="B14" s="399" t="s">
        <v>140</v>
      </c>
      <c r="C14" s="21"/>
      <c r="D14" s="164">
        <v>11</v>
      </c>
      <c r="E14" s="195" t="s">
        <v>687</v>
      </c>
      <c r="F14" s="228">
        <v>280500</v>
      </c>
      <c r="G14" s="228">
        <v>1365</v>
      </c>
      <c r="H14" s="228">
        <v>23</v>
      </c>
      <c r="I14" s="228">
        <v>472</v>
      </c>
      <c r="J14" s="228">
        <v>870</v>
      </c>
      <c r="K14" s="228">
        <v>274712</v>
      </c>
      <c r="L14" s="171">
        <v>4423</v>
      </c>
    </row>
    <row r="15" spans="1:12" s="1" customFormat="1" ht="19.5" customHeight="1">
      <c r="A15" s="20"/>
      <c r="B15" s="399" t="s">
        <v>141</v>
      </c>
      <c r="C15" s="21"/>
      <c r="D15" s="164">
        <v>11</v>
      </c>
      <c r="E15" s="195" t="s">
        <v>687</v>
      </c>
      <c r="F15" s="228">
        <v>291871</v>
      </c>
      <c r="G15" s="228">
        <v>1313</v>
      </c>
      <c r="H15" s="228">
        <v>83</v>
      </c>
      <c r="I15" s="228">
        <v>407</v>
      </c>
      <c r="J15" s="228">
        <v>823</v>
      </c>
      <c r="K15" s="228">
        <v>286816</v>
      </c>
      <c r="L15" s="171">
        <v>3742</v>
      </c>
    </row>
    <row r="16" spans="1:12" s="1" customFormat="1" ht="19.5" customHeight="1">
      <c r="A16" s="20"/>
      <c r="B16" s="399" t="s">
        <v>142</v>
      </c>
      <c r="C16" s="21"/>
      <c r="D16" s="164">
        <v>11</v>
      </c>
      <c r="E16" s="195" t="s">
        <v>687</v>
      </c>
      <c r="F16" s="228">
        <v>277630</v>
      </c>
      <c r="G16" s="228">
        <v>1419</v>
      </c>
      <c r="H16" s="228">
        <v>54</v>
      </c>
      <c r="I16" s="228">
        <v>294</v>
      </c>
      <c r="J16" s="228">
        <v>1071</v>
      </c>
      <c r="K16" s="228">
        <v>272730</v>
      </c>
      <c r="L16" s="228">
        <v>3481</v>
      </c>
    </row>
    <row r="17" spans="1:12" s="1" customFormat="1" ht="19.5" customHeight="1">
      <c r="A17" s="20"/>
      <c r="B17" s="399" t="s">
        <v>143</v>
      </c>
      <c r="C17" s="21"/>
      <c r="D17" s="164">
        <f>SUM(D18:D30)</f>
        <v>11</v>
      </c>
      <c r="E17" s="195" t="s">
        <v>687</v>
      </c>
      <c r="F17" s="228">
        <v>276828</v>
      </c>
      <c r="G17" s="228">
        <v>1258</v>
      </c>
      <c r="H17" s="228">
        <v>37</v>
      </c>
      <c r="I17" s="228">
        <v>267</v>
      </c>
      <c r="J17" s="228">
        <v>954</v>
      </c>
      <c r="K17" s="228">
        <v>272648</v>
      </c>
      <c r="L17" s="228">
        <v>2922</v>
      </c>
    </row>
    <row r="18" spans="1:13" s="1" customFormat="1" ht="19.5" customHeight="1">
      <c r="A18" s="20"/>
      <c r="B18" s="91" t="s">
        <v>442</v>
      </c>
      <c r="C18" s="21"/>
      <c r="D18" s="164">
        <v>1</v>
      </c>
      <c r="E18" s="195" t="s">
        <v>687</v>
      </c>
      <c r="F18" s="228">
        <v>2860</v>
      </c>
      <c r="G18" s="195" t="s">
        <v>687</v>
      </c>
      <c r="H18" s="195" t="s">
        <v>687</v>
      </c>
      <c r="I18" s="195" t="s">
        <v>433</v>
      </c>
      <c r="J18" s="195" t="s">
        <v>687</v>
      </c>
      <c r="K18" s="229">
        <v>2796</v>
      </c>
      <c r="L18" s="165">
        <v>64</v>
      </c>
      <c r="M18" s="406"/>
    </row>
    <row r="19" spans="1:13" s="1" customFormat="1" ht="19.5" customHeight="1">
      <c r="A19" s="20"/>
      <c r="B19" s="91" t="s">
        <v>443</v>
      </c>
      <c r="C19" s="21"/>
      <c r="D19" s="164">
        <v>2</v>
      </c>
      <c r="E19" s="195" t="s">
        <v>687</v>
      </c>
      <c r="F19" s="228">
        <v>35920</v>
      </c>
      <c r="G19" s="190">
        <v>321</v>
      </c>
      <c r="H19" s="195" t="s">
        <v>687</v>
      </c>
      <c r="I19" s="195" t="s">
        <v>687</v>
      </c>
      <c r="J19" s="190">
        <v>321</v>
      </c>
      <c r="K19" s="229">
        <v>34950</v>
      </c>
      <c r="L19" s="190">
        <v>649</v>
      </c>
      <c r="M19" s="406"/>
    </row>
    <row r="20" spans="1:13" s="1" customFormat="1" ht="19.5" customHeight="1">
      <c r="A20" s="20"/>
      <c r="B20" s="91" t="s">
        <v>444</v>
      </c>
      <c r="C20" s="21"/>
      <c r="D20" s="164">
        <v>1</v>
      </c>
      <c r="E20" s="195" t="s">
        <v>687</v>
      </c>
      <c r="F20" s="228">
        <v>20733</v>
      </c>
      <c r="G20" s="195" t="s">
        <v>687</v>
      </c>
      <c r="H20" s="195" t="s">
        <v>687</v>
      </c>
      <c r="I20" s="195" t="s">
        <v>687</v>
      </c>
      <c r="J20" s="195" t="s">
        <v>687</v>
      </c>
      <c r="K20" s="229">
        <v>20606</v>
      </c>
      <c r="L20" s="190">
        <v>127</v>
      </c>
      <c r="M20" s="406"/>
    </row>
    <row r="21" spans="1:13" s="1" customFormat="1" ht="19.5" customHeight="1">
      <c r="A21" s="20"/>
      <c r="B21" s="91" t="s">
        <v>445</v>
      </c>
      <c r="C21" s="21"/>
      <c r="D21" s="400" t="s">
        <v>687</v>
      </c>
      <c r="E21" s="195" t="s">
        <v>687</v>
      </c>
      <c r="F21" s="228">
        <v>9627</v>
      </c>
      <c r="G21" s="190">
        <v>20</v>
      </c>
      <c r="H21" s="195" t="s">
        <v>687</v>
      </c>
      <c r="I21" s="190">
        <v>20</v>
      </c>
      <c r="J21" s="195" t="s">
        <v>687</v>
      </c>
      <c r="K21" s="229">
        <v>9494</v>
      </c>
      <c r="L21" s="190">
        <v>113</v>
      </c>
      <c r="M21" s="406"/>
    </row>
    <row r="22" spans="1:13" s="1" customFormat="1" ht="19.5" customHeight="1">
      <c r="A22" s="20"/>
      <c r="B22" s="91" t="s">
        <v>446</v>
      </c>
      <c r="C22" s="21"/>
      <c r="D22" s="164">
        <v>1</v>
      </c>
      <c r="E22" s="195" t="s">
        <v>687</v>
      </c>
      <c r="F22" s="228">
        <v>22524</v>
      </c>
      <c r="G22" s="190">
        <v>208</v>
      </c>
      <c r="H22" s="195" t="s">
        <v>687</v>
      </c>
      <c r="I22" s="190">
        <v>6</v>
      </c>
      <c r="J22" s="190">
        <v>202</v>
      </c>
      <c r="K22" s="229">
        <v>21545</v>
      </c>
      <c r="L22" s="171">
        <v>771</v>
      </c>
      <c r="M22" s="406"/>
    </row>
    <row r="23" spans="1:13" s="1" customFormat="1" ht="19.5" customHeight="1">
      <c r="A23" s="20"/>
      <c r="B23" s="91" t="s">
        <v>447</v>
      </c>
      <c r="C23" s="21"/>
      <c r="D23" s="400" t="s">
        <v>687</v>
      </c>
      <c r="E23" s="195" t="s">
        <v>687</v>
      </c>
      <c r="F23" s="228">
        <v>7478</v>
      </c>
      <c r="G23" s="190">
        <v>36</v>
      </c>
      <c r="H23" s="195" t="s">
        <v>687</v>
      </c>
      <c r="I23" s="190">
        <v>36</v>
      </c>
      <c r="J23" s="195" t="s">
        <v>687</v>
      </c>
      <c r="K23" s="229">
        <v>7138</v>
      </c>
      <c r="L23" s="190">
        <v>304</v>
      </c>
      <c r="M23" s="406"/>
    </row>
    <row r="24" spans="1:13" s="1" customFormat="1" ht="19.5" customHeight="1">
      <c r="A24" s="20"/>
      <c r="B24" s="91" t="s">
        <v>448</v>
      </c>
      <c r="C24" s="21"/>
      <c r="D24" s="164">
        <v>3</v>
      </c>
      <c r="E24" s="195" t="s">
        <v>687</v>
      </c>
      <c r="F24" s="228">
        <v>24175</v>
      </c>
      <c r="G24" s="190">
        <v>10</v>
      </c>
      <c r="H24" s="195" t="s">
        <v>687</v>
      </c>
      <c r="I24" s="190">
        <v>10</v>
      </c>
      <c r="J24" s="195" t="s">
        <v>687</v>
      </c>
      <c r="K24" s="190">
        <v>24056</v>
      </c>
      <c r="L24" s="190">
        <v>109</v>
      </c>
      <c r="M24" s="406"/>
    </row>
    <row r="25" spans="1:13" s="1" customFormat="1" ht="19.5" customHeight="1">
      <c r="A25" s="20"/>
      <c r="B25" s="91" t="s">
        <v>449</v>
      </c>
      <c r="C25" s="21"/>
      <c r="D25" s="400" t="s">
        <v>687</v>
      </c>
      <c r="E25" s="195" t="s">
        <v>687</v>
      </c>
      <c r="F25" s="228">
        <v>53120</v>
      </c>
      <c r="G25" s="190">
        <v>248</v>
      </c>
      <c r="H25" s="190">
        <v>3</v>
      </c>
      <c r="I25" s="195" t="s">
        <v>687</v>
      </c>
      <c r="J25" s="190">
        <v>245</v>
      </c>
      <c r="K25" s="229">
        <v>52757</v>
      </c>
      <c r="L25" s="171">
        <v>115</v>
      </c>
      <c r="M25" s="406"/>
    </row>
    <row r="26" spans="1:13" s="1" customFormat="1" ht="19.5" customHeight="1">
      <c r="A26" s="20"/>
      <c r="B26" s="91" t="s">
        <v>450</v>
      </c>
      <c r="C26" s="21"/>
      <c r="D26" s="164">
        <v>1</v>
      </c>
      <c r="E26" s="195" t="s">
        <v>687</v>
      </c>
      <c r="F26" s="228">
        <v>7700</v>
      </c>
      <c r="G26" s="195" t="s">
        <v>687</v>
      </c>
      <c r="H26" s="195" t="s">
        <v>687</v>
      </c>
      <c r="I26" s="195" t="s">
        <v>687</v>
      </c>
      <c r="J26" s="195" t="s">
        <v>687</v>
      </c>
      <c r="K26" s="229">
        <v>7641</v>
      </c>
      <c r="L26" s="190">
        <v>59</v>
      </c>
      <c r="M26" s="406"/>
    </row>
    <row r="27" spans="1:13" s="1" customFormat="1" ht="19.5" customHeight="1">
      <c r="A27" s="20"/>
      <c r="B27" s="91" t="s">
        <v>451</v>
      </c>
      <c r="C27" s="21"/>
      <c r="D27" s="400" t="s">
        <v>687</v>
      </c>
      <c r="E27" s="195" t="s">
        <v>687</v>
      </c>
      <c r="F27" s="228">
        <v>18060</v>
      </c>
      <c r="G27" s="190">
        <v>12</v>
      </c>
      <c r="H27" s="195" t="s">
        <v>687</v>
      </c>
      <c r="I27" s="190">
        <v>12</v>
      </c>
      <c r="J27" s="195" t="s">
        <v>687</v>
      </c>
      <c r="K27" s="229">
        <v>18030</v>
      </c>
      <c r="L27" s="190">
        <v>18</v>
      </c>
      <c r="M27" s="406"/>
    </row>
    <row r="28" spans="1:12" s="1" customFormat="1" ht="19.5" customHeight="1">
      <c r="A28" s="20"/>
      <c r="B28" s="91" t="s">
        <v>452</v>
      </c>
      <c r="C28" s="21"/>
      <c r="D28" s="164">
        <v>2</v>
      </c>
      <c r="E28" s="195" t="s">
        <v>687</v>
      </c>
      <c r="F28" s="228">
        <v>34345</v>
      </c>
      <c r="G28" s="190">
        <v>237</v>
      </c>
      <c r="H28" s="190">
        <v>34</v>
      </c>
      <c r="I28" s="190">
        <v>80</v>
      </c>
      <c r="J28" s="190">
        <v>123</v>
      </c>
      <c r="K28" s="229">
        <v>33626</v>
      </c>
      <c r="L28" s="190">
        <v>482</v>
      </c>
    </row>
    <row r="29" spans="1:12" s="1" customFormat="1" ht="19.5" customHeight="1">
      <c r="A29" s="20"/>
      <c r="B29" s="91" t="s">
        <v>453</v>
      </c>
      <c r="C29" s="21"/>
      <c r="D29" s="400" t="s">
        <v>687</v>
      </c>
      <c r="E29" s="195" t="s">
        <v>687</v>
      </c>
      <c r="F29" s="228">
        <v>40221</v>
      </c>
      <c r="G29" s="190">
        <v>166</v>
      </c>
      <c r="H29" s="195" t="s">
        <v>687</v>
      </c>
      <c r="I29" s="190">
        <v>103</v>
      </c>
      <c r="J29" s="190">
        <v>63</v>
      </c>
      <c r="K29" s="229">
        <v>39944</v>
      </c>
      <c r="L29" s="190">
        <v>111</v>
      </c>
    </row>
    <row r="30" spans="1:13" s="1" customFormat="1" ht="19.5" customHeight="1" thickBot="1">
      <c r="A30" s="23"/>
      <c r="B30" s="92" t="s">
        <v>454</v>
      </c>
      <c r="C30" s="24"/>
      <c r="D30" s="401" t="s">
        <v>687</v>
      </c>
      <c r="E30" s="199" t="s">
        <v>687</v>
      </c>
      <c r="F30" s="230">
        <v>65</v>
      </c>
      <c r="G30" s="199" t="s">
        <v>687</v>
      </c>
      <c r="H30" s="199" t="s">
        <v>687</v>
      </c>
      <c r="I30" s="199" t="s">
        <v>687</v>
      </c>
      <c r="J30" s="199" t="s">
        <v>687</v>
      </c>
      <c r="K30" s="231">
        <v>65</v>
      </c>
      <c r="L30" s="199" t="s">
        <v>687</v>
      </c>
      <c r="M30" s="22"/>
    </row>
    <row r="31" s="1" customFormat="1" ht="15" customHeight="1">
      <c r="A31" s="80" t="s">
        <v>144</v>
      </c>
    </row>
    <row r="32" s="1" customFormat="1" ht="15" customHeight="1">
      <c r="A32" s="2" t="s">
        <v>98</v>
      </c>
    </row>
  </sheetData>
  <sheetProtection/>
  <mergeCells count="12">
    <mergeCell ref="B6:B7"/>
    <mergeCell ref="K6:K7"/>
    <mergeCell ref="A2:L2"/>
    <mergeCell ref="B4:B5"/>
    <mergeCell ref="D4:E4"/>
    <mergeCell ref="F4:F7"/>
    <mergeCell ref="K4:K5"/>
    <mergeCell ref="L4:L7"/>
    <mergeCell ref="G5:J5"/>
    <mergeCell ref="G4:I4"/>
    <mergeCell ref="K3:L3"/>
    <mergeCell ref="D5:E5"/>
  </mergeCells>
  <printOptions horizontalCentered="1"/>
  <pageMargins left="1.141732283464567" right="1.141732283464567" top="1.5748031496062993" bottom="1.5748031496062993" header="0.5118110236220472" footer="0.9055118110236221"/>
  <pageSetup firstPageNumber="133"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4.xml><?xml version="1.0" encoding="utf-8"?>
<worksheet xmlns="http://schemas.openxmlformats.org/spreadsheetml/2006/main" xmlns:r="http://schemas.openxmlformats.org/officeDocument/2006/relationships">
  <dimension ref="A1:H42"/>
  <sheetViews>
    <sheetView showGridLines="0" zoomScale="120" zoomScaleNormal="120" zoomScalePageLayoutView="0" workbookViewId="0" topLeftCell="A1">
      <selection activeCell="A2" sqref="A2:F2"/>
    </sheetView>
  </sheetViews>
  <sheetFormatPr defaultColWidth="9.00390625" defaultRowHeight="16.5"/>
  <cols>
    <col min="1" max="1" width="0.875" style="37" customWidth="1"/>
    <col min="2" max="2" width="19.625" style="37" customWidth="1"/>
    <col min="3" max="3" width="15.625" style="37" customWidth="1"/>
    <col min="4" max="4" width="14.625" style="37" customWidth="1"/>
    <col min="5" max="5" width="13.625" style="37" customWidth="1"/>
    <col min="6" max="6" width="10.625" style="37" customWidth="1"/>
    <col min="7" max="7" width="10.25390625" style="37" bestFit="1" customWidth="1"/>
    <col min="8" max="8" width="9.00390625" style="136" customWidth="1"/>
    <col min="9" max="16384" width="9.00390625" style="37" customWidth="1"/>
  </cols>
  <sheetData>
    <row r="1" s="1" customFormat="1" ht="18" customHeight="1">
      <c r="F1" s="19" t="s">
        <v>665</v>
      </c>
    </row>
    <row r="2" spans="1:8" ht="39.75" customHeight="1">
      <c r="A2" s="532" t="s">
        <v>99</v>
      </c>
      <c r="B2" s="533"/>
      <c r="C2" s="533"/>
      <c r="D2" s="533"/>
      <c r="E2" s="533"/>
      <c r="F2" s="533"/>
      <c r="H2" s="37"/>
    </row>
    <row r="3" spans="1:2" s="2" customFormat="1" ht="13.5" customHeight="1" thickBot="1">
      <c r="A3" s="9"/>
      <c r="B3" s="9"/>
    </row>
    <row r="4" spans="1:6" s="1" customFormat="1" ht="31.5" customHeight="1">
      <c r="A4" s="47"/>
      <c r="B4" s="102" t="s">
        <v>100</v>
      </c>
      <c r="C4" s="396" t="s">
        <v>101</v>
      </c>
      <c r="D4" s="407" t="s">
        <v>102</v>
      </c>
      <c r="E4" s="594" t="s">
        <v>103</v>
      </c>
      <c r="F4" s="498"/>
    </row>
    <row r="5" spans="1:6" s="1" customFormat="1" ht="45" customHeight="1" thickBot="1">
      <c r="A5" s="52"/>
      <c r="B5" s="462" t="s">
        <v>116</v>
      </c>
      <c r="C5" s="54" t="s">
        <v>145</v>
      </c>
      <c r="D5" s="55" t="s">
        <v>146</v>
      </c>
      <c r="E5" s="124" t="s">
        <v>147</v>
      </c>
      <c r="F5" s="394" t="s">
        <v>148</v>
      </c>
    </row>
    <row r="6" spans="1:6" s="1" customFormat="1" ht="20.25" customHeight="1">
      <c r="A6" s="50"/>
      <c r="B6" s="399" t="s">
        <v>149</v>
      </c>
      <c r="C6" s="232">
        <v>46</v>
      </c>
      <c r="D6" s="233">
        <v>3072</v>
      </c>
      <c r="E6" s="233">
        <v>18880681</v>
      </c>
      <c r="F6" s="233">
        <v>400081629</v>
      </c>
    </row>
    <row r="7" spans="1:6" s="1" customFormat="1" ht="20.25" customHeight="1">
      <c r="A7" s="50"/>
      <c r="B7" s="399" t="s">
        <v>150</v>
      </c>
      <c r="C7" s="234">
        <v>44</v>
      </c>
      <c r="D7" s="129">
        <v>2759</v>
      </c>
      <c r="E7" s="129">
        <v>16892674</v>
      </c>
      <c r="F7" s="129">
        <v>376367066</v>
      </c>
    </row>
    <row r="8" spans="1:6" s="1" customFormat="1" ht="20.25" customHeight="1">
      <c r="A8" s="50"/>
      <c r="B8" s="399" t="s">
        <v>151</v>
      </c>
      <c r="C8" s="234">
        <v>35</v>
      </c>
      <c r="D8" s="129">
        <v>2452</v>
      </c>
      <c r="E8" s="129">
        <v>17583300</v>
      </c>
      <c r="F8" s="129">
        <v>359785098</v>
      </c>
    </row>
    <row r="9" spans="1:6" s="1" customFormat="1" ht="20.25" customHeight="1">
      <c r="A9" s="50"/>
      <c r="B9" s="399" t="s">
        <v>152</v>
      </c>
      <c r="C9" s="234">
        <v>43</v>
      </c>
      <c r="D9" s="129">
        <v>2526</v>
      </c>
      <c r="E9" s="129">
        <v>18566185</v>
      </c>
      <c r="F9" s="129">
        <v>399172978</v>
      </c>
    </row>
    <row r="10" spans="1:6" s="1" customFormat="1" ht="20.25" customHeight="1">
      <c r="A10" s="50"/>
      <c r="B10" s="399" t="s">
        <v>153</v>
      </c>
      <c r="C10" s="234">
        <v>35</v>
      </c>
      <c r="D10" s="129">
        <v>2386</v>
      </c>
      <c r="E10" s="129">
        <v>17970209</v>
      </c>
      <c r="F10" s="129">
        <v>408462850</v>
      </c>
    </row>
    <row r="11" spans="1:6" s="1" customFormat="1" ht="20.25" customHeight="1">
      <c r="A11" s="50"/>
      <c r="B11" s="399" t="s">
        <v>154</v>
      </c>
      <c r="C11" s="234">
        <v>40</v>
      </c>
      <c r="D11" s="129">
        <v>2229</v>
      </c>
      <c r="E11" s="129">
        <v>18290199</v>
      </c>
      <c r="F11" s="129">
        <v>443537326</v>
      </c>
    </row>
    <row r="12" spans="1:6" s="1" customFormat="1" ht="20.25" customHeight="1">
      <c r="A12" s="50"/>
      <c r="B12" s="408" t="s">
        <v>155</v>
      </c>
      <c r="C12" s="234">
        <v>37</v>
      </c>
      <c r="D12" s="129">
        <v>2059</v>
      </c>
      <c r="E12" s="129">
        <v>16987280</v>
      </c>
      <c r="F12" s="409">
        <v>416188360</v>
      </c>
    </row>
    <row r="13" spans="1:6" s="1" customFormat="1" ht="20.25" customHeight="1">
      <c r="A13" s="50"/>
      <c r="B13" s="408" t="s">
        <v>156</v>
      </c>
      <c r="C13" s="234">
        <v>37</v>
      </c>
      <c r="D13" s="129">
        <v>2182.76</v>
      </c>
      <c r="E13" s="129">
        <v>18006516.8</v>
      </c>
      <c r="F13" s="409">
        <v>451963571.68</v>
      </c>
    </row>
    <row r="14" spans="1:7" s="1" customFormat="1" ht="20.25" customHeight="1">
      <c r="A14" s="50"/>
      <c r="B14" s="399" t="s">
        <v>157</v>
      </c>
      <c r="C14" s="234">
        <v>37</v>
      </c>
      <c r="D14" s="129">
        <v>2020</v>
      </c>
      <c r="E14" s="129">
        <v>14245919</v>
      </c>
      <c r="F14" s="129">
        <v>356147975</v>
      </c>
      <c r="G14" s="131"/>
    </row>
    <row r="15" spans="1:7" s="1" customFormat="1" ht="20.25" customHeight="1">
      <c r="A15" s="50"/>
      <c r="B15" s="399" t="s">
        <v>158</v>
      </c>
      <c r="C15" s="234">
        <f>SUM(C16:C28)</f>
        <v>32</v>
      </c>
      <c r="D15" s="129">
        <f>SUM(D16:D28)</f>
        <v>2705</v>
      </c>
      <c r="E15" s="129">
        <f>SUM(E16:E28)</f>
        <v>14372337</v>
      </c>
      <c r="F15" s="129">
        <f>SUM(F16:F28)</f>
        <v>359308425</v>
      </c>
      <c r="G15" s="131"/>
    </row>
    <row r="16" spans="1:6" s="1" customFormat="1" ht="20.25" customHeight="1">
      <c r="A16" s="50"/>
      <c r="B16" s="91" t="s">
        <v>442</v>
      </c>
      <c r="C16" s="210" t="s">
        <v>433</v>
      </c>
      <c r="D16" s="189" t="s">
        <v>687</v>
      </c>
      <c r="E16" s="189" t="s">
        <v>687</v>
      </c>
      <c r="F16" s="189" t="s">
        <v>687</v>
      </c>
    </row>
    <row r="17" spans="1:6" s="1" customFormat="1" ht="20.25" customHeight="1">
      <c r="A17" s="50"/>
      <c r="B17" s="91" t="s">
        <v>443</v>
      </c>
      <c r="C17" s="410">
        <v>2</v>
      </c>
      <c r="D17" s="235">
        <v>240</v>
      </c>
      <c r="E17" s="235">
        <v>1830339</v>
      </c>
      <c r="F17" s="409">
        <v>45758475</v>
      </c>
    </row>
    <row r="18" spans="1:8" s="1" customFormat="1" ht="20.25" customHeight="1">
      <c r="A18" s="50"/>
      <c r="B18" s="91" t="s">
        <v>444</v>
      </c>
      <c r="C18" s="210" t="s">
        <v>687</v>
      </c>
      <c r="D18" s="189" t="s">
        <v>687</v>
      </c>
      <c r="E18" s="189" t="s">
        <v>687</v>
      </c>
      <c r="F18" s="189" t="s">
        <v>687</v>
      </c>
      <c r="G18" s="22"/>
      <c r="H18" s="22"/>
    </row>
    <row r="19" spans="1:8" s="1" customFormat="1" ht="20.25" customHeight="1">
      <c r="A19" s="50"/>
      <c r="B19" s="91" t="s">
        <v>445</v>
      </c>
      <c r="C19" s="210" t="s">
        <v>687</v>
      </c>
      <c r="D19" s="189" t="s">
        <v>687</v>
      </c>
      <c r="E19" s="189" t="s">
        <v>687</v>
      </c>
      <c r="F19" s="189" t="s">
        <v>687</v>
      </c>
      <c r="G19" s="22"/>
      <c r="H19" s="22"/>
    </row>
    <row r="20" spans="1:8" s="1" customFormat="1" ht="20.25" customHeight="1">
      <c r="A20" s="50"/>
      <c r="B20" s="91" t="s">
        <v>446</v>
      </c>
      <c r="C20" s="410">
        <v>21</v>
      </c>
      <c r="D20" s="235">
        <v>1783</v>
      </c>
      <c r="E20" s="235">
        <v>8172359</v>
      </c>
      <c r="F20" s="409">
        <v>204308975</v>
      </c>
      <c r="G20" s="22"/>
      <c r="H20" s="22"/>
    </row>
    <row r="21" spans="1:8" s="1" customFormat="1" ht="20.25" customHeight="1">
      <c r="A21" s="50"/>
      <c r="B21" s="91" t="s">
        <v>447</v>
      </c>
      <c r="C21" s="210" t="s">
        <v>687</v>
      </c>
      <c r="D21" s="189" t="s">
        <v>687</v>
      </c>
      <c r="E21" s="189" t="s">
        <v>687</v>
      </c>
      <c r="F21" s="189" t="s">
        <v>687</v>
      </c>
      <c r="G21" s="22"/>
      <c r="H21" s="22"/>
    </row>
    <row r="22" spans="1:8" s="1" customFormat="1" ht="20.25" customHeight="1">
      <c r="A22" s="50"/>
      <c r="B22" s="91" t="s">
        <v>448</v>
      </c>
      <c r="C22" s="210" t="s">
        <v>687</v>
      </c>
      <c r="D22" s="189" t="s">
        <v>687</v>
      </c>
      <c r="E22" s="189" t="s">
        <v>687</v>
      </c>
      <c r="F22" s="189" t="s">
        <v>687</v>
      </c>
      <c r="G22" s="22"/>
      <c r="H22" s="22"/>
    </row>
    <row r="23" spans="1:8" s="1" customFormat="1" ht="20.25" customHeight="1">
      <c r="A23" s="50"/>
      <c r="B23" s="91" t="s">
        <v>449</v>
      </c>
      <c r="C23" s="410">
        <v>5</v>
      </c>
      <c r="D23" s="235">
        <v>415</v>
      </c>
      <c r="E23" s="235">
        <v>2693008</v>
      </c>
      <c r="F23" s="409">
        <v>67325200</v>
      </c>
      <c r="G23" s="22"/>
      <c r="H23" s="22"/>
    </row>
    <row r="24" spans="1:8" s="1" customFormat="1" ht="20.25" customHeight="1">
      <c r="A24" s="50"/>
      <c r="B24" s="91" t="s">
        <v>450</v>
      </c>
      <c r="C24" s="210" t="s">
        <v>687</v>
      </c>
      <c r="D24" s="189" t="s">
        <v>687</v>
      </c>
      <c r="E24" s="189" t="s">
        <v>687</v>
      </c>
      <c r="F24" s="189" t="s">
        <v>687</v>
      </c>
      <c r="G24" s="22"/>
      <c r="H24" s="22"/>
    </row>
    <row r="25" spans="1:8" s="1" customFormat="1" ht="20.25" customHeight="1">
      <c r="A25" s="50"/>
      <c r="B25" s="91" t="s">
        <v>451</v>
      </c>
      <c r="C25" s="210" t="s">
        <v>687</v>
      </c>
      <c r="D25" s="189" t="s">
        <v>687</v>
      </c>
      <c r="E25" s="189" t="s">
        <v>687</v>
      </c>
      <c r="F25" s="189" t="s">
        <v>687</v>
      </c>
      <c r="G25" s="22"/>
      <c r="H25" s="22"/>
    </row>
    <row r="26" spans="1:6" s="1" customFormat="1" ht="20.25" customHeight="1">
      <c r="A26" s="50"/>
      <c r="B26" s="91" t="s">
        <v>452</v>
      </c>
      <c r="C26" s="410">
        <v>4</v>
      </c>
      <c r="D26" s="235">
        <v>267</v>
      </c>
      <c r="E26" s="235">
        <v>1676631</v>
      </c>
      <c r="F26" s="409">
        <v>41915775</v>
      </c>
    </row>
    <row r="27" spans="1:6" s="1" customFormat="1" ht="20.25" customHeight="1">
      <c r="A27" s="50"/>
      <c r="B27" s="91" t="s">
        <v>453</v>
      </c>
      <c r="C27" s="210" t="s">
        <v>687</v>
      </c>
      <c r="D27" s="189" t="s">
        <v>687</v>
      </c>
      <c r="E27" s="189" t="s">
        <v>687</v>
      </c>
      <c r="F27" s="189" t="s">
        <v>687</v>
      </c>
    </row>
    <row r="28" spans="1:6" s="1" customFormat="1" ht="20.25" customHeight="1" thickBot="1">
      <c r="A28" s="52"/>
      <c r="B28" s="92" t="s">
        <v>454</v>
      </c>
      <c r="C28" s="212" t="s">
        <v>687</v>
      </c>
      <c r="D28" s="193" t="s">
        <v>687</v>
      </c>
      <c r="E28" s="193" t="s">
        <v>687</v>
      </c>
      <c r="F28" s="193" t="s">
        <v>687</v>
      </c>
    </row>
    <row r="29" s="1" customFormat="1" ht="14.25" customHeight="1">
      <c r="A29" s="80" t="s">
        <v>459</v>
      </c>
    </row>
    <row r="30" s="1" customFormat="1" ht="14.25" customHeight="1">
      <c r="A30" s="1" t="s">
        <v>118</v>
      </c>
    </row>
    <row r="32" spans="3:4" ht="15.75">
      <c r="C32" s="141"/>
      <c r="D32" s="141"/>
    </row>
    <row r="33" spans="3:4" ht="15.75">
      <c r="C33" s="148"/>
      <c r="D33" s="141"/>
    </row>
    <row r="34" spans="3:4" ht="15.75">
      <c r="C34" s="141"/>
      <c r="D34" s="141"/>
    </row>
    <row r="35" spans="3:6" ht="15.75">
      <c r="C35" s="141"/>
      <c r="D35" s="141"/>
      <c r="F35" s="143"/>
    </row>
    <row r="36" spans="3:6" ht="15.75">
      <c r="C36" s="141"/>
      <c r="D36" s="141"/>
      <c r="E36" s="149"/>
      <c r="F36" s="150"/>
    </row>
    <row r="37" spans="3:6" ht="15.75">
      <c r="C37" s="148"/>
      <c r="D37" s="141"/>
      <c r="F37" s="143"/>
    </row>
    <row r="38" spans="3:6" ht="15.75">
      <c r="C38" s="141"/>
      <c r="D38" s="141"/>
      <c r="F38" s="143"/>
    </row>
    <row r="39" spans="3:6" ht="15.75">
      <c r="C39" s="141"/>
      <c r="D39" s="141"/>
      <c r="F39" s="143"/>
    </row>
    <row r="40" spans="2:6" ht="15.75">
      <c r="B40" s="136"/>
      <c r="F40" s="150"/>
    </row>
    <row r="41" ht="15.75">
      <c r="F41" s="143"/>
    </row>
    <row r="42" ht="15.75">
      <c r="F42" s="143"/>
    </row>
  </sheetData>
  <sheetProtection/>
  <mergeCells count="2">
    <mergeCell ref="A2:F2"/>
    <mergeCell ref="E4:F4"/>
  </mergeCells>
  <printOptions horizontalCentered="1"/>
  <pageMargins left="1.1811023622047245" right="1.1811023622047245" top="1.5748031496062993" bottom="1.5748031496062993" header="0.5118110236220472" footer="0.9055118110236221"/>
  <pageSetup firstPageNumber="135"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5.xml><?xml version="1.0" encoding="utf-8"?>
<worksheet xmlns="http://schemas.openxmlformats.org/spreadsheetml/2006/main" xmlns:r="http://schemas.openxmlformats.org/officeDocument/2006/relationships">
  <dimension ref="A1:K29"/>
  <sheetViews>
    <sheetView showGridLines="0" zoomScale="120" zoomScaleNormal="120" zoomScalePageLayoutView="0" workbookViewId="0" topLeftCell="A1">
      <selection activeCell="B4" sqref="B4"/>
    </sheetView>
  </sheetViews>
  <sheetFormatPr defaultColWidth="9.00390625" defaultRowHeight="16.5"/>
  <cols>
    <col min="1" max="1" width="20.625" style="37" customWidth="1"/>
    <col min="2" max="4" width="13.625" style="37" customWidth="1"/>
    <col min="5" max="5" width="13.125" style="37" customWidth="1"/>
    <col min="6" max="8" width="15.125" style="37" customWidth="1"/>
    <col min="9" max="10" width="14.625" style="37" customWidth="1"/>
    <col min="11" max="16384" width="9.00390625" style="37" customWidth="1"/>
  </cols>
  <sheetData>
    <row r="1" spans="1:10" s="1" customFormat="1" ht="18" customHeight="1">
      <c r="A1" s="80" t="s">
        <v>65</v>
      </c>
      <c r="J1" s="19" t="s">
        <v>665</v>
      </c>
    </row>
    <row r="2" spans="1:10" s="5" customFormat="1" ht="25.5" customHeight="1">
      <c r="A2" s="510" t="s">
        <v>163</v>
      </c>
      <c r="B2" s="533"/>
      <c r="C2" s="533"/>
      <c r="D2" s="533"/>
      <c r="E2" s="533"/>
      <c r="F2" s="525" t="s">
        <v>104</v>
      </c>
      <c r="G2" s="525"/>
      <c r="H2" s="525"/>
      <c r="I2" s="525"/>
      <c r="J2" s="525"/>
    </row>
    <row r="3" spans="1:10" s="1" customFormat="1" ht="15.75" customHeight="1" thickBot="1">
      <c r="A3" s="19"/>
      <c r="E3" s="81" t="s">
        <v>672</v>
      </c>
      <c r="J3" s="19" t="s">
        <v>105</v>
      </c>
    </row>
    <row r="4" spans="1:10" s="1" customFormat="1" ht="31.5" customHeight="1">
      <c r="A4" s="102" t="s">
        <v>106</v>
      </c>
      <c r="B4" s="56"/>
      <c r="C4" s="561" t="s">
        <v>107</v>
      </c>
      <c r="D4" s="530"/>
      <c r="E4" s="49"/>
      <c r="F4" s="561" t="s">
        <v>108</v>
      </c>
      <c r="G4" s="529"/>
      <c r="H4" s="529"/>
      <c r="I4" s="678" t="s">
        <v>109</v>
      </c>
      <c r="J4" s="578" t="s">
        <v>110</v>
      </c>
    </row>
    <row r="5" spans="1:10" s="1" customFormat="1" ht="36" customHeight="1" thickBot="1">
      <c r="A5" s="23" t="s">
        <v>116</v>
      </c>
      <c r="B5" s="122" t="s">
        <v>159</v>
      </c>
      <c r="C5" s="123" t="s">
        <v>160</v>
      </c>
      <c r="D5" s="123" t="s">
        <v>161</v>
      </c>
      <c r="E5" s="123" t="s">
        <v>162</v>
      </c>
      <c r="F5" s="124" t="s">
        <v>159</v>
      </c>
      <c r="G5" s="123" t="s">
        <v>160</v>
      </c>
      <c r="H5" s="123" t="s">
        <v>161</v>
      </c>
      <c r="I5" s="631"/>
      <c r="J5" s="628"/>
    </row>
    <row r="6" spans="1:10" s="1" customFormat="1" ht="21.75" customHeight="1">
      <c r="A6" s="90" t="s">
        <v>538</v>
      </c>
      <c r="B6" s="177">
        <v>3539503</v>
      </c>
      <c r="C6" s="178">
        <v>382806</v>
      </c>
      <c r="D6" s="178">
        <v>3156697</v>
      </c>
      <c r="E6" s="194" t="s">
        <v>433</v>
      </c>
      <c r="F6" s="178">
        <v>193110</v>
      </c>
      <c r="G6" s="178">
        <v>91390</v>
      </c>
      <c r="H6" s="178">
        <v>101720</v>
      </c>
      <c r="I6" s="178">
        <v>69866</v>
      </c>
      <c r="J6" s="178">
        <v>252</v>
      </c>
    </row>
    <row r="7" spans="1:10" s="1" customFormat="1" ht="21.75" customHeight="1">
      <c r="A7" s="90" t="s">
        <v>539</v>
      </c>
      <c r="B7" s="179">
        <v>3402319</v>
      </c>
      <c r="C7" s="171">
        <v>367420</v>
      </c>
      <c r="D7" s="171">
        <v>3034899</v>
      </c>
      <c r="E7" s="189" t="s">
        <v>687</v>
      </c>
      <c r="F7" s="171">
        <v>159251</v>
      </c>
      <c r="G7" s="171">
        <v>67072</v>
      </c>
      <c r="H7" s="171">
        <v>92179</v>
      </c>
      <c r="I7" s="171">
        <v>59700</v>
      </c>
      <c r="J7" s="171">
        <v>122</v>
      </c>
    </row>
    <row r="8" spans="1:10" s="1" customFormat="1" ht="21.75" customHeight="1">
      <c r="A8" s="90" t="s">
        <v>540</v>
      </c>
      <c r="B8" s="179">
        <v>4094791</v>
      </c>
      <c r="C8" s="171">
        <v>357200</v>
      </c>
      <c r="D8" s="171">
        <v>3737591</v>
      </c>
      <c r="E8" s="189" t="s">
        <v>687</v>
      </c>
      <c r="F8" s="171">
        <v>114574</v>
      </c>
      <c r="G8" s="171">
        <v>54707</v>
      </c>
      <c r="H8" s="171">
        <v>59867</v>
      </c>
      <c r="I8" s="171">
        <v>47368</v>
      </c>
      <c r="J8" s="189" t="s">
        <v>687</v>
      </c>
    </row>
    <row r="9" spans="1:10" s="1" customFormat="1" ht="21.75" customHeight="1">
      <c r="A9" s="90" t="s">
        <v>541</v>
      </c>
      <c r="B9" s="179">
        <v>4325889</v>
      </c>
      <c r="C9" s="171">
        <v>339300</v>
      </c>
      <c r="D9" s="171">
        <v>3986589</v>
      </c>
      <c r="E9" s="189" t="s">
        <v>687</v>
      </c>
      <c r="F9" s="171">
        <v>82990</v>
      </c>
      <c r="G9" s="171">
        <v>47469</v>
      </c>
      <c r="H9" s="171">
        <v>35521</v>
      </c>
      <c r="I9" s="171">
        <v>45238</v>
      </c>
      <c r="J9" s="190">
        <v>15</v>
      </c>
    </row>
    <row r="10" spans="1:10" s="1" customFormat="1" ht="21.75" customHeight="1">
      <c r="A10" s="90" t="s">
        <v>542</v>
      </c>
      <c r="B10" s="179">
        <v>3201170</v>
      </c>
      <c r="C10" s="171">
        <v>420300</v>
      </c>
      <c r="D10" s="171">
        <v>2570443</v>
      </c>
      <c r="E10" s="171">
        <v>210427</v>
      </c>
      <c r="F10" s="171">
        <v>62776</v>
      </c>
      <c r="G10" s="171">
        <v>48700</v>
      </c>
      <c r="H10" s="171">
        <v>14076</v>
      </c>
      <c r="I10" s="171">
        <v>51967</v>
      </c>
      <c r="J10" s="189" t="s">
        <v>687</v>
      </c>
    </row>
    <row r="11" spans="1:10" s="1" customFormat="1" ht="21.75" customHeight="1">
      <c r="A11" s="90" t="s">
        <v>543</v>
      </c>
      <c r="B11" s="179">
        <v>3253570</v>
      </c>
      <c r="C11" s="171">
        <v>446600</v>
      </c>
      <c r="D11" s="171">
        <v>2806970</v>
      </c>
      <c r="E11" s="189" t="s">
        <v>687</v>
      </c>
      <c r="F11" s="171">
        <v>27953</v>
      </c>
      <c r="G11" s="171">
        <v>19950</v>
      </c>
      <c r="H11" s="171">
        <v>8003</v>
      </c>
      <c r="I11" s="171">
        <v>34540</v>
      </c>
      <c r="J11" s="195" t="s">
        <v>687</v>
      </c>
    </row>
    <row r="12" spans="1:10" s="1" customFormat="1" ht="21.75" customHeight="1">
      <c r="A12" s="90" t="s">
        <v>544</v>
      </c>
      <c r="B12" s="179">
        <v>3322175</v>
      </c>
      <c r="C12" s="171">
        <v>448080</v>
      </c>
      <c r="D12" s="171">
        <v>2803763</v>
      </c>
      <c r="E12" s="195" t="s">
        <v>687</v>
      </c>
      <c r="F12" s="171">
        <v>24191</v>
      </c>
      <c r="G12" s="171">
        <v>19012</v>
      </c>
      <c r="H12" s="171">
        <v>5179</v>
      </c>
      <c r="I12" s="171">
        <v>21930</v>
      </c>
      <c r="J12" s="190">
        <v>20</v>
      </c>
    </row>
    <row r="13" spans="1:10" s="1" customFormat="1" ht="21.75" customHeight="1">
      <c r="A13" s="90" t="s">
        <v>545</v>
      </c>
      <c r="B13" s="179">
        <v>2680282</v>
      </c>
      <c r="C13" s="171">
        <v>421548</v>
      </c>
      <c r="D13" s="171">
        <v>2187629</v>
      </c>
      <c r="E13" s="195" t="s">
        <v>687</v>
      </c>
      <c r="F13" s="171">
        <v>28313</v>
      </c>
      <c r="G13" s="171">
        <v>19000</v>
      </c>
      <c r="H13" s="171">
        <v>9313</v>
      </c>
      <c r="I13" s="171">
        <v>14739</v>
      </c>
      <c r="J13" s="190">
        <v>20</v>
      </c>
    </row>
    <row r="14" spans="1:10" s="1" customFormat="1" ht="21.75" customHeight="1">
      <c r="A14" s="90" t="s">
        <v>546</v>
      </c>
      <c r="B14" s="179">
        <v>2714832</v>
      </c>
      <c r="C14" s="171">
        <v>353435</v>
      </c>
      <c r="D14" s="171">
        <v>2361397</v>
      </c>
      <c r="E14" s="195" t="s">
        <v>687</v>
      </c>
      <c r="F14" s="171">
        <v>18642</v>
      </c>
      <c r="G14" s="171">
        <v>8400</v>
      </c>
      <c r="H14" s="171">
        <v>10242</v>
      </c>
      <c r="I14" s="171">
        <v>34198</v>
      </c>
      <c r="J14" s="190">
        <v>64</v>
      </c>
    </row>
    <row r="15" spans="1:11" s="1" customFormat="1" ht="21.75" customHeight="1">
      <c r="A15" s="90" t="s">
        <v>547</v>
      </c>
      <c r="B15" s="179">
        <f>SUM(B16:B28)</f>
        <v>1772480</v>
      </c>
      <c r="C15" s="171">
        <f aca="true" t="shared" si="0" ref="C15:J15">SUM(C16:C28)</f>
        <v>335098</v>
      </c>
      <c r="D15" s="423">
        <f>SUM(D16:D28)</f>
        <v>1437382</v>
      </c>
      <c r="E15" s="189" t="s">
        <v>687</v>
      </c>
      <c r="F15" s="171">
        <f t="shared" si="0"/>
        <v>24048</v>
      </c>
      <c r="G15" s="171">
        <f t="shared" si="0"/>
        <v>13060</v>
      </c>
      <c r="H15" s="171">
        <f t="shared" si="0"/>
        <v>10988</v>
      </c>
      <c r="I15" s="171">
        <f>SUM(I16:I28)</f>
        <v>23949</v>
      </c>
      <c r="J15" s="171">
        <f t="shared" si="0"/>
        <v>11</v>
      </c>
      <c r="K15" s="22"/>
    </row>
    <row r="16" spans="1:10" s="1" customFormat="1" ht="21.75" customHeight="1">
      <c r="A16" s="91" t="s">
        <v>442</v>
      </c>
      <c r="B16" s="179">
        <f>SUM(C16:E16)</f>
        <v>1260</v>
      </c>
      <c r="C16" s="190">
        <v>650</v>
      </c>
      <c r="D16" s="190">
        <v>610</v>
      </c>
      <c r="E16" s="195" t="s">
        <v>687</v>
      </c>
      <c r="F16" s="171">
        <f>SUM(G16:H16)</f>
        <v>2</v>
      </c>
      <c r="G16" s="195" t="s">
        <v>687</v>
      </c>
      <c r="H16" s="171">
        <v>2</v>
      </c>
      <c r="I16" s="190">
        <v>4</v>
      </c>
      <c r="J16" s="195" t="s">
        <v>687</v>
      </c>
    </row>
    <row r="17" spans="1:10" s="1" customFormat="1" ht="21.75" customHeight="1">
      <c r="A17" s="91" t="s">
        <v>443</v>
      </c>
      <c r="B17" s="179">
        <f>SUM(C17:E17)</f>
        <v>95750</v>
      </c>
      <c r="C17" s="195" t="s">
        <v>687</v>
      </c>
      <c r="D17" s="171">
        <v>95750</v>
      </c>
      <c r="E17" s="195" t="s">
        <v>687</v>
      </c>
      <c r="F17" s="195" t="s">
        <v>687</v>
      </c>
      <c r="G17" s="195" t="s">
        <v>687</v>
      </c>
      <c r="H17" s="195" t="s">
        <v>687</v>
      </c>
      <c r="I17" s="195" t="s">
        <v>687</v>
      </c>
      <c r="J17" s="195" t="s">
        <v>687</v>
      </c>
    </row>
    <row r="18" spans="1:10" s="1" customFormat="1" ht="21.75" customHeight="1">
      <c r="A18" s="91" t="s">
        <v>444</v>
      </c>
      <c r="B18" s="179">
        <f aca="true" t="shared" si="1" ref="B18:B28">SUM(C18:E18)</f>
        <v>30800</v>
      </c>
      <c r="C18" s="171">
        <v>26800</v>
      </c>
      <c r="D18" s="171">
        <v>4000</v>
      </c>
      <c r="E18" s="195" t="s">
        <v>687</v>
      </c>
      <c r="F18" s="195" t="s">
        <v>687</v>
      </c>
      <c r="G18" s="195" t="s">
        <v>687</v>
      </c>
      <c r="H18" s="195" t="s">
        <v>687</v>
      </c>
      <c r="I18" s="171">
        <v>5750</v>
      </c>
      <c r="J18" s="195" t="s">
        <v>687</v>
      </c>
    </row>
    <row r="19" spans="1:10" s="1" customFormat="1" ht="21.75" customHeight="1">
      <c r="A19" s="91" t="s">
        <v>445</v>
      </c>
      <c r="B19" s="179">
        <f t="shared" si="1"/>
        <v>3300</v>
      </c>
      <c r="C19" s="195" t="s">
        <v>687</v>
      </c>
      <c r="D19" s="190">
        <v>3300</v>
      </c>
      <c r="E19" s="195" t="s">
        <v>687</v>
      </c>
      <c r="F19" s="171">
        <f>SUM(G19:H19)</f>
        <v>200</v>
      </c>
      <c r="G19" s="195" t="s">
        <v>687</v>
      </c>
      <c r="H19" s="171">
        <v>200</v>
      </c>
      <c r="I19" s="171">
        <v>2000</v>
      </c>
      <c r="J19" s="195" t="s">
        <v>687</v>
      </c>
    </row>
    <row r="20" spans="1:10" s="1" customFormat="1" ht="21.75" customHeight="1">
      <c r="A20" s="91" t="s">
        <v>446</v>
      </c>
      <c r="B20" s="179">
        <f t="shared" si="1"/>
        <v>354300</v>
      </c>
      <c r="C20" s="171">
        <v>70000</v>
      </c>
      <c r="D20" s="171">
        <v>284300</v>
      </c>
      <c r="E20" s="195" t="s">
        <v>687</v>
      </c>
      <c r="F20" s="171">
        <f aca="true" t="shared" si="2" ref="F20:F26">SUM(G20:H20)</f>
        <v>7800</v>
      </c>
      <c r="G20" s="171">
        <v>7500</v>
      </c>
      <c r="H20" s="190">
        <v>300</v>
      </c>
      <c r="I20" s="171">
        <v>1300</v>
      </c>
      <c r="J20" s="195" t="s">
        <v>687</v>
      </c>
    </row>
    <row r="21" spans="1:10" s="1" customFormat="1" ht="21.75" customHeight="1">
      <c r="A21" s="91" t="s">
        <v>447</v>
      </c>
      <c r="B21" s="179">
        <f t="shared" si="1"/>
        <v>133106</v>
      </c>
      <c r="C21" s="171">
        <v>121511</v>
      </c>
      <c r="D21" s="171">
        <v>11595</v>
      </c>
      <c r="E21" s="195" t="s">
        <v>687</v>
      </c>
      <c r="F21" s="171">
        <f t="shared" si="2"/>
        <v>2500</v>
      </c>
      <c r="G21" s="171">
        <v>2500</v>
      </c>
      <c r="H21" s="195" t="s">
        <v>687</v>
      </c>
      <c r="I21" s="195" t="s">
        <v>687</v>
      </c>
      <c r="J21" s="195" t="s">
        <v>687</v>
      </c>
    </row>
    <row r="22" spans="1:10" s="1" customFormat="1" ht="21.75" customHeight="1">
      <c r="A22" s="91" t="s">
        <v>448</v>
      </c>
      <c r="B22" s="179">
        <f t="shared" si="1"/>
        <v>267500</v>
      </c>
      <c r="C22" s="195" t="s">
        <v>687</v>
      </c>
      <c r="D22" s="171">
        <v>267500</v>
      </c>
      <c r="E22" s="195" t="s">
        <v>687</v>
      </c>
      <c r="F22" s="195" t="s">
        <v>687</v>
      </c>
      <c r="G22" s="195" t="s">
        <v>687</v>
      </c>
      <c r="H22" s="195" t="s">
        <v>687</v>
      </c>
      <c r="I22" s="195" t="s">
        <v>687</v>
      </c>
      <c r="J22" s="195" t="s">
        <v>687</v>
      </c>
    </row>
    <row r="23" spans="1:10" s="1" customFormat="1" ht="21.75" customHeight="1">
      <c r="A23" s="91" t="s">
        <v>449</v>
      </c>
      <c r="B23" s="179">
        <f t="shared" si="1"/>
        <v>379387</v>
      </c>
      <c r="C23" s="171">
        <v>76537</v>
      </c>
      <c r="D23" s="171">
        <v>302850</v>
      </c>
      <c r="E23" s="195" t="s">
        <v>687</v>
      </c>
      <c r="F23" s="171">
        <f t="shared" si="2"/>
        <v>2150</v>
      </c>
      <c r="G23" s="195" t="s">
        <v>687</v>
      </c>
      <c r="H23" s="171">
        <v>2150</v>
      </c>
      <c r="I23" s="171">
        <v>11200</v>
      </c>
      <c r="J23" s="195" t="s">
        <v>687</v>
      </c>
    </row>
    <row r="24" spans="1:10" s="1" customFormat="1" ht="21.75" customHeight="1">
      <c r="A24" s="91" t="s">
        <v>450</v>
      </c>
      <c r="B24" s="179">
        <f t="shared" si="1"/>
        <v>8000</v>
      </c>
      <c r="C24" s="171">
        <v>1500</v>
      </c>
      <c r="D24" s="171">
        <v>6500</v>
      </c>
      <c r="E24" s="195" t="s">
        <v>687</v>
      </c>
      <c r="F24" s="195" t="s">
        <v>687</v>
      </c>
      <c r="G24" s="195" t="s">
        <v>687</v>
      </c>
      <c r="H24" s="195" t="s">
        <v>687</v>
      </c>
      <c r="I24" s="171">
        <v>40</v>
      </c>
      <c r="J24" s="195" t="s">
        <v>687</v>
      </c>
    </row>
    <row r="25" spans="1:10" s="1" customFormat="1" ht="21.75" customHeight="1">
      <c r="A25" s="91" t="s">
        <v>451</v>
      </c>
      <c r="B25" s="179">
        <f t="shared" si="1"/>
        <v>135850</v>
      </c>
      <c r="C25" s="171">
        <v>38100</v>
      </c>
      <c r="D25" s="171">
        <v>97750</v>
      </c>
      <c r="E25" s="195" t="s">
        <v>687</v>
      </c>
      <c r="F25" s="171">
        <f t="shared" si="2"/>
        <v>8000</v>
      </c>
      <c r="G25" s="195" t="s">
        <v>687</v>
      </c>
      <c r="H25" s="171">
        <v>8000</v>
      </c>
      <c r="I25" s="195" t="s">
        <v>687</v>
      </c>
      <c r="J25" s="195" t="s">
        <v>687</v>
      </c>
    </row>
    <row r="26" spans="1:10" s="1" customFormat="1" ht="21.75" customHeight="1">
      <c r="A26" s="91" t="s">
        <v>452</v>
      </c>
      <c r="B26" s="179">
        <f t="shared" si="1"/>
        <v>60127</v>
      </c>
      <c r="C26" s="195" t="s">
        <v>687</v>
      </c>
      <c r="D26" s="171">
        <v>60127</v>
      </c>
      <c r="E26" s="195" t="s">
        <v>687</v>
      </c>
      <c r="F26" s="171">
        <f t="shared" si="2"/>
        <v>3396</v>
      </c>
      <c r="G26" s="190">
        <v>3060</v>
      </c>
      <c r="H26" s="190">
        <v>336</v>
      </c>
      <c r="I26" s="171">
        <v>3655</v>
      </c>
      <c r="J26" s="190">
        <v>11</v>
      </c>
    </row>
    <row r="27" spans="1:10" s="1" customFormat="1" ht="21.75" customHeight="1">
      <c r="A27" s="91" t="s">
        <v>453</v>
      </c>
      <c r="B27" s="179">
        <f t="shared" si="1"/>
        <v>302800</v>
      </c>
      <c r="C27" s="195" t="s">
        <v>687</v>
      </c>
      <c r="D27" s="171">
        <v>302800</v>
      </c>
      <c r="E27" s="195" t="s">
        <v>687</v>
      </c>
      <c r="F27" s="195" t="s">
        <v>687</v>
      </c>
      <c r="G27" s="195" t="s">
        <v>687</v>
      </c>
      <c r="H27" s="195" t="s">
        <v>687</v>
      </c>
      <c r="I27" s="195" t="s">
        <v>687</v>
      </c>
      <c r="J27" s="195" t="s">
        <v>687</v>
      </c>
    </row>
    <row r="28" spans="1:10" s="1" customFormat="1" ht="21.75" customHeight="1" thickBot="1">
      <c r="A28" s="92" t="s">
        <v>454</v>
      </c>
      <c r="B28" s="224">
        <f t="shared" si="1"/>
        <v>300</v>
      </c>
      <c r="C28" s="199" t="s">
        <v>687</v>
      </c>
      <c r="D28" s="188">
        <v>300</v>
      </c>
      <c r="E28" s="199" t="s">
        <v>687</v>
      </c>
      <c r="F28" s="199" t="s">
        <v>687</v>
      </c>
      <c r="G28" s="199" t="s">
        <v>687</v>
      </c>
      <c r="H28" s="199" t="s">
        <v>687</v>
      </c>
      <c r="I28" s="199" t="s">
        <v>687</v>
      </c>
      <c r="J28" s="199" t="s">
        <v>687</v>
      </c>
    </row>
    <row r="29" spans="1:6" s="1" customFormat="1" ht="15.75" customHeight="1">
      <c r="A29" s="80" t="s">
        <v>459</v>
      </c>
      <c r="F29" s="1" t="s">
        <v>118</v>
      </c>
    </row>
    <row r="30" ht="15" customHeight="1"/>
  </sheetData>
  <sheetProtection/>
  <mergeCells count="6">
    <mergeCell ref="F2:J2"/>
    <mergeCell ref="C4:D4"/>
    <mergeCell ref="F4:H4"/>
    <mergeCell ref="I4:I5"/>
    <mergeCell ref="J4:J5"/>
    <mergeCell ref="A2:E2"/>
  </mergeCells>
  <printOptions horizontalCentered="1"/>
  <pageMargins left="1.1811023622047245" right="1.1811023622047245" top="1.5748031496062993" bottom="1.5748031496062993" header="0.5118110236220472" footer="0.9055118110236221"/>
  <pageSetup firstPageNumber="13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6.xml><?xml version="1.0" encoding="utf-8"?>
<worksheet xmlns="http://schemas.openxmlformats.org/spreadsheetml/2006/main" xmlns:r="http://schemas.openxmlformats.org/officeDocument/2006/relationships">
  <dimension ref="A1:P17"/>
  <sheetViews>
    <sheetView showGridLines="0" zoomScale="120" zoomScaleNormal="120" zoomScalePageLayoutView="0" workbookViewId="0" topLeftCell="A1">
      <selection activeCell="C3" sqref="C3"/>
    </sheetView>
  </sheetViews>
  <sheetFormatPr defaultColWidth="9.00390625" defaultRowHeight="16.5"/>
  <cols>
    <col min="1" max="1" width="0.875" style="37" customWidth="1"/>
    <col min="2" max="2" width="14.625" style="37" customWidth="1"/>
    <col min="3" max="3" width="9.625" style="37" customWidth="1"/>
    <col min="4" max="4" width="9.125" style="37" customWidth="1"/>
    <col min="5" max="5" width="14.125" style="37" customWidth="1"/>
    <col min="6" max="6" width="9.125" style="37" customWidth="1"/>
    <col min="7" max="7" width="17.625" style="37" customWidth="1"/>
    <col min="8" max="8" width="9.125" style="37" customWidth="1"/>
    <col min="9" max="9" width="9.625" style="37" customWidth="1"/>
    <col min="10" max="10" width="9.125" style="37" customWidth="1"/>
    <col min="11" max="11" width="9.625" style="37" customWidth="1"/>
    <col min="12" max="12" width="9.125" style="37" customWidth="1"/>
    <col min="13" max="13" width="9.625" style="37" customWidth="1"/>
    <col min="14" max="14" width="9.125" style="37" customWidth="1"/>
    <col min="15" max="15" width="9.625" style="37" customWidth="1"/>
    <col min="16" max="16384" width="9.00390625" style="37" customWidth="1"/>
  </cols>
  <sheetData>
    <row r="1" spans="1:15" s="1" customFormat="1" ht="18" customHeight="1">
      <c r="A1" s="100" t="s">
        <v>688</v>
      </c>
      <c r="O1" s="19" t="s">
        <v>665</v>
      </c>
    </row>
    <row r="2" spans="2:15" s="5" customFormat="1" ht="25.5" customHeight="1">
      <c r="B2" s="533" t="s">
        <v>181</v>
      </c>
      <c r="C2" s="533"/>
      <c r="D2" s="533"/>
      <c r="E2" s="533"/>
      <c r="F2" s="533"/>
      <c r="G2" s="533"/>
      <c r="H2" s="525" t="s">
        <v>686</v>
      </c>
      <c r="I2" s="525"/>
      <c r="J2" s="525"/>
      <c r="K2" s="525"/>
      <c r="L2" s="525"/>
      <c r="M2" s="525"/>
      <c r="N2" s="525"/>
      <c r="O2" s="525"/>
    </row>
    <row r="3" spans="2:15" s="1" customFormat="1" ht="18" customHeight="1" thickBot="1">
      <c r="B3" s="19"/>
      <c r="G3" s="19"/>
      <c r="O3" s="19"/>
    </row>
    <row r="4" spans="1:15" s="1" customFormat="1" ht="24.75" customHeight="1">
      <c r="A4" s="227"/>
      <c r="B4" s="683" t="s">
        <v>692</v>
      </c>
      <c r="C4" s="586" t="s">
        <v>620</v>
      </c>
      <c r="D4" s="498"/>
      <c r="E4" s="498"/>
      <c r="F4" s="498"/>
      <c r="G4" s="577"/>
      <c r="H4" s="686" t="s">
        <v>621</v>
      </c>
      <c r="I4" s="498"/>
      <c r="J4" s="498"/>
      <c r="K4" s="498"/>
      <c r="L4" s="498"/>
      <c r="M4" s="498"/>
      <c r="N4" s="498"/>
      <c r="O4" s="498"/>
    </row>
    <row r="5" spans="1:15" s="1" customFormat="1" ht="48" customHeight="1">
      <c r="A5" s="22"/>
      <c r="B5" s="684"/>
      <c r="C5" s="260" t="s">
        <v>164</v>
      </c>
      <c r="D5" s="261" t="s">
        <v>165</v>
      </c>
      <c r="E5" s="261" t="s">
        <v>166</v>
      </c>
      <c r="F5" s="261" t="s">
        <v>167</v>
      </c>
      <c r="G5" s="261" t="s">
        <v>168</v>
      </c>
      <c r="H5" s="692" t="s">
        <v>169</v>
      </c>
      <c r="I5" s="688"/>
      <c r="J5" s="687" t="s">
        <v>170</v>
      </c>
      <c r="K5" s="688"/>
      <c r="L5" s="687" t="s">
        <v>171</v>
      </c>
      <c r="M5" s="688"/>
      <c r="N5" s="687" t="s">
        <v>172</v>
      </c>
      <c r="O5" s="689"/>
    </row>
    <row r="6" spans="1:15" s="1" customFormat="1" ht="49.5" customHeight="1" thickBot="1">
      <c r="A6" s="67"/>
      <c r="B6" s="685"/>
      <c r="C6" s="54" t="s">
        <v>702</v>
      </c>
      <c r="D6" s="259" t="s">
        <v>173</v>
      </c>
      <c r="E6" s="259" t="s">
        <v>174</v>
      </c>
      <c r="F6" s="259" t="s">
        <v>175</v>
      </c>
      <c r="G6" s="259" t="s">
        <v>176</v>
      </c>
      <c r="H6" s="696" t="s">
        <v>177</v>
      </c>
      <c r="I6" s="691"/>
      <c r="J6" s="690" t="s">
        <v>178</v>
      </c>
      <c r="K6" s="691"/>
      <c r="L6" s="690" t="s">
        <v>179</v>
      </c>
      <c r="M6" s="691"/>
      <c r="N6" s="690" t="s">
        <v>180</v>
      </c>
      <c r="O6" s="696"/>
    </row>
    <row r="7" spans="2:16" s="1" customFormat="1" ht="43.5" customHeight="1">
      <c r="B7" s="94" t="s">
        <v>182</v>
      </c>
      <c r="C7" s="238" t="s">
        <v>678</v>
      </c>
      <c r="D7" s="175" t="s">
        <v>687</v>
      </c>
      <c r="E7" s="175" t="s">
        <v>687</v>
      </c>
      <c r="F7" s="175" t="s">
        <v>687</v>
      </c>
      <c r="G7" s="175" t="s">
        <v>687</v>
      </c>
      <c r="H7" s="698" t="s">
        <v>678</v>
      </c>
      <c r="I7" s="698"/>
      <c r="J7" s="698" t="s">
        <v>687</v>
      </c>
      <c r="K7" s="698"/>
      <c r="L7" s="698" t="s">
        <v>687</v>
      </c>
      <c r="M7" s="698"/>
      <c r="N7" s="698" t="s">
        <v>687</v>
      </c>
      <c r="O7" s="698"/>
      <c r="P7" s="19"/>
    </row>
    <row r="8" spans="2:16" s="22" customFormat="1" ht="43.5" customHeight="1">
      <c r="B8" s="94" t="s">
        <v>183</v>
      </c>
      <c r="C8" s="239" t="s">
        <v>687</v>
      </c>
      <c r="D8" s="174" t="s">
        <v>687</v>
      </c>
      <c r="E8" s="174" t="s">
        <v>687</v>
      </c>
      <c r="F8" s="174" t="s">
        <v>687</v>
      </c>
      <c r="G8" s="174" t="s">
        <v>687</v>
      </c>
      <c r="H8" s="694" t="s">
        <v>687</v>
      </c>
      <c r="I8" s="694"/>
      <c r="J8" s="694" t="s">
        <v>687</v>
      </c>
      <c r="K8" s="694"/>
      <c r="L8" s="694" t="s">
        <v>687</v>
      </c>
      <c r="M8" s="694"/>
      <c r="N8" s="694" t="s">
        <v>687</v>
      </c>
      <c r="O8" s="694"/>
      <c r="P8" s="170"/>
    </row>
    <row r="9" spans="2:16" s="1" customFormat="1" ht="43.5" customHeight="1">
      <c r="B9" s="94" t="s">
        <v>184</v>
      </c>
      <c r="C9" s="240" t="s">
        <v>687</v>
      </c>
      <c r="D9" s="176" t="s">
        <v>687</v>
      </c>
      <c r="E9" s="176" t="s">
        <v>687</v>
      </c>
      <c r="F9" s="176" t="s">
        <v>687</v>
      </c>
      <c r="G9" s="176" t="s">
        <v>687</v>
      </c>
      <c r="H9" s="697" t="s">
        <v>687</v>
      </c>
      <c r="I9" s="697"/>
      <c r="J9" s="697" t="s">
        <v>687</v>
      </c>
      <c r="K9" s="697"/>
      <c r="L9" s="697" t="s">
        <v>687</v>
      </c>
      <c r="M9" s="697"/>
      <c r="N9" s="697" t="s">
        <v>687</v>
      </c>
      <c r="O9" s="697"/>
      <c r="P9" s="19"/>
    </row>
    <row r="10" spans="2:16" s="1" customFormat="1" ht="43.5" customHeight="1">
      <c r="B10" s="94" t="s">
        <v>185</v>
      </c>
      <c r="C10" s="239" t="s">
        <v>687</v>
      </c>
      <c r="D10" s="174" t="s">
        <v>687</v>
      </c>
      <c r="E10" s="174" t="s">
        <v>687</v>
      </c>
      <c r="F10" s="174" t="s">
        <v>687</v>
      </c>
      <c r="G10" s="174" t="s">
        <v>687</v>
      </c>
      <c r="H10" s="694" t="s">
        <v>687</v>
      </c>
      <c r="I10" s="694"/>
      <c r="J10" s="694" t="s">
        <v>687</v>
      </c>
      <c r="K10" s="694"/>
      <c r="L10" s="694" t="s">
        <v>687</v>
      </c>
      <c r="M10" s="694"/>
      <c r="N10" s="694" t="s">
        <v>687</v>
      </c>
      <c r="O10" s="694"/>
      <c r="P10" s="19"/>
    </row>
    <row r="11" spans="2:16" s="1" customFormat="1" ht="43.5" customHeight="1">
      <c r="B11" s="94" t="s">
        <v>186</v>
      </c>
      <c r="C11" s="239" t="s">
        <v>687</v>
      </c>
      <c r="D11" s="174" t="s">
        <v>687</v>
      </c>
      <c r="E11" s="174" t="s">
        <v>687</v>
      </c>
      <c r="F11" s="174" t="s">
        <v>687</v>
      </c>
      <c r="G11" s="174" t="s">
        <v>687</v>
      </c>
      <c r="H11" s="694" t="s">
        <v>687</v>
      </c>
      <c r="I11" s="694"/>
      <c r="J11" s="694" t="s">
        <v>687</v>
      </c>
      <c r="K11" s="694"/>
      <c r="L11" s="694" t="s">
        <v>687</v>
      </c>
      <c r="M11" s="694"/>
      <c r="N11" s="694" t="s">
        <v>687</v>
      </c>
      <c r="O11" s="694"/>
      <c r="P11" s="19"/>
    </row>
    <row r="12" spans="2:16" s="22" customFormat="1" ht="43.5" customHeight="1">
      <c r="B12" s="94" t="s">
        <v>187</v>
      </c>
      <c r="C12" s="241">
        <v>1</v>
      </c>
      <c r="D12" s="174" t="s">
        <v>687</v>
      </c>
      <c r="E12" s="174" t="s">
        <v>687</v>
      </c>
      <c r="F12" s="174" t="s">
        <v>687</v>
      </c>
      <c r="G12" s="167">
        <v>1</v>
      </c>
      <c r="H12" s="695">
        <v>0.15</v>
      </c>
      <c r="I12" s="695"/>
      <c r="J12" s="695">
        <v>0.13</v>
      </c>
      <c r="K12" s="695"/>
      <c r="L12" s="695">
        <v>0.27</v>
      </c>
      <c r="M12" s="695"/>
      <c r="N12" s="694" t="s">
        <v>687</v>
      </c>
      <c r="O12" s="694" t="s">
        <v>687</v>
      </c>
      <c r="P12" s="170"/>
    </row>
    <row r="13" spans="2:16" s="22" customFormat="1" ht="43.5" customHeight="1">
      <c r="B13" s="94" t="s">
        <v>188</v>
      </c>
      <c r="C13" s="241">
        <v>1.38</v>
      </c>
      <c r="D13" s="174" t="s">
        <v>687</v>
      </c>
      <c r="E13" s="174" t="s">
        <v>687</v>
      </c>
      <c r="F13" s="174" t="s">
        <v>687</v>
      </c>
      <c r="G13" s="167">
        <v>1.38</v>
      </c>
      <c r="H13" s="694" t="s">
        <v>687</v>
      </c>
      <c r="I13" s="694"/>
      <c r="J13" s="695">
        <v>0.43</v>
      </c>
      <c r="K13" s="695"/>
      <c r="L13" s="695">
        <v>0.65</v>
      </c>
      <c r="M13" s="695"/>
      <c r="N13" s="694" t="s">
        <v>687</v>
      </c>
      <c r="O13" s="694" t="s">
        <v>687</v>
      </c>
      <c r="P13" s="170"/>
    </row>
    <row r="14" spans="2:15" s="22" customFormat="1" ht="43.5" customHeight="1">
      <c r="B14" s="134" t="s">
        <v>189</v>
      </c>
      <c r="C14" s="241">
        <v>1.25</v>
      </c>
      <c r="D14" s="174" t="s">
        <v>687</v>
      </c>
      <c r="E14" s="174" t="s">
        <v>687</v>
      </c>
      <c r="F14" s="174" t="s">
        <v>687</v>
      </c>
      <c r="G14" s="167">
        <v>1.25</v>
      </c>
      <c r="H14" s="695">
        <v>0.3</v>
      </c>
      <c r="I14" s="695"/>
      <c r="J14" s="695">
        <v>0.3</v>
      </c>
      <c r="K14" s="695"/>
      <c r="L14" s="694" t="s">
        <v>687</v>
      </c>
      <c r="M14" s="694" t="s">
        <v>687</v>
      </c>
      <c r="N14" s="694" t="s">
        <v>687</v>
      </c>
      <c r="O14" s="694" t="s">
        <v>687</v>
      </c>
    </row>
    <row r="15" spans="2:15" s="1" customFormat="1" ht="43.5" customHeight="1">
      <c r="B15" s="134" t="s">
        <v>190</v>
      </c>
      <c r="C15" s="239" t="s">
        <v>687</v>
      </c>
      <c r="D15" s="174" t="s">
        <v>687</v>
      </c>
      <c r="E15" s="174" t="s">
        <v>687</v>
      </c>
      <c r="F15" s="174" t="s">
        <v>687</v>
      </c>
      <c r="G15" s="174" t="s">
        <v>687</v>
      </c>
      <c r="H15" s="174"/>
      <c r="I15" s="174" t="s">
        <v>687</v>
      </c>
      <c r="J15" s="694" t="s">
        <v>678</v>
      </c>
      <c r="K15" s="694"/>
      <c r="L15" s="695">
        <f>0.62776+0.35896+0.05054+0.773</f>
        <v>1.81026</v>
      </c>
      <c r="M15" s="695"/>
      <c r="N15" s="694" t="s">
        <v>687</v>
      </c>
      <c r="O15" s="694" t="s">
        <v>687</v>
      </c>
    </row>
    <row r="16" spans="1:15" s="1" customFormat="1" ht="43.5" customHeight="1" thickBot="1">
      <c r="A16" s="67"/>
      <c r="B16" s="135" t="s">
        <v>191</v>
      </c>
      <c r="C16" s="242" t="s">
        <v>687</v>
      </c>
      <c r="D16" s="222" t="s">
        <v>687</v>
      </c>
      <c r="E16" s="222" t="s">
        <v>687</v>
      </c>
      <c r="F16" s="222" t="s">
        <v>687</v>
      </c>
      <c r="G16" s="222" t="s">
        <v>687</v>
      </c>
      <c r="H16" s="222"/>
      <c r="I16" s="222" t="s">
        <v>433</v>
      </c>
      <c r="J16" s="693" t="s">
        <v>433</v>
      </c>
      <c r="K16" s="693"/>
      <c r="L16" s="693" t="s">
        <v>687</v>
      </c>
      <c r="M16" s="693" t="s">
        <v>687</v>
      </c>
      <c r="N16" s="693" t="s">
        <v>687</v>
      </c>
      <c r="O16" s="693" t="s">
        <v>687</v>
      </c>
    </row>
    <row r="17" spans="1:11" s="1" customFormat="1" ht="15.75" customHeight="1">
      <c r="A17" s="80" t="s">
        <v>192</v>
      </c>
      <c r="H17" s="600" t="s">
        <v>193</v>
      </c>
      <c r="I17" s="600"/>
      <c r="J17" s="600"/>
      <c r="K17" s="600"/>
    </row>
    <row r="18" s="1" customFormat="1" ht="13.5"/>
  </sheetData>
  <sheetProtection/>
  <mergeCells count="52">
    <mergeCell ref="L8:M8"/>
    <mergeCell ref="L9:M9"/>
    <mergeCell ref="N12:O12"/>
    <mergeCell ref="L10:M10"/>
    <mergeCell ref="L11:M11"/>
    <mergeCell ref="L12:M12"/>
    <mergeCell ref="H8:I8"/>
    <mergeCell ref="H7:I7"/>
    <mergeCell ref="H11:I11"/>
    <mergeCell ref="H10:I10"/>
    <mergeCell ref="H9:I9"/>
    <mergeCell ref="H17:K17"/>
    <mergeCell ref="H12:I12"/>
    <mergeCell ref="H13:I13"/>
    <mergeCell ref="H14:I14"/>
    <mergeCell ref="J16:K16"/>
    <mergeCell ref="J13:K13"/>
    <mergeCell ref="J7:K7"/>
    <mergeCell ref="N13:O13"/>
    <mergeCell ref="N14:O14"/>
    <mergeCell ref="N7:O7"/>
    <mergeCell ref="N8:O8"/>
    <mergeCell ref="N9:O9"/>
    <mergeCell ref="N10:O10"/>
    <mergeCell ref="N11:O11"/>
    <mergeCell ref="L7:M7"/>
    <mergeCell ref="L13:M13"/>
    <mergeCell ref="N6:O6"/>
    <mergeCell ref="J5:K5"/>
    <mergeCell ref="H6:I6"/>
    <mergeCell ref="J14:K14"/>
    <mergeCell ref="J8:K8"/>
    <mergeCell ref="J9:K9"/>
    <mergeCell ref="J10:K10"/>
    <mergeCell ref="J11:K11"/>
    <mergeCell ref="J12:K12"/>
    <mergeCell ref="L14:M14"/>
    <mergeCell ref="L16:M16"/>
    <mergeCell ref="N16:O16"/>
    <mergeCell ref="J15:K15"/>
    <mergeCell ref="L15:M15"/>
    <mergeCell ref="N15:O15"/>
    <mergeCell ref="B2:G2"/>
    <mergeCell ref="H2:O2"/>
    <mergeCell ref="B4:B6"/>
    <mergeCell ref="C4:G4"/>
    <mergeCell ref="H4:O4"/>
    <mergeCell ref="L5:M5"/>
    <mergeCell ref="N5:O5"/>
    <mergeCell ref="J6:K6"/>
    <mergeCell ref="H5:I5"/>
    <mergeCell ref="L6:M6"/>
  </mergeCells>
  <printOptions horizontalCentered="1"/>
  <pageMargins left="1.1811023622047245" right="1.1811023622047245" top="1.5748031496062993" bottom="1.5748031496062993" header="0.5118110236220472" footer="0.9055118110236221"/>
  <pageSetup firstPageNumber="13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27.xml><?xml version="1.0" encoding="utf-8"?>
<worksheet xmlns="http://schemas.openxmlformats.org/spreadsheetml/2006/main" xmlns:r="http://schemas.openxmlformats.org/officeDocument/2006/relationships">
  <dimension ref="A1:J24"/>
  <sheetViews>
    <sheetView showGridLines="0" zoomScale="120" zoomScaleNormal="120" zoomScalePageLayoutView="0" workbookViewId="0" topLeftCell="A1">
      <selection activeCell="B5" sqref="B5:B6"/>
    </sheetView>
  </sheetViews>
  <sheetFormatPr defaultColWidth="9.00390625" defaultRowHeight="16.5"/>
  <cols>
    <col min="1" max="2" width="16.125" style="37" customWidth="1"/>
    <col min="3" max="5" width="14.125" style="37" customWidth="1"/>
    <col min="6" max="6" width="12.625" style="37" customWidth="1"/>
    <col min="7" max="7" width="13.625" style="37" customWidth="1"/>
    <col min="8" max="8" width="19.125" style="37" customWidth="1"/>
    <col min="9" max="9" width="17.125" style="37" customWidth="1"/>
    <col min="10" max="10" width="12.125" style="37" customWidth="1"/>
    <col min="11" max="16384" width="9.00390625" style="37" customWidth="1"/>
  </cols>
  <sheetData>
    <row r="1" spans="1:10" s="1" customFormat="1" ht="18" customHeight="1">
      <c r="A1" s="80" t="s">
        <v>662</v>
      </c>
      <c r="J1" s="19" t="s">
        <v>665</v>
      </c>
    </row>
    <row r="2" spans="1:10" s="5" customFormat="1" ht="25.5" customHeight="1">
      <c r="A2" s="532" t="s">
        <v>677</v>
      </c>
      <c r="B2" s="699"/>
      <c r="C2" s="699"/>
      <c r="D2" s="699"/>
      <c r="E2" s="699"/>
      <c r="F2" s="558" t="s">
        <v>691</v>
      </c>
      <c r="G2" s="558"/>
      <c r="H2" s="558"/>
      <c r="I2" s="558"/>
      <c r="J2" s="558"/>
    </row>
    <row r="3" spans="5:10" s="1" customFormat="1" ht="15" customHeight="1">
      <c r="E3" s="81" t="s">
        <v>207</v>
      </c>
      <c r="J3" s="256" t="s">
        <v>208</v>
      </c>
    </row>
    <row r="4" spans="5:10" s="1" customFormat="1" ht="15" customHeight="1" thickBot="1">
      <c r="E4" s="81" t="s">
        <v>209</v>
      </c>
      <c r="J4" s="256" t="s">
        <v>210</v>
      </c>
    </row>
    <row r="5" spans="1:10" s="1" customFormat="1" ht="27.75" customHeight="1">
      <c r="A5" s="683" t="s">
        <v>211</v>
      </c>
      <c r="B5" s="513" t="s">
        <v>212</v>
      </c>
      <c r="C5" s="594" t="s">
        <v>213</v>
      </c>
      <c r="D5" s="498"/>
      <c r="E5" s="577"/>
      <c r="F5" s="686" t="s">
        <v>214</v>
      </c>
      <c r="G5" s="498"/>
      <c r="H5" s="498"/>
      <c r="I5" s="498"/>
      <c r="J5" s="498"/>
    </row>
    <row r="6" spans="1:10" s="1" customFormat="1" ht="27.75" customHeight="1">
      <c r="A6" s="684"/>
      <c r="B6" s="583"/>
      <c r="C6" s="573" t="s">
        <v>194</v>
      </c>
      <c r="D6" s="573" t="s">
        <v>669</v>
      </c>
      <c r="E6" s="573" t="s">
        <v>195</v>
      </c>
      <c r="F6" s="508" t="s">
        <v>666</v>
      </c>
      <c r="G6" s="573" t="s">
        <v>667</v>
      </c>
      <c r="H6" s="573" t="s">
        <v>196</v>
      </c>
      <c r="I6" s="573" t="s">
        <v>197</v>
      </c>
      <c r="J6" s="570" t="s">
        <v>668</v>
      </c>
    </row>
    <row r="7" spans="1:10" s="1" customFormat="1" ht="27.75" customHeight="1">
      <c r="A7" s="684"/>
      <c r="B7" s="583" t="s">
        <v>198</v>
      </c>
      <c r="C7" s="587"/>
      <c r="D7" s="587"/>
      <c r="E7" s="587"/>
      <c r="F7" s="509"/>
      <c r="G7" s="587"/>
      <c r="H7" s="587"/>
      <c r="I7" s="587"/>
      <c r="J7" s="572"/>
    </row>
    <row r="8" spans="1:10" s="1" customFormat="1" ht="27.75" customHeight="1" thickBot="1">
      <c r="A8" s="685"/>
      <c r="B8" s="673"/>
      <c r="C8" s="55" t="s">
        <v>199</v>
      </c>
      <c r="D8" s="55" t="s">
        <v>200</v>
      </c>
      <c r="E8" s="55" t="s">
        <v>201</v>
      </c>
      <c r="F8" s="74" t="s">
        <v>202</v>
      </c>
      <c r="G8" s="55" t="s">
        <v>203</v>
      </c>
      <c r="H8" s="55" t="s">
        <v>204</v>
      </c>
      <c r="I8" s="55" t="s">
        <v>205</v>
      </c>
      <c r="J8" s="73" t="s">
        <v>503</v>
      </c>
    </row>
    <row r="9" spans="1:10" s="1" customFormat="1" ht="40.5" customHeight="1">
      <c r="A9" s="94" t="s">
        <v>182</v>
      </c>
      <c r="B9" s="489" t="s">
        <v>678</v>
      </c>
      <c r="C9" s="243" t="s">
        <v>687</v>
      </c>
      <c r="D9" s="243" t="s">
        <v>687</v>
      </c>
      <c r="E9" s="243" t="s">
        <v>687</v>
      </c>
      <c r="F9" s="244" t="s">
        <v>687</v>
      </c>
      <c r="G9" s="244" t="s">
        <v>687</v>
      </c>
      <c r="H9" s="244" t="s">
        <v>687</v>
      </c>
      <c r="I9" s="244" t="s">
        <v>687</v>
      </c>
      <c r="J9" s="216" t="s">
        <v>687</v>
      </c>
    </row>
    <row r="10" spans="1:10" s="1" customFormat="1" ht="40.5" customHeight="1">
      <c r="A10" s="94" t="s">
        <v>183</v>
      </c>
      <c r="B10" s="130" t="s">
        <v>687</v>
      </c>
      <c r="C10" s="245" t="s">
        <v>687</v>
      </c>
      <c r="D10" s="158">
        <v>2.31</v>
      </c>
      <c r="E10" s="158">
        <v>19.09</v>
      </c>
      <c r="F10" s="235">
        <v>17952000</v>
      </c>
      <c r="G10" s="235">
        <v>17952000</v>
      </c>
      <c r="H10" s="236" t="s">
        <v>687</v>
      </c>
      <c r="I10" s="236" t="s">
        <v>687</v>
      </c>
      <c r="J10" s="218" t="s">
        <v>687</v>
      </c>
    </row>
    <row r="11" spans="1:10" s="1" customFormat="1" ht="40.5" customHeight="1">
      <c r="A11" s="94" t="s">
        <v>184</v>
      </c>
      <c r="B11" s="130" t="s">
        <v>687</v>
      </c>
      <c r="C11" s="245" t="s">
        <v>687</v>
      </c>
      <c r="D11" s="245" t="s">
        <v>687</v>
      </c>
      <c r="E11" s="158">
        <v>6.16</v>
      </c>
      <c r="F11" s="235">
        <v>4027028</v>
      </c>
      <c r="G11" s="235">
        <v>4027028</v>
      </c>
      <c r="H11" s="236" t="s">
        <v>687</v>
      </c>
      <c r="I11" s="236" t="s">
        <v>687</v>
      </c>
      <c r="J11" s="218" t="s">
        <v>687</v>
      </c>
    </row>
    <row r="12" spans="1:10" s="1" customFormat="1" ht="40.5" customHeight="1">
      <c r="A12" s="94" t="s">
        <v>185</v>
      </c>
      <c r="B12" s="130" t="s">
        <v>687</v>
      </c>
      <c r="C12" s="245" t="s">
        <v>687</v>
      </c>
      <c r="D12" s="245" t="s">
        <v>687</v>
      </c>
      <c r="E12" s="245" t="s">
        <v>687</v>
      </c>
      <c r="F12" s="236" t="s">
        <v>687</v>
      </c>
      <c r="G12" s="236" t="s">
        <v>687</v>
      </c>
      <c r="H12" s="236" t="s">
        <v>687</v>
      </c>
      <c r="I12" s="236" t="s">
        <v>687</v>
      </c>
      <c r="J12" s="218" t="s">
        <v>687</v>
      </c>
    </row>
    <row r="13" spans="1:10" s="1" customFormat="1" ht="40.5" customHeight="1">
      <c r="A13" s="411" t="s">
        <v>186</v>
      </c>
      <c r="B13" s="130" t="s">
        <v>687</v>
      </c>
      <c r="C13" s="245" t="s">
        <v>687</v>
      </c>
      <c r="D13" s="245" t="s">
        <v>687</v>
      </c>
      <c r="E13" s="245" t="s">
        <v>687</v>
      </c>
      <c r="F13" s="236" t="s">
        <v>687</v>
      </c>
      <c r="G13" s="236" t="s">
        <v>687</v>
      </c>
      <c r="H13" s="236" t="s">
        <v>687</v>
      </c>
      <c r="I13" s="236" t="s">
        <v>687</v>
      </c>
      <c r="J13" s="218" t="s">
        <v>687</v>
      </c>
    </row>
    <row r="14" spans="1:10" s="22" customFormat="1" ht="40.5" customHeight="1">
      <c r="A14" s="94" t="s">
        <v>187</v>
      </c>
      <c r="B14" s="130" t="s">
        <v>687</v>
      </c>
      <c r="C14" s="245" t="s">
        <v>687</v>
      </c>
      <c r="D14" s="245" t="s">
        <v>687</v>
      </c>
      <c r="E14" s="245" t="s">
        <v>687</v>
      </c>
      <c r="F14" s="236" t="s">
        <v>687</v>
      </c>
      <c r="G14" s="236" t="s">
        <v>687</v>
      </c>
      <c r="H14" s="236" t="s">
        <v>687</v>
      </c>
      <c r="I14" s="236" t="s">
        <v>687</v>
      </c>
      <c r="J14" s="218" t="s">
        <v>687</v>
      </c>
    </row>
    <row r="15" spans="1:10" s="22" customFormat="1" ht="40.5" customHeight="1">
      <c r="A15" s="94" t="s">
        <v>188</v>
      </c>
      <c r="B15" s="130" t="s">
        <v>687</v>
      </c>
      <c r="C15" s="245" t="s">
        <v>687</v>
      </c>
      <c r="D15" s="245" t="s">
        <v>687</v>
      </c>
      <c r="E15" s="245" t="s">
        <v>687</v>
      </c>
      <c r="F15" s="236" t="s">
        <v>687</v>
      </c>
      <c r="G15" s="236" t="s">
        <v>687</v>
      </c>
      <c r="H15" s="236" t="s">
        <v>687</v>
      </c>
      <c r="I15" s="236" t="s">
        <v>687</v>
      </c>
      <c r="J15" s="218" t="s">
        <v>687</v>
      </c>
    </row>
    <row r="16" spans="1:10" s="22" customFormat="1" ht="40.5" customHeight="1">
      <c r="A16" s="94" t="s">
        <v>189</v>
      </c>
      <c r="B16" s="130" t="s">
        <v>687</v>
      </c>
      <c r="C16" s="245" t="s">
        <v>687</v>
      </c>
      <c r="D16" s="158">
        <v>12.24</v>
      </c>
      <c r="E16" s="245" t="s">
        <v>687</v>
      </c>
      <c r="F16" s="235">
        <v>25260000</v>
      </c>
      <c r="G16" s="235">
        <v>25260000</v>
      </c>
      <c r="H16" s="236" t="s">
        <v>687</v>
      </c>
      <c r="I16" s="236" t="s">
        <v>687</v>
      </c>
      <c r="J16" s="218" t="s">
        <v>687</v>
      </c>
    </row>
    <row r="17" spans="1:10" s="1" customFormat="1" ht="40.5" customHeight="1">
      <c r="A17" s="134" t="s">
        <v>190</v>
      </c>
      <c r="B17" s="130" t="s">
        <v>687</v>
      </c>
      <c r="C17" s="245" t="s">
        <v>687</v>
      </c>
      <c r="D17" s="158">
        <v>2.64</v>
      </c>
      <c r="E17" s="245" t="s">
        <v>687</v>
      </c>
      <c r="F17" s="235">
        <v>9400000</v>
      </c>
      <c r="G17" s="235">
        <v>9400000</v>
      </c>
      <c r="H17" s="236" t="s">
        <v>687</v>
      </c>
      <c r="I17" s="236" t="s">
        <v>687</v>
      </c>
      <c r="J17" s="218" t="s">
        <v>687</v>
      </c>
    </row>
    <row r="18" spans="1:10" s="1" customFormat="1" ht="40.5" customHeight="1">
      <c r="A18" s="134" t="s">
        <v>191</v>
      </c>
      <c r="B18" s="246" t="s">
        <v>231</v>
      </c>
      <c r="C18" s="245" t="s">
        <v>687</v>
      </c>
      <c r="D18" s="158">
        <v>2.7</v>
      </c>
      <c r="E18" s="245" t="s">
        <v>687</v>
      </c>
      <c r="F18" s="235">
        <v>12763134</v>
      </c>
      <c r="G18" s="235">
        <v>12763134</v>
      </c>
      <c r="H18" s="236" t="s">
        <v>687</v>
      </c>
      <c r="I18" s="236" t="s">
        <v>687</v>
      </c>
      <c r="J18" s="218" t="s">
        <v>687</v>
      </c>
    </row>
    <row r="19" spans="1:10" s="1" customFormat="1" ht="40.5" customHeight="1" thickBot="1">
      <c r="A19" s="24"/>
      <c r="B19" s="247" t="s">
        <v>206</v>
      </c>
      <c r="C19" s="248" t="s">
        <v>687</v>
      </c>
      <c r="D19" s="249">
        <v>2.7</v>
      </c>
      <c r="E19" s="248" t="s">
        <v>687</v>
      </c>
      <c r="F19" s="237">
        <v>12763134</v>
      </c>
      <c r="G19" s="237">
        <v>12763134</v>
      </c>
      <c r="H19" s="250" t="s">
        <v>687</v>
      </c>
      <c r="I19" s="250" t="s">
        <v>687</v>
      </c>
      <c r="J19" s="223" t="s">
        <v>687</v>
      </c>
    </row>
    <row r="20" spans="1:10" s="1" customFormat="1" ht="18" customHeight="1">
      <c r="A20" s="157" t="s">
        <v>215</v>
      </c>
      <c r="B20" s="151"/>
      <c r="C20" s="158"/>
      <c r="D20" s="158"/>
      <c r="E20" s="158"/>
      <c r="F20" s="22" t="s">
        <v>216</v>
      </c>
      <c r="G20" s="22"/>
      <c r="H20" s="22"/>
      <c r="J20" s="129"/>
    </row>
    <row r="21" spans="1:10" s="2" customFormat="1" ht="15.75" customHeight="1">
      <c r="A21" s="37"/>
      <c r="B21" s="37"/>
      <c r="C21" s="37"/>
      <c r="D21" s="37"/>
      <c r="E21" s="37"/>
      <c r="J21" s="40"/>
    </row>
    <row r="22" s="13" customFormat="1" ht="15" customHeight="1"/>
    <row r="23" s="13" customFormat="1" ht="15.75">
      <c r="A23" s="37"/>
    </row>
    <row r="24" s="13" customFormat="1" ht="15.75">
      <c r="A24" s="37"/>
    </row>
  </sheetData>
  <sheetProtection/>
  <mergeCells count="15">
    <mergeCell ref="I6:I7"/>
    <mergeCell ref="E6:E7"/>
    <mergeCell ref="F6:F7"/>
    <mergeCell ref="G6:G7"/>
    <mergeCell ref="H6:H7"/>
    <mergeCell ref="A5:A8"/>
    <mergeCell ref="A2:E2"/>
    <mergeCell ref="F2:J2"/>
    <mergeCell ref="B5:B6"/>
    <mergeCell ref="C5:E5"/>
    <mergeCell ref="F5:J5"/>
    <mergeCell ref="C6:C7"/>
    <mergeCell ref="J6:J7"/>
    <mergeCell ref="B7:B8"/>
    <mergeCell ref="D6:D7"/>
  </mergeCells>
  <printOptions horizontalCentered="1"/>
  <pageMargins left="1.1811023622047245" right="1.1811023622047245" top="1.5748031496062993" bottom="1.5748031496062993" header="0.5118110236220472" footer="0.9055118110236221"/>
  <pageSetup firstPageNumber="14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3.xml><?xml version="1.0" encoding="utf-8"?>
<worksheet xmlns="http://schemas.openxmlformats.org/spreadsheetml/2006/main" xmlns:r="http://schemas.openxmlformats.org/officeDocument/2006/relationships">
  <dimension ref="A1:R39"/>
  <sheetViews>
    <sheetView showGridLines="0" zoomScale="120" zoomScaleNormal="120" zoomScalePageLayoutView="0" workbookViewId="0" topLeftCell="A1">
      <selection activeCell="B1" sqref="B1"/>
    </sheetView>
  </sheetViews>
  <sheetFormatPr defaultColWidth="9.00390625" defaultRowHeight="16.5"/>
  <cols>
    <col min="1" max="1" width="0.5" style="37" customWidth="1"/>
    <col min="2" max="2" width="19.125" style="37" customWidth="1"/>
    <col min="3" max="3" width="8.625" style="37" customWidth="1"/>
    <col min="4" max="4" width="9.625" style="37" customWidth="1"/>
    <col min="5" max="5" width="7.125" style="37" customWidth="1"/>
    <col min="6" max="6" width="12.125" style="37" customWidth="1"/>
    <col min="7" max="7" width="8.625" style="37" customWidth="1"/>
    <col min="8" max="8" width="9.625" style="37" customWidth="1"/>
    <col min="9" max="9" width="8.125" style="37" customWidth="1"/>
    <col min="10" max="10" width="12.125" style="37" customWidth="1"/>
    <col min="11" max="11" width="9.125" style="37" customWidth="1"/>
    <col min="12" max="12" width="10.125" style="37" customWidth="1"/>
    <col min="13" max="13" width="8.125" style="428" customWidth="1"/>
    <col min="14" max="14" width="9.125" style="37" customWidth="1"/>
    <col min="15" max="15" width="10.125" style="37" customWidth="1"/>
    <col min="16" max="16" width="8.125" style="37" customWidth="1"/>
    <col min="17" max="17" width="9.00390625" style="37" hidden="1" customWidth="1"/>
    <col min="18" max="18" width="0" style="37" hidden="1" customWidth="1"/>
    <col min="19" max="16384" width="9.00390625" style="37" customWidth="1"/>
  </cols>
  <sheetData>
    <row r="1" spans="1:16" s="1" customFormat="1" ht="18" customHeight="1">
      <c r="A1" s="80" t="s">
        <v>662</v>
      </c>
      <c r="M1" s="418"/>
      <c r="P1" s="170" t="s">
        <v>665</v>
      </c>
    </row>
    <row r="2" spans="1:16" s="5" customFormat="1" ht="24.75" customHeight="1">
      <c r="A2" s="510" t="s">
        <v>786</v>
      </c>
      <c r="B2" s="533"/>
      <c r="C2" s="533"/>
      <c r="D2" s="533"/>
      <c r="E2" s="533"/>
      <c r="F2" s="533"/>
      <c r="G2" s="533"/>
      <c r="H2" s="533"/>
      <c r="I2" s="525" t="s">
        <v>787</v>
      </c>
      <c r="J2" s="525"/>
      <c r="K2" s="525"/>
      <c r="L2" s="525"/>
      <c r="M2" s="525"/>
      <c r="N2" s="525"/>
      <c r="O2" s="525"/>
      <c r="P2" s="525"/>
    </row>
    <row r="3" spans="7:16" s="1" customFormat="1" ht="13.5" customHeight="1">
      <c r="G3" s="19"/>
      <c r="H3" s="81" t="s">
        <v>576</v>
      </c>
      <c r="M3" s="418"/>
      <c r="N3" s="19"/>
      <c r="P3" s="97" t="s">
        <v>860</v>
      </c>
    </row>
    <row r="4" spans="1:16" s="1" customFormat="1" ht="13.5" customHeight="1">
      <c r="A4" s="19"/>
      <c r="B4" s="19"/>
      <c r="H4" s="81" t="s">
        <v>577</v>
      </c>
      <c r="M4" s="418"/>
      <c r="P4" s="97" t="s">
        <v>861</v>
      </c>
    </row>
    <row r="5" spans="1:16" s="1" customFormat="1" ht="13.5" customHeight="1" thickBot="1">
      <c r="A5" s="19"/>
      <c r="B5" s="19"/>
      <c r="H5" s="419" t="s">
        <v>578</v>
      </c>
      <c r="M5" s="418"/>
      <c r="P5" s="420" t="s">
        <v>862</v>
      </c>
    </row>
    <row r="6" spans="1:16" s="1" customFormat="1" ht="18" customHeight="1">
      <c r="A6" s="47"/>
      <c r="B6" s="521" t="s">
        <v>579</v>
      </c>
      <c r="C6" s="513" t="s">
        <v>580</v>
      </c>
      <c r="D6" s="514"/>
      <c r="E6" s="514"/>
      <c r="F6" s="515"/>
      <c r="G6" s="498" t="s">
        <v>617</v>
      </c>
      <c r="H6" s="498"/>
      <c r="I6" s="498" t="s">
        <v>581</v>
      </c>
      <c r="J6" s="498"/>
      <c r="K6" s="498"/>
      <c r="L6" s="498"/>
      <c r="M6" s="498"/>
      <c r="N6" s="498"/>
      <c r="O6" s="498"/>
      <c r="P6" s="498"/>
    </row>
    <row r="7" spans="1:16" s="1" customFormat="1" ht="18" customHeight="1">
      <c r="A7" s="50"/>
      <c r="B7" s="511"/>
      <c r="C7" s="516"/>
      <c r="D7" s="496"/>
      <c r="E7" s="496"/>
      <c r="F7" s="497"/>
      <c r="G7" s="499" t="s">
        <v>618</v>
      </c>
      <c r="H7" s="500"/>
      <c r="I7" s="501" t="s">
        <v>582</v>
      </c>
      <c r="J7" s="502"/>
      <c r="K7" s="501" t="s">
        <v>583</v>
      </c>
      <c r="L7" s="500"/>
      <c r="M7" s="502"/>
      <c r="N7" s="503" t="s">
        <v>584</v>
      </c>
      <c r="O7" s="496"/>
      <c r="P7" s="497"/>
    </row>
    <row r="8" spans="1:16" s="1" customFormat="1" ht="27" customHeight="1">
      <c r="A8" s="86"/>
      <c r="B8" s="511"/>
      <c r="C8" s="93" t="s">
        <v>585</v>
      </c>
      <c r="D8" s="89" t="s">
        <v>586</v>
      </c>
      <c r="E8" s="85" t="s">
        <v>587</v>
      </c>
      <c r="F8" s="89" t="s">
        <v>588</v>
      </c>
      <c r="G8" s="89" t="s">
        <v>585</v>
      </c>
      <c r="H8" s="85" t="s">
        <v>586</v>
      </c>
      <c r="I8" s="78" t="s">
        <v>569</v>
      </c>
      <c r="J8" s="78" t="s">
        <v>570</v>
      </c>
      <c r="K8" s="85" t="s">
        <v>567</v>
      </c>
      <c r="L8" s="85" t="s">
        <v>571</v>
      </c>
      <c r="M8" s="421" t="s">
        <v>569</v>
      </c>
      <c r="N8" s="78" t="s">
        <v>567</v>
      </c>
      <c r="O8" s="78" t="s">
        <v>568</v>
      </c>
      <c r="P8" s="98" t="s">
        <v>569</v>
      </c>
    </row>
    <row r="9" spans="1:16" s="1" customFormat="1" ht="30" customHeight="1" thickBot="1">
      <c r="A9" s="75"/>
      <c r="B9" s="512"/>
      <c r="C9" s="54" t="s">
        <v>572</v>
      </c>
      <c r="D9" s="55" t="s">
        <v>573</v>
      </c>
      <c r="E9" s="55" t="s">
        <v>574</v>
      </c>
      <c r="F9" s="55" t="s">
        <v>575</v>
      </c>
      <c r="G9" s="55" t="s">
        <v>572</v>
      </c>
      <c r="H9" s="55" t="s">
        <v>573</v>
      </c>
      <c r="I9" s="74" t="s">
        <v>574</v>
      </c>
      <c r="J9" s="55" t="s">
        <v>575</v>
      </c>
      <c r="K9" s="55" t="s">
        <v>572</v>
      </c>
      <c r="L9" s="55" t="s">
        <v>573</v>
      </c>
      <c r="M9" s="422" t="s">
        <v>574</v>
      </c>
      <c r="N9" s="55" t="s">
        <v>572</v>
      </c>
      <c r="O9" s="55" t="s">
        <v>573</v>
      </c>
      <c r="P9" s="55" t="s">
        <v>574</v>
      </c>
    </row>
    <row r="10" spans="1:16" s="1" customFormat="1" ht="19.5" customHeight="1">
      <c r="A10" s="50"/>
      <c r="B10" s="90" t="s">
        <v>788</v>
      </c>
      <c r="C10" s="180">
        <v>20914.53</v>
      </c>
      <c r="D10" s="181">
        <v>20914.53</v>
      </c>
      <c r="E10" s="271">
        <v>73004.74</v>
      </c>
      <c r="F10" s="172">
        <v>3490.623026192796</v>
      </c>
      <c r="G10" s="181">
        <v>20914.53</v>
      </c>
      <c r="H10" s="181">
        <v>20914.53</v>
      </c>
      <c r="I10" s="171">
        <v>73004.73899999999</v>
      </c>
      <c r="J10" s="178">
        <v>3490.623026192796</v>
      </c>
      <c r="K10" s="181">
        <v>20361.33</v>
      </c>
      <c r="L10" s="181">
        <v>20361.33</v>
      </c>
      <c r="M10" s="423">
        <v>71212.14</v>
      </c>
      <c r="N10" s="181">
        <v>13.6</v>
      </c>
      <c r="O10" s="181">
        <v>13.6</v>
      </c>
      <c r="P10" s="178">
        <v>45.431</v>
      </c>
    </row>
    <row r="11" spans="1:16" s="1" customFormat="1" ht="19.5" customHeight="1">
      <c r="A11" s="50"/>
      <c r="B11" s="90" t="s">
        <v>716</v>
      </c>
      <c r="C11" s="95">
        <v>10574.34</v>
      </c>
      <c r="D11" s="96">
        <v>10574.34</v>
      </c>
      <c r="E11" s="172">
        <v>43589.21</v>
      </c>
      <c r="F11" s="172">
        <v>4122.168381194476</v>
      </c>
      <c r="G11" s="96">
        <v>10574.34</v>
      </c>
      <c r="H11" s="96">
        <v>10574.34</v>
      </c>
      <c r="I11" s="171">
        <v>43589.206999999995</v>
      </c>
      <c r="J11" s="171">
        <v>4122.168381194476</v>
      </c>
      <c r="K11" s="96">
        <v>10434.29</v>
      </c>
      <c r="L11" s="96">
        <v>10434.29</v>
      </c>
      <c r="M11" s="423">
        <v>43010.458</v>
      </c>
      <c r="N11" s="96">
        <v>6.25</v>
      </c>
      <c r="O11" s="96">
        <v>6.25</v>
      </c>
      <c r="P11" s="423">
        <v>24.318</v>
      </c>
    </row>
    <row r="12" spans="1:16" s="1" customFormat="1" ht="19.5" customHeight="1">
      <c r="A12" s="50"/>
      <c r="B12" s="90" t="s">
        <v>717</v>
      </c>
      <c r="C12" s="95">
        <v>6772.91</v>
      </c>
      <c r="D12" s="96">
        <v>6772.91</v>
      </c>
      <c r="E12" s="172">
        <v>24360.53</v>
      </c>
      <c r="F12" s="172">
        <v>3596.7597384285336</v>
      </c>
      <c r="G12" s="96">
        <v>6772.91</v>
      </c>
      <c r="H12" s="96">
        <v>6772.91</v>
      </c>
      <c r="I12" s="171">
        <v>24360.532</v>
      </c>
      <c r="J12" s="171">
        <v>3596.7597384285336</v>
      </c>
      <c r="K12" s="96">
        <v>6755.61</v>
      </c>
      <c r="L12" s="96">
        <v>6755.61</v>
      </c>
      <c r="M12" s="423">
        <v>24295.123</v>
      </c>
      <c r="N12" s="96">
        <v>13</v>
      </c>
      <c r="O12" s="96">
        <v>13</v>
      </c>
      <c r="P12" s="423">
        <v>49.528</v>
      </c>
    </row>
    <row r="13" spans="1:16" s="1" customFormat="1" ht="19.5" customHeight="1">
      <c r="A13" s="50"/>
      <c r="B13" s="90" t="s">
        <v>589</v>
      </c>
      <c r="C13" s="95">
        <v>12396.42</v>
      </c>
      <c r="D13" s="96">
        <v>12391.92</v>
      </c>
      <c r="E13" s="172">
        <v>46131.39</v>
      </c>
      <c r="F13" s="172">
        <v>3722.699145895067</v>
      </c>
      <c r="G13" s="96">
        <v>12396.42</v>
      </c>
      <c r="H13" s="96">
        <v>12391.92</v>
      </c>
      <c r="I13" s="171">
        <v>46131.393</v>
      </c>
      <c r="J13" s="171">
        <v>3722.699145895067</v>
      </c>
      <c r="K13" s="96">
        <v>12352.22</v>
      </c>
      <c r="L13" s="96">
        <v>12347.72</v>
      </c>
      <c r="M13" s="423">
        <v>45971.848</v>
      </c>
      <c r="N13" s="96">
        <v>5</v>
      </c>
      <c r="O13" s="96">
        <v>5</v>
      </c>
      <c r="P13" s="423">
        <v>16.256</v>
      </c>
    </row>
    <row r="14" spans="1:16" s="1" customFormat="1" ht="19.5" customHeight="1">
      <c r="A14" s="50"/>
      <c r="B14" s="90" t="s">
        <v>590</v>
      </c>
      <c r="C14" s="95">
        <v>10798.36</v>
      </c>
      <c r="D14" s="96">
        <v>10798.36</v>
      </c>
      <c r="E14" s="172">
        <v>43542.22</v>
      </c>
      <c r="F14" s="172">
        <v>4032.299349160428</v>
      </c>
      <c r="G14" s="96">
        <v>10798.36</v>
      </c>
      <c r="H14" s="96">
        <v>10798.36</v>
      </c>
      <c r="I14" s="171">
        <v>43542.222</v>
      </c>
      <c r="J14" s="171">
        <v>4032.299349160428</v>
      </c>
      <c r="K14" s="96">
        <v>10747.66</v>
      </c>
      <c r="L14" s="96">
        <v>10747.66</v>
      </c>
      <c r="M14" s="423">
        <v>43337.257</v>
      </c>
      <c r="N14" s="96">
        <v>10.2</v>
      </c>
      <c r="O14" s="96">
        <v>10.2</v>
      </c>
      <c r="P14" s="423">
        <v>43.31</v>
      </c>
    </row>
    <row r="15" spans="1:16" s="1" customFormat="1" ht="19.5" customHeight="1">
      <c r="A15" s="50"/>
      <c r="B15" s="90" t="s">
        <v>591</v>
      </c>
      <c r="C15" s="95">
        <v>10784.28</v>
      </c>
      <c r="D15" s="96">
        <v>10784.28</v>
      </c>
      <c r="E15" s="172">
        <v>40208.8</v>
      </c>
      <c r="F15" s="172">
        <v>3728.464023560219</v>
      </c>
      <c r="G15" s="96">
        <v>10784.28</v>
      </c>
      <c r="H15" s="96">
        <v>10784.28</v>
      </c>
      <c r="I15" s="171">
        <v>40208.798</v>
      </c>
      <c r="J15" s="171">
        <v>3728.464023560219</v>
      </c>
      <c r="K15" s="96">
        <v>10708.78</v>
      </c>
      <c r="L15" s="96">
        <v>10708.78</v>
      </c>
      <c r="M15" s="423">
        <v>39904.476</v>
      </c>
      <c r="N15" s="96">
        <v>40</v>
      </c>
      <c r="O15" s="96">
        <v>40</v>
      </c>
      <c r="P15" s="423">
        <v>174.546</v>
      </c>
    </row>
    <row r="16" spans="1:16" s="1" customFormat="1" ht="19.5" customHeight="1">
      <c r="A16" s="50"/>
      <c r="B16" s="90" t="s">
        <v>592</v>
      </c>
      <c r="C16" s="95">
        <v>10020.51</v>
      </c>
      <c r="D16" s="96">
        <v>10020.51</v>
      </c>
      <c r="E16" s="172">
        <v>37952.6</v>
      </c>
      <c r="F16" s="172">
        <v>3787.4918542070213</v>
      </c>
      <c r="G16" s="96">
        <v>10020.51</v>
      </c>
      <c r="H16" s="96">
        <v>10020.51</v>
      </c>
      <c r="I16" s="171">
        <v>37952.60400000001</v>
      </c>
      <c r="J16" s="171">
        <v>3787.4918542070213</v>
      </c>
      <c r="K16" s="96">
        <v>9937.41</v>
      </c>
      <c r="L16" s="96">
        <v>9937.41</v>
      </c>
      <c r="M16" s="423">
        <v>37639.658</v>
      </c>
      <c r="N16" s="96">
        <v>30</v>
      </c>
      <c r="O16" s="96">
        <v>30</v>
      </c>
      <c r="P16" s="423">
        <v>215.171</v>
      </c>
    </row>
    <row r="17" spans="1:16" s="1" customFormat="1" ht="19.5" customHeight="1">
      <c r="A17" s="50"/>
      <c r="B17" s="90" t="s">
        <v>593</v>
      </c>
      <c r="C17" s="95">
        <v>11000.67</v>
      </c>
      <c r="D17" s="96">
        <v>10970</v>
      </c>
      <c r="E17" s="172">
        <v>44295.07</v>
      </c>
      <c r="F17" s="172">
        <v>4037.836827711941</v>
      </c>
      <c r="G17" s="96">
        <v>11000.67</v>
      </c>
      <c r="H17" s="96">
        <v>10970</v>
      </c>
      <c r="I17" s="171">
        <v>44295.07399999999</v>
      </c>
      <c r="J17" s="171">
        <v>4037.836827711941</v>
      </c>
      <c r="K17" s="96">
        <v>10917.24</v>
      </c>
      <c r="L17" s="96">
        <v>10886.57</v>
      </c>
      <c r="M17" s="423">
        <v>43978.091</v>
      </c>
      <c r="N17" s="96">
        <v>45.13</v>
      </c>
      <c r="O17" s="96">
        <v>45.13</v>
      </c>
      <c r="P17" s="423">
        <v>147.916</v>
      </c>
    </row>
    <row r="18" spans="1:16" s="1" customFormat="1" ht="19.5" customHeight="1">
      <c r="A18" s="50"/>
      <c r="B18" s="90" t="s">
        <v>594</v>
      </c>
      <c r="C18" s="95">
        <v>11085.55</v>
      </c>
      <c r="D18" s="96">
        <v>11085.55</v>
      </c>
      <c r="E18" s="172">
        <v>41550.53</v>
      </c>
      <c r="F18" s="172">
        <v>3748.1703659268146</v>
      </c>
      <c r="G18" s="96">
        <v>11085.55</v>
      </c>
      <c r="H18" s="96">
        <v>11085.55</v>
      </c>
      <c r="I18" s="171">
        <v>41550.533</v>
      </c>
      <c r="J18" s="171">
        <v>3748.1703659268146</v>
      </c>
      <c r="K18" s="96">
        <v>10982.06</v>
      </c>
      <c r="L18" s="96">
        <v>10982.06</v>
      </c>
      <c r="M18" s="423">
        <v>41166.553</v>
      </c>
      <c r="N18" s="96">
        <v>45.03</v>
      </c>
      <c r="O18" s="96">
        <v>45.03</v>
      </c>
      <c r="P18" s="423">
        <v>147.453</v>
      </c>
    </row>
    <row r="19" spans="1:18" s="1" customFormat="1" ht="19.5" customHeight="1">
      <c r="A19" s="50"/>
      <c r="B19" s="90" t="s">
        <v>595</v>
      </c>
      <c r="C19" s="95">
        <v>10907.139999999998</v>
      </c>
      <c r="D19" s="96">
        <v>10907.139999999998</v>
      </c>
      <c r="E19" s="172">
        <v>46199.28</v>
      </c>
      <c r="F19" s="172">
        <v>4235.691482826846</v>
      </c>
      <c r="G19" s="96">
        <v>10907.14</v>
      </c>
      <c r="H19" s="96">
        <v>10907.14</v>
      </c>
      <c r="I19" s="171">
        <v>46199.283</v>
      </c>
      <c r="J19" s="171">
        <v>4235.691482826846</v>
      </c>
      <c r="K19" s="96">
        <v>10693</v>
      </c>
      <c r="L19" s="96">
        <v>10693</v>
      </c>
      <c r="M19" s="424">
        <v>45289.54</v>
      </c>
      <c r="N19" s="96">
        <v>32.379999999999995</v>
      </c>
      <c r="O19" s="96">
        <v>32.379999999999995</v>
      </c>
      <c r="P19" s="425">
        <v>120.186</v>
      </c>
      <c r="Q19" s="131">
        <f>SUM(Q20:Q32)</f>
        <v>52830560</v>
      </c>
      <c r="R19" s="131">
        <f>SUM(R20:R32)</f>
        <v>52431160</v>
      </c>
    </row>
    <row r="20" spans="1:18" s="1" customFormat="1" ht="19.5" customHeight="1">
      <c r="A20" s="50"/>
      <c r="B20" s="86" t="s">
        <v>596</v>
      </c>
      <c r="C20" s="95">
        <v>302.12</v>
      </c>
      <c r="D20" s="96">
        <v>302.12</v>
      </c>
      <c r="E20" s="172">
        <v>1292.99</v>
      </c>
      <c r="F20" s="172">
        <v>4279.723288759433</v>
      </c>
      <c r="G20" s="96">
        <v>302.12</v>
      </c>
      <c r="H20" s="96">
        <v>302.12</v>
      </c>
      <c r="I20" s="171">
        <v>1292.99</v>
      </c>
      <c r="J20" s="171">
        <v>4279.723288759433</v>
      </c>
      <c r="K20" s="96">
        <v>302.12</v>
      </c>
      <c r="L20" s="96">
        <v>302.12</v>
      </c>
      <c r="M20" s="423">
        <v>1292.99</v>
      </c>
      <c r="N20" s="189" t="s">
        <v>687</v>
      </c>
      <c r="O20" s="189" t="s">
        <v>687</v>
      </c>
      <c r="P20" s="426" t="s">
        <v>687</v>
      </c>
      <c r="Q20" s="133">
        <v>1302288</v>
      </c>
      <c r="R20" s="1">
        <v>1302288</v>
      </c>
    </row>
    <row r="21" spans="1:18" s="1" customFormat="1" ht="19.5" customHeight="1">
      <c r="A21" s="50"/>
      <c r="B21" s="86" t="s">
        <v>597</v>
      </c>
      <c r="C21" s="95">
        <v>679.72</v>
      </c>
      <c r="D21" s="96">
        <v>679.72</v>
      </c>
      <c r="E21" s="172">
        <v>2888.9069999999997</v>
      </c>
      <c r="F21" s="172">
        <v>4250.1427058200425</v>
      </c>
      <c r="G21" s="96">
        <v>679.72</v>
      </c>
      <c r="H21" s="96">
        <v>679.72</v>
      </c>
      <c r="I21" s="171">
        <v>2888.9069999999997</v>
      </c>
      <c r="J21" s="171">
        <v>4250.1427058200425</v>
      </c>
      <c r="K21" s="96">
        <v>654.72</v>
      </c>
      <c r="L21" s="96">
        <v>654.72</v>
      </c>
      <c r="M21" s="423">
        <v>2778.207</v>
      </c>
      <c r="N21" s="189" t="s">
        <v>687</v>
      </c>
      <c r="O21" s="189" t="s">
        <v>687</v>
      </c>
      <c r="P21" s="426" t="s">
        <v>687</v>
      </c>
      <c r="Q21" s="133">
        <v>3116724</v>
      </c>
      <c r="R21" s="1">
        <v>3116724</v>
      </c>
    </row>
    <row r="22" spans="1:18" s="1" customFormat="1" ht="19.5" customHeight="1">
      <c r="A22" s="50"/>
      <c r="B22" s="86" t="s">
        <v>598</v>
      </c>
      <c r="C22" s="95">
        <v>897.0899999999999</v>
      </c>
      <c r="D22" s="96">
        <v>897.0899999999999</v>
      </c>
      <c r="E22" s="172">
        <v>2992.6389999999997</v>
      </c>
      <c r="F22" s="172">
        <v>3335.94065255437</v>
      </c>
      <c r="G22" s="96">
        <v>766.6</v>
      </c>
      <c r="H22" s="96">
        <v>766.6</v>
      </c>
      <c r="I22" s="171">
        <v>2992.6389999999997</v>
      </c>
      <c r="J22" s="171">
        <v>3335.94065255437</v>
      </c>
      <c r="K22" s="96">
        <v>876.0899999999999</v>
      </c>
      <c r="L22" s="96">
        <v>876.0899999999999</v>
      </c>
      <c r="M22" s="423">
        <v>2962.959</v>
      </c>
      <c r="N22" s="189" t="s">
        <v>687</v>
      </c>
      <c r="O22" s="189" t="s">
        <v>687</v>
      </c>
      <c r="P22" s="426" t="s">
        <v>687</v>
      </c>
      <c r="Q22" s="133">
        <v>5131075</v>
      </c>
      <c r="R22" s="1">
        <v>5017875</v>
      </c>
    </row>
    <row r="23" spans="1:18" s="1" customFormat="1" ht="19.5" customHeight="1">
      <c r="A23" s="50"/>
      <c r="B23" s="86" t="s">
        <v>599</v>
      </c>
      <c r="C23" s="95">
        <v>823.1199999999999</v>
      </c>
      <c r="D23" s="96">
        <v>823.1199999999999</v>
      </c>
      <c r="E23" s="172">
        <v>7721.181</v>
      </c>
      <c r="F23" s="172">
        <v>9380.3831762076</v>
      </c>
      <c r="G23" s="96">
        <v>1796.08</v>
      </c>
      <c r="H23" s="96">
        <v>1796.08</v>
      </c>
      <c r="I23" s="171">
        <v>7721.181</v>
      </c>
      <c r="J23" s="171">
        <v>9380.3831762076</v>
      </c>
      <c r="K23" s="96">
        <v>813.1199999999999</v>
      </c>
      <c r="L23" s="96">
        <v>813.1199999999999</v>
      </c>
      <c r="M23" s="423">
        <v>7677.981</v>
      </c>
      <c r="N23" s="189" t="s">
        <v>687</v>
      </c>
      <c r="O23" s="189" t="s">
        <v>687</v>
      </c>
      <c r="P23" s="426" t="s">
        <v>687</v>
      </c>
      <c r="Q23" s="133">
        <v>4057983</v>
      </c>
      <c r="R23" s="1">
        <v>4057983</v>
      </c>
    </row>
    <row r="24" spans="1:18" s="1" customFormat="1" ht="19.5" customHeight="1">
      <c r="A24" s="50"/>
      <c r="B24" s="86" t="s">
        <v>600</v>
      </c>
      <c r="C24" s="95">
        <v>1796.08</v>
      </c>
      <c r="D24" s="96">
        <v>1796.08</v>
      </c>
      <c r="E24" s="172">
        <v>3756.081</v>
      </c>
      <c r="F24" s="172">
        <v>2091.2659792436866</v>
      </c>
      <c r="G24" s="96">
        <v>841.79</v>
      </c>
      <c r="H24" s="96">
        <v>841.79</v>
      </c>
      <c r="I24" s="171">
        <v>3756.081</v>
      </c>
      <c r="J24" s="171">
        <v>2091.2659792436866</v>
      </c>
      <c r="K24" s="96">
        <v>1786.08</v>
      </c>
      <c r="L24" s="96">
        <v>1786.08</v>
      </c>
      <c r="M24" s="423">
        <v>3756.081</v>
      </c>
      <c r="N24" s="189" t="s">
        <v>687</v>
      </c>
      <c r="O24" s="189" t="s">
        <v>687</v>
      </c>
      <c r="P24" s="426" t="s">
        <v>687</v>
      </c>
      <c r="Q24" s="133">
        <v>9209575</v>
      </c>
      <c r="R24" s="1">
        <v>9171212</v>
      </c>
    </row>
    <row r="25" spans="1:18" s="1" customFormat="1" ht="19.5" customHeight="1">
      <c r="A25" s="50"/>
      <c r="B25" s="86" t="s">
        <v>601</v>
      </c>
      <c r="C25" s="95">
        <v>766.6</v>
      </c>
      <c r="D25" s="96">
        <v>766.6</v>
      </c>
      <c r="E25" s="172">
        <v>2694.79</v>
      </c>
      <c r="F25" s="172">
        <v>3515.2491521001825</v>
      </c>
      <c r="G25" s="96">
        <v>634</v>
      </c>
      <c r="H25" s="96">
        <v>634</v>
      </c>
      <c r="I25" s="171">
        <v>2694.79</v>
      </c>
      <c r="J25" s="171">
        <v>3515.2491521001825</v>
      </c>
      <c r="K25" s="96">
        <v>759.6</v>
      </c>
      <c r="L25" s="96">
        <v>759.6</v>
      </c>
      <c r="M25" s="423">
        <v>2519.506</v>
      </c>
      <c r="N25" s="189" t="s">
        <v>687</v>
      </c>
      <c r="O25" s="189" t="s">
        <v>687</v>
      </c>
      <c r="P25" s="426" t="s">
        <v>687</v>
      </c>
      <c r="Q25" s="133">
        <v>3699001</v>
      </c>
      <c r="R25" s="1">
        <v>3699001</v>
      </c>
    </row>
    <row r="26" spans="1:18" s="1" customFormat="1" ht="19.5" customHeight="1">
      <c r="A26" s="50"/>
      <c r="B26" s="86" t="s">
        <v>602</v>
      </c>
      <c r="C26" s="95">
        <v>841.79</v>
      </c>
      <c r="D26" s="96">
        <v>841.79</v>
      </c>
      <c r="E26" s="172">
        <v>238.733</v>
      </c>
      <c r="F26" s="172">
        <v>283.6016108530631</v>
      </c>
      <c r="G26" s="96">
        <v>74.24000000000001</v>
      </c>
      <c r="H26" s="96">
        <v>74.24000000000001</v>
      </c>
      <c r="I26" s="171">
        <v>238.733</v>
      </c>
      <c r="J26" s="171">
        <v>283.6016108530631</v>
      </c>
      <c r="K26" s="96">
        <v>841.79</v>
      </c>
      <c r="L26" s="96">
        <v>841.79</v>
      </c>
      <c r="M26" s="423">
        <v>238.733</v>
      </c>
      <c r="N26" s="189" t="s">
        <v>687</v>
      </c>
      <c r="O26" s="189" t="s">
        <v>687</v>
      </c>
      <c r="P26" s="426" t="s">
        <v>687</v>
      </c>
      <c r="Q26" s="133">
        <v>3989819</v>
      </c>
      <c r="R26" s="1">
        <v>3989819</v>
      </c>
    </row>
    <row r="27" spans="1:18" s="1" customFormat="1" ht="19.5" customHeight="1">
      <c r="A27" s="50"/>
      <c r="B27" s="86" t="s">
        <v>603</v>
      </c>
      <c r="C27" s="95">
        <v>634</v>
      </c>
      <c r="D27" s="96">
        <v>634</v>
      </c>
      <c r="E27" s="172">
        <v>3548.1349999999998</v>
      </c>
      <c r="F27" s="172">
        <v>5596.427444794952</v>
      </c>
      <c r="G27" s="96">
        <v>823.1199999999999</v>
      </c>
      <c r="H27" s="96">
        <v>823.1199999999999</v>
      </c>
      <c r="I27" s="171">
        <v>3548.1349999999998</v>
      </c>
      <c r="J27" s="171">
        <v>5596.427444794952</v>
      </c>
      <c r="K27" s="96">
        <v>594</v>
      </c>
      <c r="L27" s="96">
        <v>594</v>
      </c>
      <c r="M27" s="423">
        <v>3504.935</v>
      </c>
      <c r="N27" s="189" t="s">
        <v>687</v>
      </c>
      <c r="O27" s="189" t="s">
        <v>687</v>
      </c>
      <c r="P27" s="426" t="s">
        <v>687</v>
      </c>
      <c r="Q27" s="133">
        <v>2793427</v>
      </c>
      <c r="R27" s="1">
        <v>2660427</v>
      </c>
    </row>
    <row r="28" spans="1:18" s="1" customFormat="1" ht="19.5" customHeight="1">
      <c r="A28" s="50"/>
      <c r="B28" s="86" t="s">
        <v>604</v>
      </c>
      <c r="C28" s="95">
        <v>74.24000000000001</v>
      </c>
      <c r="D28" s="96">
        <v>74.24000000000001</v>
      </c>
      <c r="E28" s="172">
        <v>2288.963</v>
      </c>
      <c r="F28" s="172">
        <v>30831.936961206895</v>
      </c>
      <c r="G28" s="96">
        <v>489.14</v>
      </c>
      <c r="H28" s="96">
        <v>489.14</v>
      </c>
      <c r="I28" s="171">
        <v>2288.963</v>
      </c>
      <c r="J28" s="171">
        <v>30831.936961206895</v>
      </c>
      <c r="K28" s="96">
        <v>74.24000000000001</v>
      </c>
      <c r="L28" s="96">
        <v>74.24000000000001</v>
      </c>
      <c r="M28" s="423">
        <v>2288.963</v>
      </c>
      <c r="N28" s="189" t="s">
        <v>687</v>
      </c>
      <c r="O28" s="189" t="s">
        <v>687</v>
      </c>
      <c r="P28" s="426" t="s">
        <v>687</v>
      </c>
      <c r="Q28" s="133">
        <v>404877</v>
      </c>
      <c r="R28" s="1">
        <v>404877</v>
      </c>
    </row>
    <row r="29" spans="1:18" s="1" customFormat="1" ht="19.5" customHeight="1">
      <c r="A29" s="50"/>
      <c r="B29" s="86" t="s">
        <v>605</v>
      </c>
      <c r="C29" s="95">
        <v>489.14</v>
      </c>
      <c r="D29" s="96">
        <v>489.14</v>
      </c>
      <c r="E29" s="172">
        <v>4277.824</v>
      </c>
      <c r="F29" s="172">
        <v>8745.602485995829</v>
      </c>
      <c r="G29" s="96">
        <v>897.0899999999999</v>
      </c>
      <c r="H29" s="96">
        <v>897.0899999999999</v>
      </c>
      <c r="I29" s="171">
        <v>4277.824</v>
      </c>
      <c r="J29" s="171">
        <v>8745.602485995829</v>
      </c>
      <c r="K29" s="96">
        <v>489.14</v>
      </c>
      <c r="L29" s="96">
        <v>489.14</v>
      </c>
      <c r="M29" s="423">
        <v>4187.044</v>
      </c>
      <c r="N29" s="189" t="s">
        <v>687</v>
      </c>
      <c r="O29" s="189" t="s">
        <v>687</v>
      </c>
      <c r="P29" s="426" t="s">
        <v>687</v>
      </c>
      <c r="Q29" s="133">
        <v>2241245</v>
      </c>
      <c r="R29" s="1">
        <v>2241245</v>
      </c>
    </row>
    <row r="30" spans="1:18" s="1" customFormat="1" ht="19.5" customHeight="1">
      <c r="A30" s="50"/>
      <c r="B30" s="86" t="s">
        <v>606</v>
      </c>
      <c r="C30" s="95">
        <v>2587.4700000000003</v>
      </c>
      <c r="D30" s="96">
        <v>2587.4700000000003</v>
      </c>
      <c r="E30" s="172">
        <v>10596.268</v>
      </c>
      <c r="F30" s="172">
        <v>4095.2235194997425</v>
      </c>
      <c r="G30" s="96">
        <v>2587.4700000000003</v>
      </c>
      <c r="H30" s="96">
        <v>2587.4700000000003</v>
      </c>
      <c r="I30" s="171">
        <v>10596.268</v>
      </c>
      <c r="J30" s="171">
        <v>4095.2235194997425</v>
      </c>
      <c r="K30" s="96">
        <v>2486.33</v>
      </c>
      <c r="L30" s="96">
        <v>2486.33</v>
      </c>
      <c r="M30" s="423">
        <v>10179.369</v>
      </c>
      <c r="N30" s="173">
        <v>32.379999999999995</v>
      </c>
      <c r="O30" s="173">
        <v>32.379999999999995</v>
      </c>
      <c r="P30" s="425">
        <v>120.186</v>
      </c>
      <c r="Q30" s="132">
        <v>12712792</v>
      </c>
      <c r="R30" s="1">
        <v>12597955</v>
      </c>
    </row>
    <row r="31" spans="1:18" s="1" customFormat="1" ht="19.5" customHeight="1">
      <c r="A31" s="50"/>
      <c r="B31" s="86" t="s">
        <v>607</v>
      </c>
      <c r="C31" s="95">
        <v>1015.77</v>
      </c>
      <c r="D31" s="96">
        <v>1015.77</v>
      </c>
      <c r="E31" s="172">
        <v>3902.772</v>
      </c>
      <c r="F31" s="172">
        <v>3842.180808647627</v>
      </c>
      <c r="G31" s="96">
        <v>1015.77</v>
      </c>
      <c r="H31" s="96">
        <v>1015.77</v>
      </c>
      <c r="I31" s="171">
        <v>3902.772</v>
      </c>
      <c r="J31" s="171">
        <v>3842.180808647627</v>
      </c>
      <c r="K31" s="96">
        <v>1015.77</v>
      </c>
      <c r="L31" s="96">
        <v>1015.77</v>
      </c>
      <c r="M31" s="423">
        <v>3902.772</v>
      </c>
      <c r="N31" s="189" t="s">
        <v>687</v>
      </c>
      <c r="O31" s="189" t="s">
        <v>687</v>
      </c>
      <c r="P31" s="426" t="s">
        <v>687</v>
      </c>
      <c r="Q31" s="132">
        <v>4171754</v>
      </c>
      <c r="R31" s="1">
        <v>4171754</v>
      </c>
    </row>
    <row r="32" spans="1:17" s="1" customFormat="1" ht="19.5" customHeight="1" thickBot="1">
      <c r="A32" s="52"/>
      <c r="B32" s="75" t="s">
        <v>608</v>
      </c>
      <c r="C32" s="272" t="s">
        <v>687</v>
      </c>
      <c r="D32" s="198" t="s">
        <v>687</v>
      </c>
      <c r="E32" s="273" t="s">
        <v>687</v>
      </c>
      <c r="F32" s="274" t="s">
        <v>687</v>
      </c>
      <c r="G32" s="198" t="s">
        <v>687</v>
      </c>
      <c r="H32" s="198" t="s">
        <v>687</v>
      </c>
      <c r="I32" s="198" t="s">
        <v>687</v>
      </c>
      <c r="J32" s="193" t="s">
        <v>687</v>
      </c>
      <c r="K32" s="198" t="s">
        <v>687</v>
      </c>
      <c r="L32" s="198" t="s">
        <v>687</v>
      </c>
      <c r="M32" s="427" t="s">
        <v>687</v>
      </c>
      <c r="N32" s="193" t="s">
        <v>687</v>
      </c>
      <c r="O32" s="193" t="s">
        <v>687</v>
      </c>
      <c r="P32" s="193" t="s">
        <v>687</v>
      </c>
      <c r="Q32" s="132">
        <v>0</v>
      </c>
    </row>
    <row r="33" spans="1:17" s="1" customFormat="1" ht="15" customHeight="1">
      <c r="A33" s="80" t="s">
        <v>609</v>
      </c>
      <c r="I33" s="1" t="s">
        <v>610</v>
      </c>
      <c r="M33" s="418"/>
      <c r="Q33" s="132"/>
    </row>
    <row r="34" spans="1:18" ht="15.75">
      <c r="A34" s="1"/>
      <c r="I34" s="1"/>
      <c r="Q34" s="132"/>
      <c r="R34" s="1"/>
    </row>
    <row r="35" spans="17:18" ht="15.75">
      <c r="Q35" s="132"/>
      <c r="R35" s="1"/>
    </row>
    <row r="36" spans="17:18" ht="15.75">
      <c r="Q36" s="132"/>
      <c r="R36" s="1"/>
    </row>
    <row r="37" spans="17:18" ht="15.75">
      <c r="Q37" s="1"/>
      <c r="R37" s="1"/>
    </row>
    <row r="38" spans="2:18" ht="15.75">
      <c r="B38" s="1"/>
      <c r="R38" s="1"/>
    </row>
    <row r="39" ht="15.75">
      <c r="R39" s="1"/>
    </row>
  </sheetData>
  <sheetProtection/>
  <mergeCells count="10">
    <mergeCell ref="A2:H2"/>
    <mergeCell ref="I2:P2"/>
    <mergeCell ref="B6:B9"/>
    <mergeCell ref="C6:F7"/>
    <mergeCell ref="G6:H6"/>
    <mergeCell ref="I6:P6"/>
    <mergeCell ref="G7:H7"/>
    <mergeCell ref="I7:J7"/>
    <mergeCell ref="K7:M7"/>
    <mergeCell ref="N7:P7"/>
  </mergeCells>
  <printOptions horizontalCentered="1"/>
  <pageMargins left="1.141732283464567" right="1.1811023622047245" top="1.5748031496062993" bottom="1.5748031496062993" header="0.5118110236220472" footer="0.9055118110236221"/>
  <pageSetup firstPageNumber="9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4.xml><?xml version="1.0" encoding="utf-8"?>
<worksheet xmlns="http://schemas.openxmlformats.org/spreadsheetml/2006/main" xmlns:r="http://schemas.openxmlformats.org/officeDocument/2006/relationships">
  <dimension ref="A1:P74"/>
  <sheetViews>
    <sheetView showGridLines="0" zoomScale="120" zoomScaleNormal="120" zoomScalePageLayoutView="0" workbookViewId="0" topLeftCell="A1">
      <selection activeCell="A2" sqref="A2:I2"/>
    </sheetView>
  </sheetViews>
  <sheetFormatPr defaultColWidth="9.00390625" defaultRowHeight="16.5"/>
  <cols>
    <col min="1" max="1" width="0.5" style="143" customWidth="1"/>
    <col min="2" max="2" width="19.125" style="143" customWidth="1"/>
    <col min="3" max="3" width="0.5" style="143" customWidth="1"/>
    <col min="4" max="4" width="9.125" style="143" customWidth="1"/>
    <col min="5" max="5" width="10.375" style="143" customWidth="1"/>
    <col min="6" max="6" width="7.875" style="143" customWidth="1"/>
    <col min="7" max="7" width="9.125" style="143" customWidth="1"/>
    <col min="8" max="8" width="10.375" style="143" customWidth="1"/>
    <col min="9" max="9" width="7.875" style="143" customWidth="1"/>
    <col min="10" max="11" width="10.625" style="143" customWidth="1"/>
    <col min="12" max="12" width="9.625" style="143" customWidth="1"/>
    <col min="13" max="14" width="10.625" style="143" customWidth="1"/>
    <col min="15" max="15" width="9.625" style="143" customWidth="1"/>
    <col min="16" max="16" width="13.125" style="143" customWidth="1"/>
    <col min="17" max="16384" width="9.00390625" style="143" customWidth="1"/>
  </cols>
  <sheetData>
    <row r="1" spans="1:16" s="276" customFormat="1" ht="18" customHeight="1">
      <c r="A1" s="275" t="s">
        <v>662</v>
      </c>
      <c r="P1" s="39" t="s">
        <v>665</v>
      </c>
    </row>
    <row r="2" spans="1:16" s="325" customFormat="1" ht="24.75" customHeight="1">
      <c r="A2" s="490" t="s">
        <v>789</v>
      </c>
      <c r="B2" s="491"/>
      <c r="C2" s="491"/>
      <c r="D2" s="491"/>
      <c r="E2" s="491"/>
      <c r="F2" s="491"/>
      <c r="G2" s="491"/>
      <c r="H2" s="491"/>
      <c r="I2" s="491"/>
      <c r="J2" s="491" t="s">
        <v>790</v>
      </c>
      <c r="K2" s="491"/>
      <c r="L2" s="491"/>
      <c r="M2" s="491"/>
      <c r="N2" s="491"/>
      <c r="O2" s="491"/>
      <c r="P2" s="491"/>
    </row>
    <row r="3" spans="7:16" s="277" customFormat="1" ht="13.5" customHeight="1">
      <c r="G3" s="278"/>
      <c r="I3" s="279" t="s">
        <v>576</v>
      </c>
      <c r="N3" s="278"/>
      <c r="P3" s="280" t="s">
        <v>860</v>
      </c>
    </row>
    <row r="4" spans="1:16" s="277" customFormat="1" ht="13.5" customHeight="1">
      <c r="A4" s="278"/>
      <c r="B4" s="278"/>
      <c r="C4" s="278"/>
      <c r="I4" s="279" t="s">
        <v>577</v>
      </c>
      <c r="N4" s="281"/>
      <c r="P4" s="280" t="s">
        <v>861</v>
      </c>
    </row>
    <row r="5" spans="1:16" s="277" customFormat="1" ht="13.5" customHeight="1" thickBot="1">
      <c r="A5" s="278"/>
      <c r="B5" s="278"/>
      <c r="C5" s="278"/>
      <c r="I5" s="429" t="s">
        <v>578</v>
      </c>
      <c r="P5" s="430" t="s">
        <v>862</v>
      </c>
    </row>
    <row r="6" spans="1:16" s="276" customFormat="1" ht="19.5" customHeight="1">
      <c r="A6" s="303"/>
      <c r="B6" s="492" t="s">
        <v>425</v>
      </c>
      <c r="C6" s="305"/>
      <c r="D6" s="495" t="s">
        <v>426</v>
      </c>
      <c r="E6" s="495"/>
      <c r="F6" s="495"/>
      <c r="G6" s="495"/>
      <c r="H6" s="495"/>
      <c r="I6" s="495"/>
      <c r="J6" s="495" t="s">
        <v>718</v>
      </c>
      <c r="K6" s="495"/>
      <c r="L6" s="485"/>
      <c r="M6" s="486" t="s">
        <v>427</v>
      </c>
      <c r="N6" s="495"/>
      <c r="O6" s="495"/>
      <c r="P6" s="495"/>
    </row>
    <row r="7" spans="1:16" s="276" customFormat="1" ht="19.5" customHeight="1">
      <c r="A7" s="306"/>
      <c r="B7" s="493"/>
      <c r="C7" s="307"/>
      <c r="D7" s="463" t="s">
        <v>428</v>
      </c>
      <c r="E7" s="464"/>
      <c r="F7" s="465"/>
      <c r="G7" s="466" t="s">
        <v>429</v>
      </c>
      <c r="H7" s="464"/>
      <c r="I7" s="465"/>
      <c r="J7" s="467" t="s">
        <v>430</v>
      </c>
      <c r="K7" s="464"/>
      <c r="L7" s="465"/>
      <c r="M7" s="487"/>
      <c r="N7" s="488"/>
      <c r="O7" s="488"/>
      <c r="P7" s="488"/>
    </row>
    <row r="8" spans="1:16" s="276" customFormat="1" ht="19.5" customHeight="1">
      <c r="A8" s="308"/>
      <c r="B8" s="493"/>
      <c r="C8" s="309"/>
      <c r="D8" s="282" t="s">
        <v>585</v>
      </c>
      <c r="E8" s="283" t="s">
        <v>586</v>
      </c>
      <c r="F8" s="284" t="s">
        <v>587</v>
      </c>
      <c r="G8" s="283" t="s">
        <v>585</v>
      </c>
      <c r="H8" s="284" t="s">
        <v>586</v>
      </c>
      <c r="I8" s="285" t="s">
        <v>569</v>
      </c>
      <c r="J8" s="286" t="s">
        <v>567</v>
      </c>
      <c r="K8" s="284" t="s">
        <v>568</v>
      </c>
      <c r="L8" s="285" t="s">
        <v>569</v>
      </c>
      <c r="M8" s="283" t="s">
        <v>567</v>
      </c>
      <c r="N8" s="284" t="s">
        <v>568</v>
      </c>
      <c r="O8" s="285" t="s">
        <v>569</v>
      </c>
      <c r="P8" s="287" t="s">
        <v>570</v>
      </c>
    </row>
    <row r="9" spans="1:16" s="276" customFormat="1" ht="30" customHeight="1" thickBot="1">
      <c r="A9" s="302"/>
      <c r="B9" s="494"/>
      <c r="C9" s="310"/>
      <c r="D9" s="311" t="s">
        <v>572</v>
      </c>
      <c r="E9" s="312" t="s">
        <v>573</v>
      </c>
      <c r="F9" s="312" t="s">
        <v>574</v>
      </c>
      <c r="G9" s="312" t="s">
        <v>572</v>
      </c>
      <c r="H9" s="312" t="s">
        <v>573</v>
      </c>
      <c r="I9" s="313" t="s">
        <v>574</v>
      </c>
      <c r="J9" s="313" t="s">
        <v>572</v>
      </c>
      <c r="K9" s="312" t="s">
        <v>573</v>
      </c>
      <c r="L9" s="313" t="s">
        <v>574</v>
      </c>
      <c r="M9" s="312" t="s">
        <v>572</v>
      </c>
      <c r="N9" s="312" t="s">
        <v>573</v>
      </c>
      <c r="O9" s="313" t="s">
        <v>574</v>
      </c>
      <c r="P9" s="314" t="s">
        <v>575</v>
      </c>
    </row>
    <row r="10" spans="1:16" s="276" customFormat="1" ht="20.25" customHeight="1">
      <c r="A10" s="306"/>
      <c r="B10" s="297" t="s">
        <v>431</v>
      </c>
      <c r="C10" s="307"/>
      <c r="D10" s="431">
        <v>460</v>
      </c>
      <c r="E10" s="432">
        <v>460</v>
      </c>
      <c r="F10" s="433">
        <v>1473.92</v>
      </c>
      <c r="G10" s="432">
        <v>73.6</v>
      </c>
      <c r="H10" s="432">
        <v>73.6</v>
      </c>
      <c r="I10" s="433">
        <v>252.896</v>
      </c>
      <c r="J10" s="432">
        <v>6</v>
      </c>
      <c r="K10" s="315">
        <v>6</v>
      </c>
      <c r="L10" s="316">
        <v>20.352</v>
      </c>
      <c r="M10" s="288" t="s">
        <v>687</v>
      </c>
      <c r="N10" s="288" t="s">
        <v>687</v>
      </c>
      <c r="O10" s="288" t="s">
        <v>687</v>
      </c>
      <c r="P10" s="288" t="s">
        <v>687</v>
      </c>
    </row>
    <row r="11" spans="1:16" s="276" customFormat="1" ht="20.25" customHeight="1">
      <c r="A11" s="306"/>
      <c r="B11" s="297" t="s">
        <v>432</v>
      </c>
      <c r="C11" s="307"/>
      <c r="D11" s="434">
        <v>73.9</v>
      </c>
      <c r="E11" s="435">
        <v>73.9</v>
      </c>
      <c r="F11" s="436">
        <v>296.803</v>
      </c>
      <c r="G11" s="435">
        <v>54.9</v>
      </c>
      <c r="H11" s="435">
        <v>54.9</v>
      </c>
      <c r="I11" s="436">
        <v>233.587</v>
      </c>
      <c r="J11" s="435">
        <v>5</v>
      </c>
      <c r="K11" s="317">
        <v>5</v>
      </c>
      <c r="L11" s="228">
        <v>24.041</v>
      </c>
      <c r="M11" s="289" t="s">
        <v>687</v>
      </c>
      <c r="N11" s="289" t="s">
        <v>687</v>
      </c>
      <c r="O11" s="289" t="s">
        <v>687</v>
      </c>
      <c r="P11" s="289" t="s">
        <v>433</v>
      </c>
    </row>
    <row r="12" spans="1:16" s="276" customFormat="1" ht="20.25" customHeight="1">
      <c r="A12" s="306"/>
      <c r="B12" s="297" t="s">
        <v>434</v>
      </c>
      <c r="C12" s="307"/>
      <c r="D12" s="434">
        <v>4</v>
      </c>
      <c r="E12" s="435">
        <v>4</v>
      </c>
      <c r="F12" s="436">
        <v>14.52</v>
      </c>
      <c r="G12" s="435">
        <v>0.3</v>
      </c>
      <c r="H12" s="435">
        <v>0.3</v>
      </c>
      <c r="I12" s="436">
        <v>1.361</v>
      </c>
      <c r="J12" s="289" t="s">
        <v>687</v>
      </c>
      <c r="K12" s="289" t="s">
        <v>687</v>
      </c>
      <c r="L12" s="289" t="s">
        <v>687</v>
      </c>
      <c r="M12" s="290" t="s">
        <v>687</v>
      </c>
      <c r="N12" s="290" t="s">
        <v>687</v>
      </c>
      <c r="O12" s="290" t="s">
        <v>687</v>
      </c>
      <c r="P12" s="290" t="s">
        <v>687</v>
      </c>
    </row>
    <row r="13" spans="1:16" s="276" customFormat="1" ht="20.25" customHeight="1">
      <c r="A13" s="306"/>
      <c r="B13" s="297" t="s">
        <v>435</v>
      </c>
      <c r="C13" s="307"/>
      <c r="D13" s="434">
        <v>23</v>
      </c>
      <c r="E13" s="435">
        <v>23</v>
      </c>
      <c r="F13" s="436">
        <v>86.166</v>
      </c>
      <c r="G13" s="435">
        <v>16.2</v>
      </c>
      <c r="H13" s="435">
        <v>16.2</v>
      </c>
      <c r="I13" s="436">
        <v>57.123</v>
      </c>
      <c r="J13" s="289" t="s">
        <v>687</v>
      </c>
      <c r="K13" s="289" t="s">
        <v>687</v>
      </c>
      <c r="L13" s="289" t="s">
        <v>687</v>
      </c>
      <c r="M13" s="290" t="s">
        <v>687</v>
      </c>
      <c r="N13" s="290" t="s">
        <v>687</v>
      </c>
      <c r="O13" s="290" t="s">
        <v>687</v>
      </c>
      <c r="P13" s="290" t="s">
        <v>687</v>
      </c>
    </row>
    <row r="14" spans="1:16" s="276" customFormat="1" ht="20.25" customHeight="1">
      <c r="A14" s="306"/>
      <c r="B14" s="297" t="s">
        <v>436</v>
      </c>
      <c r="C14" s="307"/>
      <c r="D14" s="434">
        <v>25</v>
      </c>
      <c r="E14" s="435">
        <v>25</v>
      </c>
      <c r="F14" s="436">
        <v>99.156</v>
      </c>
      <c r="G14" s="435">
        <v>15.5</v>
      </c>
      <c r="H14" s="435">
        <v>15.5</v>
      </c>
      <c r="I14" s="436">
        <v>62.499</v>
      </c>
      <c r="J14" s="289" t="s">
        <v>687</v>
      </c>
      <c r="K14" s="289" t="s">
        <v>687</v>
      </c>
      <c r="L14" s="289" t="s">
        <v>687</v>
      </c>
      <c r="M14" s="290" t="s">
        <v>687</v>
      </c>
      <c r="N14" s="290" t="s">
        <v>687</v>
      </c>
      <c r="O14" s="290" t="s">
        <v>687</v>
      </c>
      <c r="P14" s="290" t="s">
        <v>687</v>
      </c>
    </row>
    <row r="15" spans="1:16" s="276" customFormat="1" ht="20.25" customHeight="1">
      <c r="A15" s="306"/>
      <c r="B15" s="297" t="s">
        <v>437</v>
      </c>
      <c r="C15" s="307"/>
      <c r="D15" s="434">
        <v>21.5</v>
      </c>
      <c r="E15" s="435">
        <v>21.5</v>
      </c>
      <c r="F15" s="436">
        <v>76.268</v>
      </c>
      <c r="G15" s="435">
        <v>14</v>
      </c>
      <c r="H15" s="435">
        <v>14</v>
      </c>
      <c r="I15" s="436">
        <v>53.508</v>
      </c>
      <c r="J15" s="289" t="s">
        <v>687</v>
      </c>
      <c r="K15" s="289" t="s">
        <v>687</v>
      </c>
      <c r="L15" s="289" t="s">
        <v>687</v>
      </c>
      <c r="M15" s="290" t="s">
        <v>687</v>
      </c>
      <c r="N15" s="290" t="s">
        <v>687</v>
      </c>
      <c r="O15" s="290" t="s">
        <v>687</v>
      </c>
      <c r="P15" s="290" t="s">
        <v>687</v>
      </c>
    </row>
    <row r="16" spans="1:16" s="276" customFormat="1" ht="20.25" customHeight="1">
      <c r="A16" s="306"/>
      <c r="B16" s="297" t="s">
        <v>438</v>
      </c>
      <c r="C16" s="307"/>
      <c r="D16" s="434">
        <v>21</v>
      </c>
      <c r="E16" s="435">
        <v>21</v>
      </c>
      <c r="F16" s="436">
        <v>91.002</v>
      </c>
      <c r="G16" s="435">
        <v>2</v>
      </c>
      <c r="H16" s="435">
        <v>2</v>
      </c>
      <c r="I16" s="436">
        <v>6.773</v>
      </c>
      <c r="J16" s="289" t="s">
        <v>687</v>
      </c>
      <c r="K16" s="289" t="s">
        <v>687</v>
      </c>
      <c r="L16" s="289" t="s">
        <v>687</v>
      </c>
      <c r="M16" s="290" t="s">
        <v>687</v>
      </c>
      <c r="N16" s="290" t="s">
        <v>687</v>
      </c>
      <c r="O16" s="290" t="s">
        <v>687</v>
      </c>
      <c r="P16" s="290" t="s">
        <v>687</v>
      </c>
    </row>
    <row r="17" spans="1:16" s="276" customFormat="1" ht="20.25" customHeight="1">
      <c r="A17" s="306"/>
      <c r="B17" s="297" t="s">
        <v>439</v>
      </c>
      <c r="C17" s="307"/>
      <c r="D17" s="434">
        <v>36.3</v>
      </c>
      <c r="E17" s="435">
        <v>18.3</v>
      </c>
      <c r="F17" s="436">
        <v>162.412</v>
      </c>
      <c r="G17" s="435">
        <v>2</v>
      </c>
      <c r="H17" s="435">
        <v>2</v>
      </c>
      <c r="I17" s="436">
        <v>6.655</v>
      </c>
      <c r="J17" s="289" t="s">
        <v>687</v>
      </c>
      <c r="K17" s="289" t="s">
        <v>687</v>
      </c>
      <c r="L17" s="289" t="s">
        <v>687</v>
      </c>
      <c r="M17" s="290" t="s">
        <v>687</v>
      </c>
      <c r="N17" s="290" t="s">
        <v>687</v>
      </c>
      <c r="O17" s="290" t="s">
        <v>687</v>
      </c>
      <c r="P17" s="290" t="s">
        <v>687</v>
      </c>
    </row>
    <row r="18" spans="1:16" s="276" customFormat="1" ht="20.25" customHeight="1">
      <c r="A18" s="306"/>
      <c r="B18" s="297" t="s">
        <v>440</v>
      </c>
      <c r="C18" s="307"/>
      <c r="D18" s="434">
        <v>56.2</v>
      </c>
      <c r="E18" s="435">
        <v>56.2</v>
      </c>
      <c r="F18" s="436">
        <v>229.097</v>
      </c>
      <c r="G18" s="435">
        <v>2.26</v>
      </c>
      <c r="H18" s="435">
        <v>2.26</v>
      </c>
      <c r="I18" s="436">
        <v>7.43</v>
      </c>
      <c r="J18" s="289" t="s">
        <v>687</v>
      </c>
      <c r="K18" s="289" t="s">
        <v>687</v>
      </c>
      <c r="L18" s="289" t="s">
        <v>687</v>
      </c>
      <c r="M18" s="290" t="s">
        <v>687</v>
      </c>
      <c r="N18" s="290" t="s">
        <v>687</v>
      </c>
      <c r="O18" s="290" t="s">
        <v>687</v>
      </c>
      <c r="P18" s="290" t="s">
        <v>687</v>
      </c>
    </row>
    <row r="19" spans="1:16" s="276" customFormat="1" ht="20.25" customHeight="1">
      <c r="A19" s="306"/>
      <c r="B19" s="297" t="s">
        <v>441</v>
      </c>
      <c r="C19" s="307"/>
      <c r="D19" s="434">
        <v>179.20999999999998</v>
      </c>
      <c r="E19" s="435">
        <v>179.20999999999998</v>
      </c>
      <c r="F19" s="436">
        <v>780.243</v>
      </c>
      <c r="G19" s="435">
        <v>2.55</v>
      </c>
      <c r="H19" s="435">
        <v>2.55</v>
      </c>
      <c r="I19" s="436">
        <v>9.314</v>
      </c>
      <c r="J19" s="289" t="s">
        <v>687</v>
      </c>
      <c r="K19" s="289" t="s">
        <v>687</v>
      </c>
      <c r="L19" s="289" t="s">
        <v>687</v>
      </c>
      <c r="M19" s="289" t="s">
        <v>687</v>
      </c>
      <c r="N19" s="289" t="s">
        <v>687</v>
      </c>
      <c r="O19" s="289" t="s">
        <v>687</v>
      </c>
      <c r="P19" s="289" t="s">
        <v>687</v>
      </c>
    </row>
    <row r="20" spans="1:16" s="276" customFormat="1" ht="20.25" customHeight="1">
      <c r="A20" s="306"/>
      <c r="B20" s="295" t="s">
        <v>442</v>
      </c>
      <c r="C20" s="307"/>
      <c r="D20" s="299" t="s">
        <v>687</v>
      </c>
      <c r="E20" s="298" t="s">
        <v>687</v>
      </c>
      <c r="F20" s="437" t="s">
        <v>687</v>
      </c>
      <c r="G20" s="438" t="s">
        <v>687</v>
      </c>
      <c r="H20" s="438" t="s">
        <v>687</v>
      </c>
      <c r="I20" s="437" t="s">
        <v>687</v>
      </c>
      <c r="J20" s="289" t="s">
        <v>687</v>
      </c>
      <c r="K20" s="289" t="s">
        <v>687</v>
      </c>
      <c r="L20" s="289" t="s">
        <v>687</v>
      </c>
      <c r="M20" s="290" t="s">
        <v>687</v>
      </c>
      <c r="N20" s="290" t="s">
        <v>687</v>
      </c>
      <c r="O20" s="290" t="s">
        <v>687</v>
      </c>
      <c r="P20" s="290" t="s">
        <v>687</v>
      </c>
    </row>
    <row r="21" spans="1:16" s="276" customFormat="1" ht="20.25" customHeight="1">
      <c r="A21" s="306"/>
      <c r="B21" s="295" t="s">
        <v>443</v>
      </c>
      <c r="C21" s="307"/>
      <c r="D21" s="318">
        <v>25</v>
      </c>
      <c r="E21" s="317">
        <v>25</v>
      </c>
      <c r="F21" s="436">
        <v>110.7</v>
      </c>
      <c r="G21" s="438" t="s">
        <v>687</v>
      </c>
      <c r="H21" s="438" t="s">
        <v>687</v>
      </c>
      <c r="I21" s="437" t="s">
        <v>687</v>
      </c>
      <c r="J21" s="289" t="s">
        <v>687</v>
      </c>
      <c r="K21" s="289" t="s">
        <v>687</v>
      </c>
      <c r="L21" s="289" t="s">
        <v>687</v>
      </c>
      <c r="M21" s="290" t="s">
        <v>687</v>
      </c>
      <c r="N21" s="290" t="s">
        <v>687</v>
      </c>
      <c r="O21" s="290" t="s">
        <v>687</v>
      </c>
      <c r="P21" s="290" t="s">
        <v>687</v>
      </c>
    </row>
    <row r="22" spans="1:16" s="276" customFormat="1" ht="20.25" customHeight="1">
      <c r="A22" s="306"/>
      <c r="B22" s="295" t="s">
        <v>444</v>
      </c>
      <c r="C22" s="307"/>
      <c r="D22" s="319">
        <v>21</v>
      </c>
      <c r="E22" s="320">
        <v>21</v>
      </c>
      <c r="F22" s="439">
        <v>29.68</v>
      </c>
      <c r="G22" s="438" t="s">
        <v>687</v>
      </c>
      <c r="H22" s="438" t="s">
        <v>687</v>
      </c>
      <c r="I22" s="437" t="s">
        <v>687</v>
      </c>
      <c r="J22" s="289" t="s">
        <v>687</v>
      </c>
      <c r="K22" s="289" t="s">
        <v>687</v>
      </c>
      <c r="L22" s="289" t="s">
        <v>687</v>
      </c>
      <c r="M22" s="290" t="s">
        <v>687</v>
      </c>
      <c r="N22" s="290" t="s">
        <v>687</v>
      </c>
      <c r="O22" s="290" t="s">
        <v>687</v>
      </c>
      <c r="P22" s="290" t="s">
        <v>687</v>
      </c>
    </row>
    <row r="23" spans="1:16" s="276" customFormat="1" ht="20.25" customHeight="1">
      <c r="A23" s="306"/>
      <c r="B23" s="295" t="s">
        <v>445</v>
      </c>
      <c r="C23" s="307"/>
      <c r="D23" s="318">
        <v>10</v>
      </c>
      <c r="E23" s="317">
        <v>10</v>
      </c>
      <c r="F23" s="436">
        <v>43.2</v>
      </c>
      <c r="G23" s="438" t="s">
        <v>687</v>
      </c>
      <c r="H23" s="438" t="s">
        <v>687</v>
      </c>
      <c r="I23" s="437" t="s">
        <v>687</v>
      </c>
      <c r="J23" s="289" t="s">
        <v>687</v>
      </c>
      <c r="K23" s="289" t="s">
        <v>687</v>
      </c>
      <c r="L23" s="289" t="s">
        <v>687</v>
      </c>
      <c r="M23" s="290" t="s">
        <v>687</v>
      </c>
      <c r="N23" s="290" t="s">
        <v>687</v>
      </c>
      <c r="O23" s="290" t="s">
        <v>687</v>
      </c>
      <c r="P23" s="290" t="s">
        <v>687</v>
      </c>
    </row>
    <row r="24" spans="1:16" s="276" customFormat="1" ht="20.25" customHeight="1">
      <c r="A24" s="306"/>
      <c r="B24" s="295" t="s">
        <v>446</v>
      </c>
      <c r="C24" s="307"/>
      <c r="D24" s="318">
        <v>10</v>
      </c>
      <c r="E24" s="317">
        <v>10</v>
      </c>
      <c r="F24" s="436" t="s">
        <v>687</v>
      </c>
      <c r="G24" s="438" t="s">
        <v>687</v>
      </c>
      <c r="H24" s="438" t="s">
        <v>687</v>
      </c>
      <c r="I24" s="437" t="s">
        <v>687</v>
      </c>
      <c r="J24" s="289" t="s">
        <v>687</v>
      </c>
      <c r="K24" s="289" t="s">
        <v>687</v>
      </c>
      <c r="L24" s="289" t="s">
        <v>687</v>
      </c>
      <c r="M24" s="290" t="s">
        <v>687</v>
      </c>
      <c r="N24" s="290" t="s">
        <v>687</v>
      </c>
      <c r="O24" s="290" t="s">
        <v>687</v>
      </c>
      <c r="P24" s="290" t="s">
        <v>687</v>
      </c>
    </row>
    <row r="25" spans="1:16" s="276" customFormat="1" ht="20.25" customHeight="1">
      <c r="A25" s="306"/>
      <c r="B25" s="295" t="s">
        <v>447</v>
      </c>
      <c r="C25" s="307"/>
      <c r="D25" s="318">
        <v>7</v>
      </c>
      <c r="E25" s="317">
        <v>7</v>
      </c>
      <c r="F25" s="436">
        <v>175.284</v>
      </c>
      <c r="G25" s="438" t="s">
        <v>687</v>
      </c>
      <c r="H25" s="438" t="s">
        <v>687</v>
      </c>
      <c r="I25" s="437" t="s">
        <v>687</v>
      </c>
      <c r="J25" s="289" t="s">
        <v>687</v>
      </c>
      <c r="K25" s="289" t="s">
        <v>687</v>
      </c>
      <c r="L25" s="289" t="s">
        <v>687</v>
      </c>
      <c r="M25" s="290" t="s">
        <v>687</v>
      </c>
      <c r="N25" s="290" t="s">
        <v>687</v>
      </c>
      <c r="O25" s="290" t="s">
        <v>687</v>
      </c>
      <c r="P25" s="290" t="s">
        <v>687</v>
      </c>
    </row>
    <row r="26" spans="1:16" s="276" customFormat="1" ht="20.25" customHeight="1">
      <c r="A26" s="306"/>
      <c r="B26" s="295" t="s">
        <v>448</v>
      </c>
      <c r="C26" s="307"/>
      <c r="D26" s="299" t="s">
        <v>687</v>
      </c>
      <c r="E26" s="298" t="s">
        <v>687</v>
      </c>
      <c r="F26" s="437" t="s">
        <v>687</v>
      </c>
      <c r="G26" s="438" t="s">
        <v>687</v>
      </c>
      <c r="H26" s="438" t="s">
        <v>687</v>
      </c>
      <c r="I26" s="437" t="s">
        <v>687</v>
      </c>
      <c r="J26" s="289" t="s">
        <v>687</v>
      </c>
      <c r="K26" s="289" t="s">
        <v>687</v>
      </c>
      <c r="L26" s="289" t="s">
        <v>687</v>
      </c>
      <c r="M26" s="290" t="s">
        <v>687</v>
      </c>
      <c r="N26" s="290" t="s">
        <v>687</v>
      </c>
      <c r="O26" s="290" t="s">
        <v>687</v>
      </c>
      <c r="P26" s="290" t="s">
        <v>687</v>
      </c>
    </row>
    <row r="27" spans="1:16" s="276" customFormat="1" ht="20.25" customHeight="1">
      <c r="A27" s="306"/>
      <c r="B27" s="295" t="s">
        <v>449</v>
      </c>
      <c r="C27" s="307"/>
      <c r="D27" s="321">
        <v>40</v>
      </c>
      <c r="E27" s="322">
        <v>40</v>
      </c>
      <c r="F27" s="439">
        <v>43.2</v>
      </c>
      <c r="G27" s="438" t="s">
        <v>687</v>
      </c>
      <c r="H27" s="438" t="s">
        <v>687</v>
      </c>
      <c r="I27" s="437" t="s">
        <v>687</v>
      </c>
      <c r="J27" s="289" t="s">
        <v>687</v>
      </c>
      <c r="K27" s="289" t="s">
        <v>687</v>
      </c>
      <c r="L27" s="289" t="s">
        <v>687</v>
      </c>
      <c r="M27" s="290" t="s">
        <v>687</v>
      </c>
      <c r="N27" s="290" t="s">
        <v>687</v>
      </c>
      <c r="O27" s="290" t="s">
        <v>687</v>
      </c>
      <c r="P27" s="290" t="s">
        <v>687</v>
      </c>
    </row>
    <row r="28" spans="1:16" s="276" customFormat="1" ht="20.25" customHeight="1">
      <c r="A28" s="306"/>
      <c r="B28" s="295" t="s">
        <v>450</v>
      </c>
      <c r="C28" s="307"/>
      <c r="D28" s="299" t="s">
        <v>687</v>
      </c>
      <c r="E28" s="298" t="s">
        <v>687</v>
      </c>
      <c r="F28" s="437" t="s">
        <v>687</v>
      </c>
      <c r="G28" s="438" t="s">
        <v>687</v>
      </c>
      <c r="H28" s="438" t="s">
        <v>687</v>
      </c>
      <c r="I28" s="437" t="s">
        <v>687</v>
      </c>
      <c r="J28" s="289" t="s">
        <v>687</v>
      </c>
      <c r="K28" s="289" t="s">
        <v>687</v>
      </c>
      <c r="L28" s="289" t="s">
        <v>687</v>
      </c>
      <c r="M28" s="290" t="s">
        <v>687</v>
      </c>
      <c r="N28" s="290" t="s">
        <v>687</v>
      </c>
      <c r="O28" s="290" t="s">
        <v>687</v>
      </c>
      <c r="P28" s="290" t="s">
        <v>687</v>
      </c>
    </row>
    <row r="29" spans="1:16" s="276" customFormat="1" ht="20.25" customHeight="1">
      <c r="A29" s="306"/>
      <c r="B29" s="295" t="s">
        <v>451</v>
      </c>
      <c r="C29" s="307"/>
      <c r="D29" s="299" t="s">
        <v>687</v>
      </c>
      <c r="E29" s="298" t="s">
        <v>687</v>
      </c>
      <c r="F29" s="436">
        <v>90.78</v>
      </c>
      <c r="G29" s="438" t="s">
        <v>687</v>
      </c>
      <c r="H29" s="438" t="s">
        <v>687</v>
      </c>
      <c r="I29" s="437" t="s">
        <v>687</v>
      </c>
      <c r="J29" s="289" t="s">
        <v>687</v>
      </c>
      <c r="K29" s="289" t="s">
        <v>687</v>
      </c>
      <c r="L29" s="289" t="s">
        <v>687</v>
      </c>
      <c r="M29" s="290" t="s">
        <v>687</v>
      </c>
      <c r="N29" s="290" t="s">
        <v>687</v>
      </c>
      <c r="O29" s="290" t="s">
        <v>687</v>
      </c>
      <c r="P29" s="290" t="s">
        <v>687</v>
      </c>
    </row>
    <row r="30" spans="1:16" s="276" customFormat="1" ht="20.25" customHeight="1">
      <c r="A30" s="306"/>
      <c r="B30" s="295" t="s">
        <v>452</v>
      </c>
      <c r="C30" s="307"/>
      <c r="D30" s="318">
        <v>66.21</v>
      </c>
      <c r="E30" s="317">
        <v>66.21</v>
      </c>
      <c r="F30" s="436">
        <v>287.399</v>
      </c>
      <c r="G30" s="440">
        <v>2.55</v>
      </c>
      <c r="H30" s="440">
        <v>2.55</v>
      </c>
      <c r="I30" s="436">
        <v>9.314</v>
      </c>
      <c r="J30" s="289" t="s">
        <v>687</v>
      </c>
      <c r="K30" s="289" t="s">
        <v>687</v>
      </c>
      <c r="L30" s="289" t="s">
        <v>687</v>
      </c>
      <c r="M30" s="290" t="s">
        <v>687</v>
      </c>
      <c r="N30" s="290" t="s">
        <v>687</v>
      </c>
      <c r="O30" s="290" t="s">
        <v>687</v>
      </c>
      <c r="P30" s="290" t="s">
        <v>687</v>
      </c>
    </row>
    <row r="31" spans="1:16" s="276" customFormat="1" ht="20.25" customHeight="1">
      <c r="A31" s="306"/>
      <c r="B31" s="295" t="s">
        <v>453</v>
      </c>
      <c r="C31" s="307"/>
      <c r="D31" s="299" t="s">
        <v>687</v>
      </c>
      <c r="E31" s="298" t="s">
        <v>687</v>
      </c>
      <c r="F31" s="437" t="s">
        <v>687</v>
      </c>
      <c r="G31" s="438" t="s">
        <v>687</v>
      </c>
      <c r="H31" s="438" t="s">
        <v>687</v>
      </c>
      <c r="I31" s="437" t="s">
        <v>687</v>
      </c>
      <c r="J31" s="289" t="s">
        <v>687</v>
      </c>
      <c r="K31" s="289" t="s">
        <v>687</v>
      </c>
      <c r="L31" s="289" t="s">
        <v>687</v>
      </c>
      <c r="M31" s="290" t="s">
        <v>687</v>
      </c>
      <c r="N31" s="290" t="s">
        <v>687</v>
      </c>
      <c r="O31" s="290" t="s">
        <v>687</v>
      </c>
      <c r="P31" s="290" t="s">
        <v>687</v>
      </c>
    </row>
    <row r="32" spans="1:16" s="276" customFormat="1" ht="20.25" customHeight="1" thickBot="1">
      <c r="A32" s="323"/>
      <c r="B32" s="296" t="s">
        <v>454</v>
      </c>
      <c r="C32" s="324"/>
      <c r="D32" s="300" t="s">
        <v>687</v>
      </c>
      <c r="E32" s="301" t="s">
        <v>687</v>
      </c>
      <c r="F32" s="441"/>
      <c r="G32" s="301" t="s">
        <v>687</v>
      </c>
      <c r="H32" s="301" t="s">
        <v>687</v>
      </c>
      <c r="I32" s="301" t="s">
        <v>687</v>
      </c>
      <c r="J32" s="291" t="s">
        <v>687</v>
      </c>
      <c r="K32" s="291" t="s">
        <v>687</v>
      </c>
      <c r="L32" s="291" t="s">
        <v>687</v>
      </c>
      <c r="M32" s="291" t="s">
        <v>687</v>
      </c>
      <c r="N32" s="291" t="s">
        <v>687</v>
      </c>
      <c r="O32" s="291" t="s">
        <v>687</v>
      </c>
      <c r="P32" s="291" t="s">
        <v>687</v>
      </c>
    </row>
    <row r="33" s="277" customFormat="1" ht="12.75"/>
    <row r="38" spans="4:15" ht="15.75">
      <c r="D38" s="139"/>
      <c r="E38" s="140"/>
      <c r="F38" s="139"/>
      <c r="G38" s="140"/>
      <c r="H38" s="139"/>
      <c r="I38" s="140"/>
      <c r="J38" s="293"/>
      <c r="K38" s="140"/>
      <c r="L38" s="293"/>
      <c r="M38" s="140"/>
      <c r="N38" s="293"/>
      <c r="O38" s="140"/>
    </row>
    <row r="39" spans="4:15" ht="15.75">
      <c r="D39" s="139"/>
      <c r="E39" s="140"/>
      <c r="F39" s="139"/>
      <c r="G39" s="140"/>
      <c r="H39" s="139"/>
      <c r="I39" s="140"/>
      <c r="J39" s="293"/>
      <c r="K39" s="140"/>
      <c r="L39" s="293"/>
      <c r="M39" s="140"/>
      <c r="N39" s="293"/>
      <c r="O39" s="140"/>
    </row>
    <row r="40" spans="4:9" ht="15.75">
      <c r="D40" s="139"/>
      <c r="E40" s="140"/>
      <c r="F40" s="139"/>
      <c r="G40" s="140"/>
      <c r="H40" s="139"/>
      <c r="I40" s="140"/>
    </row>
    <row r="41" spans="4:9" ht="15.75">
      <c r="D41" s="139"/>
      <c r="E41" s="140"/>
      <c r="F41" s="139"/>
      <c r="G41" s="140"/>
      <c r="H41" s="139"/>
      <c r="I41" s="140"/>
    </row>
    <row r="42" spans="4:13" ht="15.75">
      <c r="D42" s="139"/>
      <c r="E42" s="140"/>
      <c r="F42" s="139"/>
      <c r="G42" s="140"/>
      <c r="H42" s="139"/>
      <c r="I42" s="140"/>
      <c r="L42" s="293"/>
      <c r="M42" s="140"/>
    </row>
    <row r="43" spans="4:13" ht="15.75">
      <c r="D43" s="139"/>
      <c r="E43" s="140"/>
      <c r="F43" s="139"/>
      <c r="G43" s="140"/>
      <c r="H43" s="139"/>
      <c r="I43" s="140"/>
      <c r="L43" s="293"/>
      <c r="M43" s="140"/>
    </row>
    <row r="44" spans="4:13" ht="15.75">
      <c r="D44" s="139"/>
      <c r="E44" s="140"/>
      <c r="F44" s="139"/>
      <c r="G44" s="140"/>
      <c r="H44" s="139"/>
      <c r="I44" s="140"/>
      <c r="L44" s="293"/>
      <c r="M44" s="140"/>
    </row>
    <row r="45" spans="4:13" ht="15.75">
      <c r="D45" s="139"/>
      <c r="E45" s="140"/>
      <c r="F45" s="139"/>
      <c r="G45" s="140"/>
      <c r="H45" s="139"/>
      <c r="I45" s="140"/>
      <c r="L45" s="293"/>
      <c r="M45" s="140"/>
    </row>
    <row r="46" spans="4:13" ht="15.75">
      <c r="D46" s="139"/>
      <c r="E46" s="140"/>
      <c r="F46" s="139"/>
      <c r="G46" s="140"/>
      <c r="H46" s="139"/>
      <c r="I46" s="140"/>
      <c r="L46" s="293"/>
      <c r="M46" s="140"/>
    </row>
    <row r="47" spans="4:13" ht="15.75">
      <c r="D47" s="139"/>
      <c r="E47" s="140"/>
      <c r="F47" s="139"/>
      <c r="G47" s="140"/>
      <c r="H47" s="139"/>
      <c r="I47" s="140"/>
      <c r="L47" s="293"/>
      <c r="M47" s="140"/>
    </row>
    <row r="48" spans="4:13" ht="15.75">
      <c r="D48" s="139"/>
      <c r="E48" s="140"/>
      <c r="F48" s="139"/>
      <c r="G48" s="140"/>
      <c r="H48" s="139"/>
      <c r="I48" s="140"/>
      <c r="L48" s="293"/>
      <c r="M48" s="140"/>
    </row>
    <row r="49" spans="4:13" ht="15.75">
      <c r="D49" s="139"/>
      <c r="E49" s="140"/>
      <c r="F49" s="139"/>
      <c r="G49" s="140"/>
      <c r="H49" s="139"/>
      <c r="I49" s="140"/>
      <c r="L49" s="293"/>
      <c r="M49" s="140"/>
    </row>
    <row r="50" spans="4:13" ht="15.75">
      <c r="D50" s="139"/>
      <c r="E50" s="140"/>
      <c r="F50" s="139"/>
      <c r="G50" s="140"/>
      <c r="H50" s="139"/>
      <c r="I50" s="140"/>
      <c r="L50" s="293"/>
      <c r="M50" s="140"/>
    </row>
    <row r="51" spans="4:13" ht="15.75">
      <c r="D51" s="139"/>
      <c r="E51" s="140"/>
      <c r="F51" s="139"/>
      <c r="G51" s="140"/>
      <c r="H51" s="139"/>
      <c r="I51" s="140"/>
      <c r="L51" s="293"/>
      <c r="M51" s="140"/>
    </row>
    <row r="52" spans="4:13" ht="15.75">
      <c r="D52" s="139"/>
      <c r="E52" s="140"/>
      <c r="F52" s="139"/>
      <c r="G52" s="140"/>
      <c r="H52" s="139"/>
      <c r="I52" s="140"/>
      <c r="L52" s="293"/>
      <c r="M52" s="140"/>
    </row>
    <row r="53" spans="4:13" ht="15.75">
      <c r="D53" s="139"/>
      <c r="E53" s="140"/>
      <c r="F53" s="139"/>
      <c r="G53" s="140"/>
      <c r="H53" s="139"/>
      <c r="I53" s="140"/>
      <c r="L53" s="293"/>
      <c r="M53" s="140"/>
    </row>
    <row r="54" spans="4:15" ht="15.75">
      <c r="D54" s="139"/>
      <c r="E54" s="140"/>
      <c r="F54" s="139"/>
      <c r="G54" s="140"/>
      <c r="H54" s="139"/>
      <c r="I54" s="140"/>
      <c r="J54" s="293"/>
      <c r="K54" s="140"/>
      <c r="L54" s="293"/>
      <c r="O54" s="294"/>
    </row>
    <row r="55" spans="4:9" ht="15.75">
      <c r="D55" s="139"/>
      <c r="E55" s="140"/>
      <c r="F55" s="139"/>
      <c r="G55" s="140"/>
      <c r="H55" s="139"/>
      <c r="I55" s="140"/>
    </row>
    <row r="57" spans="5:15" ht="15.75">
      <c r="E57" s="140"/>
      <c r="F57" s="139"/>
      <c r="G57" s="140"/>
      <c r="H57" s="139"/>
      <c r="I57" s="140"/>
      <c r="J57" s="293"/>
      <c r="K57" s="140"/>
      <c r="L57" s="293"/>
      <c r="M57" s="140"/>
      <c r="N57" s="293"/>
      <c r="O57" s="140"/>
    </row>
    <row r="58" spans="5:15" ht="15.75">
      <c r="E58" s="140"/>
      <c r="F58" s="139"/>
      <c r="G58" s="140"/>
      <c r="H58" s="139"/>
      <c r="I58" s="140"/>
      <c r="J58" s="293"/>
      <c r="K58" s="140"/>
      <c r="L58" s="293"/>
      <c r="M58" s="140"/>
      <c r="N58" s="293"/>
      <c r="O58" s="140"/>
    </row>
    <row r="59" spans="5:9" ht="15.75">
      <c r="E59" s="140"/>
      <c r="F59" s="139"/>
      <c r="G59" s="140"/>
      <c r="H59" s="139"/>
      <c r="I59" s="140"/>
    </row>
    <row r="60" spans="5:9" ht="15.75">
      <c r="E60" s="140"/>
      <c r="F60" s="139"/>
      <c r="G60" s="140"/>
      <c r="H60" s="139"/>
      <c r="I60" s="140"/>
    </row>
    <row r="61" spans="5:13" ht="15.75">
      <c r="E61" s="140"/>
      <c r="F61" s="139"/>
      <c r="G61" s="140"/>
      <c r="H61" s="139"/>
      <c r="I61" s="140"/>
      <c r="L61" s="293"/>
      <c r="M61" s="140"/>
    </row>
    <row r="62" spans="5:13" ht="15.75">
      <c r="E62" s="140"/>
      <c r="F62" s="139"/>
      <c r="G62" s="140"/>
      <c r="H62" s="139"/>
      <c r="I62" s="140"/>
      <c r="L62" s="293"/>
      <c r="M62" s="140"/>
    </row>
    <row r="63" spans="5:13" ht="15.75">
      <c r="E63" s="140"/>
      <c r="F63" s="139"/>
      <c r="G63" s="140"/>
      <c r="H63" s="139"/>
      <c r="I63" s="140"/>
      <c r="L63" s="293"/>
      <c r="M63" s="140"/>
    </row>
    <row r="64" spans="5:13" ht="15.75">
      <c r="E64" s="140"/>
      <c r="F64" s="139"/>
      <c r="G64" s="140"/>
      <c r="H64" s="139"/>
      <c r="I64" s="140"/>
      <c r="L64" s="293"/>
      <c r="M64" s="140"/>
    </row>
    <row r="65" spans="5:13" ht="15.75">
      <c r="E65" s="140"/>
      <c r="F65" s="139"/>
      <c r="G65" s="140"/>
      <c r="H65" s="139"/>
      <c r="I65" s="140"/>
      <c r="L65" s="293"/>
      <c r="M65" s="140"/>
    </row>
    <row r="66" spans="5:13" ht="15.75">
      <c r="E66" s="140"/>
      <c r="F66" s="139"/>
      <c r="G66" s="140"/>
      <c r="H66" s="139"/>
      <c r="I66" s="140"/>
      <c r="L66" s="293"/>
      <c r="M66" s="140"/>
    </row>
    <row r="67" spans="5:13" ht="15.75">
      <c r="E67" s="140"/>
      <c r="F67" s="139"/>
      <c r="G67" s="140"/>
      <c r="H67" s="139"/>
      <c r="I67" s="140"/>
      <c r="L67" s="293"/>
      <c r="M67" s="140"/>
    </row>
    <row r="68" spans="5:13" ht="15.75">
      <c r="E68" s="140"/>
      <c r="F68" s="139"/>
      <c r="G68" s="140"/>
      <c r="H68" s="139"/>
      <c r="I68" s="140"/>
      <c r="L68" s="293"/>
      <c r="M68" s="140"/>
    </row>
    <row r="69" spans="5:13" ht="15.75">
      <c r="E69" s="140"/>
      <c r="F69" s="139"/>
      <c r="G69" s="140"/>
      <c r="H69" s="139"/>
      <c r="I69" s="140"/>
      <c r="L69" s="293"/>
      <c r="M69" s="140"/>
    </row>
    <row r="70" spans="5:13" ht="15.75">
      <c r="E70" s="140"/>
      <c r="F70" s="139"/>
      <c r="G70" s="140"/>
      <c r="H70" s="139"/>
      <c r="I70" s="140"/>
      <c r="L70" s="293"/>
      <c r="M70" s="140"/>
    </row>
    <row r="71" spans="5:13" ht="15.75">
      <c r="E71" s="140"/>
      <c r="F71" s="139"/>
      <c r="G71" s="140"/>
      <c r="H71" s="139"/>
      <c r="I71" s="140"/>
      <c r="L71" s="293"/>
      <c r="M71" s="140"/>
    </row>
    <row r="72" spans="5:13" ht="15.75">
      <c r="E72" s="140"/>
      <c r="F72" s="139"/>
      <c r="G72" s="140"/>
      <c r="H72" s="139"/>
      <c r="I72" s="140"/>
      <c r="L72" s="293"/>
      <c r="M72" s="140"/>
    </row>
    <row r="73" spans="5:15" ht="15.75">
      <c r="E73" s="140"/>
      <c r="F73" s="139"/>
      <c r="G73" s="140"/>
      <c r="H73" s="139"/>
      <c r="I73" s="140"/>
      <c r="J73" s="293"/>
      <c r="K73" s="140"/>
      <c r="L73" s="293"/>
      <c r="O73" s="294"/>
    </row>
    <row r="74" spans="5:9" ht="15.75">
      <c r="E74" s="140"/>
      <c r="F74" s="139"/>
      <c r="G74" s="140"/>
      <c r="H74" s="139"/>
      <c r="I74" s="140"/>
    </row>
  </sheetData>
  <sheetProtection/>
  <mergeCells count="9">
    <mergeCell ref="A2:I2"/>
    <mergeCell ref="J2:P2"/>
    <mergeCell ref="B6:B9"/>
    <mergeCell ref="D6:I6"/>
    <mergeCell ref="J6:L6"/>
    <mergeCell ref="M6:P7"/>
    <mergeCell ref="D7:F7"/>
    <mergeCell ref="G7:I7"/>
    <mergeCell ref="J7:L7"/>
  </mergeCells>
  <printOptions horizontalCentered="1"/>
  <pageMargins left="1.1811023622047245" right="1.1811023622047245" top="1.5748031496062993" bottom="1.5748031496062993" header="0.5118110236220472" footer="0.9055118110236221"/>
  <pageSetup firstPageNumber="100"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5.xml><?xml version="1.0" encoding="utf-8"?>
<worksheet xmlns="http://schemas.openxmlformats.org/spreadsheetml/2006/main" xmlns:r="http://schemas.openxmlformats.org/officeDocument/2006/relationships">
  <dimension ref="A1:Q32"/>
  <sheetViews>
    <sheetView showGridLines="0" zoomScale="120" zoomScaleNormal="120" zoomScalePageLayoutView="0" workbookViewId="0" topLeftCell="A1">
      <selection activeCell="B4" sqref="B4"/>
    </sheetView>
  </sheetViews>
  <sheetFormatPr defaultColWidth="9.00390625" defaultRowHeight="16.5"/>
  <cols>
    <col min="1" max="1" width="0.5" style="37" customWidth="1"/>
    <col min="2" max="2" width="19.125" style="37" customWidth="1"/>
    <col min="3" max="3" width="10.125" style="37" customWidth="1"/>
    <col min="4" max="4" width="8.125" style="37" customWidth="1"/>
    <col min="5" max="5" width="10.125" style="37" customWidth="1"/>
    <col min="6" max="6" width="8.125" style="37" customWidth="1"/>
    <col min="7" max="7" width="10.125" style="37" customWidth="1"/>
    <col min="8" max="8" width="8.125" style="37" customWidth="1"/>
    <col min="9" max="9" width="10.125" style="37" customWidth="1"/>
    <col min="10" max="10" width="8.625" style="37" customWidth="1"/>
    <col min="11" max="11" width="10.125" style="37" customWidth="1"/>
    <col min="12" max="12" width="8.625" style="37" customWidth="1"/>
    <col min="13" max="13" width="10.125" style="37" customWidth="1"/>
    <col min="14" max="14" width="8.625" style="37" customWidth="1"/>
    <col min="15" max="15" width="10.125" style="37" customWidth="1"/>
    <col min="16" max="16" width="8.625" style="37" customWidth="1"/>
    <col min="17" max="17" width="0" style="37" hidden="1" customWidth="1"/>
    <col min="18" max="16384" width="9.00390625" style="37" customWidth="1"/>
  </cols>
  <sheetData>
    <row r="1" spans="1:16" s="1" customFormat="1" ht="18" customHeight="1">
      <c r="A1" s="80" t="s">
        <v>455</v>
      </c>
      <c r="P1" s="170" t="s">
        <v>665</v>
      </c>
    </row>
    <row r="2" spans="2:16" s="5" customFormat="1" ht="24.75" customHeight="1">
      <c r="B2" s="532" t="s">
        <v>791</v>
      </c>
      <c r="C2" s="533"/>
      <c r="D2" s="533"/>
      <c r="E2" s="533"/>
      <c r="F2" s="533"/>
      <c r="G2" s="533"/>
      <c r="H2" s="533"/>
      <c r="I2" s="558" t="s">
        <v>792</v>
      </c>
      <c r="J2" s="525"/>
      <c r="K2" s="525"/>
      <c r="L2" s="525"/>
      <c r="M2" s="525"/>
      <c r="N2" s="525"/>
      <c r="O2" s="525"/>
      <c r="P2" s="525"/>
    </row>
    <row r="3" spans="2:16" s="332" customFormat="1" ht="19.5" customHeight="1">
      <c r="B3" s="556" t="s">
        <v>793</v>
      </c>
      <c r="C3" s="556"/>
      <c r="D3" s="556"/>
      <c r="E3" s="556"/>
      <c r="F3" s="556"/>
      <c r="G3" s="556"/>
      <c r="H3" s="556"/>
      <c r="I3" s="557" t="s">
        <v>794</v>
      </c>
      <c r="J3" s="557"/>
      <c r="K3" s="557"/>
      <c r="L3" s="557"/>
      <c r="M3" s="557"/>
      <c r="N3" s="557"/>
      <c r="O3" s="557"/>
      <c r="P3" s="557"/>
    </row>
    <row r="4" spans="2:16" s="1" customFormat="1" ht="15" customHeight="1">
      <c r="B4" s="19"/>
      <c r="G4" s="563" t="s">
        <v>795</v>
      </c>
      <c r="H4" s="564"/>
      <c r="O4" s="554" t="s">
        <v>796</v>
      </c>
      <c r="P4" s="554"/>
    </row>
    <row r="5" spans="2:16" s="1" customFormat="1" ht="15" customHeight="1" thickBot="1">
      <c r="B5" s="19"/>
      <c r="G5" s="468" t="s">
        <v>797</v>
      </c>
      <c r="H5" s="468"/>
      <c r="O5" s="555" t="s">
        <v>798</v>
      </c>
      <c r="P5" s="555"/>
    </row>
    <row r="6" spans="1:16" s="1" customFormat="1" ht="34.5" customHeight="1">
      <c r="A6" s="227"/>
      <c r="B6" s="326" t="s">
        <v>799</v>
      </c>
      <c r="C6" s="528" t="s">
        <v>800</v>
      </c>
      <c r="D6" s="560"/>
      <c r="E6" s="559" t="s">
        <v>801</v>
      </c>
      <c r="F6" s="560"/>
      <c r="G6" s="559" t="s">
        <v>802</v>
      </c>
      <c r="H6" s="560"/>
      <c r="I6" s="561" t="s">
        <v>803</v>
      </c>
      <c r="J6" s="560"/>
      <c r="K6" s="559" t="s">
        <v>804</v>
      </c>
      <c r="L6" s="560"/>
      <c r="M6" s="559" t="s">
        <v>805</v>
      </c>
      <c r="N6" s="560"/>
      <c r="O6" s="559" t="s">
        <v>806</v>
      </c>
      <c r="P6" s="562"/>
    </row>
    <row r="7" spans="1:16" s="1" customFormat="1" ht="34.5" customHeight="1" thickBot="1">
      <c r="A7" s="67"/>
      <c r="B7" s="24" t="s">
        <v>456</v>
      </c>
      <c r="C7" s="103" t="s">
        <v>457</v>
      </c>
      <c r="D7" s="104" t="s">
        <v>458</v>
      </c>
      <c r="E7" s="105" t="s">
        <v>457</v>
      </c>
      <c r="F7" s="105" t="s">
        <v>458</v>
      </c>
      <c r="G7" s="105" t="s">
        <v>457</v>
      </c>
      <c r="H7" s="105" t="s">
        <v>458</v>
      </c>
      <c r="I7" s="106" t="s">
        <v>457</v>
      </c>
      <c r="J7" s="105" t="s">
        <v>458</v>
      </c>
      <c r="K7" s="105" t="s">
        <v>457</v>
      </c>
      <c r="L7" s="105" t="s">
        <v>458</v>
      </c>
      <c r="M7" s="105" t="s">
        <v>457</v>
      </c>
      <c r="N7" s="105" t="s">
        <v>458</v>
      </c>
      <c r="O7" s="105" t="s">
        <v>457</v>
      </c>
      <c r="P7" s="104" t="s">
        <v>458</v>
      </c>
    </row>
    <row r="8" spans="2:16" s="1" customFormat="1" ht="20.25" customHeight="1">
      <c r="B8" s="166" t="s">
        <v>431</v>
      </c>
      <c r="C8" s="180">
        <v>135.3</v>
      </c>
      <c r="D8" s="178">
        <v>1934592</v>
      </c>
      <c r="E8" s="181">
        <v>94.21</v>
      </c>
      <c r="F8" s="178">
        <v>1729964</v>
      </c>
      <c r="G8" s="182" t="s">
        <v>687</v>
      </c>
      <c r="H8" s="194" t="s">
        <v>687</v>
      </c>
      <c r="I8" s="182" t="s">
        <v>687</v>
      </c>
      <c r="J8" s="194" t="s">
        <v>289</v>
      </c>
      <c r="K8" s="181">
        <v>34.79</v>
      </c>
      <c r="L8" s="178">
        <v>191728</v>
      </c>
      <c r="M8" s="182" t="s">
        <v>687</v>
      </c>
      <c r="N8" s="194" t="s">
        <v>687</v>
      </c>
      <c r="O8" s="181">
        <v>6.3</v>
      </c>
      <c r="P8" s="178">
        <v>12900</v>
      </c>
    </row>
    <row r="9" spans="2:16" s="1" customFormat="1" ht="20.25" customHeight="1">
      <c r="B9" s="166" t="s">
        <v>432</v>
      </c>
      <c r="C9" s="95">
        <v>143.97</v>
      </c>
      <c r="D9" s="171">
        <v>2066227</v>
      </c>
      <c r="E9" s="96">
        <v>83.89</v>
      </c>
      <c r="F9" s="171">
        <v>1776859</v>
      </c>
      <c r="G9" s="183" t="s">
        <v>687</v>
      </c>
      <c r="H9" s="189" t="s">
        <v>687</v>
      </c>
      <c r="I9" s="183" t="s">
        <v>687</v>
      </c>
      <c r="J9" s="189" t="s">
        <v>687</v>
      </c>
      <c r="K9" s="96">
        <v>49.58</v>
      </c>
      <c r="L9" s="171">
        <v>271868</v>
      </c>
      <c r="M9" s="183" t="s">
        <v>687</v>
      </c>
      <c r="N9" s="189" t="s">
        <v>687</v>
      </c>
      <c r="O9" s="96">
        <v>10.5</v>
      </c>
      <c r="P9" s="171">
        <v>17500</v>
      </c>
    </row>
    <row r="10" spans="2:16" s="1" customFormat="1" ht="20.25" customHeight="1">
      <c r="B10" s="166" t="s">
        <v>434</v>
      </c>
      <c r="C10" s="95">
        <v>106.62</v>
      </c>
      <c r="D10" s="171">
        <v>1473961</v>
      </c>
      <c r="E10" s="96">
        <v>60.86</v>
      </c>
      <c r="F10" s="171">
        <v>1293893</v>
      </c>
      <c r="G10" s="183" t="s">
        <v>687</v>
      </c>
      <c r="H10" s="189" t="s">
        <v>687</v>
      </c>
      <c r="I10" s="183" t="s">
        <v>687</v>
      </c>
      <c r="J10" s="189" t="s">
        <v>687</v>
      </c>
      <c r="K10" s="96">
        <v>37.36</v>
      </c>
      <c r="L10" s="171">
        <v>167468</v>
      </c>
      <c r="M10" s="183" t="s">
        <v>687</v>
      </c>
      <c r="N10" s="189" t="s">
        <v>687</v>
      </c>
      <c r="O10" s="96">
        <v>8.4</v>
      </c>
      <c r="P10" s="171">
        <v>12600</v>
      </c>
    </row>
    <row r="11" spans="2:16" s="1" customFormat="1" ht="20.25" customHeight="1">
      <c r="B11" s="166" t="s">
        <v>435</v>
      </c>
      <c r="C11" s="95">
        <v>98.42</v>
      </c>
      <c r="D11" s="171">
        <v>1535906</v>
      </c>
      <c r="E11" s="96">
        <v>65.38</v>
      </c>
      <c r="F11" s="171">
        <v>1401378</v>
      </c>
      <c r="G11" s="183" t="s">
        <v>687</v>
      </c>
      <c r="H11" s="195" t="s">
        <v>687</v>
      </c>
      <c r="I11" s="184" t="s">
        <v>687</v>
      </c>
      <c r="J11" s="195" t="s">
        <v>687</v>
      </c>
      <c r="K11" s="96">
        <v>24.64</v>
      </c>
      <c r="L11" s="171">
        <v>122278</v>
      </c>
      <c r="M11" s="184" t="s">
        <v>687</v>
      </c>
      <c r="N11" s="195" t="s">
        <v>687</v>
      </c>
      <c r="O11" s="96">
        <v>8.4</v>
      </c>
      <c r="P11" s="171">
        <v>12250</v>
      </c>
    </row>
    <row r="12" spans="2:16" s="1" customFormat="1" ht="20.25" customHeight="1">
      <c r="B12" s="166" t="s">
        <v>436</v>
      </c>
      <c r="C12" s="95">
        <v>99.94</v>
      </c>
      <c r="D12" s="171">
        <v>1578021</v>
      </c>
      <c r="E12" s="96">
        <v>73.15</v>
      </c>
      <c r="F12" s="171">
        <v>1475700</v>
      </c>
      <c r="G12" s="183" t="s">
        <v>687</v>
      </c>
      <c r="H12" s="195" t="s">
        <v>687</v>
      </c>
      <c r="I12" s="184" t="s">
        <v>687</v>
      </c>
      <c r="J12" s="195" t="s">
        <v>687</v>
      </c>
      <c r="K12" s="96">
        <v>22.54</v>
      </c>
      <c r="L12" s="171">
        <v>96296</v>
      </c>
      <c r="M12" s="184" t="s">
        <v>687</v>
      </c>
      <c r="N12" s="195" t="s">
        <v>687</v>
      </c>
      <c r="O12" s="96">
        <v>4.25</v>
      </c>
      <c r="P12" s="171">
        <v>6025</v>
      </c>
    </row>
    <row r="13" spans="2:16" s="1" customFormat="1" ht="20.25" customHeight="1">
      <c r="B13" s="166" t="s">
        <v>437</v>
      </c>
      <c r="C13" s="95">
        <v>98.36</v>
      </c>
      <c r="D13" s="171">
        <v>1420872</v>
      </c>
      <c r="E13" s="96">
        <v>68.26</v>
      </c>
      <c r="F13" s="171">
        <v>1317241</v>
      </c>
      <c r="G13" s="184" t="s">
        <v>687</v>
      </c>
      <c r="H13" s="195" t="s">
        <v>687</v>
      </c>
      <c r="I13" s="184" t="s">
        <v>687</v>
      </c>
      <c r="J13" s="195" t="s">
        <v>687</v>
      </c>
      <c r="K13" s="96">
        <v>22.58</v>
      </c>
      <c r="L13" s="171">
        <v>94375</v>
      </c>
      <c r="M13" s="184" t="s">
        <v>687</v>
      </c>
      <c r="N13" s="195" t="s">
        <v>687</v>
      </c>
      <c r="O13" s="96">
        <v>7.52</v>
      </c>
      <c r="P13" s="171">
        <v>9256</v>
      </c>
    </row>
    <row r="14" spans="2:16" s="1" customFormat="1" ht="20.25" customHeight="1">
      <c r="B14" s="166" t="s">
        <v>438</v>
      </c>
      <c r="C14" s="95">
        <v>112.21</v>
      </c>
      <c r="D14" s="171">
        <v>1661473</v>
      </c>
      <c r="E14" s="96">
        <v>82.62</v>
      </c>
      <c r="F14" s="171">
        <v>1569170</v>
      </c>
      <c r="G14" s="184" t="s">
        <v>687</v>
      </c>
      <c r="H14" s="195" t="s">
        <v>687</v>
      </c>
      <c r="I14" s="184" t="s">
        <v>687</v>
      </c>
      <c r="J14" s="195" t="s">
        <v>687</v>
      </c>
      <c r="K14" s="96">
        <v>21.17</v>
      </c>
      <c r="L14" s="171">
        <v>77748</v>
      </c>
      <c r="M14" s="184" t="s">
        <v>687</v>
      </c>
      <c r="N14" s="195" t="s">
        <v>687</v>
      </c>
      <c r="O14" s="96">
        <v>8.42</v>
      </c>
      <c r="P14" s="171">
        <v>14555</v>
      </c>
    </row>
    <row r="15" spans="2:16" s="1" customFormat="1" ht="20.25" customHeight="1">
      <c r="B15" s="166" t="s">
        <v>439</v>
      </c>
      <c r="C15" s="95">
        <v>108.83</v>
      </c>
      <c r="D15" s="171">
        <v>1506883</v>
      </c>
      <c r="E15" s="96">
        <v>73.26</v>
      </c>
      <c r="F15" s="171">
        <v>1376579</v>
      </c>
      <c r="G15" s="184" t="s">
        <v>687</v>
      </c>
      <c r="H15" s="195" t="s">
        <v>687</v>
      </c>
      <c r="I15" s="184" t="s">
        <v>687</v>
      </c>
      <c r="J15" s="195" t="s">
        <v>687</v>
      </c>
      <c r="K15" s="96">
        <v>19.58</v>
      </c>
      <c r="L15" s="171">
        <v>98849</v>
      </c>
      <c r="M15" s="184" t="s">
        <v>687</v>
      </c>
      <c r="N15" s="195" t="s">
        <v>687</v>
      </c>
      <c r="O15" s="96">
        <v>16.34</v>
      </c>
      <c r="P15" s="171">
        <v>32680</v>
      </c>
    </row>
    <row r="16" spans="2:17" s="1" customFormat="1" ht="20.25" customHeight="1">
      <c r="B16" s="166" t="s">
        <v>440</v>
      </c>
      <c r="C16" s="95">
        <v>122.25999999999999</v>
      </c>
      <c r="D16" s="171">
        <v>1632250</v>
      </c>
      <c r="E16" s="96">
        <v>79.80000000000001</v>
      </c>
      <c r="F16" s="171">
        <v>1467320</v>
      </c>
      <c r="G16" s="184" t="s">
        <v>687</v>
      </c>
      <c r="H16" s="195" t="s">
        <v>687</v>
      </c>
      <c r="I16" s="184" t="s">
        <v>687</v>
      </c>
      <c r="J16" s="195" t="s">
        <v>687</v>
      </c>
      <c r="K16" s="96">
        <v>24.44</v>
      </c>
      <c r="L16" s="171">
        <v>123440</v>
      </c>
      <c r="M16" s="184" t="s">
        <v>687</v>
      </c>
      <c r="N16" s="195" t="s">
        <v>687</v>
      </c>
      <c r="O16" s="96">
        <v>18.02</v>
      </c>
      <c r="P16" s="171">
        <v>41490</v>
      </c>
      <c r="Q16" s="1">
        <f>F16/E16</f>
        <v>18387.468671679195</v>
      </c>
    </row>
    <row r="17" spans="2:17" s="1" customFormat="1" ht="20.25" customHeight="1">
      <c r="B17" s="166" t="s">
        <v>441</v>
      </c>
      <c r="C17" s="95">
        <v>93.27</v>
      </c>
      <c r="D17" s="171">
        <v>1468981</v>
      </c>
      <c r="E17" s="96">
        <v>66.02</v>
      </c>
      <c r="F17" s="171">
        <v>1317405</v>
      </c>
      <c r="G17" s="184" t="s">
        <v>687</v>
      </c>
      <c r="H17" s="195" t="s">
        <v>687</v>
      </c>
      <c r="I17" s="184" t="s">
        <v>687</v>
      </c>
      <c r="J17" s="195" t="s">
        <v>687</v>
      </c>
      <c r="K17" s="96">
        <v>26.25</v>
      </c>
      <c r="L17" s="171">
        <v>137570</v>
      </c>
      <c r="M17" s="184" t="s">
        <v>687</v>
      </c>
      <c r="N17" s="195" t="s">
        <v>687</v>
      </c>
      <c r="O17" s="96">
        <v>1</v>
      </c>
      <c r="P17" s="171">
        <v>14006</v>
      </c>
      <c r="Q17" s="1">
        <f>F17/E17</f>
        <v>19954.634959103303</v>
      </c>
    </row>
    <row r="18" spans="2:16" s="1" customFormat="1" ht="20.25" customHeight="1">
      <c r="B18" s="162" t="s">
        <v>442</v>
      </c>
      <c r="C18" s="197">
        <v>7.22</v>
      </c>
      <c r="D18" s="190">
        <v>150525</v>
      </c>
      <c r="E18" s="96">
        <v>7.22</v>
      </c>
      <c r="F18" s="171">
        <v>150525</v>
      </c>
      <c r="G18" s="184" t="s">
        <v>687</v>
      </c>
      <c r="H18" s="195" t="s">
        <v>687</v>
      </c>
      <c r="I18" s="184" t="s">
        <v>687</v>
      </c>
      <c r="J18" s="195" t="s">
        <v>687</v>
      </c>
      <c r="K18" s="195" t="s">
        <v>687</v>
      </c>
      <c r="L18" s="195" t="s">
        <v>687</v>
      </c>
      <c r="M18" s="184" t="s">
        <v>687</v>
      </c>
      <c r="N18" s="195" t="s">
        <v>687</v>
      </c>
      <c r="O18" s="184" t="s">
        <v>687</v>
      </c>
      <c r="P18" s="195" t="s">
        <v>687</v>
      </c>
    </row>
    <row r="19" spans="2:16" s="1" customFormat="1" ht="20.25" customHeight="1">
      <c r="B19" s="162" t="s">
        <v>443</v>
      </c>
      <c r="C19" s="197">
        <v>1.4</v>
      </c>
      <c r="D19" s="190">
        <v>13600</v>
      </c>
      <c r="E19" s="96">
        <v>0.5</v>
      </c>
      <c r="F19" s="171">
        <v>8500</v>
      </c>
      <c r="G19" s="184" t="s">
        <v>687</v>
      </c>
      <c r="H19" s="195" t="s">
        <v>687</v>
      </c>
      <c r="I19" s="184" t="s">
        <v>687</v>
      </c>
      <c r="J19" s="195" t="s">
        <v>687</v>
      </c>
      <c r="K19" s="96">
        <v>0.9</v>
      </c>
      <c r="L19" s="190">
        <v>5100</v>
      </c>
      <c r="M19" s="184" t="s">
        <v>687</v>
      </c>
      <c r="N19" s="195" t="s">
        <v>687</v>
      </c>
      <c r="O19" s="184" t="s">
        <v>687</v>
      </c>
      <c r="P19" s="195" t="s">
        <v>687</v>
      </c>
    </row>
    <row r="20" spans="2:16" s="1" customFormat="1" ht="20.25" customHeight="1">
      <c r="B20" s="162" t="s">
        <v>444</v>
      </c>
      <c r="C20" s="197">
        <v>1.25</v>
      </c>
      <c r="D20" s="190">
        <v>16450</v>
      </c>
      <c r="E20" s="96">
        <v>0.85</v>
      </c>
      <c r="F20" s="171">
        <v>14450</v>
      </c>
      <c r="G20" s="184" t="s">
        <v>687</v>
      </c>
      <c r="H20" s="195" t="s">
        <v>687</v>
      </c>
      <c r="I20" s="184" t="s">
        <v>687</v>
      </c>
      <c r="J20" s="195" t="s">
        <v>687</v>
      </c>
      <c r="K20" s="96">
        <v>0.4</v>
      </c>
      <c r="L20" s="190">
        <v>2000</v>
      </c>
      <c r="M20" s="184" t="s">
        <v>687</v>
      </c>
      <c r="N20" s="195" t="s">
        <v>687</v>
      </c>
      <c r="O20" s="184" t="s">
        <v>687</v>
      </c>
      <c r="P20" s="195" t="s">
        <v>687</v>
      </c>
    </row>
    <row r="21" spans="2:16" s="1" customFormat="1" ht="20.25" customHeight="1">
      <c r="B21" s="162" t="s">
        <v>445</v>
      </c>
      <c r="C21" s="197">
        <v>5.8</v>
      </c>
      <c r="D21" s="190">
        <v>64790</v>
      </c>
      <c r="E21" s="96">
        <v>3.3</v>
      </c>
      <c r="F21" s="171">
        <v>55580</v>
      </c>
      <c r="G21" s="184" t="s">
        <v>687</v>
      </c>
      <c r="H21" s="195" t="s">
        <v>687</v>
      </c>
      <c r="I21" s="184" t="s">
        <v>687</v>
      </c>
      <c r="J21" s="195" t="s">
        <v>687</v>
      </c>
      <c r="K21" s="96">
        <v>2.5</v>
      </c>
      <c r="L21" s="190">
        <v>9210</v>
      </c>
      <c r="M21" s="184" t="s">
        <v>687</v>
      </c>
      <c r="N21" s="195" t="s">
        <v>687</v>
      </c>
      <c r="O21" s="184" t="s">
        <v>687</v>
      </c>
      <c r="P21" s="195" t="s">
        <v>687</v>
      </c>
    </row>
    <row r="22" spans="2:16" s="1" customFormat="1" ht="20.25" customHeight="1">
      <c r="B22" s="162" t="s">
        <v>446</v>
      </c>
      <c r="C22" s="197">
        <v>9.84</v>
      </c>
      <c r="D22" s="190">
        <v>161294</v>
      </c>
      <c r="E22" s="96">
        <v>6.45</v>
      </c>
      <c r="F22" s="171">
        <v>145710</v>
      </c>
      <c r="G22" s="184" t="s">
        <v>687</v>
      </c>
      <c r="H22" s="195" t="s">
        <v>687</v>
      </c>
      <c r="I22" s="184" t="s">
        <v>687</v>
      </c>
      <c r="J22" s="195" t="s">
        <v>687</v>
      </c>
      <c r="K22" s="96">
        <v>3.39</v>
      </c>
      <c r="L22" s="190">
        <v>15584</v>
      </c>
      <c r="M22" s="184" t="s">
        <v>687</v>
      </c>
      <c r="N22" s="195" t="s">
        <v>687</v>
      </c>
      <c r="O22" s="184" t="s">
        <v>687</v>
      </c>
      <c r="P22" s="195" t="s">
        <v>687</v>
      </c>
    </row>
    <row r="23" spans="2:16" s="1" customFormat="1" ht="20.25" customHeight="1">
      <c r="B23" s="162" t="s">
        <v>447</v>
      </c>
      <c r="C23" s="197">
        <v>6.79</v>
      </c>
      <c r="D23" s="190">
        <v>87705</v>
      </c>
      <c r="E23" s="96">
        <v>4.8</v>
      </c>
      <c r="F23" s="171">
        <v>72000</v>
      </c>
      <c r="G23" s="184" t="s">
        <v>687</v>
      </c>
      <c r="H23" s="195" t="s">
        <v>687</v>
      </c>
      <c r="I23" s="184" t="s">
        <v>687</v>
      </c>
      <c r="J23" s="195" t="s">
        <v>687</v>
      </c>
      <c r="K23" s="96">
        <v>1.49</v>
      </c>
      <c r="L23" s="190">
        <v>6705</v>
      </c>
      <c r="M23" s="184" t="s">
        <v>687</v>
      </c>
      <c r="N23" s="195" t="s">
        <v>687</v>
      </c>
      <c r="O23" s="173">
        <v>0.5</v>
      </c>
      <c r="P23" s="190">
        <v>9000</v>
      </c>
    </row>
    <row r="24" spans="2:16" s="1" customFormat="1" ht="20.25" customHeight="1">
      <c r="B24" s="162" t="s">
        <v>448</v>
      </c>
      <c r="C24" s="197">
        <v>0.45</v>
      </c>
      <c r="D24" s="190">
        <v>6300</v>
      </c>
      <c r="E24" s="96">
        <v>0.45</v>
      </c>
      <c r="F24" s="171">
        <v>6300</v>
      </c>
      <c r="G24" s="184" t="s">
        <v>687</v>
      </c>
      <c r="H24" s="195" t="s">
        <v>687</v>
      </c>
      <c r="I24" s="184" t="s">
        <v>687</v>
      </c>
      <c r="J24" s="195" t="s">
        <v>687</v>
      </c>
      <c r="K24" s="328" t="s">
        <v>687</v>
      </c>
      <c r="L24" s="195" t="s">
        <v>687</v>
      </c>
      <c r="M24" s="184" t="s">
        <v>687</v>
      </c>
      <c r="N24" s="195" t="s">
        <v>687</v>
      </c>
      <c r="O24" s="184" t="s">
        <v>687</v>
      </c>
      <c r="P24" s="195" t="s">
        <v>687</v>
      </c>
    </row>
    <row r="25" spans="2:16" s="1" customFormat="1" ht="20.25" customHeight="1">
      <c r="B25" s="162" t="s">
        <v>449</v>
      </c>
      <c r="C25" s="197">
        <v>6.41</v>
      </c>
      <c r="D25" s="190">
        <v>120290</v>
      </c>
      <c r="E25" s="96">
        <v>6.414</v>
      </c>
      <c r="F25" s="171">
        <v>120290</v>
      </c>
      <c r="G25" s="184" t="s">
        <v>687</v>
      </c>
      <c r="H25" s="195" t="s">
        <v>687</v>
      </c>
      <c r="I25" s="184" t="s">
        <v>687</v>
      </c>
      <c r="J25" s="195" t="s">
        <v>687</v>
      </c>
      <c r="K25" s="329" t="s">
        <v>687</v>
      </c>
      <c r="L25" s="206" t="s">
        <v>687</v>
      </c>
      <c r="M25" s="184" t="s">
        <v>687</v>
      </c>
      <c r="N25" s="195" t="s">
        <v>687</v>
      </c>
      <c r="O25" s="184" t="s">
        <v>687</v>
      </c>
      <c r="P25" s="195" t="s">
        <v>687</v>
      </c>
    </row>
    <row r="26" spans="2:16" s="1" customFormat="1" ht="20.25" customHeight="1">
      <c r="B26" s="162" t="s">
        <v>450</v>
      </c>
      <c r="C26" s="197">
        <v>1.31</v>
      </c>
      <c r="D26" s="190">
        <v>23580</v>
      </c>
      <c r="E26" s="96">
        <v>1.31</v>
      </c>
      <c r="F26" s="171">
        <v>23580</v>
      </c>
      <c r="G26" s="184" t="s">
        <v>687</v>
      </c>
      <c r="H26" s="195" t="s">
        <v>687</v>
      </c>
      <c r="I26" s="184" t="s">
        <v>687</v>
      </c>
      <c r="J26" s="195" t="s">
        <v>687</v>
      </c>
      <c r="K26" s="329" t="s">
        <v>687</v>
      </c>
      <c r="L26" s="206" t="s">
        <v>687</v>
      </c>
      <c r="M26" s="184" t="s">
        <v>687</v>
      </c>
      <c r="N26" s="195" t="s">
        <v>687</v>
      </c>
      <c r="O26" s="184" t="s">
        <v>687</v>
      </c>
      <c r="P26" s="195" t="s">
        <v>687</v>
      </c>
    </row>
    <row r="27" spans="2:16" s="1" customFormat="1" ht="20.25" customHeight="1">
      <c r="B27" s="162" t="s">
        <v>451</v>
      </c>
      <c r="C27" s="197">
        <v>8.74</v>
      </c>
      <c r="D27" s="190">
        <v>122870</v>
      </c>
      <c r="E27" s="96">
        <v>6.09</v>
      </c>
      <c r="F27" s="171">
        <v>109620</v>
      </c>
      <c r="G27" s="184" t="s">
        <v>687</v>
      </c>
      <c r="H27" s="195" t="s">
        <v>687</v>
      </c>
      <c r="I27" s="184" t="s">
        <v>687</v>
      </c>
      <c r="J27" s="195" t="s">
        <v>687</v>
      </c>
      <c r="K27" s="96">
        <v>2.65</v>
      </c>
      <c r="L27" s="171">
        <v>13250</v>
      </c>
      <c r="M27" s="184" t="s">
        <v>687</v>
      </c>
      <c r="N27" s="195" t="s">
        <v>687</v>
      </c>
      <c r="O27" s="184" t="s">
        <v>687</v>
      </c>
      <c r="P27" s="195" t="s">
        <v>687</v>
      </c>
    </row>
    <row r="28" spans="2:16" s="1" customFormat="1" ht="20.25" customHeight="1">
      <c r="B28" s="162" t="s">
        <v>452</v>
      </c>
      <c r="C28" s="197">
        <v>17.45</v>
      </c>
      <c r="D28" s="190">
        <v>272374</v>
      </c>
      <c r="E28" s="96">
        <v>12.82</v>
      </c>
      <c r="F28" s="171">
        <v>245470</v>
      </c>
      <c r="G28" s="184" t="s">
        <v>687</v>
      </c>
      <c r="H28" s="195" t="s">
        <v>687</v>
      </c>
      <c r="I28" s="184" t="s">
        <v>687</v>
      </c>
      <c r="J28" s="195" t="s">
        <v>687</v>
      </c>
      <c r="K28" s="96">
        <v>4.63</v>
      </c>
      <c r="L28" s="171">
        <v>26904</v>
      </c>
      <c r="M28" s="184" t="s">
        <v>687</v>
      </c>
      <c r="N28" s="195" t="s">
        <v>687</v>
      </c>
      <c r="O28" s="184" t="s">
        <v>687</v>
      </c>
      <c r="P28" s="195" t="s">
        <v>687</v>
      </c>
    </row>
    <row r="29" spans="2:16" s="1" customFormat="1" ht="20.25" customHeight="1">
      <c r="B29" s="162" t="s">
        <v>453</v>
      </c>
      <c r="C29" s="197">
        <v>12.42</v>
      </c>
      <c r="D29" s="190">
        <v>296030</v>
      </c>
      <c r="E29" s="96">
        <v>12.32</v>
      </c>
      <c r="F29" s="171">
        <v>295380</v>
      </c>
      <c r="G29" s="184" t="s">
        <v>687</v>
      </c>
      <c r="H29" s="195" t="s">
        <v>687</v>
      </c>
      <c r="I29" s="184" t="s">
        <v>687</v>
      </c>
      <c r="J29" s="195" t="s">
        <v>687</v>
      </c>
      <c r="K29" s="96">
        <v>0.1</v>
      </c>
      <c r="L29" s="171">
        <v>650</v>
      </c>
      <c r="M29" s="184" t="s">
        <v>687</v>
      </c>
      <c r="N29" s="195" t="s">
        <v>687</v>
      </c>
      <c r="O29" s="184" t="s">
        <v>687</v>
      </c>
      <c r="P29" s="195" t="s">
        <v>687</v>
      </c>
    </row>
    <row r="30" spans="1:16" s="1" customFormat="1" ht="20.25" customHeight="1" thickBot="1">
      <c r="A30" s="67"/>
      <c r="B30" s="163" t="s">
        <v>454</v>
      </c>
      <c r="C30" s="191">
        <v>14.19</v>
      </c>
      <c r="D30" s="192">
        <v>133173</v>
      </c>
      <c r="E30" s="186">
        <v>3.5</v>
      </c>
      <c r="F30" s="188">
        <v>70000</v>
      </c>
      <c r="G30" s="198" t="s">
        <v>687</v>
      </c>
      <c r="H30" s="199" t="s">
        <v>687</v>
      </c>
      <c r="I30" s="198" t="s">
        <v>687</v>
      </c>
      <c r="J30" s="199" t="s">
        <v>687</v>
      </c>
      <c r="K30" s="186">
        <v>10.19</v>
      </c>
      <c r="L30" s="188">
        <v>58167</v>
      </c>
      <c r="M30" s="198" t="s">
        <v>687</v>
      </c>
      <c r="N30" s="199" t="s">
        <v>687</v>
      </c>
      <c r="O30" s="187">
        <v>0.5</v>
      </c>
      <c r="P30" s="192">
        <v>5006</v>
      </c>
    </row>
    <row r="31" spans="1:9" s="1" customFormat="1" ht="15.75" customHeight="1">
      <c r="A31" s="80" t="s">
        <v>459</v>
      </c>
      <c r="I31" s="1" t="s">
        <v>460</v>
      </c>
    </row>
    <row r="32" ht="15.75">
      <c r="I32" s="1"/>
    </row>
  </sheetData>
  <sheetProtection/>
  <mergeCells count="15">
    <mergeCell ref="B2:H2"/>
    <mergeCell ref="I2:P2"/>
    <mergeCell ref="K6:L6"/>
    <mergeCell ref="E6:F6"/>
    <mergeCell ref="G6:H6"/>
    <mergeCell ref="I6:J6"/>
    <mergeCell ref="M6:N6"/>
    <mergeCell ref="O6:P6"/>
    <mergeCell ref="C6:D6"/>
    <mergeCell ref="G4:H4"/>
    <mergeCell ref="G5:H5"/>
    <mergeCell ref="O4:P4"/>
    <mergeCell ref="O5:P5"/>
    <mergeCell ref="B3:H3"/>
    <mergeCell ref="I3:P3"/>
  </mergeCells>
  <printOptions horizontalCentered="1"/>
  <pageMargins left="1.1811023622047245" right="1.1811023622047245" top="1.5748031496062993" bottom="1.5748031496062993" header="0.5118110236220472" footer="0.9055118110236221"/>
  <pageSetup firstPageNumber="102"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6.xml><?xml version="1.0" encoding="utf-8"?>
<worksheet xmlns="http://schemas.openxmlformats.org/spreadsheetml/2006/main" xmlns:r="http://schemas.openxmlformats.org/officeDocument/2006/relationships">
  <dimension ref="A1:Q32"/>
  <sheetViews>
    <sheetView showGridLines="0" zoomScale="120" zoomScaleNormal="120" zoomScalePageLayoutView="0" workbookViewId="0" topLeftCell="A1">
      <selection activeCell="A2" sqref="A2:H2"/>
    </sheetView>
  </sheetViews>
  <sheetFormatPr defaultColWidth="9.00390625" defaultRowHeight="16.5"/>
  <cols>
    <col min="1" max="1" width="0.5" style="37" customWidth="1"/>
    <col min="2" max="2" width="19.125" style="37" customWidth="1"/>
    <col min="3" max="3" width="10.125" style="37" customWidth="1"/>
    <col min="4" max="4" width="8.125" style="37" customWidth="1"/>
    <col min="5" max="5" width="10.125" style="37" customWidth="1"/>
    <col min="6" max="6" width="8.125" style="37" customWidth="1"/>
    <col min="7" max="7" width="10.125" style="37" customWidth="1"/>
    <col min="8" max="8" width="8.125" style="37" customWidth="1"/>
    <col min="9" max="9" width="10.125" style="37" customWidth="1"/>
    <col min="10" max="10" width="8.625" style="37" customWidth="1"/>
    <col min="11" max="11" width="10.125" style="37" customWidth="1"/>
    <col min="12" max="12" width="8.625" style="37" customWidth="1"/>
    <col min="13" max="13" width="10.125" style="37" customWidth="1"/>
    <col min="14" max="14" width="8.625" style="37" customWidth="1"/>
    <col min="15" max="15" width="10.125" style="37" customWidth="1"/>
    <col min="16" max="16" width="8.625" style="37" customWidth="1"/>
    <col min="17" max="17" width="0" style="37" hidden="1" customWidth="1"/>
    <col min="18" max="16384" width="9.00390625" style="37" customWidth="1"/>
  </cols>
  <sheetData>
    <row r="1" spans="1:16" s="1" customFormat="1" ht="18" customHeight="1">
      <c r="A1" s="80" t="s">
        <v>662</v>
      </c>
      <c r="P1" s="170" t="s">
        <v>665</v>
      </c>
    </row>
    <row r="2" spans="1:16" s="5" customFormat="1" ht="24.75" customHeight="1">
      <c r="A2" s="532" t="s">
        <v>857</v>
      </c>
      <c r="B2" s="533"/>
      <c r="C2" s="533"/>
      <c r="D2" s="533"/>
      <c r="E2" s="533"/>
      <c r="F2" s="533"/>
      <c r="G2" s="533"/>
      <c r="H2" s="533"/>
      <c r="I2" s="558" t="s">
        <v>807</v>
      </c>
      <c r="J2" s="525"/>
      <c r="K2" s="525"/>
      <c r="L2" s="525"/>
      <c r="M2" s="525"/>
      <c r="N2" s="525"/>
      <c r="O2" s="525"/>
      <c r="P2" s="525"/>
    </row>
    <row r="3" spans="1:16" s="332" customFormat="1" ht="19.5" customHeight="1">
      <c r="A3" s="556" t="s">
        <v>808</v>
      </c>
      <c r="B3" s="556"/>
      <c r="C3" s="556"/>
      <c r="D3" s="556"/>
      <c r="E3" s="556"/>
      <c r="F3" s="556"/>
      <c r="G3" s="556"/>
      <c r="H3" s="556"/>
      <c r="I3" s="557" t="s">
        <v>809</v>
      </c>
      <c r="J3" s="557"/>
      <c r="K3" s="557"/>
      <c r="L3" s="557"/>
      <c r="M3" s="557"/>
      <c r="N3" s="557"/>
      <c r="O3" s="557"/>
      <c r="P3" s="557"/>
    </row>
    <row r="4" spans="1:16" s="1" customFormat="1" ht="15" customHeight="1">
      <c r="A4" s="19"/>
      <c r="B4" s="19"/>
      <c r="G4" s="19"/>
      <c r="H4" s="101" t="s">
        <v>810</v>
      </c>
      <c r="O4" s="554" t="s">
        <v>811</v>
      </c>
      <c r="P4" s="554"/>
    </row>
    <row r="5" spans="1:16" s="1" customFormat="1" ht="15" customHeight="1" thickBot="1">
      <c r="A5" s="19"/>
      <c r="B5" s="19"/>
      <c r="G5" s="468" t="s">
        <v>812</v>
      </c>
      <c r="H5" s="468"/>
      <c r="O5" s="555" t="s">
        <v>813</v>
      </c>
      <c r="P5" s="555"/>
    </row>
    <row r="6" spans="1:16" s="1" customFormat="1" ht="34.5" customHeight="1">
      <c r="A6" s="65"/>
      <c r="B6" s="102" t="s">
        <v>799</v>
      </c>
      <c r="C6" s="528" t="s">
        <v>800</v>
      </c>
      <c r="D6" s="560"/>
      <c r="E6" s="559" t="s">
        <v>814</v>
      </c>
      <c r="F6" s="560"/>
      <c r="G6" s="559" t="s">
        <v>815</v>
      </c>
      <c r="H6" s="560"/>
      <c r="I6" s="561" t="s">
        <v>816</v>
      </c>
      <c r="J6" s="560"/>
      <c r="K6" s="559" t="s">
        <v>817</v>
      </c>
      <c r="L6" s="560"/>
      <c r="M6" s="559" t="s">
        <v>818</v>
      </c>
      <c r="N6" s="560"/>
      <c r="O6" s="559" t="s">
        <v>819</v>
      </c>
      <c r="P6" s="562"/>
    </row>
    <row r="7" spans="1:16" s="1" customFormat="1" ht="34.5" customHeight="1" thickBot="1">
      <c r="A7" s="23"/>
      <c r="B7" s="23" t="s">
        <v>456</v>
      </c>
      <c r="C7" s="103" t="s">
        <v>457</v>
      </c>
      <c r="D7" s="104" t="s">
        <v>458</v>
      </c>
      <c r="E7" s="105" t="s">
        <v>457</v>
      </c>
      <c r="F7" s="105" t="s">
        <v>458</v>
      </c>
      <c r="G7" s="105" t="s">
        <v>457</v>
      </c>
      <c r="H7" s="105" t="s">
        <v>458</v>
      </c>
      <c r="I7" s="106" t="s">
        <v>457</v>
      </c>
      <c r="J7" s="105" t="s">
        <v>458</v>
      </c>
      <c r="K7" s="105" t="s">
        <v>457</v>
      </c>
      <c r="L7" s="105" t="s">
        <v>458</v>
      </c>
      <c r="M7" s="105" t="s">
        <v>457</v>
      </c>
      <c r="N7" s="105" t="s">
        <v>458</v>
      </c>
      <c r="O7" s="105" t="s">
        <v>457</v>
      </c>
      <c r="P7" s="104" t="s">
        <v>458</v>
      </c>
    </row>
    <row r="8" spans="1:16" s="1" customFormat="1" ht="20.25" customHeight="1">
      <c r="A8" s="20"/>
      <c r="B8" s="166" t="s">
        <v>431</v>
      </c>
      <c r="C8" s="180">
        <v>1274.11</v>
      </c>
      <c r="D8" s="178">
        <v>6010132</v>
      </c>
      <c r="E8" s="181">
        <v>1182.29</v>
      </c>
      <c r="F8" s="178">
        <v>5844028</v>
      </c>
      <c r="G8" s="331" t="s">
        <v>289</v>
      </c>
      <c r="H8" s="331" t="s">
        <v>687</v>
      </c>
      <c r="I8" s="331" t="s">
        <v>687</v>
      </c>
      <c r="J8" s="331" t="s">
        <v>687</v>
      </c>
      <c r="K8" s="181">
        <v>0.35</v>
      </c>
      <c r="L8" s="178">
        <v>5600</v>
      </c>
      <c r="M8" s="181">
        <v>19.41</v>
      </c>
      <c r="N8" s="178">
        <v>43162</v>
      </c>
      <c r="O8" s="181">
        <v>72.06</v>
      </c>
      <c r="P8" s="178">
        <v>117342</v>
      </c>
    </row>
    <row r="9" spans="1:16" s="1" customFormat="1" ht="20.25" customHeight="1">
      <c r="A9" s="20"/>
      <c r="B9" s="166" t="s">
        <v>432</v>
      </c>
      <c r="C9" s="95">
        <v>1284.47</v>
      </c>
      <c r="D9" s="171">
        <v>5764388</v>
      </c>
      <c r="E9" s="96">
        <v>1181.11</v>
      </c>
      <c r="F9" s="171">
        <v>5585056</v>
      </c>
      <c r="G9" s="184" t="s">
        <v>687</v>
      </c>
      <c r="H9" s="184" t="s">
        <v>687</v>
      </c>
      <c r="I9" s="184" t="s">
        <v>687</v>
      </c>
      <c r="J9" s="184" t="s">
        <v>687</v>
      </c>
      <c r="K9" s="96">
        <v>0.1</v>
      </c>
      <c r="L9" s="171">
        <v>1500</v>
      </c>
      <c r="M9" s="96">
        <v>26.59</v>
      </c>
      <c r="N9" s="171">
        <v>51988</v>
      </c>
      <c r="O9" s="96">
        <v>76.67</v>
      </c>
      <c r="P9" s="171">
        <v>125844</v>
      </c>
    </row>
    <row r="10" spans="1:16" s="1" customFormat="1" ht="20.25" customHeight="1">
      <c r="A10" s="20"/>
      <c r="B10" s="166" t="s">
        <v>434</v>
      </c>
      <c r="C10" s="95">
        <v>1247.57</v>
      </c>
      <c r="D10" s="171">
        <v>5899011</v>
      </c>
      <c r="E10" s="96">
        <v>1143.85</v>
      </c>
      <c r="F10" s="171">
        <v>5675128</v>
      </c>
      <c r="G10" s="184" t="s">
        <v>687</v>
      </c>
      <c r="H10" s="184" t="s">
        <v>687</v>
      </c>
      <c r="I10" s="184" t="s">
        <v>687</v>
      </c>
      <c r="J10" s="184" t="s">
        <v>687</v>
      </c>
      <c r="K10" s="96">
        <v>4.27</v>
      </c>
      <c r="L10" s="171">
        <v>64050</v>
      </c>
      <c r="M10" s="96">
        <v>17.52</v>
      </c>
      <c r="N10" s="171">
        <v>30233</v>
      </c>
      <c r="O10" s="96">
        <v>81.93</v>
      </c>
      <c r="P10" s="171">
        <v>129600</v>
      </c>
    </row>
    <row r="11" spans="1:16" s="1" customFormat="1" ht="20.25" customHeight="1">
      <c r="A11" s="20"/>
      <c r="B11" s="166" t="s">
        <v>435</v>
      </c>
      <c r="C11" s="95">
        <v>1203.67</v>
      </c>
      <c r="D11" s="171">
        <v>5694835</v>
      </c>
      <c r="E11" s="96">
        <v>1106.79</v>
      </c>
      <c r="F11" s="171">
        <v>5530240</v>
      </c>
      <c r="G11" s="184" t="s">
        <v>687</v>
      </c>
      <c r="H11" s="184" t="s">
        <v>687</v>
      </c>
      <c r="I11" s="184" t="s">
        <v>687</v>
      </c>
      <c r="J11" s="184" t="s">
        <v>687</v>
      </c>
      <c r="K11" s="96">
        <v>0.2</v>
      </c>
      <c r="L11" s="171">
        <v>3000</v>
      </c>
      <c r="M11" s="96">
        <v>16.95</v>
      </c>
      <c r="N11" s="171">
        <v>34143</v>
      </c>
      <c r="O11" s="96">
        <v>79.73</v>
      </c>
      <c r="P11" s="171">
        <v>127452</v>
      </c>
    </row>
    <row r="12" spans="1:16" s="1" customFormat="1" ht="20.25" customHeight="1">
      <c r="A12" s="20"/>
      <c r="B12" s="166" t="s">
        <v>436</v>
      </c>
      <c r="C12" s="95">
        <v>1152.44</v>
      </c>
      <c r="D12" s="171">
        <v>4956519</v>
      </c>
      <c r="E12" s="96">
        <v>1064.03</v>
      </c>
      <c r="F12" s="171">
        <v>4821972</v>
      </c>
      <c r="G12" s="184" t="s">
        <v>687</v>
      </c>
      <c r="H12" s="184" t="s">
        <v>687</v>
      </c>
      <c r="I12" s="184" t="s">
        <v>687</v>
      </c>
      <c r="J12" s="184" t="s">
        <v>687</v>
      </c>
      <c r="K12" s="183" t="s">
        <v>687</v>
      </c>
      <c r="L12" s="189" t="s">
        <v>687</v>
      </c>
      <c r="M12" s="96">
        <v>11.15</v>
      </c>
      <c r="N12" s="171">
        <v>17678</v>
      </c>
      <c r="O12" s="96">
        <v>77.26</v>
      </c>
      <c r="P12" s="171">
        <v>116869</v>
      </c>
    </row>
    <row r="13" spans="1:16" s="1" customFormat="1" ht="20.25" customHeight="1">
      <c r="A13" s="20"/>
      <c r="B13" s="166" t="s">
        <v>437</v>
      </c>
      <c r="C13" s="95">
        <v>1078.85</v>
      </c>
      <c r="D13" s="171">
        <v>3099761</v>
      </c>
      <c r="E13" s="173">
        <v>892.47</v>
      </c>
      <c r="F13" s="190">
        <v>2943616</v>
      </c>
      <c r="G13" s="184" t="s">
        <v>687</v>
      </c>
      <c r="H13" s="184" t="s">
        <v>687</v>
      </c>
      <c r="I13" s="184" t="s">
        <v>687</v>
      </c>
      <c r="J13" s="184" t="s">
        <v>687</v>
      </c>
      <c r="K13" s="173">
        <v>1.2</v>
      </c>
      <c r="L13" s="190">
        <v>12000</v>
      </c>
      <c r="M13" s="173">
        <v>9.2</v>
      </c>
      <c r="N13" s="190">
        <v>15300</v>
      </c>
      <c r="O13" s="173">
        <v>175.98</v>
      </c>
      <c r="P13" s="190">
        <v>128845</v>
      </c>
    </row>
    <row r="14" spans="1:16" s="1" customFormat="1" ht="20.25" customHeight="1">
      <c r="A14" s="20"/>
      <c r="B14" s="166" t="s">
        <v>438</v>
      </c>
      <c r="C14" s="95">
        <v>966.07</v>
      </c>
      <c r="D14" s="171">
        <v>3085133</v>
      </c>
      <c r="E14" s="173">
        <v>867.53</v>
      </c>
      <c r="F14" s="190">
        <v>2954856</v>
      </c>
      <c r="G14" s="184" t="s">
        <v>687</v>
      </c>
      <c r="H14" s="184" t="s">
        <v>687</v>
      </c>
      <c r="I14" s="184" t="s">
        <v>687</v>
      </c>
      <c r="J14" s="184" t="s">
        <v>687</v>
      </c>
      <c r="K14" s="96">
        <v>0.2</v>
      </c>
      <c r="L14" s="171">
        <v>1000</v>
      </c>
      <c r="M14" s="96">
        <v>5.26</v>
      </c>
      <c r="N14" s="171">
        <v>9127</v>
      </c>
      <c r="O14" s="96">
        <v>93.08</v>
      </c>
      <c r="P14" s="171">
        <v>120150</v>
      </c>
    </row>
    <row r="15" spans="1:17" s="1" customFormat="1" ht="20.25" customHeight="1">
      <c r="A15" s="20"/>
      <c r="B15" s="166" t="s">
        <v>439</v>
      </c>
      <c r="C15" s="95">
        <v>1085.3</v>
      </c>
      <c r="D15" s="171">
        <v>3069349.65</v>
      </c>
      <c r="E15" s="173">
        <v>850.08</v>
      </c>
      <c r="F15" s="190">
        <v>2863640</v>
      </c>
      <c r="G15" s="184" t="s">
        <v>687</v>
      </c>
      <c r="H15" s="184" t="s">
        <v>687</v>
      </c>
      <c r="I15" s="184" t="s">
        <v>687</v>
      </c>
      <c r="J15" s="184" t="s">
        <v>687</v>
      </c>
      <c r="K15" s="96">
        <v>0.1</v>
      </c>
      <c r="L15" s="171">
        <v>150</v>
      </c>
      <c r="M15" s="96">
        <v>7.85</v>
      </c>
      <c r="N15" s="171">
        <v>14442</v>
      </c>
      <c r="O15" s="96">
        <v>227.27</v>
      </c>
      <c r="P15" s="171">
        <v>191117.65</v>
      </c>
      <c r="Q15" s="1">
        <f>N15/M15</f>
        <v>1839.7452229299363</v>
      </c>
    </row>
    <row r="16" spans="1:17" s="1" customFormat="1" ht="20.25" customHeight="1">
      <c r="A16" s="20"/>
      <c r="B16" s="166" t="s">
        <v>440</v>
      </c>
      <c r="C16" s="95">
        <v>909.95</v>
      </c>
      <c r="D16" s="171">
        <v>2871853</v>
      </c>
      <c r="E16" s="96">
        <v>810.96</v>
      </c>
      <c r="F16" s="171">
        <v>2747524</v>
      </c>
      <c r="G16" s="184" t="s">
        <v>687</v>
      </c>
      <c r="H16" s="184" t="s">
        <v>687</v>
      </c>
      <c r="I16" s="184" t="s">
        <v>687</v>
      </c>
      <c r="J16" s="184" t="s">
        <v>687</v>
      </c>
      <c r="K16" s="96">
        <v>0.1</v>
      </c>
      <c r="L16" s="171">
        <v>150</v>
      </c>
      <c r="M16" s="96">
        <v>7.64</v>
      </c>
      <c r="N16" s="171">
        <v>13190</v>
      </c>
      <c r="O16" s="96">
        <v>91.25</v>
      </c>
      <c r="P16" s="171">
        <v>110989</v>
      </c>
      <c r="Q16" s="1">
        <f>N16/M16</f>
        <v>1726.4397905759163</v>
      </c>
    </row>
    <row r="17" spans="1:17" s="1" customFormat="1" ht="20.25" customHeight="1">
      <c r="A17" s="20"/>
      <c r="B17" s="166" t="s">
        <v>441</v>
      </c>
      <c r="C17" s="95">
        <v>891.3200000000002</v>
      </c>
      <c r="D17" s="171">
        <v>2698739</v>
      </c>
      <c r="E17" s="96">
        <f>SUM(E18:E30)</f>
        <v>769.65</v>
      </c>
      <c r="F17" s="171">
        <f aca="true" t="shared" si="0" ref="F17:N17">SUM(F18:F30)</f>
        <v>2237136</v>
      </c>
      <c r="G17" s="184" t="s">
        <v>687</v>
      </c>
      <c r="H17" s="184" t="s">
        <v>687</v>
      </c>
      <c r="I17" s="184" t="s">
        <v>687</v>
      </c>
      <c r="J17" s="184" t="s">
        <v>687</v>
      </c>
      <c r="K17" s="96">
        <f t="shared" si="0"/>
        <v>0.1</v>
      </c>
      <c r="L17" s="171">
        <f t="shared" si="0"/>
        <v>1500</v>
      </c>
      <c r="M17" s="96">
        <f t="shared" si="0"/>
        <v>3.9199999999999995</v>
      </c>
      <c r="N17" s="171">
        <f t="shared" si="0"/>
        <v>8102</v>
      </c>
      <c r="O17" s="96">
        <v>117.65</v>
      </c>
      <c r="P17" s="171">
        <v>452001</v>
      </c>
      <c r="Q17" s="1">
        <f>N17/M17</f>
        <v>2066.836734693878</v>
      </c>
    </row>
    <row r="18" spans="1:16" s="1" customFormat="1" ht="20.25" customHeight="1">
      <c r="A18" s="20"/>
      <c r="B18" s="162" t="s">
        <v>442</v>
      </c>
      <c r="C18" s="95">
        <v>0.34</v>
      </c>
      <c r="D18" s="171">
        <v>741</v>
      </c>
      <c r="E18" s="184" t="s">
        <v>687</v>
      </c>
      <c r="F18" s="184" t="s">
        <v>687</v>
      </c>
      <c r="G18" s="184" t="s">
        <v>687</v>
      </c>
      <c r="H18" s="184" t="s">
        <v>687</v>
      </c>
      <c r="I18" s="184" t="s">
        <v>687</v>
      </c>
      <c r="J18" s="184" t="s">
        <v>687</v>
      </c>
      <c r="K18" s="184" t="s">
        <v>687</v>
      </c>
      <c r="L18" s="184" t="s">
        <v>687</v>
      </c>
      <c r="M18" s="173">
        <v>0.34</v>
      </c>
      <c r="N18" s="190">
        <v>741</v>
      </c>
      <c r="O18" s="184" t="s">
        <v>687</v>
      </c>
      <c r="P18" s="184" t="s">
        <v>687</v>
      </c>
    </row>
    <row r="19" spans="1:16" s="1" customFormat="1" ht="20.25" customHeight="1">
      <c r="A19" s="20"/>
      <c r="B19" s="162" t="s">
        <v>443</v>
      </c>
      <c r="C19" s="95">
        <v>3.39</v>
      </c>
      <c r="D19" s="171">
        <v>3216</v>
      </c>
      <c r="E19" s="184" t="s">
        <v>687</v>
      </c>
      <c r="F19" s="184" t="s">
        <v>687</v>
      </c>
      <c r="G19" s="184" t="s">
        <v>687</v>
      </c>
      <c r="H19" s="184" t="s">
        <v>687</v>
      </c>
      <c r="I19" s="184" t="s">
        <v>687</v>
      </c>
      <c r="J19" s="184" t="s">
        <v>687</v>
      </c>
      <c r="K19" s="184" t="s">
        <v>687</v>
      </c>
      <c r="L19" s="184" t="s">
        <v>687</v>
      </c>
      <c r="M19" s="184" t="s">
        <v>687</v>
      </c>
      <c r="N19" s="184" t="s">
        <v>687</v>
      </c>
      <c r="O19" s="173">
        <v>3.39</v>
      </c>
      <c r="P19" s="190">
        <v>3216</v>
      </c>
    </row>
    <row r="20" spans="1:16" s="1" customFormat="1" ht="20.25" customHeight="1">
      <c r="A20" s="20"/>
      <c r="B20" s="162" t="s">
        <v>444</v>
      </c>
      <c r="C20" s="95">
        <v>15.899999999999999</v>
      </c>
      <c r="D20" s="171">
        <v>35807</v>
      </c>
      <c r="E20" s="173">
        <v>12.45</v>
      </c>
      <c r="F20" s="190">
        <v>32868</v>
      </c>
      <c r="G20" s="184" t="s">
        <v>687</v>
      </c>
      <c r="H20" s="184" t="s">
        <v>687</v>
      </c>
      <c r="I20" s="184" t="s">
        <v>687</v>
      </c>
      <c r="J20" s="184" t="s">
        <v>687</v>
      </c>
      <c r="K20" s="184" t="s">
        <v>687</v>
      </c>
      <c r="L20" s="184" t="s">
        <v>687</v>
      </c>
      <c r="M20" s="173">
        <v>0.25</v>
      </c>
      <c r="N20" s="190">
        <v>443</v>
      </c>
      <c r="O20" s="173">
        <v>3.2</v>
      </c>
      <c r="P20" s="190">
        <v>2496</v>
      </c>
    </row>
    <row r="21" spans="1:16" s="1" customFormat="1" ht="20.25" customHeight="1">
      <c r="A21" s="20"/>
      <c r="B21" s="162" t="s">
        <v>445</v>
      </c>
      <c r="C21" s="95">
        <v>0.2</v>
      </c>
      <c r="D21" s="171">
        <v>170</v>
      </c>
      <c r="E21" s="184" t="s">
        <v>687</v>
      </c>
      <c r="F21" s="184" t="s">
        <v>687</v>
      </c>
      <c r="G21" s="184" t="s">
        <v>687</v>
      </c>
      <c r="H21" s="184" t="s">
        <v>687</v>
      </c>
      <c r="I21" s="184" t="s">
        <v>687</v>
      </c>
      <c r="J21" s="184" t="s">
        <v>687</v>
      </c>
      <c r="K21" s="184" t="s">
        <v>687</v>
      </c>
      <c r="L21" s="184" t="s">
        <v>687</v>
      </c>
      <c r="M21" s="184" t="s">
        <v>687</v>
      </c>
      <c r="N21" s="184" t="s">
        <v>687</v>
      </c>
      <c r="O21" s="173">
        <v>0.2</v>
      </c>
      <c r="P21" s="190">
        <v>170</v>
      </c>
    </row>
    <row r="22" spans="1:16" s="1" customFormat="1" ht="20.25" customHeight="1">
      <c r="A22" s="20"/>
      <c r="B22" s="162" t="s">
        <v>446</v>
      </c>
      <c r="C22" s="95">
        <v>43.449999999999996</v>
      </c>
      <c r="D22" s="171">
        <v>112037</v>
      </c>
      <c r="E22" s="173">
        <v>38.8</v>
      </c>
      <c r="F22" s="190">
        <v>107088</v>
      </c>
      <c r="G22" s="184" t="s">
        <v>687</v>
      </c>
      <c r="H22" s="184" t="s">
        <v>687</v>
      </c>
      <c r="I22" s="184" t="s">
        <v>687</v>
      </c>
      <c r="J22" s="184" t="s">
        <v>687</v>
      </c>
      <c r="K22" s="184" t="s">
        <v>687</v>
      </c>
      <c r="L22" s="184" t="s">
        <v>687</v>
      </c>
      <c r="M22" s="184" t="s">
        <v>687</v>
      </c>
      <c r="N22" s="184" t="s">
        <v>687</v>
      </c>
      <c r="O22" s="173">
        <v>4.6499999999999995</v>
      </c>
      <c r="P22" s="190">
        <v>4949</v>
      </c>
    </row>
    <row r="23" spans="1:16" s="1" customFormat="1" ht="20.25" customHeight="1">
      <c r="A23" s="20"/>
      <c r="B23" s="162" t="s">
        <v>447</v>
      </c>
      <c r="C23" s="95">
        <v>21.17</v>
      </c>
      <c r="D23" s="171">
        <v>88910</v>
      </c>
      <c r="E23" s="184" t="s">
        <v>687</v>
      </c>
      <c r="F23" s="184" t="s">
        <v>687</v>
      </c>
      <c r="G23" s="184" t="s">
        <v>687</v>
      </c>
      <c r="H23" s="184" t="s">
        <v>687</v>
      </c>
      <c r="I23" s="184" t="s">
        <v>687</v>
      </c>
      <c r="J23" s="184" t="s">
        <v>687</v>
      </c>
      <c r="K23" s="184" t="s">
        <v>687</v>
      </c>
      <c r="L23" s="184" t="s">
        <v>687</v>
      </c>
      <c r="M23" s="173">
        <v>0.16</v>
      </c>
      <c r="N23" s="190">
        <v>320</v>
      </c>
      <c r="O23" s="173">
        <v>21.01</v>
      </c>
      <c r="P23" s="190">
        <v>88590</v>
      </c>
    </row>
    <row r="24" spans="1:16" s="1" customFormat="1" ht="20.25" customHeight="1">
      <c r="A24" s="20"/>
      <c r="B24" s="162" t="s">
        <v>448</v>
      </c>
      <c r="C24" s="95">
        <v>41.760000000000005</v>
      </c>
      <c r="D24" s="171">
        <v>127227</v>
      </c>
      <c r="E24" s="173">
        <v>37.81</v>
      </c>
      <c r="F24" s="190">
        <v>120992</v>
      </c>
      <c r="G24" s="184" t="s">
        <v>687</v>
      </c>
      <c r="H24" s="184" t="s">
        <v>687</v>
      </c>
      <c r="I24" s="184" t="s">
        <v>687</v>
      </c>
      <c r="J24" s="184" t="s">
        <v>687</v>
      </c>
      <c r="K24" s="184" t="s">
        <v>687</v>
      </c>
      <c r="L24" s="184" t="s">
        <v>687</v>
      </c>
      <c r="M24" s="173">
        <v>0.75</v>
      </c>
      <c r="N24" s="190">
        <v>1435</v>
      </c>
      <c r="O24" s="173">
        <v>3.2</v>
      </c>
      <c r="P24" s="190">
        <v>4800</v>
      </c>
    </row>
    <row r="25" spans="1:16" s="1" customFormat="1" ht="20.25" customHeight="1">
      <c r="A25" s="20"/>
      <c r="B25" s="162" t="s">
        <v>449</v>
      </c>
      <c r="C25" s="95">
        <v>1.49</v>
      </c>
      <c r="D25" s="171">
        <v>3607</v>
      </c>
      <c r="E25" s="184" t="s">
        <v>687</v>
      </c>
      <c r="F25" s="184" t="s">
        <v>687</v>
      </c>
      <c r="G25" s="184" t="s">
        <v>687</v>
      </c>
      <c r="H25" s="184" t="s">
        <v>687</v>
      </c>
      <c r="I25" s="184" t="s">
        <v>687</v>
      </c>
      <c r="J25" s="184" t="s">
        <v>687</v>
      </c>
      <c r="K25" s="184" t="s">
        <v>687</v>
      </c>
      <c r="L25" s="184" t="s">
        <v>687</v>
      </c>
      <c r="M25" s="173">
        <v>1.19</v>
      </c>
      <c r="N25" s="190">
        <v>2707</v>
      </c>
      <c r="O25" s="173">
        <v>0.3</v>
      </c>
      <c r="P25" s="190">
        <v>900</v>
      </c>
    </row>
    <row r="26" spans="1:16" s="1" customFormat="1" ht="20.25" customHeight="1">
      <c r="A26" s="20"/>
      <c r="B26" s="162" t="s">
        <v>450</v>
      </c>
      <c r="C26" s="95">
        <v>72.88</v>
      </c>
      <c r="D26" s="171">
        <v>214392</v>
      </c>
      <c r="E26" s="173">
        <v>48</v>
      </c>
      <c r="F26" s="190">
        <v>192000</v>
      </c>
      <c r="G26" s="184" t="s">
        <v>687</v>
      </c>
      <c r="H26" s="184" t="s">
        <v>687</v>
      </c>
      <c r="I26" s="184" t="s">
        <v>687</v>
      </c>
      <c r="J26" s="184" t="s">
        <v>687</v>
      </c>
      <c r="K26" s="184" t="s">
        <v>687</v>
      </c>
      <c r="L26" s="184" t="s">
        <v>687</v>
      </c>
      <c r="M26" s="184" t="s">
        <v>687</v>
      </c>
      <c r="N26" s="184" t="s">
        <v>687</v>
      </c>
      <c r="O26" s="173">
        <v>24.88</v>
      </c>
      <c r="P26" s="190">
        <v>22392</v>
      </c>
    </row>
    <row r="27" spans="1:16" s="1" customFormat="1" ht="20.25" customHeight="1">
      <c r="A27" s="20"/>
      <c r="B27" s="162" t="s">
        <v>451</v>
      </c>
      <c r="C27" s="95">
        <v>645.8000000000001</v>
      </c>
      <c r="D27" s="171">
        <v>1976337</v>
      </c>
      <c r="E27" s="173">
        <v>603.19</v>
      </c>
      <c r="F27" s="190">
        <v>1688932</v>
      </c>
      <c r="G27" s="184" t="s">
        <v>687</v>
      </c>
      <c r="H27" s="184" t="s">
        <v>687</v>
      </c>
      <c r="I27" s="184" t="s">
        <v>687</v>
      </c>
      <c r="J27" s="184" t="s">
        <v>687</v>
      </c>
      <c r="K27" s="173">
        <v>0.1</v>
      </c>
      <c r="L27" s="190">
        <v>1500</v>
      </c>
      <c r="M27" s="173">
        <v>0.23</v>
      </c>
      <c r="N27" s="190">
        <v>345</v>
      </c>
      <c r="O27" s="173">
        <v>42.28</v>
      </c>
      <c r="P27" s="190">
        <v>285560</v>
      </c>
    </row>
    <row r="28" spans="1:16" s="1" customFormat="1" ht="20.25" customHeight="1">
      <c r="A28" s="20"/>
      <c r="B28" s="162" t="s">
        <v>452</v>
      </c>
      <c r="C28" s="95">
        <v>2.9699999999999998</v>
      </c>
      <c r="D28" s="171">
        <v>16251</v>
      </c>
      <c r="E28" s="184" t="s">
        <v>687</v>
      </c>
      <c r="F28" s="184" t="s">
        <v>687</v>
      </c>
      <c r="G28" s="184" t="s">
        <v>687</v>
      </c>
      <c r="H28" s="184" t="s">
        <v>687</v>
      </c>
      <c r="I28" s="184" t="s">
        <v>687</v>
      </c>
      <c r="J28" s="184" t="s">
        <v>687</v>
      </c>
      <c r="K28" s="184" t="s">
        <v>687</v>
      </c>
      <c r="L28" s="184" t="s">
        <v>687</v>
      </c>
      <c r="M28" s="173">
        <v>0.97</v>
      </c>
      <c r="N28" s="190">
        <v>2051</v>
      </c>
      <c r="O28" s="173">
        <v>2</v>
      </c>
      <c r="P28" s="190">
        <v>14200</v>
      </c>
    </row>
    <row r="29" spans="1:16" s="1" customFormat="1" ht="20.25" customHeight="1">
      <c r="A29" s="20"/>
      <c r="B29" s="162" t="s">
        <v>453</v>
      </c>
      <c r="C29" s="95">
        <v>0.03</v>
      </c>
      <c r="D29" s="171">
        <v>60</v>
      </c>
      <c r="E29" s="184" t="s">
        <v>687</v>
      </c>
      <c r="F29" s="184" t="s">
        <v>687</v>
      </c>
      <c r="G29" s="184" t="s">
        <v>687</v>
      </c>
      <c r="H29" s="184" t="s">
        <v>687</v>
      </c>
      <c r="I29" s="184" t="s">
        <v>687</v>
      </c>
      <c r="J29" s="184" t="s">
        <v>687</v>
      </c>
      <c r="K29" s="184" t="s">
        <v>687</v>
      </c>
      <c r="L29" s="184" t="s">
        <v>687</v>
      </c>
      <c r="M29" s="173">
        <v>0.03</v>
      </c>
      <c r="N29" s="190">
        <v>60</v>
      </c>
      <c r="O29" s="184" t="s">
        <v>687</v>
      </c>
      <c r="P29" s="184" t="s">
        <v>687</v>
      </c>
    </row>
    <row r="30" spans="1:16" s="1" customFormat="1" ht="20.25" customHeight="1" thickBot="1">
      <c r="A30" s="23"/>
      <c r="B30" s="163" t="s">
        <v>454</v>
      </c>
      <c r="C30" s="185">
        <v>41.94</v>
      </c>
      <c r="D30" s="188">
        <v>119984</v>
      </c>
      <c r="E30" s="187">
        <v>29.4</v>
      </c>
      <c r="F30" s="192">
        <v>95256</v>
      </c>
      <c r="G30" s="198" t="s">
        <v>687</v>
      </c>
      <c r="H30" s="198" t="s">
        <v>687</v>
      </c>
      <c r="I30" s="198" t="s">
        <v>687</v>
      </c>
      <c r="J30" s="198" t="s">
        <v>687</v>
      </c>
      <c r="K30" s="198" t="s">
        <v>687</v>
      </c>
      <c r="L30" s="198" t="s">
        <v>687</v>
      </c>
      <c r="M30" s="198" t="s">
        <v>687</v>
      </c>
      <c r="N30" s="198" t="s">
        <v>687</v>
      </c>
      <c r="O30" s="187">
        <v>12.54</v>
      </c>
      <c r="P30" s="192">
        <v>24728</v>
      </c>
    </row>
    <row r="31" spans="1:9" s="1" customFormat="1" ht="15.75" customHeight="1">
      <c r="A31" s="80" t="s">
        <v>459</v>
      </c>
      <c r="I31" s="1" t="s">
        <v>460</v>
      </c>
    </row>
    <row r="32" ht="15.75">
      <c r="I32" s="1"/>
    </row>
  </sheetData>
  <sheetProtection/>
  <mergeCells count="14">
    <mergeCell ref="O5:P5"/>
    <mergeCell ref="G5:H5"/>
    <mergeCell ref="A2:H2"/>
    <mergeCell ref="I2:P2"/>
    <mergeCell ref="O4:P4"/>
    <mergeCell ref="A3:H3"/>
    <mergeCell ref="I3:P3"/>
    <mergeCell ref="M6:N6"/>
    <mergeCell ref="O6:P6"/>
    <mergeCell ref="C6:D6"/>
    <mergeCell ref="K6:L6"/>
    <mergeCell ref="E6:F6"/>
    <mergeCell ref="G6:H6"/>
    <mergeCell ref="I6:J6"/>
  </mergeCells>
  <printOptions horizontalCentered="1"/>
  <pageMargins left="1.1811023622047245" right="1.1811023622047245" top="1.5748031496062993" bottom="1.5748031496062993" header="0.5118110236220472" footer="0.9055118110236221"/>
  <pageSetup firstPageNumber="104"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7.xml><?xml version="1.0" encoding="utf-8"?>
<worksheet xmlns="http://schemas.openxmlformats.org/spreadsheetml/2006/main" xmlns:r="http://schemas.openxmlformats.org/officeDocument/2006/relationships">
  <dimension ref="A1:AP45"/>
  <sheetViews>
    <sheetView showGridLines="0" zoomScale="120" zoomScaleNormal="120" zoomScalePageLayoutView="0" workbookViewId="0" topLeftCell="A1">
      <selection activeCell="A2" sqref="A2:H2"/>
    </sheetView>
  </sheetViews>
  <sheetFormatPr defaultColWidth="9.00390625" defaultRowHeight="16.5"/>
  <cols>
    <col min="1" max="1" width="0.5" style="37" customWidth="1"/>
    <col min="2" max="2" width="19.125" style="37" customWidth="1"/>
    <col min="3" max="3" width="10.125" style="37" customWidth="1"/>
    <col min="4" max="4" width="8.125" style="37" customWidth="1"/>
    <col min="5" max="5" width="10.125" style="37" customWidth="1"/>
    <col min="6" max="6" width="8.125" style="37" customWidth="1"/>
    <col min="7" max="7" width="10.125" style="37" customWidth="1"/>
    <col min="8" max="8" width="8.125" style="37" customWidth="1"/>
    <col min="9" max="9" width="10.125" style="37" customWidth="1"/>
    <col min="10" max="10" width="8.625" style="37" customWidth="1"/>
    <col min="11" max="11" width="10.125" style="37" customWidth="1"/>
    <col min="12" max="12" width="8.625" style="37" customWidth="1"/>
    <col min="13" max="13" width="10.125" style="37" customWidth="1"/>
    <col min="14" max="14" width="8.625" style="37" customWidth="1"/>
    <col min="15" max="15" width="10.125" style="37" customWidth="1"/>
    <col min="16" max="16" width="8.625" style="125" customWidth="1"/>
    <col min="17" max="17" width="9.00390625" style="37" customWidth="1"/>
    <col min="18" max="18" width="11.25390625" style="37" bestFit="1" customWidth="1"/>
    <col min="19" max="19" width="9.125" style="37" bestFit="1" customWidth="1"/>
    <col min="20" max="20" width="9.625" style="37" bestFit="1" customWidth="1"/>
    <col min="21" max="23" width="9.00390625" style="37" customWidth="1"/>
    <col min="24" max="24" width="9.625" style="37" bestFit="1" customWidth="1"/>
    <col min="25" max="27" width="9.00390625" style="37" customWidth="1"/>
    <col min="28" max="28" width="9.625" style="37" bestFit="1" customWidth="1"/>
    <col min="29" max="29" width="9.125" style="37" bestFit="1" customWidth="1"/>
    <col min="30" max="30" width="9.625" style="37" bestFit="1" customWidth="1"/>
    <col min="31" max="31" width="9.00390625" style="37" customWidth="1"/>
    <col min="32" max="32" width="9.625" style="37" bestFit="1" customWidth="1"/>
    <col min="33" max="37" width="9.00390625" style="37" customWidth="1"/>
    <col min="38" max="38" width="9.625" style="37" bestFit="1" customWidth="1"/>
    <col min="39" max="16384" width="9.00390625" style="37" customWidth="1"/>
  </cols>
  <sheetData>
    <row r="1" spans="1:16" s="1" customFormat="1" ht="18" customHeight="1">
      <c r="A1" s="80" t="s">
        <v>662</v>
      </c>
      <c r="P1" s="170" t="s">
        <v>665</v>
      </c>
    </row>
    <row r="2" spans="1:16" s="5" customFormat="1" ht="24.75" customHeight="1">
      <c r="A2" s="532" t="s">
        <v>858</v>
      </c>
      <c r="B2" s="533"/>
      <c r="C2" s="533"/>
      <c r="D2" s="533"/>
      <c r="E2" s="533"/>
      <c r="F2" s="533"/>
      <c r="G2" s="533"/>
      <c r="H2" s="533"/>
      <c r="I2" s="558" t="s">
        <v>820</v>
      </c>
      <c r="J2" s="525"/>
      <c r="K2" s="525"/>
      <c r="L2" s="525"/>
      <c r="M2" s="525"/>
      <c r="N2" s="525"/>
      <c r="O2" s="525"/>
      <c r="P2" s="525"/>
    </row>
    <row r="3" spans="1:16" s="332" customFormat="1" ht="19.5" customHeight="1">
      <c r="A3" s="292"/>
      <c r="B3" s="565" t="s">
        <v>821</v>
      </c>
      <c r="C3" s="565"/>
      <c r="D3" s="565"/>
      <c r="E3" s="565"/>
      <c r="F3" s="565"/>
      <c r="G3" s="565"/>
      <c r="H3" s="565"/>
      <c r="I3" s="557" t="s">
        <v>822</v>
      </c>
      <c r="J3" s="557"/>
      <c r="K3" s="557"/>
      <c r="L3" s="557"/>
      <c r="M3" s="557"/>
      <c r="N3" s="557"/>
      <c r="O3" s="557"/>
      <c r="P3" s="557"/>
    </row>
    <row r="4" spans="1:16" s="1" customFormat="1" ht="15" customHeight="1">
      <c r="A4" s="19"/>
      <c r="B4" s="19"/>
      <c r="G4" s="256"/>
      <c r="H4" s="257" t="s">
        <v>461</v>
      </c>
      <c r="O4" s="554" t="s">
        <v>462</v>
      </c>
      <c r="P4" s="554"/>
    </row>
    <row r="5" spans="1:16" s="1" customFormat="1" ht="15" customHeight="1" thickBot="1">
      <c r="A5" s="19"/>
      <c r="B5" s="19"/>
      <c r="G5" s="566" t="s">
        <v>463</v>
      </c>
      <c r="H5" s="566"/>
      <c r="O5" s="555" t="s">
        <v>464</v>
      </c>
      <c r="P5" s="555"/>
    </row>
    <row r="6" spans="1:16" s="1" customFormat="1" ht="34.5" customHeight="1">
      <c r="A6" s="65"/>
      <c r="B6" s="102" t="s">
        <v>465</v>
      </c>
      <c r="C6" s="528" t="s">
        <v>466</v>
      </c>
      <c r="D6" s="560"/>
      <c r="E6" s="559" t="s">
        <v>467</v>
      </c>
      <c r="F6" s="560"/>
      <c r="G6" s="559" t="s">
        <v>468</v>
      </c>
      <c r="H6" s="560"/>
      <c r="I6" s="561" t="s">
        <v>469</v>
      </c>
      <c r="J6" s="560"/>
      <c r="K6" s="559" t="s">
        <v>470</v>
      </c>
      <c r="L6" s="560"/>
      <c r="M6" s="559" t="s">
        <v>471</v>
      </c>
      <c r="N6" s="560"/>
      <c r="O6" s="559" t="s">
        <v>472</v>
      </c>
      <c r="P6" s="562"/>
    </row>
    <row r="7" spans="1:16" s="1" customFormat="1" ht="34.5" customHeight="1" thickBot="1">
      <c r="A7" s="23"/>
      <c r="B7" s="23" t="s">
        <v>456</v>
      </c>
      <c r="C7" s="103" t="s">
        <v>457</v>
      </c>
      <c r="D7" s="104" t="s">
        <v>458</v>
      </c>
      <c r="E7" s="105" t="s">
        <v>457</v>
      </c>
      <c r="F7" s="105" t="s">
        <v>458</v>
      </c>
      <c r="G7" s="105" t="s">
        <v>457</v>
      </c>
      <c r="H7" s="105" t="s">
        <v>458</v>
      </c>
      <c r="I7" s="106" t="s">
        <v>457</v>
      </c>
      <c r="J7" s="105" t="s">
        <v>458</v>
      </c>
      <c r="K7" s="105" t="s">
        <v>457</v>
      </c>
      <c r="L7" s="105" t="s">
        <v>458</v>
      </c>
      <c r="M7" s="105" t="s">
        <v>457</v>
      </c>
      <c r="N7" s="105" t="s">
        <v>458</v>
      </c>
      <c r="O7" s="105" t="s">
        <v>457</v>
      </c>
      <c r="P7" s="104" t="s">
        <v>458</v>
      </c>
    </row>
    <row r="8" spans="1:16" s="1" customFormat="1" ht="20.25" customHeight="1">
      <c r="A8" s="20"/>
      <c r="B8" s="330" t="s">
        <v>431</v>
      </c>
      <c r="C8" s="180">
        <v>3605.85</v>
      </c>
      <c r="D8" s="178">
        <v>60646991</v>
      </c>
      <c r="E8" s="181">
        <v>844.95</v>
      </c>
      <c r="F8" s="178">
        <v>6606205</v>
      </c>
      <c r="G8" s="181">
        <v>67.02</v>
      </c>
      <c r="H8" s="178">
        <v>1463325</v>
      </c>
      <c r="I8" s="181">
        <v>138.41</v>
      </c>
      <c r="J8" s="178">
        <v>3212895</v>
      </c>
      <c r="K8" s="181">
        <v>3.15</v>
      </c>
      <c r="L8" s="178">
        <v>41060</v>
      </c>
      <c r="M8" s="181">
        <v>790.96</v>
      </c>
      <c r="N8" s="178">
        <v>19034766</v>
      </c>
      <c r="O8" s="181">
        <v>1761.36</v>
      </c>
      <c r="P8" s="178">
        <v>30288740</v>
      </c>
    </row>
    <row r="9" spans="1:16" s="1" customFormat="1" ht="20.25" customHeight="1">
      <c r="A9" s="20"/>
      <c r="B9" s="90" t="s">
        <v>432</v>
      </c>
      <c r="C9" s="95">
        <v>3456.67</v>
      </c>
      <c r="D9" s="171">
        <v>76972022</v>
      </c>
      <c r="E9" s="96">
        <v>852.35</v>
      </c>
      <c r="F9" s="171">
        <v>6630096</v>
      </c>
      <c r="G9" s="96">
        <v>55.05</v>
      </c>
      <c r="H9" s="171">
        <v>1201120</v>
      </c>
      <c r="I9" s="96">
        <v>91.03</v>
      </c>
      <c r="J9" s="171">
        <v>2041130</v>
      </c>
      <c r="K9" s="96">
        <v>2.02</v>
      </c>
      <c r="L9" s="171">
        <v>33760</v>
      </c>
      <c r="M9" s="96">
        <v>764.94</v>
      </c>
      <c r="N9" s="171">
        <v>17773000</v>
      </c>
      <c r="O9" s="96">
        <v>1691.28</v>
      </c>
      <c r="P9" s="171">
        <v>31519916</v>
      </c>
    </row>
    <row r="10" spans="1:16" s="1" customFormat="1" ht="20.25" customHeight="1">
      <c r="A10" s="20"/>
      <c r="B10" s="90" t="s">
        <v>434</v>
      </c>
      <c r="C10" s="95">
        <v>3056.94</v>
      </c>
      <c r="D10" s="171">
        <v>48049926</v>
      </c>
      <c r="E10" s="96">
        <v>858.27</v>
      </c>
      <c r="F10" s="171">
        <v>6714852</v>
      </c>
      <c r="G10" s="96">
        <v>45.4</v>
      </c>
      <c r="H10" s="171">
        <v>982340</v>
      </c>
      <c r="I10" s="96">
        <v>76.9</v>
      </c>
      <c r="J10" s="171">
        <v>1643655</v>
      </c>
      <c r="K10" s="96">
        <v>2.04</v>
      </c>
      <c r="L10" s="171">
        <v>30240</v>
      </c>
      <c r="M10" s="96">
        <v>371.12</v>
      </c>
      <c r="N10" s="171">
        <v>7104980</v>
      </c>
      <c r="O10" s="96">
        <v>1703.21</v>
      </c>
      <c r="P10" s="171">
        <v>31573859</v>
      </c>
    </row>
    <row r="11" spans="1:16" s="1" customFormat="1" ht="20.25" customHeight="1">
      <c r="A11" s="20"/>
      <c r="B11" s="90" t="s">
        <v>435</v>
      </c>
      <c r="C11" s="95">
        <v>3157.07</v>
      </c>
      <c r="D11" s="171">
        <v>45570810</v>
      </c>
      <c r="E11" s="96">
        <v>923.83</v>
      </c>
      <c r="F11" s="171">
        <v>5613442</v>
      </c>
      <c r="G11" s="96">
        <v>50.82</v>
      </c>
      <c r="H11" s="171">
        <v>1034025</v>
      </c>
      <c r="I11" s="96">
        <v>68.77</v>
      </c>
      <c r="J11" s="171">
        <v>1472532</v>
      </c>
      <c r="K11" s="96">
        <v>0.68</v>
      </c>
      <c r="L11" s="171">
        <v>9000</v>
      </c>
      <c r="M11" s="96">
        <v>363.04</v>
      </c>
      <c r="N11" s="171">
        <v>5956530</v>
      </c>
      <c r="O11" s="96">
        <v>1749.93</v>
      </c>
      <c r="P11" s="171">
        <v>31485281</v>
      </c>
    </row>
    <row r="12" spans="1:16" s="1" customFormat="1" ht="20.25" customHeight="1">
      <c r="A12" s="20"/>
      <c r="B12" s="90" t="s">
        <v>436</v>
      </c>
      <c r="C12" s="95">
        <v>3567.83</v>
      </c>
      <c r="D12" s="171">
        <v>50814528.172</v>
      </c>
      <c r="E12" s="96">
        <v>878.05</v>
      </c>
      <c r="F12" s="171">
        <v>5938473</v>
      </c>
      <c r="G12" s="96">
        <v>47.78</v>
      </c>
      <c r="H12" s="171">
        <v>1055282</v>
      </c>
      <c r="I12" s="96">
        <v>80.66</v>
      </c>
      <c r="J12" s="171">
        <v>1738087</v>
      </c>
      <c r="K12" s="96">
        <v>3.98</v>
      </c>
      <c r="L12" s="171">
        <v>58520</v>
      </c>
      <c r="M12" s="96">
        <v>415.17</v>
      </c>
      <c r="N12" s="171">
        <v>4145805</v>
      </c>
      <c r="O12" s="96">
        <v>2142.19</v>
      </c>
      <c r="P12" s="171">
        <v>37878361.172</v>
      </c>
    </row>
    <row r="13" spans="1:16" s="1" customFormat="1" ht="20.25" customHeight="1">
      <c r="A13" s="20"/>
      <c r="B13" s="90" t="s">
        <v>437</v>
      </c>
      <c r="C13" s="95">
        <v>3981.02</v>
      </c>
      <c r="D13" s="171">
        <v>60855928</v>
      </c>
      <c r="E13" s="96">
        <v>927.64</v>
      </c>
      <c r="F13" s="171">
        <v>6842424</v>
      </c>
      <c r="G13" s="96">
        <v>36.21</v>
      </c>
      <c r="H13" s="171">
        <v>716475</v>
      </c>
      <c r="I13" s="96">
        <v>95.88</v>
      </c>
      <c r="J13" s="171">
        <v>1911974</v>
      </c>
      <c r="K13" s="96">
        <v>1.79</v>
      </c>
      <c r="L13" s="171">
        <v>29560</v>
      </c>
      <c r="M13" s="96">
        <v>321.49</v>
      </c>
      <c r="N13" s="171">
        <v>3116180</v>
      </c>
      <c r="O13" s="96">
        <v>2598.01</v>
      </c>
      <c r="P13" s="171">
        <v>48239315</v>
      </c>
    </row>
    <row r="14" spans="1:17" s="1" customFormat="1" ht="20.25" customHeight="1">
      <c r="A14" s="20"/>
      <c r="B14" s="90" t="s">
        <v>438</v>
      </c>
      <c r="C14" s="95">
        <v>3908.11</v>
      </c>
      <c r="D14" s="171">
        <v>57854694</v>
      </c>
      <c r="E14" s="96">
        <v>812.33</v>
      </c>
      <c r="F14" s="171">
        <v>5725279</v>
      </c>
      <c r="G14" s="96">
        <v>33.48</v>
      </c>
      <c r="H14" s="171">
        <v>627606</v>
      </c>
      <c r="I14" s="96">
        <v>95.51</v>
      </c>
      <c r="J14" s="171">
        <v>1823049</v>
      </c>
      <c r="K14" s="96">
        <v>1.88</v>
      </c>
      <c r="L14" s="171">
        <v>27130</v>
      </c>
      <c r="M14" s="96">
        <v>240.5</v>
      </c>
      <c r="N14" s="171">
        <v>4042905</v>
      </c>
      <c r="O14" s="96">
        <v>2798.37</v>
      </c>
      <c r="P14" s="171">
        <v>47093460</v>
      </c>
      <c r="Q14" s="22"/>
    </row>
    <row r="15" spans="1:17" s="1" customFormat="1" ht="20.25" customHeight="1">
      <c r="A15" s="20"/>
      <c r="B15" s="90" t="s">
        <v>439</v>
      </c>
      <c r="C15" s="95">
        <v>4473.92</v>
      </c>
      <c r="D15" s="171">
        <v>72931728</v>
      </c>
      <c r="E15" s="96">
        <v>803.54</v>
      </c>
      <c r="F15" s="171">
        <v>5428312</v>
      </c>
      <c r="G15" s="96">
        <v>26.53</v>
      </c>
      <c r="H15" s="171">
        <v>480310</v>
      </c>
      <c r="I15" s="96">
        <v>125.76</v>
      </c>
      <c r="J15" s="171">
        <v>2692061</v>
      </c>
      <c r="K15" s="96">
        <v>5.39</v>
      </c>
      <c r="L15" s="171">
        <v>85090</v>
      </c>
      <c r="M15" s="96">
        <v>249.38</v>
      </c>
      <c r="N15" s="171">
        <v>4267745</v>
      </c>
      <c r="O15" s="96">
        <v>3263.3199999999997</v>
      </c>
      <c r="P15" s="171">
        <v>59978210</v>
      </c>
      <c r="Q15" s="22"/>
    </row>
    <row r="16" spans="1:17" s="1" customFormat="1" ht="20.25" customHeight="1">
      <c r="A16" s="20"/>
      <c r="B16" s="90" t="s">
        <v>440</v>
      </c>
      <c r="C16" s="95">
        <v>4729.800000000001</v>
      </c>
      <c r="D16" s="171">
        <v>70880468</v>
      </c>
      <c r="E16" s="96">
        <v>965.6099999999999</v>
      </c>
      <c r="F16" s="171">
        <v>6718810</v>
      </c>
      <c r="G16" s="96">
        <v>22.84</v>
      </c>
      <c r="H16" s="171">
        <v>396900</v>
      </c>
      <c r="I16" s="96">
        <v>119.61</v>
      </c>
      <c r="J16" s="171">
        <v>2539933</v>
      </c>
      <c r="K16" s="96">
        <v>3.66</v>
      </c>
      <c r="L16" s="171">
        <v>60190</v>
      </c>
      <c r="M16" s="96">
        <v>192.39000000000001</v>
      </c>
      <c r="N16" s="171">
        <v>3016965</v>
      </c>
      <c r="O16" s="96">
        <v>3425.6899999999996</v>
      </c>
      <c r="P16" s="171">
        <v>58147670</v>
      </c>
      <c r="Q16" s="22"/>
    </row>
    <row r="17" spans="1:17" s="1" customFormat="1" ht="20.25" customHeight="1">
      <c r="A17" s="20"/>
      <c r="B17" s="90" t="s">
        <v>441</v>
      </c>
      <c r="C17" s="95">
        <v>4657.79</v>
      </c>
      <c r="D17" s="171">
        <v>79946915</v>
      </c>
      <c r="E17" s="96">
        <f>SUM(E18:E30)</f>
        <v>972.72</v>
      </c>
      <c r="F17" s="171">
        <f aca="true" t="shared" si="0" ref="F17:N17">SUM(F18:F30)</f>
        <v>5370406</v>
      </c>
      <c r="G17" s="96">
        <f t="shared" si="0"/>
        <v>26.72</v>
      </c>
      <c r="H17" s="171">
        <f t="shared" si="0"/>
        <v>475375</v>
      </c>
      <c r="I17" s="96">
        <f t="shared" si="0"/>
        <v>101.87</v>
      </c>
      <c r="J17" s="171">
        <f t="shared" si="0"/>
        <v>2480700</v>
      </c>
      <c r="K17" s="96">
        <f t="shared" si="0"/>
        <v>3.2300000000000004</v>
      </c>
      <c r="L17" s="171">
        <f t="shared" si="0"/>
        <v>48970</v>
      </c>
      <c r="M17" s="96">
        <f t="shared" si="0"/>
        <v>204.45</v>
      </c>
      <c r="N17" s="171">
        <f t="shared" si="0"/>
        <v>6647170</v>
      </c>
      <c r="O17" s="96">
        <v>3348.8</v>
      </c>
      <c r="P17" s="171">
        <v>64924294</v>
      </c>
      <c r="Q17" s="22"/>
    </row>
    <row r="18" spans="1:16" s="1" customFormat="1" ht="20.25" customHeight="1">
      <c r="A18" s="20"/>
      <c r="B18" s="91" t="s">
        <v>442</v>
      </c>
      <c r="C18" s="95">
        <v>435.64</v>
      </c>
      <c r="D18" s="171">
        <v>8391970</v>
      </c>
      <c r="E18" s="96">
        <v>1.42</v>
      </c>
      <c r="F18" s="171">
        <v>5964</v>
      </c>
      <c r="G18" s="96">
        <v>1.87</v>
      </c>
      <c r="H18" s="171">
        <v>36115</v>
      </c>
      <c r="I18" s="96">
        <v>8.45</v>
      </c>
      <c r="J18" s="171">
        <v>184400</v>
      </c>
      <c r="K18" s="184" t="s">
        <v>433</v>
      </c>
      <c r="L18" s="184" t="s">
        <v>433</v>
      </c>
      <c r="M18" s="184" t="s">
        <v>433</v>
      </c>
      <c r="N18" s="184" t="s">
        <v>433</v>
      </c>
      <c r="O18" s="96">
        <v>423.9</v>
      </c>
      <c r="P18" s="171">
        <v>8165491</v>
      </c>
    </row>
    <row r="19" spans="1:16" s="1" customFormat="1" ht="20.25" customHeight="1">
      <c r="A19" s="20"/>
      <c r="B19" s="91" t="s">
        <v>443</v>
      </c>
      <c r="C19" s="95">
        <v>144.44000000000003</v>
      </c>
      <c r="D19" s="171">
        <v>2587550</v>
      </c>
      <c r="E19" s="96">
        <v>1.02</v>
      </c>
      <c r="F19" s="171">
        <v>5100</v>
      </c>
      <c r="G19" s="96">
        <v>1.26</v>
      </c>
      <c r="H19" s="171">
        <v>22680</v>
      </c>
      <c r="I19" s="96">
        <v>1.45</v>
      </c>
      <c r="J19" s="171">
        <v>35450</v>
      </c>
      <c r="K19" s="173">
        <v>0.6</v>
      </c>
      <c r="L19" s="190">
        <v>10200</v>
      </c>
      <c r="M19" s="96">
        <v>0.7</v>
      </c>
      <c r="N19" s="171">
        <v>17500</v>
      </c>
      <c r="O19" s="96">
        <v>139.41000000000003</v>
      </c>
      <c r="P19" s="171">
        <v>2496620</v>
      </c>
    </row>
    <row r="20" spans="1:16" s="1" customFormat="1" ht="20.25" customHeight="1">
      <c r="A20" s="20"/>
      <c r="B20" s="91" t="s">
        <v>444</v>
      </c>
      <c r="C20" s="95">
        <v>140.97000000000003</v>
      </c>
      <c r="D20" s="171">
        <v>3037410</v>
      </c>
      <c r="E20" s="173">
        <v>0.8</v>
      </c>
      <c r="F20" s="190">
        <v>3600</v>
      </c>
      <c r="G20" s="96">
        <v>1.05</v>
      </c>
      <c r="H20" s="171">
        <v>18900</v>
      </c>
      <c r="I20" s="96">
        <v>2.7</v>
      </c>
      <c r="J20" s="171">
        <v>113400</v>
      </c>
      <c r="K20" s="184" t="s">
        <v>687</v>
      </c>
      <c r="L20" s="184" t="s">
        <v>687</v>
      </c>
      <c r="M20" s="184" t="s">
        <v>687</v>
      </c>
      <c r="N20" s="184" t="s">
        <v>687</v>
      </c>
      <c r="O20" s="96">
        <v>136.42000000000002</v>
      </c>
      <c r="P20" s="171">
        <v>2901510</v>
      </c>
    </row>
    <row r="21" spans="1:16" s="1" customFormat="1" ht="20.25" customHeight="1">
      <c r="A21" s="20"/>
      <c r="B21" s="91" t="s">
        <v>445</v>
      </c>
      <c r="C21" s="95">
        <v>1253.6900000000003</v>
      </c>
      <c r="D21" s="171">
        <v>24280769</v>
      </c>
      <c r="E21" s="96">
        <v>3.81</v>
      </c>
      <c r="F21" s="171">
        <v>17907</v>
      </c>
      <c r="G21" s="184" t="s">
        <v>687</v>
      </c>
      <c r="H21" s="184" t="s">
        <v>687</v>
      </c>
      <c r="I21" s="96">
        <v>1.5</v>
      </c>
      <c r="J21" s="171">
        <v>39900</v>
      </c>
      <c r="K21" s="173">
        <v>0.05</v>
      </c>
      <c r="L21" s="190">
        <v>1000</v>
      </c>
      <c r="M21" s="173">
        <v>0.4</v>
      </c>
      <c r="N21" s="190">
        <v>10000</v>
      </c>
      <c r="O21" s="96">
        <v>1247.9300000000003</v>
      </c>
      <c r="P21" s="171">
        <v>24211962</v>
      </c>
    </row>
    <row r="22" spans="1:16" s="1" customFormat="1" ht="20.25" customHeight="1">
      <c r="A22" s="20"/>
      <c r="B22" s="91" t="s">
        <v>446</v>
      </c>
      <c r="C22" s="95">
        <v>159.89</v>
      </c>
      <c r="D22" s="171">
        <v>2653779</v>
      </c>
      <c r="E22" s="96">
        <v>2.1</v>
      </c>
      <c r="F22" s="171">
        <v>9450</v>
      </c>
      <c r="G22" s="173">
        <v>4.89</v>
      </c>
      <c r="H22" s="190">
        <v>69460</v>
      </c>
      <c r="I22" s="96">
        <v>8.66</v>
      </c>
      <c r="J22" s="171">
        <v>202780</v>
      </c>
      <c r="K22" s="173">
        <v>0.12</v>
      </c>
      <c r="L22" s="190">
        <v>1920</v>
      </c>
      <c r="M22" s="173">
        <v>3.8</v>
      </c>
      <c r="N22" s="190">
        <v>129200</v>
      </c>
      <c r="O22" s="96">
        <v>140.32</v>
      </c>
      <c r="P22" s="171">
        <v>2240969</v>
      </c>
    </row>
    <row r="23" spans="1:16" s="1" customFormat="1" ht="20.25" customHeight="1">
      <c r="A23" s="20"/>
      <c r="B23" s="91" t="s">
        <v>447</v>
      </c>
      <c r="C23" s="95">
        <v>718.02</v>
      </c>
      <c r="D23" s="171">
        <v>8717558</v>
      </c>
      <c r="E23" s="96">
        <v>503.66</v>
      </c>
      <c r="F23" s="171">
        <v>2518300</v>
      </c>
      <c r="G23" s="96">
        <v>0.95</v>
      </c>
      <c r="H23" s="171">
        <v>14250</v>
      </c>
      <c r="I23" s="96">
        <v>3.1</v>
      </c>
      <c r="J23" s="171">
        <v>82000</v>
      </c>
      <c r="K23" s="184" t="s">
        <v>687</v>
      </c>
      <c r="L23" s="184" t="s">
        <v>687</v>
      </c>
      <c r="M23" s="184" t="s">
        <v>687</v>
      </c>
      <c r="N23" s="184" t="s">
        <v>687</v>
      </c>
      <c r="O23" s="96">
        <v>210.30999999999997</v>
      </c>
      <c r="P23" s="171">
        <v>6103008</v>
      </c>
    </row>
    <row r="24" spans="1:16" s="1" customFormat="1" ht="20.25" customHeight="1">
      <c r="A24" s="20"/>
      <c r="B24" s="91" t="s">
        <v>448</v>
      </c>
      <c r="C24" s="95">
        <v>336.78999999999996</v>
      </c>
      <c r="D24" s="171">
        <v>5181970</v>
      </c>
      <c r="E24" s="96">
        <v>96.4</v>
      </c>
      <c r="F24" s="171">
        <v>674800</v>
      </c>
      <c r="G24" s="96">
        <v>0.2</v>
      </c>
      <c r="H24" s="171">
        <v>3800</v>
      </c>
      <c r="I24" s="96">
        <v>3.62</v>
      </c>
      <c r="J24" s="171">
        <v>99120</v>
      </c>
      <c r="K24" s="184" t="s">
        <v>687</v>
      </c>
      <c r="L24" s="184" t="s">
        <v>687</v>
      </c>
      <c r="M24" s="173">
        <v>7.2</v>
      </c>
      <c r="N24" s="171">
        <v>216000</v>
      </c>
      <c r="O24" s="96">
        <v>229.36999999999998</v>
      </c>
      <c r="P24" s="171">
        <v>4188250</v>
      </c>
    </row>
    <row r="25" spans="1:16" s="1" customFormat="1" ht="20.25" customHeight="1">
      <c r="A25" s="20"/>
      <c r="B25" s="91" t="s">
        <v>449</v>
      </c>
      <c r="C25" s="95">
        <v>272.48999999999995</v>
      </c>
      <c r="D25" s="171">
        <v>5805655</v>
      </c>
      <c r="E25" s="96">
        <v>1.5</v>
      </c>
      <c r="F25" s="171">
        <v>4500</v>
      </c>
      <c r="G25" s="96">
        <v>7.52</v>
      </c>
      <c r="H25" s="171">
        <v>157880</v>
      </c>
      <c r="I25" s="96">
        <v>14.81</v>
      </c>
      <c r="J25" s="171">
        <v>341680</v>
      </c>
      <c r="K25" s="173">
        <v>1.02</v>
      </c>
      <c r="L25" s="190">
        <v>17280</v>
      </c>
      <c r="M25" s="96">
        <v>49.89</v>
      </c>
      <c r="N25" s="171">
        <v>1499400</v>
      </c>
      <c r="O25" s="96">
        <v>197.74999999999997</v>
      </c>
      <c r="P25" s="171">
        <v>3784915</v>
      </c>
    </row>
    <row r="26" spans="1:16" s="1" customFormat="1" ht="20.25" customHeight="1">
      <c r="A26" s="20"/>
      <c r="B26" s="91" t="s">
        <v>450</v>
      </c>
      <c r="C26" s="95">
        <v>88.21000000000001</v>
      </c>
      <c r="D26" s="171">
        <v>1175485</v>
      </c>
      <c r="E26" s="96">
        <v>40.46</v>
      </c>
      <c r="F26" s="171">
        <v>222530</v>
      </c>
      <c r="G26" s="96">
        <v>0.66</v>
      </c>
      <c r="H26" s="171">
        <v>13200</v>
      </c>
      <c r="I26" s="96">
        <v>0.93</v>
      </c>
      <c r="J26" s="171">
        <v>23950</v>
      </c>
      <c r="K26" s="173">
        <v>0.06</v>
      </c>
      <c r="L26" s="190">
        <v>770</v>
      </c>
      <c r="M26" s="184" t="s">
        <v>687</v>
      </c>
      <c r="N26" s="184" t="s">
        <v>687</v>
      </c>
      <c r="O26" s="96">
        <v>46.10000000000001</v>
      </c>
      <c r="P26" s="171">
        <v>915035</v>
      </c>
    </row>
    <row r="27" spans="1:16" s="1" customFormat="1" ht="20.25" customHeight="1">
      <c r="A27" s="20"/>
      <c r="B27" s="91" t="s">
        <v>451</v>
      </c>
      <c r="C27" s="95">
        <v>226.35999999999993</v>
      </c>
      <c r="D27" s="171">
        <v>3693002</v>
      </c>
      <c r="E27" s="96">
        <v>23.17</v>
      </c>
      <c r="F27" s="171">
        <v>115850</v>
      </c>
      <c r="G27" s="96">
        <v>2.33</v>
      </c>
      <c r="H27" s="171">
        <v>41940</v>
      </c>
      <c r="I27" s="96">
        <v>2.1</v>
      </c>
      <c r="J27" s="171">
        <v>42000</v>
      </c>
      <c r="K27" s="184" t="s">
        <v>687</v>
      </c>
      <c r="L27" s="184" t="s">
        <v>687</v>
      </c>
      <c r="M27" s="173">
        <v>4</v>
      </c>
      <c r="N27" s="190">
        <v>140000</v>
      </c>
      <c r="O27" s="96">
        <v>194.75999999999993</v>
      </c>
      <c r="P27" s="171">
        <v>3353212</v>
      </c>
    </row>
    <row r="28" spans="1:16" s="1" customFormat="1" ht="20.25" customHeight="1">
      <c r="A28" s="20"/>
      <c r="B28" s="91" t="s">
        <v>452</v>
      </c>
      <c r="C28" s="95">
        <v>259.86</v>
      </c>
      <c r="D28" s="171">
        <v>5371398</v>
      </c>
      <c r="E28" s="96">
        <v>6.41</v>
      </c>
      <c r="F28" s="171">
        <v>41665</v>
      </c>
      <c r="G28" s="96">
        <v>3.24</v>
      </c>
      <c r="H28" s="171">
        <v>59750</v>
      </c>
      <c r="I28" s="96">
        <v>2</v>
      </c>
      <c r="J28" s="171">
        <v>51800</v>
      </c>
      <c r="K28" s="173">
        <v>0.58</v>
      </c>
      <c r="L28" s="190">
        <v>8700</v>
      </c>
      <c r="M28" s="173">
        <v>50.85</v>
      </c>
      <c r="N28" s="190">
        <v>1733850</v>
      </c>
      <c r="O28" s="96">
        <v>196.78000000000003</v>
      </c>
      <c r="P28" s="171">
        <v>3475633</v>
      </c>
    </row>
    <row r="29" spans="1:18" s="1" customFormat="1" ht="20.25" customHeight="1">
      <c r="A29" s="20"/>
      <c r="B29" s="91" t="s">
        <v>453</v>
      </c>
      <c r="C29" s="95">
        <v>256.76000000000005</v>
      </c>
      <c r="D29" s="171">
        <v>5625642</v>
      </c>
      <c r="E29" s="96">
        <v>1.35</v>
      </c>
      <c r="F29" s="171">
        <v>7020</v>
      </c>
      <c r="G29" s="173">
        <v>2.35</v>
      </c>
      <c r="H29" s="190">
        <v>33400</v>
      </c>
      <c r="I29" s="173">
        <v>2.95</v>
      </c>
      <c r="J29" s="190">
        <v>70475</v>
      </c>
      <c r="K29" s="184" t="s">
        <v>687</v>
      </c>
      <c r="L29" s="184" t="s">
        <v>687</v>
      </c>
      <c r="M29" s="173">
        <v>87.61</v>
      </c>
      <c r="N29" s="190">
        <v>2901220</v>
      </c>
      <c r="O29" s="96">
        <v>162.50000000000006</v>
      </c>
      <c r="P29" s="171">
        <v>2613527</v>
      </c>
      <c r="Q29" s="22"/>
      <c r="R29" s="22"/>
    </row>
    <row r="30" spans="1:18" s="1" customFormat="1" ht="20.25" customHeight="1" thickBot="1">
      <c r="A30" s="23"/>
      <c r="B30" s="92" t="s">
        <v>454</v>
      </c>
      <c r="C30" s="185">
        <v>364.67</v>
      </c>
      <c r="D30" s="188">
        <v>3424727</v>
      </c>
      <c r="E30" s="186">
        <v>290.62</v>
      </c>
      <c r="F30" s="188">
        <v>1743720</v>
      </c>
      <c r="G30" s="186">
        <v>0.4</v>
      </c>
      <c r="H30" s="188">
        <v>4000</v>
      </c>
      <c r="I30" s="186">
        <v>49.6</v>
      </c>
      <c r="J30" s="188">
        <v>1193745</v>
      </c>
      <c r="K30" s="187">
        <v>0.8</v>
      </c>
      <c r="L30" s="192">
        <v>9100</v>
      </c>
      <c r="M30" s="198" t="s">
        <v>687</v>
      </c>
      <c r="N30" s="198" t="s">
        <v>687</v>
      </c>
      <c r="O30" s="186">
        <v>23.25</v>
      </c>
      <c r="P30" s="188">
        <v>474162</v>
      </c>
      <c r="Q30" s="333"/>
      <c r="R30" s="131"/>
    </row>
    <row r="31" spans="1:18" s="1" customFormat="1" ht="15.75" customHeight="1">
      <c r="A31" s="80" t="s">
        <v>459</v>
      </c>
      <c r="G31" s="107"/>
      <c r="I31" s="1" t="s">
        <v>460</v>
      </c>
      <c r="P31" s="22"/>
      <c r="R31" s="22"/>
    </row>
    <row r="32" spans="9:30" ht="15.75">
      <c r="I32" s="1"/>
      <c r="R32" s="125"/>
      <c r="AC32" s="142"/>
      <c r="AD32" s="142"/>
    </row>
    <row r="33" ht="15.75">
      <c r="R33" s="125"/>
    </row>
    <row r="34" ht="15.75">
      <c r="R34" s="125"/>
    </row>
    <row r="35" spans="18:32" ht="15.75">
      <c r="R35" s="125"/>
      <c r="W35" s="136"/>
      <c r="X35" s="136"/>
      <c r="AE35" s="136"/>
      <c r="AF35" s="136"/>
    </row>
    <row r="36" spans="18:38" ht="15.75">
      <c r="R36" s="125"/>
      <c r="S36" s="136"/>
      <c r="T36" s="136"/>
      <c r="W36" s="142"/>
      <c r="X36" s="142"/>
      <c r="AE36" s="142"/>
      <c r="AF36" s="142"/>
      <c r="AK36" s="136"/>
      <c r="AL36" s="136"/>
    </row>
    <row r="37" spans="19:38" ht="15.75">
      <c r="S37" s="142"/>
      <c r="T37" s="142"/>
      <c r="AK37" s="142"/>
      <c r="AL37" s="142"/>
    </row>
    <row r="38" spans="27:42" ht="15.75">
      <c r="AA38" s="136"/>
      <c r="AB38" s="136"/>
      <c r="AO38" s="136"/>
      <c r="AP38" s="136"/>
    </row>
    <row r="39" spans="27:34" ht="15.75">
      <c r="AA39" s="142"/>
      <c r="AB39" s="142"/>
      <c r="AG39" s="136"/>
      <c r="AH39" s="136"/>
    </row>
    <row r="40" spans="33:34" ht="15.75">
      <c r="AG40" s="142"/>
      <c r="AH40" s="142"/>
    </row>
    <row r="43" spans="21:22" ht="15.75">
      <c r="U43" s="136"/>
      <c r="V43" s="136"/>
    </row>
    <row r="44" spans="21:36" ht="15.75">
      <c r="U44" s="142"/>
      <c r="V44" s="142"/>
      <c r="AI44" s="136"/>
      <c r="AJ44" s="136"/>
    </row>
    <row r="45" spans="35:36" ht="15.75">
      <c r="AI45" s="142"/>
      <c r="AJ45" s="142"/>
    </row>
  </sheetData>
  <sheetProtection/>
  <mergeCells count="14">
    <mergeCell ref="M6:N6"/>
    <mergeCell ref="O6:P6"/>
    <mergeCell ref="C6:D6"/>
    <mergeCell ref="G5:H5"/>
    <mergeCell ref="K6:L6"/>
    <mergeCell ref="E6:F6"/>
    <mergeCell ref="G6:H6"/>
    <mergeCell ref="I6:J6"/>
    <mergeCell ref="O4:P4"/>
    <mergeCell ref="O5:P5"/>
    <mergeCell ref="A2:H2"/>
    <mergeCell ref="I2:P2"/>
    <mergeCell ref="B3:H3"/>
    <mergeCell ref="I3:P3"/>
  </mergeCells>
  <printOptions horizontalCentered="1"/>
  <pageMargins left="1.1811023622047245" right="1.1811023622047245" top="1.5748031496062993" bottom="1.5748031496062993" header="0.5118110236220472" footer="0.9055118110236221"/>
  <pageSetup firstPageNumber="106"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8.xml><?xml version="1.0" encoding="utf-8"?>
<worksheet xmlns="http://schemas.openxmlformats.org/spreadsheetml/2006/main" xmlns:r="http://schemas.openxmlformats.org/officeDocument/2006/relationships">
  <dimension ref="A1:P33"/>
  <sheetViews>
    <sheetView showGridLines="0" zoomScale="120" zoomScaleNormal="120" zoomScaleSheetLayoutView="100" zoomScalePageLayoutView="0" workbookViewId="0" topLeftCell="A1">
      <selection activeCell="B3" sqref="B3:H3"/>
    </sheetView>
  </sheetViews>
  <sheetFormatPr defaultColWidth="9.00390625" defaultRowHeight="16.5"/>
  <cols>
    <col min="1" max="1" width="0.5" style="37" customWidth="1"/>
    <col min="2" max="2" width="19.125" style="37" customWidth="1"/>
    <col min="3" max="3" width="10.125" style="37" customWidth="1"/>
    <col min="4" max="4" width="8.125" style="37" customWidth="1"/>
    <col min="5" max="5" width="10.125" style="37" customWidth="1"/>
    <col min="6" max="6" width="8.125" style="37" customWidth="1"/>
    <col min="7" max="7" width="10.125" style="37" customWidth="1"/>
    <col min="8" max="8" width="8.125" style="37" customWidth="1"/>
    <col min="9" max="9" width="10.125" style="37" customWidth="1"/>
    <col min="10" max="10" width="8.625" style="37" customWidth="1"/>
    <col min="11" max="11" width="10.125" style="37" customWidth="1"/>
    <col min="12" max="12" width="8.625" style="37" customWidth="1"/>
    <col min="13" max="13" width="10.125" style="37" customWidth="1"/>
    <col min="14" max="14" width="8.625" style="37" customWidth="1"/>
    <col min="15" max="15" width="10.125" style="37" customWidth="1"/>
    <col min="16" max="16" width="8.625" style="125" customWidth="1"/>
    <col min="17" max="16384" width="9.00390625" style="37" customWidth="1"/>
  </cols>
  <sheetData>
    <row r="1" spans="1:16" s="1" customFormat="1" ht="18" customHeight="1">
      <c r="A1" s="80" t="s">
        <v>662</v>
      </c>
      <c r="P1" s="170" t="s">
        <v>665</v>
      </c>
    </row>
    <row r="2" spans="1:16" s="5" customFormat="1" ht="24.75" customHeight="1">
      <c r="A2" s="532" t="s">
        <v>863</v>
      </c>
      <c r="B2" s="533"/>
      <c r="C2" s="533"/>
      <c r="D2" s="533"/>
      <c r="E2" s="533"/>
      <c r="F2" s="533"/>
      <c r="G2" s="533"/>
      <c r="H2" s="533"/>
      <c r="I2" s="558" t="s">
        <v>823</v>
      </c>
      <c r="J2" s="525"/>
      <c r="K2" s="525"/>
      <c r="L2" s="525"/>
      <c r="M2" s="525"/>
      <c r="N2" s="525"/>
      <c r="O2" s="525"/>
      <c r="P2" s="525"/>
    </row>
    <row r="3" spans="1:16" s="332" customFormat="1" ht="19.5" customHeight="1">
      <c r="A3" s="292"/>
      <c r="B3" s="565" t="s">
        <v>824</v>
      </c>
      <c r="C3" s="565"/>
      <c r="D3" s="565"/>
      <c r="E3" s="565"/>
      <c r="F3" s="565"/>
      <c r="G3" s="565"/>
      <c r="H3" s="565"/>
      <c r="I3" s="557" t="s">
        <v>825</v>
      </c>
      <c r="J3" s="557"/>
      <c r="K3" s="557"/>
      <c r="L3" s="557"/>
      <c r="M3" s="557"/>
      <c r="N3" s="557"/>
      <c r="O3" s="557"/>
      <c r="P3" s="557"/>
    </row>
    <row r="4" spans="1:16" s="1" customFormat="1" ht="15" customHeight="1">
      <c r="A4" s="19"/>
      <c r="B4" s="19"/>
      <c r="G4" s="19"/>
      <c r="H4" s="101" t="s">
        <v>473</v>
      </c>
      <c r="O4" s="554" t="s">
        <v>462</v>
      </c>
      <c r="P4" s="554"/>
    </row>
    <row r="5" spans="1:16" s="1" customFormat="1" ht="15" customHeight="1" thickBot="1">
      <c r="A5" s="19"/>
      <c r="B5" s="19"/>
      <c r="G5" s="468" t="s">
        <v>475</v>
      </c>
      <c r="H5" s="468"/>
      <c r="O5" s="555" t="s">
        <v>474</v>
      </c>
      <c r="P5" s="555"/>
    </row>
    <row r="6" spans="1:16" s="1" customFormat="1" ht="34.5" customHeight="1">
      <c r="A6" s="65"/>
      <c r="B6" s="102" t="s">
        <v>465</v>
      </c>
      <c r="C6" s="528" t="s">
        <v>466</v>
      </c>
      <c r="D6" s="560"/>
      <c r="E6" s="559" t="s">
        <v>476</v>
      </c>
      <c r="F6" s="560"/>
      <c r="G6" s="559" t="s">
        <v>477</v>
      </c>
      <c r="H6" s="560"/>
      <c r="I6" s="561" t="s">
        <v>478</v>
      </c>
      <c r="J6" s="560"/>
      <c r="K6" s="559" t="s">
        <v>479</v>
      </c>
      <c r="L6" s="560"/>
      <c r="M6" s="559" t="s">
        <v>480</v>
      </c>
      <c r="N6" s="560"/>
      <c r="O6" s="559" t="s">
        <v>481</v>
      </c>
      <c r="P6" s="562"/>
    </row>
    <row r="7" spans="1:16" s="1" customFormat="1" ht="34.5" customHeight="1" thickBot="1">
      <c r="A7" s="23"/>
      <c r="B7" s="23" t="s">
        <v>456</v>
      </c>
      <c r="C7" s="103" t="s">
        <v>457</v>
      </c>
      <c r="D7" s="104" t="s">
        <v>458</v>
      </c>
      <c r="E7" s="105" t="s">
        <v>457</v>
      </c>
      <c r="F7" s="105" t="s">
        <v>458</v>
      </c>
      <c r="G7" s="105" t="s">
        <v>457</v>
      </c>
      <c r="H7" s="105" t="s">
        <v>458</v>
      </c>
      <c r="I7" s="106" t="s">
        <v>457</v>
      </c>
      <c r="J7" s="105" t="s">
        <v>458</v>
      </c>
      <c r="K7" s="105" t="s">
        <v>457</v>
      </c>
      <c r="L7" s="105" t="s">
        <v>458</v>
      </c>
      <c r="M7" s="105" t="s">
        <v>457</v>
      </c>
      <c r="N7" s="105" t="s">
        <v>458</v>
      </c>
      <c r="O7" s="105" t="s">
        <v>457</v>
      </c>
      <c r="P7" s="104" t="s">
        <v>458</v>
      </c>
    </row>
    <row r="8" spans="1:16" s="1" customFormat="1" ht="20.25" customHeight="1">
      <c r="A8" s="20"/>
      <c r="B8" s="166" t="s">
        <v>431</v>
      </c>
      <c r="C8" s="180">
        <v>753.52</v>
      </c>
      <c r="D8" s="178">
        <v>9512378</v>
      </c>
      <c r="E8" s="181">
        <v>13.44</v>
      </c>
      <c r="F8" s="178">
        <v>149161</v>
      </c>
      <c r="G8" s="181">
        <v>44.2</v>
      </c>
      <c r="H8" s="178">
        <v>729300</v>
      </c>
      <c r="I8" s="181">
        <v>95.5</v>
      </c>
      <c r="J8" s="178">
        <v>1186967</v>
      </c>
      <c r="K8" s="181">
        <v>77.7</v>
      </c>
      <c r="L8" s="178">
        <v>654905</v>
      </c>
      <c r="M8" s="181">
        <v>411.7</v>
      </c>
      <c r="N8" s="178">
        <v>5423640</v>
      </c>
      <c r="O8" s="181">
        <v>110.98</v>
      </c>
      <c r="P8" s="178">
        <v>1368405</v>
      </c>
    </row>
    <row r="9" spans="1:16" s="1" customFormat="1" ht="20.25" customHeight="1">
      <c r="A9" s="20"/>
      <c r="B9" s="166" t="s">
        <v>432</v>
      </c>
      <c r="C9" s="95">
        <v>763.25</v>
      </c>
      <c r="D9" s="171">
        <v>10272993</v>
      </c>
      <c r="E9" s="96">
        <v>15.87</v>
      </c>
      <c r="F9" s="171">
        <v>171285</v>
      </c>
      <c r="G9" s="96">
        <v>43</v>
      </c>
      <c r="H9" s="171">
        <v>324000</v>
      </c>
      <c r="I9" s="96">
        <v>95.54</v>
      </c>
      <c r="J9" s="171">
        <v>1222541</v>
      </c>
      <c r="K9" s="96">
        <v>78.07</v>
      </c>
      <c r="L9" s="171">
        <v>677580</v>
      </c>
      <c r="M9" s="96">
        <v>413.6</v>
      </c>
      <c r="N9" s="171">
        <v>6123270</v>
      </c>
      <c r="O9" s="96">
        <v>117.17</v>
      </c>
      <c r="P9" s="171">
        <v>1754317</v>
      </c>
    </row>
    <row r="10" spans="1:16" s="1" customFormat="1" ht="20.25" customHeight="1">
      <c r="A10" s="20"/>
      <c r="B10" s="166" t="s">
        <v>434</v>
      </c>
      <c r="C10" s="95">
        <v>678.18</v>
      </c>
      <c r="D10" s="171">
        <v>7341636</v>
      </c>
      <c r="E10" s="96">
        <v>13.76</v>
      </c>
      <c r="F10" s="171">
        <v>146951</v>
      </c>
      <c r="G10" s="96">
        <v>9.3</v>
      </c>
      <c r="H10" s="171">
        <v>46500</v>
      </c>
      <c r="I10" s="96">
        <v>85.16</v>
      </c>
      <c r="J10" s="171">
        <v>1052390</v>
      </c>
      <c r="K10" s="96">
        <v>74.47</v>
      </c>
      <c r="L10" s="171">
        <v>546715</v>
      </c>
      <c r="M10" s="96">
        <v>416.8</v>
      </c>
      <c r="N10" s="171">
        <v>4166800</v>
      </c>
      <c r="O10" s="96">
        <v>78.69</v>
      </c>
      <c r="P10" s="171">
        <v>1382280</v>
      </c>
    </row>
    <row r="11" spans="1:16" s="1" customFormat="1" ht="20.25" customHeight="1">
      <c r="A11" s="20"/>
      <c r="B11" s="166" t="s">
        <v>435</v>
      </c>
      <c r="C11" s="95">
        <v>691.7</v>
      </c>
      <c r="D11" s="171">
        <v>6987670</v>
      </c>
      <c r="E11" s="96">
        <v>12.3</v>
      </c>
      <c r="F11" s="171">
        <v>131190</v>
      </c>
      <c r="G11" s="96">
        <v>10</v>
      </c>
      <c r="H11" s="171">
        <v>50000</v>
      </c>
      <c r="I11" s="96">
        <v>84.4</v>
      </c>
      <c r="J11" s="171">
        <v>936490</v>
      </c>
      <c r="K11" s="96">
        <v>57.13</v>
      </c>
      <c r="L11" s="171">
        <v>421891</v>
      </c>
      <c r="M11" s="96">
        <v>431.8</v>
      </c>
      <c r="N11" s="171">
        <v>4328800</v>
      </c>
      <c r="O11" s="96">
        <v>96.07</v>
      </c>
      <c r="P11" s="171">
        <v>1119299</v>
      </c>
    </row>
    <row r="12" spans="1:16" s="1" customFormat="1" ht="20.25" customHeight="1">
      <c r="A12" s="20"/>
      <c r="B12" s="166" t="s">
        <v>436</v>
      </c>
      <c r="C12" s="95">
        <v>673.57</v>
      </c>
      <c r="D12" s="171">
        <v>6497538</v>
      </c>
      <c r="E12" s="96">
        <v>10.17</v>
      </c>
      <c r="F12" s="171">
        <v>115955</v>
      </c>
      <c r="G12" s="96">
        <v>10</v>
      </c>
      <c r="H12" s="171">
        <v>50000</v>
      </c>
      <c r="I12" s="96">
        <v>85.37</v>
      </c>
      <c r="J12" s="171">
        <v>974925</v>
      </c>
      <c r="K12" s="96">
        <v>57.62</v>
      </c>
      <c r="L12" s="171">
        <v>452226</v>
      </c>
      <c r="M12" s="96">
        <v>402.3</v>
      </c>
      <c r="N12" s="171">
        <v>4017000</v>
      </c>
      <c r="O12" s="96">
        <v>108.11</v>
      </c>
      <c r="P12" s="171">
        <v>887432</v>
      </c>
    </row>
    <row r="13" spans="1:16" s="1" customFormat="1" ht="20.25" customHeight="1">
      <c r="A13" s="20"/>
      <c r="B13" s="166" t="s">
        <v>437</v>
      </c>
      <c r="C13" s="95">
        <v>581.03</v>
      </c>
      <c r="D13" s="171">
        <v>5313248</v>
      </c>
      <c r="E13" s="96">
        <v>9.32</v>
      </c>
      <c r="F13" s="171">
        <v>101929</v>
      </c>
      <c r="G13" s="96">
        <v>9</v>
      </c>
      <c r="H13" s="171">
        <v>72000</v>
      </c>
      <c r="I13" s="96">
        <v>39.18</v>
      </c>
      <c r="J13" s="171">
        <v>593060</v>
      </c>
      <c r="K13" s="96">
        <v>30.45</v>
      </c>
      <c r="L13" s="171">
        <v>195744</v>
      </c>
      <c r="M13" s="96">
        <v>372.8</v>
      </c>
      <c r="N13" s="171">
        <v>3256000</v>
      </c>
      <c r="O13" s="96">
        <v>120.28</v>
      </c>
      <c r="P13" s="171">
        <v>1094515</v>
      </c>
    </row>
    <row r="14" spans="1:16" s="1" customFormat="1" ht="20.25" customHeight="1">
      <c r="A14" s="20"/>
      <c r="B14" s="166" t="s">
        <v>438</v>
      </c>
      <c r="C14" s="95">
        <v>681.51</v>
      </c>
      <c r="D14" s="171">
        <v>6746937</v>
      </c>
      <c r="E14" s="96">
        <v>9.94</v>
      </c>
      <c r="F14" s="171">
        <v>71444</v>
      </c>
      <c r="G14" s="96">
        <v>9.55</v>
      </c>
      <c r="H14" s="171">
        <v>76400</v>
      </c>
      <c r="I14" s="96">
        <v>57.6</v>
      </c>
      <c r="J14" s="171">
        <v>881415</v>
      </c>
      <c r="K14" s="96">
        <v>18.51</v>
      </c>
      <c r="L14" s="171">
        <v>121742</v>
      </c>
      <c r="M14" s="96">
        <v>446.81</v>
      </c>
      <c r="N14" s="171">
        <v>4445420</v>
      </c>
      <c r="O14" s="96">
        <v>139.1</v>
      </c>
      <c r="P14" s="171">
        <v>1150516</v>
      </c>
    </row>
    <row r="15" spans="1:16" s="1" customFormat="1" ht="20.25" customHeight="1">
      <c r="A15" s="20"/>
      <c r="B15" s="166" t="s">
        <v>439</v>
      </c>
      <c r="C15" s="95">
        <v>530.45</v>
      </c>
      <c r="D15" s="171">
        <v>5381297</v>
      </c>
      <c r="E15" s="96">
        <v>9.49</v>
      </c>
      <c r="F15" s="171">
        <v>113124</v>
      </c>
      <c r="G15" s="96">
        <v>4.7</v>
      </c>
      <c r="H15" s="171">
        <v>37600</v>
      </c>
      <c r="I15" s="96">
        <v>69.8</v>
      </c>
      <c r="J15" s="171">
        <v>1097960</v>
      </c>
      <c r="K15" s="96">
        <v>11.56</v>
      </c>
      <c r="L15" s="171">
        <v>92761</v>
      </c>
      <c r="M15" s="96">
        <v>291.25</v>
      </c>
      <c r="N15" s="171">
        <v>2879020</v>
      </c>
      <c r="O15" s="96">
        <v>143.65</v>
      </c>
      <c r="P15" s="171">
        <v>1160832</v>
      </c>
    </row>
    <row r="16" spans="1:16" s="1" customFormat="1" ht="20.25" customHeight="1">
      <c r="A16" s="20"/>
      <c r="B16" s="166" t="s">
        <v>440</v>
      </c>
      <c r="C16" s="95">
        <v>537.24</v>
      </c>
      <c r="D16" s="171">
        <v>4941550</v>
      </c>
      <c r="E16" s="96">
        <v>14.4</v>
      </c>
      <c r="F16" s="171">
        <v>122568</v>
      </c>
      <c r="G16" s="96">
        <v>4.9</v>
      </c>
      <c r="H16" s="171">
        <v>40320</v>
      </c>
      <c r="I16" s="96">
        <v>53.05</v>
      </c>
      <c r="J16" s="171">
        <v>965525</v>
      </c>
      <c r="K16" s="96">
        <v>9.299999999999999</v>
      </c>
      <c r="L16" s="171">
        <v>92147</v>
      </c>
      <c r="M16" s="96">
        <v>277.59999999999997</v>
      </c>
      <c r="N16" s="171">
        <v>2422925</v>
      </c>
      <c r="O16" s="96">
        <v>177.99</v>
      </c>
      <c r="P16" s="171">
        <v>1298065</v>
      </c>
    </row>
    <row r="17" spans="1:16" s="1" customFormat="1" ht="20.25" customHeight="1">
      <c r="A17" s="20"/>
      <c r="B17" s="166" t="s">
        <v>441</v>
      </c>
      <c r="C17" s="95">
        <f>SUM(C18:C30)</f>
        <v>573.73</v>
      </c>
      <c r="D17" s="171">
        <v>6126997</v>
      </c>
      <c r="E17" s="96">
        <v>21.73</v>
      </c>
      <c r="F17" s="171">
        <v>241073</v>
      </c>
      <c r="G17" s="96">
        <v>5.65</v>
      </c>
      <c r="H17" s="171">
        <v>43405</v>
      </c>
      <c r="I17" s="96">
        <v>55.25</v>
      </c>
      <c r="J17" s="171">
        <v>1061750</v>
      </c>
      <c r="K17" s="96">
        <v>11.649999999999999</v>
      </c>
      <c r="L17" s="171">
        <v>96569</v>
      </c>
      <c r="M17" s="96">
        <v>284.8</v>
      </c>
      <c r="N17" s="171">
        <v>2702700</v>
      </c>
      <c r="O17" s="96">
        <v>194.65</v>
      </c>
      <c r="P17" s="171">
        <v>1981500</v>
      </c>
    </row>
    <row r="18" spans="1:16" s="1" customFormat="1" ht="20.25" customHeight="1">
      <c r="A18" s="20"/>
      <c r="B18" s="162" t="s">
        <v>442</v>
      </c>
      <c r="C18" s="95">
        <f>E18+I18+K18+O18</f>
        <v>7.5</v>
      </c>
      <c r="D18" s="171">
        <v>103437</v>
      </c>
      <c r="E18" s="200">
        <v>1.66</v>
      </c>
      <c r="F18" s="171">
        <v>16600</v>
      </c>
      <c r="G18" s="334" t="s">
        <v>433</v>
      </c>
      <c r="H18" s="335" t="s">
        <v>687</v>
      </c>
      <c r="I18" s="96">
        <v>4</v>
      </c>
      <c r="J18" s="171">
        <v>81000</v>
      </c>
      <c r="K18" s="96">
        <v>0.2</v>
      </c>
      <c r="L18" s="171">
        <v>1856</v>
      </c>
      <c r="M18" s="334" t="s">
        <v>687</v>
      </c>
      <c r="N18" s="335" t="s">
        <v>687</v>
      </c>
      <c r="O18" s="200">
        <v>1.6400000000000001</v>
      </c>
      <c r="P18" s="171">
        <v>3981</v>
      </c>
    </row>
    <row r="19" spans="1:16" s="1" customFormat="1" ht="20.25" customHeight="1">
      <c r="A19" s="20"/>
      <c r="B19" s="162" t="s">
        <v>443</v>
      </c>
      <c r="C19" s="95">
        <f>E19+K19+O19</f>
        <v>2.5200000000000005</v>
      </c>
      <c r="D19" s="171">
        <v>33560</v>
      </c>
      <c r="E19" s="200">
        <v>0.56</v>
      </c>
      <c r="F19" s="171">
        <v>3920</v>
      </c>
      <c r="G19" s="334" t="s">
        <v>687</v>
      </c>
      <c r="H19" s="335" t="s">
        <v>687</v>
      </c>
      <c r="I19" s="334" t="s">
        <v>687</v>
      </c>
      <c r="J19" s="335" t="s">
        <v>687</v>
      </c>
      <c r="K19" s="200">
        <v>0.54</v>
      </c>
      <c r="L19" s="171">
        <v>3240</v>
      </c>
      <c r="M19" s="334" t="s">
        <v>687</v>
      </c>
      <c r="N19" s="335" t="s">
        <v>687</v>
      </c>
      <c r="O19" s="201">
        <v>1.4200000000000002</v>
      </c>
      <c r="P19" s="171">
        <v>26400</v>
      </c>
    </row>
    <row r="20" spans="1:16" s="1" customFormat="1" ht="20.25" customHeight="1">
      <c r="A20" s="20"/>
      <c r="B20" s="162" t="s">
        <v>444</v>
      </c>
      <c r="C20" s="95">
        <v>3.06</v>
      </c>
      <c r="D20" s="171">
        <v>27780</v>
      </c>
      <c r="E20" s="96">
        <v>1.3</v>
      </c>
      <c r="F20" s="171">
        <v>9400</v>
      </c>
      <c r="G20" s="334" t="s">
        <v>687</v>
      </c>
      <c r="H20" s="335" t="s">
        <v>687</v>
      </c>
      <c r="I20" s="334" t="s">
        <v>687</v>
      </c>
      <c r="J20" s="335" t="s">
        <v>687</v>
      </c>
      <c r="K20" s="334" t="s">
        <v>687</v>
      </c>
      <c r="L20" s="335" t="s">
        <v>687</v>
      </c>
      <c r="M20" s="334" t="s">
        <v>687</v>
      </c>
      <c r="N20" s="335" t="s">
        <v>687</v>
      </c>
      <c r="O20" s="201">
        <v>1.7599999999999998</v>
      </c>
      <c r="P20" s="171">
        <v>18380</v>
      </c>
    </row>
    <row r="21" spans="1:16" s="1" customFormat="1" ht="20.25" customHeight="1">
      <c r="A21" s="20"/>
      <c r="B21" s="162" t="s">
        <v>445</v>
      </c>
      <c r="C21" s="95">
        <v>5.21</v>
      </c>
      <c r="D21" s="171">
        <v>61916</v>
      </c>
      <c r="E21" s="200">
        <v>4.86</v>
      </c>
      <c r="F21" s="171">
        <v>56376</v>
      </c>
      <c r="G21" s="334" t="s">
        <v>687</v>
      </c>
      <c r="H21" s="335" t="s">
        <v>687</v>
      </c>
      <c r="I21" s="334" t="s">
        <v>687</v>
      </c>
      <c r="J21" s="335" t="s">
        <v>687</v>
      </c>
      <c r="K21" s="334" t="s">
        <v>687</v>
      </c>
      <c r="L21" s="335" t="s">
        <v>687</v>
      </c>
      <c r="M21" s="334" t="s">
        <v>687</v>
      </c>
      <c r="N21" s="335" t="s">
        <v>687</v>
      </c>
      <c r="O21" s="200">
        <v>0.35</v>
      </c>
      <c r="P21" s="171">
        <v>5540</v>
      </c>
    </row>
    <row r="22" spans="1:16" s="1" customFormat="1" ht="20.25" customHeight="1">
      <c r="A22" s="20"/>
      <c r="B22" s="162" t="s">
        <v>446</v>
      </c>
      <c r="C22" s="95">
        <v>6.6000000000000005</v>
      </c>
      <c r="D22" s="171">
        <v>54326</v>
      </c>
      <c r="E22" s="334" t="s">
        <v>687</v>
      </c>
      <c r="F22" s="334" t="s">
        <v>687</v>
      </c>
      <c r="G22" s="200">
        <v>0.95</v>
      </c>
      <c r="H22" s="171">
        <v>2280</v>
      </c>
      <c r="I22" s="334" t="s">
        <v>687</v>
      </c>
      <c r="J22" s="335" t="s">
        <v>687</v>
      </c>
      <c r="K22" s="334" t="s">
        <v>687</v>
      </c>
      <c r="L22" s="335" t="s">
        <v>687</v>
      </c>
      <c r="M22" s="96">
        <v>0.3</v>
      </c>
      <c r="N22" s="171">
        <v>900</v>
      </c>
      <c r="O22" s="201">
        <v>5.3500000000000005</v>
      </c>
      <c r="P22" s="171">
        <v>51146</v>
      </c>
    </row>
    <row r="23" spans="1:16" s="1" customFormat="1" ht="20.25" customHeight="1">
      <c r="A23" s="20"/>
      <c r="B23" s="162" t="s">
        <v>447</v>
      </c>
      <c r="C23" s="95">
        <v>34.97</v>
      </c>
      <c r="D23" s="171">
        <v>293045</v>
      </c>
      <c r="E23" s="200">
        <v>4.55</v>
      </c>
      <c r="F23" s="171">
        <v>51180</v>
      </c>
      <c r="G23" s="334" t="s">
        <v>687</v>
      </c>
      <c r="H23" s="335" t="s">
        <v>687</v>
      </c>
      <c r="I23" s="96">
        <v>10.2</v>
      </c>
      <c r="J23" s="171">
        <v>143850</v>
      </c>
      <c r="K23" s="200">
        <v>0.68</v>
      </c>
      <c r="L23" s="171">
        <v>6800</v>
      </c>
      <c r="M23" s="96">
        <v>1</v>
      </c>
      <c r="N23" s="171">
        <v>10000</v>
      </c>
      <c r="O23" s="201">
        <v>18.54</v>
      </c>
      <c r="P23" s="171">
        <v>81215</v>
      </c>
    </row>
    <row r="24" spans="1:16" s="1" customFormat="1" ht="20.25" customHeight="1">
      <c r="A24" s="20"/>
      <c r="B24" s="162" t="s">
        <v>448</v>
      </c>
      <c r="C24" s="95">
        <v>3.65</v>
      </c>
      <c r="D24" s="171">
        <v>30400</v>
      </c>
      <c r="E24" s="200">
        <v>0.55</v>
      </c>
      <c r="F24" s="171">
        <v>6160</v>
      </c>
      <c r="G24" s="334" t="s">
        <v>687</v>
      </c>
      <c r="H24" s="335" t="s">
        <v>687</v>
      </c>
      <c r="I24" s="334" t="s">
        <v>687</v>
      </c>
      <c r="J24" s="335" t="s">
        <v>687</v>
      </c>
      <c r="K24" s="96">
        <v>1.7</v>
      </c>
      <c r="L24" s="171">
        <v>12240</v>
      </c>
      <c r="M24" s="334" t="s">
        <v>687</v>
      </c>
      <c r="N24" s="335" t="s">
        <v>687</v>
      </c>
      <c r="O24" s="96">
        <v>1.4</v>
      </c>
      <c r="P24" s="171">
        <v>12000</v>
      </c>
    </row>
    <row r="25" spans="1:16" s="1" customFormat="1" ht="20.25" customHeight="1">
      <c r="A25" s="20"/>
      <c r="B25" s="162" t="s">
        <v>449</v>
      </c>
      <c r="C25" s="95">
        <v>3.9799999999999995</v>
      </c>
      <c r="D25" s="171">
        <v>45499</v>
      </c>
      <c r="E25" s="334" t="s">
        <v>687</v>
      </c>
      <c r="F25" s="334" t="s">
        <v>687</v>
      </c>
      <c r="G25" s="334" t="s">
        <v>687</v>
      </c>
      <c r="H25" s="335" t="s">
        <v>687</v>
      </c>
      <c r="I25" s="334" t="s">
        <v>687</v>
      </c>
      <c r="J25" s="335" t="s">
        <v>687</v>
      </c>
      <c r="K25" s="96">
        <v>0.7</v>
      </c>
      <c r="L25" s="171">
        <v>4900</v>
      </c>
      <c r="M25" s="334" t="s">
        <v>687</v>
      </c>
      <c r="N25" s="335" t="s">
        <v>687</v>
      </c>
      <c r="O25" s="201">
        <v>3.28</v>
      </c>
      <c r="P25" s="171">
        <v>40599</v>
      </c>
    </row>
    <row r="26" spans="1:16" s="1" customFormat="1" ht="20.25" customHeight="1">
      <c r="A26" s="20"/>
      <c r="B26" s="162" t="s">
        <v>450</v>
      </c>
      <c r="C26" s="95">
        <v>9.25</v>
      </c>
      <c r="D26" s="171">
        <v>45975</v>
      </c>
      <c r="E26" s="200">
        <v>0.27</v>
      </c>
      <c r="F26" s="171">
        <v>945</v>
      </c>
      <c r="G26" s="334" t="s">
        <v>687</v>
      </c>
      <c r="H26" s="335" t="s">
        <v>687</v>
      </c>
      <c r="I26" s="334" t="s">
        <v>687</v>
      </c>
      <c r="J26" s="335" t="s">
        <v>687</v>
      </c>
      <c r="K26" s="96">
        <v>0.3</v>
      </c>
      <c r="L26" s="171">
        <v>1800</v>
      </c>
      <c r="M26" s="334" t="s">
        <v>687</v>
      </c>
      <c r="N26" s="335" t="s">
        <v>687</v>
      </c>
      <c r="O26" s="201">
        <v>8.68</v>
      </c>
      <c r="P26" s="171">
        <v>43230</v>
      </c>
    </row>
    <row r="27" spans="1:16" s="1" customFormat="1" ht="20.25" customHeight="1">
      <c r="A27" s="20"/>
      <c r="B27" s="162" t="s">
        <v>451</v>
      </c>
      <c r="C27" s="95">
        <f>E27+I27+K27+O27</f>
        <v>21.200000000000003</v>
      </c>
      <c r="D27" s="171">
        <v>215096</v>
      </c>
      <c r="E27" s="200">
        <v>2.95</v>
      </c>
      <c r="F27" s="171">
        <v>12792</v>
      </c>
      <c r="G27" s="334" t="s">
        <v>687</v>
      </c>
      <c r="H27" s="335" t="s">
        <v>687</v>
      </c>
      <c r="I27" s="96">
        <v>2.1</v>
      </c>
      <c r="J27" s="171">
        <v>27950</v>
      </c>
      <c r="K27" s="96">
        <v>1.4</v>
      </c>
      <c r="L27" s="171">
        <v>12495</v>
      </c>
      <c r="M27" s="334" t="s">
        <v>687</v>
      </c>
      <c r="N27" s="335" t="s">
        <v>687</v>
      </c>
      <c r="O27" s="201">
        <v>14.750000000000002</v>
      </c>
      <c r="P27" s="171">
        <v>161859</v>
      </c>
    </row>
    <row r="28" spans="1:16" s="1" customFormat="1" ht="20.25" customHeight="1">
      <c r="A28" s="20"/>
      <c r="B28" s="162" t="s">
        <v>452</v>
      </c>
      <c r="C28" s="95">
        <v>16.5</v>
      </c>
      <c r="D28" s="171">
        <v>201233</v>
      </c>
      <c r="E28" s="200">
        <v>3.28</v>
      </c>
      <c r="F28" s="171">
        <v>49200</v>
      </c>
      <c r="G28" s="334" t="s">
        <v>687</v>
      </c>
      <c r="H28" s="335" t="s">
        <v>687</v>
      </c>
      <c r="I28" s="334" t="s">
        <v>687</v>
      </c>
      <c r="J28" s="335" t="s">
        <v>687</v>
      </c>
      <c r="K28" s="96">
        <v>3.8</v>
      </c>
      <c r="L28" s="171">
        <v>29640</v>
      </c>
      <c r="M28" s="334" t="s">
        <v>687</v>
      </c>
      <c r="N28" s="335" t="s">
        <v>687</v>
      </c>
      <c r="O28" s="201">
        <v>9.420000000000002</v>
      </c>
      <c r="P28" s="171">
        <v>122393</v>
      </c>
    </row>
    <row r="29" spans="1:16" s="1" customFormat="1" ht="20.25" customHeight="1">
      <c r="A29" s="20"/>
      <c r="B29" s="162" t="s">
        <v>453</v>
      </c>
      <c r="C29" s="95">
        <v>8.44</v>
      </c>
      <c r="D29" s="171">
        <v>118628</v>
      </c>
      <c r="E29" s="96">
        <v>0.5</v>
      </c>
      <c r="F29" s="171">
        <v>12000</v>
      </c>
      <c r="G29" s="334" t="s">
        <v>687</v>
      </c>
      <c r="H29" s="335" t="s">
        <v>687</v>
      </c>
      <c r="I29" s="334" t="s">
        <v>687</v>
      </c>
      <c r="J29" s="335" t="s">
        <v>687</v>
      </c>
      <c r="K29" s="200">
        <v>0.28</v>
      </c>
      <c r="L29" s="171">
        <v>2688</v>
      </c>
      <c r="M29" s="96">
        <v>0.5</v>
      </c>
      <c r="N29" s="171">
        <v>3300</v>
      </c>
      <c r="O29" s="201">
        <v>7.16</v>
      </c>
      <c r="P29" s="171">
        <v>100640</v>
      </c>
    </row>
    <row r="30" spans="1:16" s="1" customFormat="1" ht="20.25" customHeight="1" thickBot="1">
      <c r="A30" s="23"/>
      <c r="B30" s="163" t="s">
        <v>454</v>
      </c>
      <c r="C30" s="185">
        <v>450.85</v>
      </c>
      <c r="D30" s="188">
        <v>4896102</v>
      </c>
      <c r="E30" s="202">
        <v>1.25</v>
      </c>
      <c r="F30" s="188">
        <v>22500</v>
      </c>
      <c r="G30" s="186">
        <v>4.7</v>
      </c>
      <c r="H30" s="188">
        <v>41125</v>
      </c>
      <c r="I30" s="186">
        <v>38.95</v>
      </c>
      <c r="J30" s="188">
        <v>808950</v>
      </c>
      <c r="K30" s="202">
        <v>2.05</v>
      </c>
      <c r="L30" s="188">
        <v>20910</v>
      </c>
      <c r="M30" s="186">
        <v>283</v>
      </c>
      <c r="N30" s="188">
        <v>2688500</v>
      </c>
      <c r="O30" s="186">
        <v>120.9</v>
      </c>
      <c r="P30" s="188">
        <v>1314117</v>
      </c>
    </row>
    <row r="31" spans="1:16" s="1" customFormat="1" ht="15.75" customHeight="1">
      <c r="A31" s="80" t="s">
        <v>459</v>
      </c>
      <c r="I31" s="1" t="s">
        <v>460</v>
      </c>
      <c r="P31" s="22"/>
    </row>
    <row r="33" spans="11:12" ht="15.75">
      <c r="K33" s="125"/>
      <c r="L33" s="96"/>
    </row>
  </sheetData>
  <sheetProtection/>
  <mergeCells count="14">
    <mergeCell ref="M6:N6"/>
    <mergeCell ref="O6:P6"/>
    <mergeCell ref="C6:D6"/>
    <mergeCell ref="K6:L6"/>
    <mergeCell ref="E6:F6"/>
    <mergeCell ref="G6:H6"/>
    <mergeCell ref="I6:J6"/>
    <mergeCell ref="G5:H5"/>
    <mergeCell ref="O5:P5"/>
    <mergeCell ref="A2:H2"/>
    <mergeCell ref="I2:P2"/>
    <mergeCell ref="O4:P4"/>
    <mergeCell ref="B3:H3"/>
    <mergeCell ref="I3:P3"/>
  </mergeCells>
  <printOptions horizontalCentered="1" verticalCentered="1"/>
  <pageMargins left="1.1811023622047245" right="1.1811023622047245" top="1.5748031496062993" bottom="1.5748031496062993" header="0.5118110236220472" footer="0.9055118110236221"/>
  <pageSetup firstPageNumber="108" useFirstPageNumber="1" horizontalDpi="1200" verticalDpi="1200" orientation="portrait" paperSize="9" r:id="rId1"/>
  <headerFooter alignWithMargins="0">
    <oddFooter>&amp;C&amp;"華康中圓體,標準"&amp;11‧&amp;"Times New Roman,標準"&amp;P&amp;"華康中圓體,標準"‧</oddFooter>
  </headerFooter>
</worksheet>
</file>

<file path=xl/worksheets/sheet9.xml><?xml version="1.0" encoding="utf-8"?>
<worksheet xmlns="http://schemas.openxmlformats.org/spreadsheetml/2006/main" xmlns:r="http://schemas.openxmlformats.org/officeDocument/2006/relationships">
  <dimension ref="A1:X38"/>
  <sheetViews>
    <sheetView showGridLines="0" zoomScale="120" zoomScaleNormal="120" zoomScalePageLayoutView="0" workbookViewId="0" topLeftCell="A1">
      <selection activeCell="B4" sqref="B4"/>
    </sheetView>
  </sheetViews>
  <sheetFormatPr defaultColWidth="9.00390625" defaultRowHeight="16.5"/>
  <cols>
    <col min="1" max="1" width="0.875" style="37" customWidth="1"/>
    <col min="2" max="2" width="19.625" style="37" customWidth="1"/>
    <col min="3" max="8" width="5.625" style="37" customWidth="1"/>
    <col min="9" max="9" width="4.625" style="125" customWidth="1"/>
    <col min="10" max="10" width="5.625" style="125" customWidth="1"/>
    <col min="11" max="11" width="4.625" style="125" customWidth="1"/>
    <col min="12" max="12" width="5.625" style="125" customWidth="1"/>
    <col min="13" max="18" width="6.125" style="125" customWidth="1"/>
    <col min="19" max="20" width="6.125" style="37" customWidth="1"/>
    <col min="21" max="22" width="6.625" style="37" customWidth="1"/>
    <col min="23" max="24" width="6.125" style="37" customWidth="1"/>
    <col min="25" max="16384" width="9.00390625" style="37" customWidth="1"/>
  </cols>
  <sheetData>
    <row r="1" spans="1:24" s="1" customFormat="1" ht="18" customHeight="1">
      <c r="A1" s="80" t="s">
        <v>662</v>
      </c>
      <c r="I1" s="22"/>
      <c r="J1" s="22"/>
      <c r="K1" s="22"/>
      <c r="L1" s="22"/>
      <c r="M1" s="22"/>
      <c r="N1" s="22"/>
      <c r="O1" s="22"/>
      <c r="P1" s="22"/>
      <c r="Q1" s="22"/>
      <c r="R1" s="22"/>
      <c r="X1" s="170" t="s">
        <v>665</v>
      </c>
    </row>
    <row r="2" spans="1:24" s="35" customFormat="1" ht="24.75" customHeight="1">
      <c r="A2" s="567" t="s">
        <v>521</v>
      </c>
      <c r="B2" s="567"/>
      <c r="C2" s="567"/>
      <c r="D2" s="567"/>
      <c r="E2" s="567"/>
      <c r="F2" s="567"/>
      <c r="G2" s="567"/>
      <c r="H2" s="567"/>
      <c r="I2" s="567"/>
      <c r="J2" s="567"/>
      <c r="K2" s="567"/>
      <c r="L2" s="567"/>
      <c r="M2" s="568" t="s">
        <v>522</v>
      </c>
      <c r="N2" s="568"/>
      <c r="O2" s="568"/>
      <c r="P2" s="568"/>
      <c r="Q2" s="568"/>
      <c r="R2" s="568"/>
      <c r="S2" s="568"/>
      <c r="T2" s="568"/>
      <c r="U2" s="568"/>
      <c r="V2" s="568"/>
      <c r="W2" s="568"/>
      <c r="X2" s="568"/>
    </row>
    <row r="3" spans="1:24" s="1" customFormat="1" ht="12.75" customHeight="1">
      <c r="A3" s="336"/>
      <c r="B3" s="336"/>
      <c r="C3" s="336"/>
      <c r="D3" s="336"/>
      <c r="E3" s="336"/>
      <c r="F3" s="336"/>
      <c r="G3" s="19"/>
      <c r="H3" s="256"/>
      <c r="I3" s="170"/>
      <c r="J3" s="22"/>
      <c r="K3" s="22"/>
      <c r="L3" s="257" t="s">
        <v>486</v>
      </c>
      <c r="N3" s="22"/>
      <c r="O3" s="22"/>
      <c r="P3" s="22"/>
      <c r="Q3" s="22"/>
      <c r="R3" s="170"/>
      <c r="S3" s="19"/>
      <c r="X3" s="97" t="s">
        <v>487</v>
      </c>
    </row>
    <row r="4" spans="1:24" s="1" customFormat="1" ht="12.75" customHeight="1">
      <c r="A4" s="19"/>
      <c r="B4" s="19"/>
      <c r="G4" s="19"/>
      <c r="H4" s="19"/>
      <c r="I4" s="170"/>
      <c r="J4" s="22"/>
      <c r="K4" s="22"/>
      <c r="L4" s="81" t="s">
        <v>488</v>
      </c>
      <c r="N4" s="22"/>
      <c r="O4" s="22"/>
      <c r="P4" s="22"/>
      <c r="Q4" s="22"/>
      <c r="R4" s="22"/>
      <c r="S4" s="97"/>
      <c r="X4" s="97" t="s">
        <v>489</v>
      </c>
    </row>
    <row r="5" spans="1:24" s="1" customFormat="1" ht="12.75" customHeight="1" thickBot="1">
      <c r="A5" s="101"/>
      <c r="B5" s="101"/>
      <c r="G5" s="19"/>
      <c r="H5" s="19"/>
      <c r="I5" s="170"/>
      <c r="J5" s="22"/>
      <c r="K5" s="22"/>
      <c r="L5" s="19" t="s">
        <v>490</v>
      </c>
      <c r="N5" s="22"/>
      <c r="O5" s="22"/>
      <c r="P5" s="22"/>
      <c r="Q5" s="22"/>
      <c r="R5" s="22"/>
      <c r="S5" s="337"/>
      <c r="X5" s="256" t="s">
        <v>689</v>
      </c>
    </row>
    <row r="6" spans="1:24" s="1" customFormat="1" ht="16.5" customHeight="1">
      <c r="A6" s="514"/>
      <c r="B6" s="521" t="s">
        <v>491</v>
      </c>
      <c r="C6" s="575" t="s">
        <v>482</v>
      </c>
      <c r="D6" s="576"/>
      <c r="E6" s="576"/>
      <c r="F6" s="576"/>
      <c r="G6" s="576"/>
      <c r="H6" s="576"/>
      <c r="I6" s="576"/>
      <c r="J6" s="576"/>
      <c r="K6" s="576"/>
      <c r="L6" s="576"/>
      <c r="M6" s="498" t="s">
        <v>483</v>
      </c>
      <c r="N6" s="498"/>
      <c r="O6" s="498"/>
      <c r="P6" s="498"/>
      <c r="Q6" s="498"/>
      <c r="R6" s="498"/>
      <c r="S6" s="498"/>
      <c r="T6" s="498"/>
      <c r="U6" s="498"/>
      <c r="V6" s="577"/>
      <c r="W6" s="578" t="s">
        <v>484</v>
      </c>
      <c r="X6" s="515"/>
    </row>
    <row r="7" spans="1:24" s="1" customFormat="1" ht="16.5" customHeight="1">
      <c r="A7" s="504"/>
      <c r="B7" s="504"/>
      <c r="C7" s="582" t="s">
        <v>485</v>
      </c>
      <c r="D7" s="571"/>
      <c r="E7" s="579" t="s">
        <v>826</v>
      </c>
      <c r="F7" s="580"/>
      <c r="G7" s="580"/>
      <c r="H7" s="580"/>
      <c r="I7" s="580"/>
      <c r="J7" s="580"/>
      <c r="K7" s="580"/>
      <c r="L7" s="581"/>
      <c r="M7" s="501" t="s">
        <v>827</v>
      </c>
      <c r="N7" s="500"/>
      <c r="O7" s="500"/>
      <c r="P7" s="500"/>
      <c r="Q7" s="500"/>
      <c r="R7" s="500"/>
      <c r="S7" s="500"/>
      <c r="T7" s="502"/>
      <c r="U7" s="570" t="s">
        <v>661</v>
      </c>
      <c r="V7" s="571"/>
      <c r="W7" s="572"/>
      <c r="X7" s="509"/>
    </row>
    <row r="8" spans="1:24" s="1" customFormat="1" ht="16.5" customHeight="1">
      <c r="A8" s="504"/>
      <c r="B8" s="504"/>
      <c r="C8" s="583"/>
      <c r="D8" s="509"/>
      <c r="E8" s="573" t="s">
        <v>492</v>
      </c>
      <c r="F8" s="518"/>
      <c r="G8" s="573" t="s">
        <v>493</v>
      </c>
      <c r="H8" s="518"/>
      <c r="I8" s="508" t="s">
        <v>494</v>
      </c>
      <c r="J8" s="518"/>
      <c r="K8" s="573" t="s">
        <v>495</v>
      </c>
      <c r="L8" s="518"/>
      <c r="M8" s="508" t="s">
        <v>496</v>
      </c>
      <c r="N8" s="518"/>
      <c r="O8" s="573" t="s">
        <v>497</v>
      </c>
      <c r="P8" s="518"/>
      <c r="Q8" s="570" t="s">
        <v>498</v>
      </c>
      <c r="R8" s="574"/>
      <c r="S8" s="573" t="s">
        <v>660</v>
      </c>
      <c r="T8" s="518"/>
      <c r="U8" s="572"/>
      <c r="V8" s="509"/>
      <c r="W8" s="572"/>
      <c r="X8" s="509"/>
    </row>
    <row r="9" spans="1:24" s="1" customFormat="1" ht="39.75" customHeight="1">
      <c r="A9" s="504"/>
      <c r="B9" s="504"/>
      <c r="C9" s="516" t="s">
        <v>499</v>
      </c>
      <c r="D9" s="497"/>
      <c r="E9" s="569" t="s">
        <v>500</v>
      </c>
      <c r="F9" s="497"/>
      <c r="G9" s="569" t="s">
        <v>501</v>
      </c>
      <c r="H9" s="497"/>
      <c r="I9" s="496" t="s">
        <v>502</v>
      </c>
      <c r="J9" s="497"/>
      <c r="K9" s="569" t="s">
        <v>503</v>
      </c>
      <c r="L9" s="497"/>
      <c r="M9" s="496" t="s">
        <v>504</v>
      </c>
      <c r="N9" s="497"/>
      <c r="O9" s="569" t="s">
        <v>505</v>
      </c>
      <c r="P9" s="497"/>
      <c r="Q9" s="569" t="s">
        <v>506</v>
      </c>
      <c r="R9" s="496"/>
      <c r="S9" s="569" t="s">
        <v>507</v>
      </c>
      <c r="T9" s="497"/>
      <c r="U9" s="569" t="s">
        <v>508</v>
      </c>
      <c r="V9" s="497"/>
      <c r="W9" s="569" t="s">
        <v>509</v>
      </c>
      <c r="X9" s="497"/>
    </row>
    <row r="10" spans="1:24" s="1" customFormat="1" ht="16.5" customHeight="1">
      <c r="A10" s="504"/>
      <c r="B10" s="504"/>
      <c r="C10" s="93" t="s">
        <v>510</v>
      </c>
      <c r="D10" s="89" t="s">
        <v>511</v>
      </c>
      <c r="E10" s="89" t="s">
        <v>510</v>
      </c>
      <c r="F10" s="89" t="s">
        <v>511</v>
      </c>
      <c r="G10" s="89" t="s">
        <v>510</v>
      </c>
      <c r="H10" s="89" t="s">
        <v>511</v>
      </c>
      <c r="I10" s="98" t="s">
        <v>510</v>
      </c>
      <c r="J10" s="89" t="s">
        <v>511</v>
      </c>
      <c r="K10" s="98" t="s">
        <v>510</v>
      </c>
      <c r="L10" s="89" t="s">
        <v>511</v>
      </c>
      <c r="M10" s="98" t="s">
        <v>510</v>
      </c>
      <c r="N10" s="89" t="s">
        <v>511</v>
      </c>
      <c r="O10" s="98" t="s">
        <v>510</v>
      </c>
      <c r="P10" s="89" t="s">
        <v>511</v>
      </c>
      <c r="Q10" s="98" t="s">
        <v>510</v>
      </c>
      <c r="R10" s="89" t="s">
        <v>511</v>
      </c>
      <c r="S10" s="98" t="s">
        <v>510</v>
      </c>
      <c r="T10" s="89" t="s">
        <v>511</v>
      </c>
      <c r="U10" s="98" t="s">
        <v>510</v>
      </c>
      <c r="V10" s="89" t="s">
        <v>511</v>
      </c>
      <c r="W10" s="89" t="s">
        <v>510</v>
      </c>
      <c r="X10" s="89" t="s">
        <v>511</v>
      </c>
    </row>
    <row r="11" spans="1:24" s="1" customFormat="1" ht="16.5" customHeight="1" thickBot="1">
      <c r="A11" s="505"/>
      <c r="B11" s="505"/>
      <c r="C11" s="54" t="s">
        <v>512</v>
      </c>
      <c r="D11" s="55" t="s">
        <v>513</v>
      </c>
      <c r="E11" s="55" t="s">
        <v>512</v>
      </c>
      <c r="F11" s="55" t="s">
        <v>513</v>
      </c>
      <c r="G11" s="55" t="s">
        <v>512</v>
      </c>
      <c r="H11" s="55" t="s">
        <v>513</v>
      </c>
      <c r="I11" s="74" t="s">
        <v>512</v>
      </c>
      <c r="J11" s="55" t="s">
        <v>513</v>
      </c>
      <c r="K11" s="74" t="s">
        <v>512</v>
      </c>
      <c r="L11" s="55" t="s">
        <v>513</v>
      </c>
      <c r="M11" s="74" t="s">
        <v>512</v>
      </c>
      <c r="N11" s="55" t="s">
        <v>513</v>
      </c>
      <c r="O11" s="74" t="s">
        <v>512</v>
      </c>
      <c r="P11" s="55" t="s">
        <v>513</v>
      </c>
      <c r="Q11" s="74" t="s">
        <v>512</v>
      </c>
      <c r="R11" s="55" t="s">
        <v>513</v>
      </c>
      <c r="S11" s="74" t="s">
        <v>512</v>
      </c>
      <c r="T11" s="55" t="s">
        <v>513</v>
      </c>
      <c r="U11" s="74" t="s">
        <v>512</v>
      </c>
      <c r="V11" s="55" t="s">
        <v>513</v>
      </c>
      <c r="W11" s="55" t="s">
        <v>512</v>
      </c>
      <c r="X11" s="55" t="s">
        <v>513</v>
      </c>
    </row>
    <row r="12" spans="1:24" s="1" customFormat="1" ht="17.25" customHeight="1">
      <c r="A12" s="50"/>
      <c r="B12" s="166" t="s">
        <v>431</v>
      </c>
      <c r="C12" s="180">
        <v>4</v>
      </c>
      <c r="D12" s="178">
        <v>120000</v>
      </c>
      <c r="E12" s="182" t="s">
        <v>687</v>
      </c>
      <c r="F12" s="194" t="s">
        <v>687</v>
      </c>
      <c r="G12" s="182" t="s">
        <v>687</v>
      </c>
      <c r="H12" s="194" t="s">
        <v>687</v>
      </c>
      <c r="I12" s="182" t="s">
        <v>687</v>
      </c>
      <c r="J12" s="194" t="s">
        <v>687</v>
      </c>
      <c r="K12" s="182" t="s">
        <v>687</v>
      </c>
      <c r="L12" s="194" t="s">
        <v>687</v>
      </c>
      <c r="M12" s="181">
        <v>4</v>
      </c>
      <c r="N12" s="178">
        <v>120000</v>
      </c>
      <c r="O12" s="182" t="s">
        <v>687</v>
      </c>
      <c r="P12" s="194" t="s">
        <v>687</v>
      </c>
      <c r="Q12" s="182" t="s">
        <v>687</v>
      </c>
      <c r="R12" s="194" t="s">
        <v>687</v>
      </c>
      <c r="S12" s="181">
        <v>4</v>
      </c>
      <c r="T12" s="178">
        <v>120000</v>
      </c>
      <c r="U12" s="182" t="s">
        <v>687</v>
      </c>
      <c r="V12" s="194" t="s">
        <v>687</v>
      </c>
      <c r="W12" s="182" t="s">
        <v>687</v>
      </c>
      <c r="X12" s="194" t="s">
        <v>433</v>
      </c>
    </row>
    <row r="13" spans="1:24" s="1" customFormat="1" ht="17.25" customHeight="1">
      <c r="A13" s="50"/>
      <c r="B13" s="166" t="s">
        <v>432</v>
      </c>
      <c r="C13" s="137">
        <v>3.25</v>
      </c>
      <c r="D13" s="203">
        <v>97500</v>
      </c>
      <c r="E13" s="183" t="s">
        <v>687</v>
      </c>
      <c r="F13" s="189" t="s">
        <v>687</v>
      </c>
      <c r="G13" s="183" t="s">
        <v>687</v>
      </c>
      <c r="H13" s="189" t="s">
        <v>687</v>
      </c>
      <c r="I13" s="183" t="s">
        <v>687</v>
      </c>
      <c r="J13" s="189" t="s">
        <v>687</v>
      </c>
      <c r="K13" s="183" t="s">
        <v>687</v>
      </c>
      <c r="L13" s="189" t="s">
        <v>687</v>
      </c>
      <c r="M13" s="196">
        <v>3.25</v>
      </c>
      <c r="N13" s="203">
        <v>97500</v>
      </c>
      <c r="O13" s="183" t="s">
        <v>687</v>
      </c>
      <c r="P13" s="189" t="s">
        <v>687</v>
      </c>
      <c r="Q13" s="183" t="s">
        <v>687</v>
      </c>
      <c r="R13" s="189" t="s">
        <v>687</v>
      </c>
      <c r="S13" s="204">
        <v>3.25</v>
      </c>
      <c r="T13" s="203">
        <v>97500</v>
      </c>
      <c r="U13" s="183" t="s">
        <v>687</v>
      </c>
      <c r="V13" s="189" t="s">
        <v>687</v>
      </c>
      <c r="W13" s="183" t="s">
        <v>687</v>
      </c>
      <c r="X13" s="189" t="s">
        <v>687</v>
      </c>
    </row>
    <row r="14" spans="1:24" s="1" customFormat="1" ht="17.25" customHeight="1">
      <c r="A14" s="50"/>
      <c r="B14" s="166" t="s">
        <v>434</v>
      </c>
      <c r="C14" s="137">
        <v>2.99</v>
      </c>
      <c r="D14" s="203">
        <v>89770</v>
      </c>
      <c r="E14" s="183" t="s">
        <v>687</v>
      </c>
      <c r="F14" s="189" t="s">
        <v>687</v>
      </c>
      <c r="G14" s="183" t="s">
        <v>687</v>
      </c>
      <c r="H14" s="189" t="s">
        <v>687</v>
      </c>
      <c r="I14" s="183" t="s">
        <v>687</v>
      </c>
      <c r="J14" s="189" t="s">
        <v>687</v>
      </c>
      <c r="K14" s="183" t="s">
        <v>687</v>
      </c>
      <c r="L14" s="189" t="s">
        <v>687</v>
      </c>
      <c r="M14" s="196">
        <v>2.99</v>
      </c>
      <c r="N14" s="203">
        <v>89770</v>
      </c>
      <c r="O14" s="183" t="s">
        <v>687</v>
      </c>
      <c r="P14" s="189" t="s">
        <v>687</v>
      </c>
      <c r="Q14" s="183" t="s">
        <v>687</v>
      </c>
      <c r="R14" s="189" t="s">
        <v>687</v>
      </c>
      <c r="S14" s="196">
        <v>2.99</v>
      </c>
      <c r="T14" s="203">
        <v>89770</v>
      </c>
      <c r="U14" s="206" t="s">
        <v>687</v>
      </c>
      <c r="V14" s="206" t="s">
        <v>687</v>
      </c>
      <c r="W14" s="206" t="s">
        <v>687</v>
      </c>
      <c r="X14" s="206" t="s">
        <v>687</v>
      </c>
    </row>
    <row r="15" spans="1:24" s="1" customFormat="1" ht="17.25" customHeight="1">
      <c r="A15" s="50"/>
      <c r="B15" s="166" t="s">
        <v>435</v>
      </c>
      <c r="C15" s="327" t="s">
        <v>687</v>
      </c>
      <c r="D15" s="189" t="s">
        <v>687</v>
      </c>
      <c r="E15" s="183" t="s">
        <v>687</v>
      </c>
      <c r="F15" s="189" t="s">
        <v>687</v>
      </c>
      <c r="G15" s="183" t="s">
        <v>687</v>
      </c>
      <c r="H15" s="189" t="s">
        <v>687</v>
      </c>
      <c r="I15" s="183" t="s">
        <v>687</v>
      </c>
      <c r="J15" s="189" t="s">
        <v>687</v>
      </c>
      <c r="K15" s="183" t="s">
        <v>687</v>
      </c>
      <c r="L15" s="189" t="s">
        <v>687</v>
      </c>
      <c r="M15" s="183" t="s">
        <v>687</v>
      </c>
      <c r="N15" s="189" t="s">
        <v>687</v>
      </c>
      <c r="O15" s="183" t="s">
        <v>687</v>
      </c>
      <c r="P15" s="189" t="s">
        <v>687</v>
      </c>
      <c r="Q15" s="183" t="s">
        <v>687</v>
      </c>
      <c r="R15" s="189" t="s">
        <v>687</v>
      </c>
      <c r="S15" s="183" t="s">
        <v>687</v>
      </c>
      <c r="T15" s="189" t="s">
        <v>687</v>
      </c>
      <c r="U15" s="183" t="s">
        <v>687</v>
      </c>
      <c r="V15" s="189" t="s">
        <v>687</v>
      </c>
      <c r="W15" s="183" t="s">
        <v>687</v>
      </c>
      <c r="X15" s="189" t="s">
        <v>687</v>
      </c>
    </row>
    <row r="16" spans="1:24" s="1" customFormat="1" ht="17.25" customHeight="1">
      <c r="A16" s="50"/>
      <c r="B16" s="166" t="s">
        <v>436</v>
      </c>
      <c r="C16" s="327" t="s">
        <v>687</v>
      </c>
      <c r="D16" s="189" t="s">
        <v>687</v>
      </c>
      <c r="E16" s="183" t="s">
        <v>687</v>
      </c>
      <c r="F16" s="189" t="s">
        <v>687</v>
      </c>
      <c r="G16" s="183" t="s">
        <v>687</v>
      </c>
      <c r="H16" s="189" t="s">
        <v>687</v>
      </c>
      <c r="I16" s="183" t="s">
        <v>687</v>
      </c>
      <c r="J16" s="189" t="s">
        <v>687</v>
      </c>
      <c r="K16" s="183" t="s">
        <v>687</v>
      </c>
      <c r="L16" s="189" t="s">
        <v>687</v>
      </c>
      <c r="M16" s="183" t="s">
        <v>687</v>
      </c>
      <c r="N16" s="189" t="s">
        <v>687</v>
      </c>
      <c r="O16" s="183" t="s">
        <v>687</v>
      </c>
      <c r="P16" s="189" t="s">
        <v>687</v>
      </c>
      <c r="Q16" s="183" t="s">
        <v>687</v>
      </c>
      <c r="R16" s="189" t="s">
        <v>687</v>
      </c>
      <c r="S16" s="183" t="s">
        <v>687</v>
      </c>
      <c r="T16" s="189" t="s">
        <v>687</v>
      </c>
      <c r="U16" s="183" t="s">
        <v>687</v>
      </c>
      <c r="V16" s="189" t="s">
        <v>687</v>
      </c>
      <c r="W16" s="183" t="s">
        <v>687</v>
      </c>
      <c r="X16" s="189" t="s">
        <v>687</v>
      </c>
    </row>
    <row r="17" spans="1:24" s="1" customFormat="1" ht="17.25" customHeight="1">
      <c r="A17" s="50"/>
      <c r="B17" s="166" t="s">
        <v>437</v>
      </c>
      <c r="C17" s="327" t="s">
        <v>687</v>
      </c>
      <c r="D17" s="189" t="s">
        <v>687</v>
      </c>
      <c r="E17" s="183" t="s">
        <v>687</v>
      </c>
      <c r="F17" s="189" t="s">
        <v>687</v>
      </c>
      <c r="G17" s="183" t="s">
        <v>687</v>
      </c>
      <c r="H17" s="189" t="s">
        <v>687</v>
      </c>
      <c r="I17" s="183" t="s">
        <v>687</v>
      </c>
      <c r="J17" s="189" t="s">
        <v>687</v>
      </c>
      <c r="K17" s="183" t="s">
        <v>687</v>
      </c>
      <c r="L17" s="189" t="s">
        <v>687</v>
      </c>
      <c r="M17" s="183" t="s">
        <v>687</v>
      </c>
      <c r="N17" s="189" t="s">
        <v>687</v>
      </c>
      <c r="O17" s="183" t="s">
        <v>687</v>
      </c>
      <c r="P17" s="189" t="s">
        <v>687</v>
      </c>
      <c r="Q17" s="183" t="s">
        <v>687</v>
      </c>
      <c r="R17" s="189" t="s">
        <v>687</v>
      </c>
      <c r="S17" s="183" t="s">
        <v>687</v>
      </c>
      <c r="T17" s="189" t="s">
        <v>687</v>
      </c>
      <c r="U17" s="183" t="s">
        <v>687</v>
      </c>
      <c r="V17" s="189" t="s">
        <v>687</v>
      </c>
      <c r="W17" s="183" t="s">
        <v>687</v>
      </c>
      <c r="X17" s="189" t="s">
        <v>687</v>
      </c>
    </row>
    <row r="18" spans="1:24" s="1" customFormat="1" ht="17.25" customHeight="1">
      <c r="A18" s="50"/>
      <c r="B18" s="166" t="s">
        <v>438</v>
      </c>
      <c r="C18" s="327" t="s">
        <v>687</v>
      </c>
      <c r="D18" s="189" t="s">
        <v>687</v>
      </c>
      <c r="E18" s="183" t="s">
        <v>687</v>
      </c>
      <c r="F18" s="189" t="s">
        <v>687</v>
      </c>
      <c r="G18" s="183" t="s">
        <v>687</v>
      </c>
      <c r="H18" s="189" t="s">
        <v>687</v>
      </c>
      <c r="I18" s="183" t="s">
        <v>687</v>
      </c>
      <c r="J18" s="189" t="s">
        <v>687</v>
      </c>
      <c r="K18" s="183" t="s">
        <v>687</v>
      </c>
      <c r="L18" s="189" t="s">
        <v>687</v>
      </c>
      <c r="M18" s="183" t="s">
        <v>687</v>
      </c>
      <c r="N18" s="189" t="s">
        <v>687</v>
      </c>
      <c r="O18" s="183" t="s">
        <v>687</v>
      </c>
      <c r="P18" s="189" t="s">
        <v>687</v>
      </c>
      <c r="Q18" s="183" t="s">
        <v>687</v>
      </c>
      <c r="R18" s="189" t="s">
        <v>687</v>
      </c>
      <c r="S18" s="183" t="s">
        <v>687</v>
      </c>
      <c r="T18" s="189" t="s">
        <v>687</v>
      </c>
      <c r="U18" s="183" t="s">
        <v>687</v>
      </c>
      <c r="V18" s="189" t="s">
        <v>687</v>
      </c>
      <c r="W18" s="183" t="s">
        <v>687</v>
      </c>
      <c r="X18" s="189" t="s">
        <v>687</v>
      </c>
    </row>
    <row r="19" spans="1:24" s="1" customFormat="1" ht="17.25" customHeight="1">
      <c r="A19" s="50"/>
      <c r="B19" s="166" t="s">
        <v>439</v>
      </c>
      <c r="C19" s="327" t="s">
        <v>687</v>
      </c>
      <c r="D19" s="189" t="s">
        <v>687</v>
      </c>
      <c r="E19" s="183" t="s">
        <v>687</v>
      </c>
      <c r="F19" s="189" t="s">
        <v>687</v>
      </c>
      <c r="G19" s="183" t="s">
        <v>687</v>
      </c>
      <c r="H19" s="189" t="s">
        <v>687</v>
      </c>
      <c r="I19" s="183" t="s">
        <v>687</v>
      </c>
      <c r="J19" s="189" t="s">
        <v>687</v>
      </c>
      <c r="K19" s="183" t="s">
        <v>687</v>
      </c>
      <c r="L19" s="189" t="s">
        <v>687</v>
      </c>
      <c r="M19" s="183" t="s">
        <v>687</v>
      </c>
      <c r="N19" s="189" t="s">
        <v>687</v>
      </c>
      <c r="O19" s="183" t="s">
        <v>687</v>
      </c>
      <c r="P19" s="189" t="s">
        <v>687</v>
      </c>
      <c r="Q19" s="183" t="s">
        <v>687</v>
      </c>
      <c r="R19" s="189" t="s">
        <v>687</v>
      </c>
      <c r="S19" s="183" t="s">
        <v>687</v>
      </c>
      <c r="T19" s="189" t="s">
        <v>687</v>
      </c>
      <c r="U19" s="183" t="s">
        <v>687</v>
      </c>
      <c r="V19" s="189" t="s">
        <v>687</v>
      </c>
      <c r="W19" s="183" t="s">
        <v>687</v>
      </c>
      <c r="X19" s="189" t="s">
        <v>687</v>
      </c>
    </row>
    <row r="20" spans="1:24" s="1" customFormat="1" ht="17.25" customHeight="1">
      <c r="A20" s="50"/>
      <c r="B20" s="166" t="s">
        <v>440</v>
      </c>
      <c r="C20" s="327" t="s">
        <v>687</v>
      </c>
      <c r="D20" s="189" t="s">
        <v>687</v>
      </c>
      <c r="E20" s="183" t="s">
        <v>687</v>
      </c>
      <c r="F20" s="189" t="s">
        <v>687</v>
      </c>
      <c r="G20" s="183" t="s">
        <v>687</v>
      </c>
      <c r="H20" s="189" t="s">
        <v>687</v>
      </c>
      <c r="I20" s="183" t="s">
        <v>687</v>
      </c>
      <c r="J20" s="189" t="s">
        <v>687</v>
      </c>
      <c r="K20" s="183" t="s">
        <v>687</v>
      </c>
      <c r="L20" s="189" t="s">
        <v>687</v>
      </c>
      <c r="M20" s="183" t="s">
        <v>687</v>
      </c>
      <c r="N20" s="189" t="s">
        <v>687</v>
      </c>
      <c r="O20" s="183" t="s">
        <v>687</v>
      </c>
      <c r="P20" s="189" t="s">
        <v>687</v>
      </c>
      <c r="Q20" s="183" t="s">
        <v>687</v>
      </c>
      <c r="R20" s="189" t="s">
        <v>687</v>
      </c>
      <c r="S20" s="183" t="s">
        <v>687</v>
      </c>
      <c r="T20" s="189" t="s">
        <v>687</v>
      </c>
      <c r="U20" s="183" t="s">
        <v>687</v>
      </c>
      <c r="V20" s="189" t="s">
        <v>687</v>
      </c>
      <c r="W20" s="183" t="s">
        <v>687</v>
      </c>
      <c r="X20" s="189" t="s">
        <v>687</v>
      </c>
    </row>
    <row r="21" spans="1:24" s="1" customFormat="1" ht="17.25" customHeight="1">
      <c r="A21" s="50"/>
      <c r="B21" s="166" t="s">
        <v>441</v>
      </c>
      <c r="C21" s="327" t="s">
        <v>687</v>
      </c>
      <c r="D21" s="189" t="s">
        <v>687</v>
      </c>
      <c r="E21" s="183" t="s">
        <v>687</v>
      </c>
      <c r="F21" s="189" t="s">
        <v>687</v>
      </c>
      <c r="G21" s="183" t="s">
        <v>687</v>
      </c>
      <c r="H21" s="189" t="s">
        <v>687</v>
      </c>
      <c r="I21" s="183" t="s">
        <v>687</v>
      </c>
      <c r="J21" s="189" t="s">
        <v>687</v>
      </c>
      <c r="K21" s="183" t="s">
        <v>687</v>
      </c>
      <c r="L21" s="189" t="s">
        <v>687</v>
      </c>
      <c r="M21" s="183" t="s">
        <v>687</v>
      </c>
      <c r="N21" s="189" t="s">
        <v>687</v>
      </c>
      <c r="O21" s="183" t="s">
        <v>687</v>
      </c>
      <c r="P21" s="189" t="s">
        <v>687</v>
      </c>
      <c r="Q21" s="183" t="s">
        <v>687</v>
      </c>
      <c r="R21" s="189" t="s">
        <v>687</v>
      </c>
      <c r="S21" s="183" t="s">
        <v>687</v>
      </c>
      <c r="T21" s="189" t="s">
        <v>687</v>
      </c>
      <c r="U21" s="183" t="s">
        <v>687</v>
      </c>
      <c r="V21" s="189" t="s">
        <v>687</v>
      </c>
      <c r="W21" s="183" t="s">
        <v>687</v>
      </c>
      <c r="X21" s="189" t="s">
        <v>687</v>
      </c>
    </row>
    <row r="22" spans="1:24" s="1" customFormat="1" ht="17.25" customHeight="1">
      <c r="A22" s="50"/>
      <c r="B22" s="162" t="s">
        <v>442</v>
      </c>
      <c r="C22" s="327" t="s">
        <v>687</v>
      </c>
      <c r="D22" s="189" t="s">
        <v>687</v>
      </c>
      <c r="E22" s="183" t="s">
        <v>687</v>
      </c>
      <c r="F22" s="189" t="s">
        <v>687</v>
      </c>
      <c r="G22" s="183" t="s">
        <v>687</v>
      </c>
      <c r="H22" s="189" t="s">
        <v>687</v>
      </c>
      <c r="I22" s="183" t="s">
        <v>687</v>
      </c>
      <c r="J22" s="189" t="s">
        <v>687</v>
      </c>
      <c r="K22" s="183" t="s">
        <v>687</v>
      </c>
      <c r="L22" s="189" t="s">
        <v>687</v>
      </c>
      <c r="M22" s="183" t="s">
        <v>687</v>
      </c>
      <c r="N22" s="189" t="s">
        <v>687</v>
      </c>
      <c r="O22" s="183" t="s">
        <v>687</v>
      </c>
      <c r="P22" s="189" t="s">
        <v>687</v>
      </c>
      <c r="Q22" s="183" t="s">
        <v>687</v>
      </c>
      <c r="R22" s="189" t="s">
        <v>687</v>
      </c>
      <c r="S22" s="183" t="s">
        <v>687</v>
      </c>
      <c r="T22" s="189" t="s">
        <v>687</v>
      </c>
      <c r="U22" s="183" t="s">
        <v>687</v>
      </c>
      <c r="V22" s="189" t="s">
        <v>687</v>
      </c>
      <c r="W22" s="183" t="s">
        <v>687</v>
      </c>
      <c r="X22" s="189" t="s">
        <v>687</v>
      </c>
    </row>
    <row r="23" spans="1:24" s="1" customFormat="1" ht="17.25" customHeight="1">
      <c r="A23" s="50"/>
      <c r="B23" s="162" t="s">
        <v>443</v>
      </c>
      <c r="C23" s="327" t="s">
        <v>687</v>
      </c>
      <c r="D23" s="189" t="s">
        <v>687</v>
      </c>
      <c r="E23" s="183" t="s">
        <v>687</v>
      </c>
      <c r="F23" s="189" t="s">
        <v>687</v>
      </c>
      <c r="G23" s="183" t="s">
        <v>687</v>
      </c>
      <c r="H23" s="189" t="s">
        <v>687</v>
      </c>
      <c r="I23" s="183" t="s">
        <v>687</v>
      </c>
      <c r="J23" s="189" t="s">
        <v>687</v>
      </c>
      <c r="K23" s="183" t="s">
        <v>687</v>
      </c>
      <c r="L23" s="189" t="s">
        <v>687</v>
      </c>
      <c r="M23" s="183" t="s">
        <v>687</v>
      </c>
      <c r="N23" s="189" t="s">
        <v>687</v>
      </c>
      <c r="O23" s="183" t="s">
        <v>687</v>
      </c>
      <c r="P23" s="189" t="s">
        <v>687</v>
      </c>
      <c r="Q23" s="183" t="s">
        <v>687</v>
      </c>
      <c r="R23" s="189" t="s">
        <v>687</v>
      </c>
      <c r="S23" s="183" t="s">
        <v>687</v>
      </c>
      <c r="T23" s="189" t="s">
        <v>687</v>
      </c>
      <c r="U23" s="183" t="s">
        <v>687</v>
      </c>
      <c r="V23" s="189" t="s">
        <v>687</v>
      </c>
      <c r="W23" s="183" t="s">
        <v>687</v>
      </c>
      <c r="X23" s="189" t="s">
        <v>687</v>
      </c>
    </row>
    <row r="24" spans="1:24" s="1" customFormat="1" ht="17.25" customHeight="1">
      <c r="A24" s="50"/>
      <c r="B24" s="162" t="s">
        <v>444</v>
      </c>
      <c r="C24" s="327" t="s">
        <v>687</v>
      </c>
      <c r="D24" s="189" t="s">
        <v>687</v>
      </c>
      <c r="E24" s="183" t="s">
        <v>687</v>
      </c>
      <c r="F24" s="189" t="s">
        <v>687</v>
      </c>
      <c r="G24" s="183" t="s">
        <v>687</v>
      </c>
      <c r="H24" s="189" t="s">
        <v>687</v>
      </c>
      <c r="I24" s="183" t="s">
        <v>687</v>
      </c>
      <c r="J24" s="189" t="s">
        <v>687</v>
      </c>
      <c r="K24" s="183" t="s">
        <v>687</v>
      </c>
      <c r="L24" s="189" t="s">
        <v>687</v>
      </c>
      <c r="M24" s="183" t="s">
        <v>687</v>
      </c>
      <c r="N24" s="189" t="s">
        <v>687</v>
      </c>
      <c r="O24" s="183" t="s">
        <v>687</v>
      </c>
      <c r="P24" s="189" t="s">
        <v>687</v>
      </c>
      <c r="Q24" s="183" t="s">
        <v>687</v>
      </c>
      <c r="R24" s="189" t="s">
        <v>687</v>
      </c>
      <c r="S24" s="183" t="s">
        <v>687</v>
      </c>
      <c r="T24" s="189" t="s">
        <v>687</v>
      </c>
      <c r="U24" s="183" t="s">
        <v>687</v>
      </c>
      <c r="V24" s="189" t="s">
        <v>687</v>
      </c>
      <c r="W24" s="183" t="s">
        <v>687</v>
      </c>
      <c r="X24" s="189" t="s">
        <v>687</v>
      </c>
    </row>
    <row r="25" spans="1:24" s="1" customFormat="1" ht="17.25" customHeight="1">
      <c r="A25" s="50"/>
      <c r="B25" s="162" t="s">
        <v>445</v>
      </c>
      <c r="C25" s="327" t="s">
        <v>687</v>
      </c>
      <c r="D25" s="189" t="s">
        <v>687</v>
      </c>
      <c r="E25" s="183" t="s">
        <v>687</v>
      </c>
      <c r="F25" s="189" t="s">
        <v>687</v>
      </c>
      <c r="G25" s="183" t="s">
        <v>687</v>
      </c>
      <c r="H25" s="189" t="s">
        <v>687</v>
      </c>
      <c r="I25" s="183" t="s">
        <v>687</v>
      </c>
      <c r="J25" s="189" t="s">
        <v>687</v>
      </c>
      <c r="K25" s="183" t="s">
        <v>687</v>
      </c>
      <c r="L25" s="189" t="s">
        <v>687</v>
      </c>
      <c r="M25" s="183" t="s">
        <v>687</v>
      </c>
      <c r="N25" s="189" t="s">
        <v>687</v>
      </c>
      <c r="O25" s="183" t="s">
        <v>687</v>
      </c>
      <c r="P25" s="189" t="s">
        <v>687</v>
      </c>
      <c r="Q25" s="183" t="s">
        <v>687</v>
      </c>
      <c r="R25" s="189" t="s">
        <v>687</v>
      </c>
      <c r="S25" s="183" t="s">
        <v>687</v>
      </c>
      <c r="T25" s="189" t="s">
        <v>687</v>
      </c>
      <c r="U25" s="183" t="s">
        <v>687</v>
      </c>
      <c r="V25" s="189" t="s">
        <v>687</v>
      </c>
      <c r="W25" s="183" t="s">
        <v>687</v>
      </c>
      <c r="X25" s="189" t="s">
        <v>687</v>
      </c>
    </row>
    <row r="26" spans="1:24" s="1" customFormat="1" ht="17.25" customHeight="1">
      <c r="A26" s="50"/>
      <c r="B26" s="162" t="s">
        <v>446</v>
      </c>
      <c r="C26" s="327" t="s">
        <v>687</v>
      </c>
      <c r="D26" s="189" t="s">
        <v>687</v>
      </c>
      <c r="E26" s="183" t="s">
        <v>687</v>
      </c>
      <c r="F26" s="189" t="s">
        <v>687</v>
      </c>
      <c r="G26" s="183" t="s">
        <v>687</v>
      </c>
      <c r="H26" s="189" t="s">
        <v>687</v>
      </c>
      <c r="I26" s="183" t="s">
        <v>687</v>
      </c>
      <c r="J26" s="189" t="s">
        <v>687</v>
      </c>
      <c r="K26" s="183" t="s">
        <v>687</v>
      </c>
      <c r="L26" s="189" t="s">
        <v>687</v>
      </c>
      <c r="M26" s="183" t="s">
        <v>687</v>
      </c>
      <c r="N26" s="189" t="s">
        <v>687</v>
      </c>
      <c r="O26" s="183" t="s">
        <v>687</v>
      </c>
      <c r="P26" s="189" t="s">
        <v>687</v>
      </c>
      <c r="Q26" s="183" t="s">
        <v>687</v>
      </c>
      <c r="R26" s="189" t="s">
        <v>687</v>
      </c>
      <c r="S26" s="183" t="s">
        <v>687</v>
      </c>
      <c r="T26" s="189" t="s">
        <v>687</v>
      </c>
      <c r="U26" s="183" t="s">
        <v>687</v>
      </c>
      <c r="V26" s="189" t="s">
        <v>687</v>
      </c>
      <c r="W26" s="183" t="s">
        <v>687</v>
      </c>
      <c r="X26" s="189" t="s">
        <v>687</v>
      </c>
    </row>
    <row r="27" spans="1:24" s="1" customFormat="1" ht="17.25" customHeight="1">
      <c r="A27" s="50"/>
      <c r="B27" s="162" t="s">
        <v>447</v>
      </c>
      <c r="C27" s="327" t="s">
        <v>687</v>
      </c>
      <c r="D27" s="189" t="s">
        <v>687</v>
      </c>
      <c r="E27" s="183" t="s">
        <v>687</v>
      </c>
      <c r="F27" s="189" t="s">
        <v>687</v>
      </c>
      <c r="G27" s="183" t="s">
        <v>687</v>
      </c>
      <c r="H27" s="189" t="s">
        <v>687</v>
      </c>
      <c r="I27" s="183" t="s">
        <v>687</v>
      </c>
      <c r="J27" s="189" t="s">
        <v>687</v>
      </c>
      <c r="K27" s="183" t="s">
        <v>687</v>
      </c>
      <c r="L27" s="189" t="s">
        <v>687</v>
      </c>
      <c r="M27" s="183" t="s">
        <v>687</v>
      </c>
      <c r="N27" s="189" t="s">
        <v>687</v>
      </c>
      <c r="O27" s="183" t="s">
        <v>687</v>
      </c>
      <c r="P27" s="189" t="s">
        <v>687</v>
      </c>
      <c r="Q27" s="183" t="s">
        <v>687</v>
      </c>
      <c r="R27" s="189" t="s">
        <v>687</v>
      </c>
      <c r="S27" s="183" t="s">
        <v>687</v>
      </c>
      <c r="T27" s="189" t="s">
        <v>687</v>
      </c>
      <c r="U27" s="183" t="s">
        <v>687</v>
      </c>
      <c r="V27" s="189" t="s">
        <v>687</v>
      </c>
      <c r="W27" s="183" t="s">
        <v>687</v>
      </c>
      <c r="X27" s="189" t="s">
        <v>687</v>
      </c>
    </row>
    <row r="28" spans="1:24" s="1" customFormat="1" ht="17.25" customHeight="1">
      <c r="A28" s="50"/>
      <c r="B28" s="162" t="s">
        <v>448</v>
      </c>
      <c r="C28" s="327" t="s">
        <v>687</v>
      </c>
      <c r="D28" s="189" t="s">
        <v>687</v>
      </c>
      <c r="E28" s="183" t="s">
        <v>687</v>
      </c>
      <c r="F28" s="189" t="s">
        <v>687</v>
      </c>
      <c r="G28" s="183" t="s">
        <v>687</v>
      </c>
      <c r="H28" s="189" t="s">
        <v>687</v>
      </c>
      <c r="I28" s="183" t="s">
        <v>687</v>
      </c>
      <c r="J28" s="189" t="s">
        <v>687</v>
      </c>
      <c r="K28" s="183" t="s">
        <v>687</v>
      </c>
      <c r="L28" s="189" t="s">
        <v>687</v>
      </c>
      <c r="M28" s="183" t="s">
        <v>687</v>
      </c>
      <c r="N28" s="189" t="s">
        <v>687</v>
      </c>
      <c r="O28" s="183" t="s">
        <v>687</v>
      </c>
      <c r="P28" s="189" t="s">
        <v>687</v>
      </c>
      <c r="Q28" s="183" t="s">
        <v>687</v>
      </c>
      <c r="R28" s="189" t="s">
        <v>687</v>
      </c>
      <c r="S28" s="183" t="s">
        <v>687</v>
      </c>
      <c r="T28" s="189" t="s">
        <v>687</v>
      </c>
      <c r="U28" s="183" t="s">
        <v>687</v>
      </c>
      <c r="V28" s="189" t="s">
        <v>687</v>
      </c>
      <c r="W28" s="183" t="s">
        <v>687</v>
      </c>
      <c r="X28" s="189" t="s">
        <v>687</v>
      </c>
    </row>
    <row r="29" spans="1:24" s="1" customFormat="1" ht="17.25" customHeight="1">
      <c r="A29" s="50"/>
      <c r="B29" s="162" t="s">
        <v>449</v>
      </c>
      <c r="C29" s="327" t="s">
        <v>687</v>
      </c>
      <c r="D29" s="189" t="s">
        <v>687</v>
      </c>
      <c r="E29" s="183" t="s">
        <v>687</v>
      </c>
      <c r="F29" s="189" t="s">
        <v>687</v>
      </c>
      <c r="G29" s="183" t="s">
        <v>687</v>
      </c>
      <c r="H29" s="189" t="s">
        <v>687</v>
      </c>
      <c r="I29" s="183" t="s">
        <v>687</v>
      </c>
      <c r="J29" s="189" t="s">
        <v>687</v>
      </c>
      <c r="K29" s="183" t="s">
        <v>687</v>
      </c>
      <c r="L29" s="189" t="s">
        <v>687</v>
      </c>
      <c r="M29" s="183" t="s">
        <v>687</v>
      </c>
      <c r="N29" s="189" t="s">
        <v>687</v>
      </c>
      <c r="O29" s="183" t="s">
        <v>687</v>
      </c>
      <c r="P29" s="189" t="s">
        <v>687</v>
      </c>
      <c r="Q29" s="183" t="s">
        <v>687</v>
      </c>
      <c r="R29" s="189" t="s">
        <v>687</v>
      </c>
      <c r="S29" s="183" t="s">
        <v>687</v>
      </c>
      <c r="T29" s="189" t="s">
        <v>687</v>
      </c>
      <c r="U29" s="183" t="s">
        <v>687</v>
      </c>
      <c r="V29" s="189" t="s">
        <v>687</v>
      </c>
      <c r="W29" s="183" t="s">
        <v>687</v>
      </c>
      <c r="X29" s="189" t="s">
        <v>687</v>
      </c>
    </row>
    <row r="30" spans="1:24" s="1" customFormat="1" ht="17.25" customHeight="1">
      <c r="A30" s="50"/>
      <c r="B30" s="162" t="s">
        <v>450</v>
      </c>
      <c r="C30" s="327" t="s">
        <v>687</v>
      </c>
      <c r="D30" s="189" t="s">
        <v>687</v>
      </c>
      <c r="E30" s="183" t="s">
        <v>687</v>
      </c>
      <c r="F30" s="189" t="s">
        <v>687</v>
      </c>
      <c r="G30" s="183" t="s">
        <v>687</v>
      </c>
      <c r="H30" s="189" t="s">
        <v>687</v>
      </c>
      <c r="I30" s="183" t="s">
        <v>687</v>
      </c>
      <c r="J30" s="189" t="s">
        <v>687</v>
      </c>
      <c r="K30" s="183" t="s">
        <v>687</v>
      </c>
      <c r="L30" s="189" t="s">
        <v>687</v>
      </c>
      <c r="M30" s="183" t="s">
        <v>687</v>
      </c>
      <c r="N30" s="189" t="s">
        <v>687</v>
      </c>
      <c r="O30" s="183" t="s">
        <v>687</v>
      </c>
      <c r="P30" s="189" t="s">
        <v>687</v>
      </c>
      <c r="Q30" s="183" t="s">
        <v>687</v>
      </c>
      <c r="R30" s="189" t="s">
        <v>687</v>
      </c>
      <c r="S30" s="183" t="s">
        <v>687</v>
      </c>
      <c r="T30" s="189" t="s">
        <v>687</v>
      </c>
      <c r="U30" s="183" t="s">
        <v>687</v>
      </c>
      <c r="V30" s="189" t="s">
        <v>687</v>
      </c>
      <c r="W30" s="183" t="s">
        <v>687</v>
      </c>
      <c r="X30" s="189" t="s">
        <v>687</v>
      </c>
    </row>
    <row r="31" spans="1:24" s="1" customFormat="1" ht="17.25" customHeight="1">
      <c r="A31" s="50"/>
      <c r="B31" s="162" t="s">
        <v>451</v>
      </c>
      <c r="C31" s="327" t="s">
        <v>687</v>
      </c>
      <c r="D31" s="189" t="s">
        <v>687</v>
      </c>
      <c r="E31" s="183" t="s">
        <v>687</v>
      </c>
      <c r="F31" s="189" t="s">
        <v>687</v>
      </c>
      <c r="G31" s="183" t="s">
        <v>687</v>
      </c>
      <c r="H31" s="189" t="s">
        <v>687</v>
      </c>
      <c r="I31" s="183" t="s">
        <v>687</v>
      </c>
      <c r="J31" s="189" t="s">
        <v>687</v>
      </c>
      <c r="K31" s="183" t="s">
        <v>687</v>
      </c>
      <c r="L31" s="189" t="s">
        <v>687</v>
      </c>
      <c r="M31" s="183" t="s">
        <v>687</v>
      </c>
      <c r="N31" s="189" t="s">
        <v>687</v>
      </c>
      <c r="O31" s="183" t="s">
        <v>687</v>
      </c>
      <c r="P31" s="189" t="s">
        <v>687</v>
      </c>
      <c r="Q31" s="183" t="s">
        <v>687</v>
      </c>
      <c r="R31" s="189" t="s">
        <v>687</v>
      </c>
      <c r="S31" s="183" t="s">
        <v>687</v>
      </c>
      <c r="T31" s="189" t="s">
        <v>687</v>
      </c>
      <c r="U31" s="183" t="s">
        <v>687</v>
      </c>
      <c r="V31" s="189" t="s">
        <v>687</v>
      </c>
      <c r="W31" s="183" t="s">
        <v>687</v>
      </c>
      <c r="X31" s="189" t="s">
        <v>687</v>
      </c>
    </row>
    <row r="32" spans="1:24" s="1" customFormat="1" ht="17.25" customHeight="1">
      <c r="A32" s="50"/>
      <c r="B32" s="162" t="s">
        <v>452</v>
      </c>
      <c r="C32" s="327" t="s">
        <v>687</v>
      </c>
      <c r="D32" s="189" t="s">
        <v>687</v>
      </c>
      <c r="E32" s="183" t="s">
        <v>687</v>
      </c>
      <c r="F32" s="189" t="s">
        <v>687</v>
      </c>
      <c r="G32" s="183" t="s">
        <v>687</v>
      </c>
      <c r="H32" s="189" t="s">
        <v>687</v>
      </c>
      <c r="I32" s="183" t="s">
        <v>687</v>
      </c>
      <c r="J32" s="189" t="s">
        <v>687</v>
      </c>
      <c r="K32" s="183" t="s">
        <v>687</v>
      </c>
      <c r="L32" s="189" t="s">
        <v>687</v>
      </c>
      <c r="M32" s="183" t="s">
        <v>687</v>
      </c>
      <c r="N32" s="189" t="s">
        <v>687</v>
      </c>
      <c r="O32" s="183" t="s">
        <v>687</v>
      </c>
      <c r="P32" s="189" t="s">
        <v>687</v>
      </c>
      <c r="Q32" s="183" t="s">
        <v>687</v>
      </c>
      <c r="R32" s="189" t="s">
        <v>687</v>
      </c>
      <c r="S32" s="183" t="s">
        <v>687</v>
      </c>
      <c r="T32" s="189" t="s">
        <v>687</v>
      </c>
      <c r="U32" s="183" t="s">
        <v>687</v>
      </c>
      <c r="V32" s="189" t="s">
        <v>687</v>
      </c>
      <c r="W32" s="183" t="s">
        <v>687</v>
      </c>
      <c r="X32" s="189" t="s">
        <v>687</v>
      </c>
    </row>
    <row r="33" spans="1:24" s="1" customFormat="1" ht="17.25" customHeight="1">
      <c r="A33" s="94" t="s">
        <v>514</v>
      </c>
      <c r="B33" s="162" t="s">
        <v>453</v>
      </c>
      <c r="C33" s="327" t="s">
        <v>687</v>
      </c>
      <c r="D33" s="189" t="s">
        <v>687</v>
      </c>
      <c r="E33" s="183" t="s">
        <v>687</v>
      </c>
      <c r="F33" s="189" t="s">
        <v>687</v>
      </c>
      <c r="G33" s="183" t="s">
        <v>687</v>
      </c>
      <c r="H33" s="189" t="s">
        <v>687</v>
      </c>
      <c r="I33" s="183" t="s">
        <v>687</v>
      </c>
      <c r="J33" s="189" t="s">
        <v>687</v>
      </c>
      <c r="K33" s="183" t="s">
        <v>687</v>
      </c>
      <c r="L33" s="189" t="s">
        <v>687</v>
      </c>
      <c r="M33" s="183" t="s">
        <v>687</v>
      </c>
      <c r="N33" s="189" t="s">
        <v>687</v>
      </c>
      <c r="O33" s="183" t="s">
        <v>687</v>
      </c>
      <c r="P33" s="189" t="s">
        <v>687</v>
      </c>
      <c r="Q33" s="183" t="s">
        <v>687</v>
      </c>
      <c r="R33" s="189" t="s">
        <v>687</v>
      </c>
      <c r="S33" s="183" t="s">
        <v>687</v>
      </c>
      <c r="T33" s="189" t="s">
        <v>687</v>
      </c>
      <c r="U33" s="183" t="s">
        <v>687</v>
      </c>
      <c r="V33" s="189" t="s">
        <v>687</v>
      </c>
      <c r="W33" s="183" t="s">
        <v>687</v>
      </c>
      <c r="X33" s="189" t="s">
        <v>687</v>
      </c>
    </row>
    <row r="34" spans="1:24" s="1" customFormat="1" ht="17.25" customHeight="1" thickBot="1">
      <c r="A34" s="52"/>
      <c r="B34" s="163" t="s">
        <v>454</v>
      </c>
      <c r="C34" s="483" t="s">
        <v>687</v>
      </c>
      <c r="D34" s="193" t="s">
        <v>687</v>
      </c>
      <c r="E34" s="484" t="s">
        <v>687</v>
      </c>
      <c r="F34" s="193" t="s">
        <v>687</v>
      </c>
      <c r="G34" s="484" t="s">
        <v>687</v>
      </c>
      <c r="H34" s="193" t="s">
        <v>687</v>
      </c>
      <c r="I34" s="484" t="s">
        <v>687</v>
      </c>
      <c r="J34" s="193" t="s">
        <v>687</v>
      </c>
      <c r="K34" s="484" t="s">
        <v>687</v>
      </c>
      <c r="L34" s="193" t="s">
        <v>687</v>
      </c>
      <c r="M34" s="484" t="s">
        <v>687</v>
      </c>
      <c r="N34" s="193" t="s">
        <v>687</v>
      </c>
      <c r="O34" s="484" t="s">
        <v>687</v>
      </c>
      <c r="P34" s="193" t="s">
        <v>687</v>
      </c>
      <c r="Q34" s="484" t="s">
        <v>687</v>
      </c>
      <c r="R34" s="193" t="s">
        <v>687</v>
      </c>
      <c r="S34" s="484" t="s">
        <v>687</v>
      </c>
      <c r="T34" s="193" t="s">
        <v>687</v>
      </c>
      <c r="U34" s="193" t="s">
        <v>687</v>
      </c>
      <c r="V34" s="193" t="s">
        <v>687</v>
      </c>
      <c r="W34" s="484" t="s">
        <v>687</v>
      </c>
      <c r="X34" s="193" t="s">
        <v>687</v>
      </c>
    </row>
    <row r="35" spans="1:18" s="1" customFormat="1" ht="12.75" customHeight="1">
      <c r="A35" s="80" t="s">
        <v>515</v>
      </c>
      <c r="K35" s="22"/>
      <c r="L35" s="22"/>
      <c r="M35" s="22" t="s">
        <v>516</v>
      </c>
      <c r="O35" s="22"/>
      <c r="P35" s="22"/>
      <c r="Q35" s="22"/>
      <c r="R35" s="22"/>
    </row>
    <row r="36" spans="1:18" s="1" customFormat="1" ht="12.75" customHeight="1">
      <c r="A36" s="80" t="s">
        <v>517</v>
      </c>
      <c r="K36" s="22"/>
      <c r="L36" s="22"/>
      <c r="M36" s="22" t="s">
        <v>518</v>
      </c>
      <c r="O36" s="22"/>
      <c r="P36" s="22"/>
      <c r="Q36" s="22"/>
      <c r="R36" s="22"/>
    </row>
    <row r="37" spans="1:18" s="1" customFormat="1" ht="12.75" customHeight="1">
      <c r="A37" s="80" t="s">
        <v>519</v>
      </c>
      <c r="K37" s="22"/>
      <c r="L37" s="22"/>
      <c r="M37" s="22" t="s">
        <v>520</v>
      </c>
      <c r="O37" s="22"/>
      <c r="P37" s="22"/>
      <c r="Q37" s="22"/>
      <c r="R37" s="22"/>
    </row>
    <row r="38" spans="9:18" s="13" customFormat="1" ht="12" customHeight="1">
      <c r="I38" s="33"/>
      <c r="J38" s="33"/>
      <c r="K38" s="33"/>
      <c r="L38" s="33"/>
      <c r="M38" s="33"/>
      <c r="N38" s="33"/>
      <c r="O38" s="33"/>
      <c r="P38" s="33"/>
      <c r="Q38" s="33"/>
      <c r="R38" s="33"/>
    </row>
  </sheetData>
  <sheetProtection/>
  <mergeCells count="30">
    <mergeCell ref="W6:X8"/>
    <mergeCell ref="E7:L7"/>
    <mergeCell ref="M7:T7"/>
    <mergeCell ref="C7:D8"/>
    <mergeCell ref="E8:F8"/>
    <mergeCell ref="G8:H8"/>
    <mergeCell ref="I8:J8"/>
    <mergeCell ref="K8:L8"/>
    <mergeCell ref="M8:N8"/>
    <mergeCell ref="O8:P8"/>
    <mergeCell ref="A6:A11"/>
    <mergeCell ref="B6:B11"/>
    <mergeCell ref="C9:D9"/>
    <mergeCell ref="S9:T9"/>
    <mergeCell ref="S8:T8"/>
    <mergeCell ref="Q9:R9"/>
    <mergeCell ref="Q8:R8"/>
    <mergeCell ref="C6:L6"/>
    <mergeCell ref="M6:V6"/>
    <mergeCell ref="U9:V9"/>
    <mergeCell ref="A2:L2"/>
    <mergeCell ref="M2:X2"/>
    <mergeCell ref="E9:F9"/>
    <mergeCell ref="G9:H9"/>
    <mergeCell ref="I9:J9"/>
    <mergeCell ref="O9:P9"/>
    <mergeCell ref="K9:L9"/>
    <mergeCell ref="M9:N9"/>
    <mergeCell ref="W9:X9"/>
    <mergeCell ref="U7:V8"/>
  </mergeCells>
  <printOptions horizontalCentered="1" verticalCentered="1"/>
  <pageMargins left="1.1811023622047245" right="1.1811023622047245" top="1.5748031496062993" bottom="1.5748031496062993" header="0.5118110236220472" footer="0.9055118110236221"/>
  <pageSetup firstPageNumber="110" useFirstPageNumber="1" horizontalDpi="1200" verticalDpi="1200" orientation="portrait" paperSize="9" r:id="rId1"/>
  <headerFooter alignWithMargins="0">
    <oddFooter>&amp;C&amp;"華康中圓體,標準"&amp;11‧&amp;"Times New Roman,標準"&amp;P&amp;"華康中圓體,標準"‧</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dc:creator>
  <cp:keywords/>
  <dc:description/>
  <cp:lastModifiedBy>TIGER-XP</cp:lastModifiedBy>
  <cp:lastPrinted>2012-11-07T03:09:44Z</cp:lastPrinted>
  <dcterms:created xsi:type="dcterms:W3CDTF">1999-07-17T03:52:56Z</dcterms:created>
  <dcterms:modified xsi:type="dcterms:W3CDTF">2012-11-07T03:14:00Z</dcterms:modified>
  <cp:category/>
  <cp:version/>
  <cp:contentType/>
  <cp:contentStatus/>
</cp:coreProperties>
</file>