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240" windowWidth="7425" windowHeight="7980" activeTab="0"/>
  </bookViews>
  <sheets>
    <sheet name="9-1" sheetId="1" r:id="rId1"/>
    <sheet name="9-2" sheetId="2" r:id="rId2"/>
    <sheet name="9-3-1" sheetId="3" r:id="rId3"/>
    <sheet name="9-3-2" sheetId="4" r:id="rId4"/>
    <sheet name="9-4-1" sheetId="5" r:id="rId5"/>
    <sheet name="9-4-2" sheetId="6" r:id="rId6"/>
    <sheet name="9-4-3" sheetId="7" r:id="rId7"/>
    <sheet name="9-4-4" sheetId="8" r:id="rId8"/>
    <sheet name="9-5" sheetId="9" r:id="rId9"/>
    <sheet name="9-6" sheetId="10" r:id="rId10"/>
    <sheet name="9-7" sheetId="11" r:id="rId11"/>
    <sheet name="9-8" sheetId="12" r:id="rId12"/>
    <sheet name="工作表1" sheetId="13" state="hidden" r:id="rId13"/>
  </sheets>
  <definedNames>
    <definedName name="_xlnm.Print_Area" localSheetId="6">'9-4-3'!$A$1:$S$28</definedName>
    <definedName name="_xlnm.Print_Area" localSheetId="7">'9-4-4'!$A$1:$T$20</definedName>
    <definedName name="_xlnm.Print_Area" localSheetId="9">'9-6'!$A$1:$G$34</definedName>
  </definedNames>
  <calcPr fullCalcOnLoad="1"/>
</workbook>
</file>

<file path=xl/comments2.xml><?xml version="1.0" encoding="utf-8"?>
<comments xmlns="http://schemas.openxmlformats.org/spreadsheetml/2006/main">
  <authors>
    <author>縣政府</author>
  </authors>
  <commentList>
    <comment ref="B19" authorId="0">
      <text>
        <r>
          <rPr>
            <b/>
            <sz val="9"/>
            <rFont val="新細明體"/>
            <family val="1"/>
          </rPr>
          <t>縣政府:</t>
        </r>
        <r>
          <rPr>
            <sz val="9"/>
            <rFont val="新細明體"/>
            <family val="1"/>
          </rPr>
          <t xml:space="preserve">
衛生署中部辦公室吳小姐049-2332161#509
</t>
        </r>
      </text>
    </comment>
  </commentList>
</comments>
</file>

<file path=xl/comments7.xml><?xml version="1.0" encoding="utf-8"?>
<comments xmlns="http://schemas.openxmlformats.org/spreadsheetml/2006/main">
  <authors>
    <author>縣政府</author>
  </authors>
  <commentList>
    <comment ref="B9" authorId="0">
      <text>
        <r>
          <rPr>
            <b/>
            <sz val="9"/>
            <rFont val="新細明體"/>
            <family val="1"/>
          </rPr>
          <t>疾管局:02-23959825#3029吳婉蓁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<sst xmlns="http://schemas.openxmlformats.org/spreadsheetml/2006/main" count="2047" uniqueCount="829">
  <si>
    <t>West Nile Fever</t>
  </si>
  <si>
    <t>報告</t>
  </si>
  <si>
    <t>確定</t>
  </si>
  <si>
    <t xml:space="preserve">Report </t>
  </si>
  <si>
    <t>Confirm</t>
  </si>
  <si>
    <r>
      <t>民國</t>
    </r>
    <r>
      <rPr>
        <sz val="7.5"/>
        <rFont val="Arial Narrow"/>
        <family val="2"/>
      </rPr>
      <t>91</t>
    </r>
    <r>
      <rPr>
        <sz val="7.5"/>
        <rFont val="華康粗圓體"/>
        <family val="3"/>
      </rPr>
      <t xml:space="preserve">年
</t>
    </r>
    <r>
      <rPr>
        <sz val="7.5"/>
        <color indexed="8"/>
        <rFont val="Arial Narrow"/>
        <family val="2"/>
      </rPr>
      <t xml:space="preserve">2002 </t>
    </r>
  </si>
  <si>
    <t>Haemophilus Influenzae Type b</t>
  </si>
  <si>
    <t>Congenital Rubella Syndrome</t>
  </si>
  <si>
    <t>新型
流行性感冒</t>
  </si>
  <si>
    <t>單位：人次</t>
  </si>
  <si>
    <t xml:space="preserve">                                                          </t>
  </si>
  <si>
    <r>
      <t>表</t>
    </r>
    <r>
      <rPr>
        <sz val="12"/>
        <rFont val="Arial"/>
        <family val="2"/>
      </rPr>
      <t>9-3</t>
    </r>
    <r>
      <rPr>
        <sz val="12"/>
        <rFont val="華康粗圓體"/>
        <family val="3"/>
      </rPr>
      <t>、預防接種工作</t>
    </r>
  </si>
  <si>
    <r>
      <t>9-3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Protective  Inoculation</t>
    </r>
  </si>
  <si>
    <t>-</t>
  </si>
  <si>
    <t xml:space="preserve">Note : The 5-in-1 vaccine vaccinates against diphtheria, tetanus, pertussis (whooping cough), polio, and Hib. </t>
  </si>
  <si>
    <r>
      <t>其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他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</si>
  <si>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</si>
  <si>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</si>
  <si>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</si>
  <si>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</si>
  <si>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2006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</si>
  <si>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2007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</si>
  <si>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2008</t>
    </r>
  </si>
  <si>
    <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2009</t>
    </r>
  </si>
  <si>
    <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2010</t>
    </r>
  </si>
  <si>
    <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2011</t>
    </r>
  </si>
  <si>
    <t>資料來源：行政院衛生署。</t>
  </si>
  <si>
    <r>
      <t>說明：五合一疫苗為</t>
    </r>
    <r>
      <rPr>
        <sz val="8.5"/>
        <rFont val="Arial Narrow"/>
        <family val="2"/>
      </rPr>
      <t xml:space="preserve"> </t>
    </r>
    <r>
      <rPr>
        <sz val="8.5"/>
        <rFont val="華康中黑體"/>
        <family val="3"/>
      </rPr>
      <t>白喉、破傷風、非細胞性百日咳、不活化小兒麻痺、</t>
    </r>
    <r>
      <rPr>
        <sz val="8.5"/>
        <rFont val="Arial Narrow"/>
        <family val="2"/>
      </rPr>
      <t xml:space="preserve">b </t>
    </r>
    <r>
      <rPr>
        <sz val="8.5"/>
        <rFont val="華康中黑體"/>
        <family val="3"/>
      </rPr>
      <t>型嗜血桿菌混合疫苗。</t>
    </r>
  </si>
  <si>
    <t>第四劑</t>
  </si>
  <si>
    <t>Year</t>
  </si>
  <si>
    <t>Total</t>
  </si>
  <si>
    <t>Physician</t>
  </si>
  <si>
    <t>Others</t>
  </si>
  <si>
    <r>
      <t>表</t>
    </r>
    <r>
      <rPr>
        <sz val="12"/>
        <rFont val="Arial"/>
        <family val="2"/>
      </rPr>
      <t xml:space="preserve"> 9-8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山地衛生所</t>
    </r>
    <r>
      <rPr>
        <sz val="12"/>
        <rFont val="Arial"/>
        <family val="2"/>
      </rPr>
      <t>(</t>
    </r>
    <r>
      <rPr>
        <sz val="12"/>
        <rFont val="華康粗圓體"/>
        <family val="3"/>
      </rPr>
      <t>室</t>
    </r>
    <r>
      <rPr>
        <sz val="12"/>
        <rFont val="Arial"/>
        <family val="2"/>
      </rPr>
      <t>)</t>
    </r>
    <r>
      <rPr>
        <sz val="12"/>
        <rFont val="華康粗圓體"/>
        <family val="3"/>
      </rPr>
      <t xml:space="preserve">工作概況
</t>
    </r>
    <r>
      <rPr>
        <sz val="12"/>
        <rFont val="Arial"/>
        <family val="2"/>
      </rPr>
      <t>9-8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Health Services of Aboriginal Areas</t>
    </r>
  </si>
  <si>
    <t>報告</t>
  </si>
  <si>
    <t>確定</t>
  </si>
  <si>
    <t xml:space="preserve">Report </t>
  </si>
  <si>
    <t>Confirm</t>
  </si>
  <si>
    <t>衛生</t>
  </si>
  <si>
    <t>Hygiene</t>
  </si>
  <si>
    <t>卡　介　苗</t>
  </si>
  <si>
    <t>白喉、百日咳、破傷風混合疫苗</t>
  </si>
  <si>
    <t>麻疹疫苗</t>
  </si>
  <si>
    <t xml:space="preserve"> B.C.G</t>
  </si>
  <si>
    <t>其　他</t>
  </si>
  <si>
    <t>單一劑</t>
  </si>
  <si>
    <t>單位：人、次</t>
  </si>
  <si>
    <t>單位：人</t>
  </si>
  <si>
    <t>資料來源：行政院衛生署。</t>
  </si>
  <si>
    <t>Grand  Total</t>
  </si>
  <si>
    <t>Hotels</t>
  </si>
  <si>
    <t>Barber And Beauty Shops</t>
  </si>
  <si>
    <t>Bathhouses</t>
  </si>
  <si>
    <t>Total</t>
  </si>
  <si>
    <t>MTV</t>
  </si>
  <si>
    <t>Swimming Pools</t>
  </si>
  <si>
    <t>Poliomyelitis</t>
  </si>
  <si>
    <t>Measles</t>
  </si>
  <si>
    <t>Confirm</t>
  </si>
  <si>
    <t>水痘</t>
  </si>
  <si>
    <r>
      <t>表</t>
    </r>
    <r>
      <rPr>
        <sz val="12"/>
        <rFont val="Arial"/>
        <family val="2"/>
      </rPr>
      <t>9-1</t>
    </r>
    <r>
      <rPr>
        <sz val="12"/>
        <rFont val="華康粗圓體"/>
        <family val="3"/>
      </rPr>
      <t>、公私立醫療機構及其他醫事機構開執業場所醫事人員執業人數</t>
    </r>
  </si>
  <si>
    <t>其他</t>
  </si>
  <si>
    <t>第一劑</t>
  </si>
  <si>
    <t>第二劑</t>
  </si>
  <si>
    <t>第三劑</t>
  </si>
  <si>
    <t>第四劑</t>
  </si>
  <si>
    <t>其　他</t>
  </si>
  <si>
    <t>Other</t>
  </si>
  <si>
    <t>1st Grade</t>
  </si>
  <si>
    <t>Single dose</t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</si>
  <si>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</si>
  <si>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</si>
  <si>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</si>
  <si>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</si>
  <si>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</si>
  <si>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t>M.M.R</t>
  </si>
  <si>
    <t>單一劑</t>
  </si>
  <si>
    <t>育齡婦女</t>
  </si>
  <si>
    <t>德國麻疹、麻疹、
腮腺炎混合疫苗</t>
  </si>
  <si>
    <t>霍亂</t>
  </si>
  <si>
    <t>鼠疫</t>
  </si>
  <si>
    <t>黃熱病</t>
  </si>
  <si>
    <t>狂犬病</t>
  </si>
  <si>
    <t>伊波拉病
毒出血熱</t>
  </si>
  <si>
    <t>炭疽病</t>
  </si>
  <si>
    <t>嚴重急性
呼吸道症候群</t>
  </si>
  <si>
    <t>流行性
斑疹傷寒</t>
  </si>
  <si>
    <t>白喉</t>
  </si>
  <si>
    <t>流行性
腦脊髓膜炎</t>
  </si>
  <si>
    <t>傷寒</t>
  </si>
  <si>
    <t>副傷寒</t>
  </si>
  <si>
    <t>小兒麻痺症</t>
  </si>
  <si>
    <t>無症狀
帶菌者</t>
  </si>
  <si>
    <t>阿米巴性痢疾</t>
  </si>
  <si>
    <t>腸道出血性
大腸桿菌
感染症</t>
  </si>
  <si>
    <t>腸病毒感染
併發重症</t>
  </si>
  <si>
    <t>登革熱</t>
  </si>
  <si>
    <t>瘧疾</t>
  </si>
  <si>
    <t>漢他病毒症候群</t>
  </si>
  <si>
    <t>麻疹</t>
  </si>
  <si>
    <t>結核病</t>
  </si>
  <si>
    <t>漢他病毒肺症候群</t>
  </si>
  <si>
    <t>開放性肺結核</t>
  </si>
  <si>
    <t>Acute Flaccid Paralysis</t>
  </si>
  <si>
    <t xml:space="preserve">Bacillary Dysentery </t>
  </si>
  <si>
    <t>Amcebic Dysentery</t>
  </si>
  <si>
    <t>EHEC Infection</t>
  </si>
  <si>
    <t>Enteroviruses Complicated Severe Case</t>
  </si>
  <si>
    <t>Dengue Fever</t>
  </si>
  <si>
    <t>Malaria</t>
  </si>
  <si>
    <t>H.F.R.S</t>
  </si>
  <si>
    <t>H.P.S</t>
  </si>
  <si>
    <t>無症狀
帶蟲者</t>
  </si>
  <si>
    <t>無症狀
感染者</t>
  </si>
  <si>
    <t>Cholera</t>
  </si>
  <si>
    <t>Pluge</t>
  </si>
  <si>
    <t>Yellow Fever</t>
  </si>
  <si>
    <t>Rabies</t>
  </si>
  <si>
    <t>Ebola virus Hemorrhagic Fever</t>
  </si>
  <si>
    <t>Anthrax</t>
  </si>
  <si>
    <t>SARS</t>
  </si>
  <si>
    <t>Typhus fever</t>
  </si>
  <si>
    <t>Diphtheria</t>
  </si>
  <si>
    <t>Meningococcal Meningitis</t>
  </si>
  <si>
    <t>Typhoid Feber</t>
  </si>
  <si>
    <t>Paratyphoid Fever</t>
  </si>
  <si>
    <t>癩病</t>
  </si>
  <si>
    <t>日本腦炎</t>
  </si>
  <si>
    <t>德國麻疹</t>
  </si>
  <si>
    <t>先天性德國
麻疹症候群</t>
  </si>
  <si>
    <t>百日咳</t>
  </si>
  <si>
    <t>退伍軍人症</t>
  </si>
  <si>
    <t>流行性感冒
併發重症</t>
  </si>
  <si>
    <t>Leprosy</t>
  </si>
  <si>
    <t>Japanse Encephalitis</t>
  </si>
  <si>
    <t>Rubella</t>
  </si>
  <si>
    <t>Pertussis</t>
  </si>
  <si>
    <t>Legionellosis</t>
  </si>
  <si>
    <t>Influenza</t>
  </si>
  <si>
    <t>腮腺炎</t>
  </si>
  <si>
    <t>單位：人</t>
  </si>
  <si>
    <t>Chicken Pox</t>
  </si>
  <si>
    <t>年　底　別</t>
  </si>
  <si>
    <t>及　順　位</t>
  </si>
  <si>
    <t>End of Year</t>
  </si>
  <si>
    <t>死　亡　原　因</t>
  </si>
  <si>
    <t>合　計</t>
  </si>
  <si>
    <t>男</t>
  </si>
  <si>
    <t>女</t>
  </si>
  <si>
    <t>Causes  of  Death</t>
  </si>
  <si>
    <t>Male</t>
  </si>
  <si>
    <t>Female</t>
  </si>
  <si>
    <r>
      <t>死　亡　人　數　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</si>
  <si>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t>Hygiene</t>
  </si>
  <si>
    <t>衛生教育</t>
  </si>
  <si>
    <t>Health Education</t>
  </si>
  <si>
    <t>合　計</t>
  </si>
  <si>
    <t>醫　師</t>
  </si>
  <si>
    <t>其他醫務
人　　員</t>
  </si>
  <si>
    <r>
      <t xml:space="preserve">演講次數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次</t>
    </r>
    <r>
      <rPr>
        <sz val="9"/>
        <rFont val="Arial Narrow"/>
        <family val="2"/>
      </rPr>
      <t>)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</si>
  <si>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</si>
  <si>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</si>
  <si>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t>單位：人</t>
  </si>
  <si>
    <r>
      <t xml:space="preserve">B </t>
    </r>
    <r>
      <rPr>
        <sz val="8"/>
        <rFont val="華康粗圓體"/>
        <family val="3"/>
      </rPr>
      <t>型</t>
    </r>
  </si>
  <si>
    <r>
      <t xml:space="preserve">C </t>
    </r>
    <r>
      <rPr>
        <sz val="8"/>
        <rFont val="華康粗圓體"/>
        <family val="3"/>
      </rPr>
      <t>型</t>
    </r>
  </si>
  <si>
    <r>
      <t xml:space="preserve">D </t>
    </r>
    <r>
      <rPr>
        <sz val="8"/>
        <rFont val="華康粗圓體"/>
        <family val="3"/>
      </rPr>
      <t>型</t>
    </r>
  </si>
  <si>
    <t>Mumps</t>
  </si>
  <si>
    <t>嚴重急性呼吸道症候群</t>
  </si>
  <si>
    <t>急性無力
肢體麻痺</t>
  </si>
  <si>
    <t>其他</t>
  </si>
  <si>
    <t>Diphtheria Pertussis &amp; Tetanus</t>
  </si>
  <si>
    <t>ICD -10</t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</si>
  <si>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</si>
  <si>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t>K70, K73-K74</t>
  </si>
  <si>
    <t>H5N1 Influenza</t>
  </si>
  <si>
    <t>Marburg Hemorrhagic Fever</t>
  </si>
  <si>
    <t>Tularemia</t>
  </si>
  <si>
    <t>Melioidosis</t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</si>
  <si>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</si>
  <si>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t>卡介苗</t>
  </si>
  <si>
    <t>白喉、破傷風、百日咳混合疫苗</t>
  </si>
  <si>
    <t>小兒麻痺口服疫苗</t>
  </si>
  <si>
    <t>國小
一年級</t>
  </si>
  <si>
    <t>Other</t>
  </si>
  <si>
    <t>1st Grade</t>
  </si>
  <si>
    <t>Poliomyelitis</t>
  </si>
  <si>
    <t>DTaP-Hib-IPV</t>
  </si>
  <si>
    <t>J40-J47</t>
  </si>
  <si>
    <r>
      <t>醫務人員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</si>
  <si>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資料來源：本府衛生局</t>
    </r>
    <r>
      <rPr>
        <sz val="9"/>
        <rFont val="Arial Narrow"/>
        <family val="2"/>
      </rPr>
      <t xml:space="preserve"> 1642-90-02-2</t>
    </r>
    <r>
      <rPr>
        <sz val="9"/>
        <rFont val="華康中黑體"/>
        <family val="3"/>
      </rPr>
      <t>。</t>
    </r>
  </si>
  <si>
    <t>No.  of  Deaths</t>
  </si>
  <si>
    <t>Death Rate Per 100,000 Population</t>
  </si>
  <si>
    <t>國小一年級</t>
  </si>
  <si>
    <t>T.B (Open)</t>
  </si>
  <si>
    <t>1st Dose</t>
  </si>
  <si>
    <t>2nd Dose</t>
  </si>
  <si>
    <t xml:space="preserve"> 3rd Dose </t>
  </si>
  <si>
    <t>Single Dose</t>
  </si>
  <si>
    <t>Child-Bearing Ages Women</t>
  </si>
  <si>
    <t>資料來源：行政院衛生署。</t>
  </si>
  <si>
    <t>Sub-Clinical Carrier</t>
  </si>
  <si>
    <t>Subclinical Infection</t>
  </si>
  <si>
    <t>T.B (Non-Open)</t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</si>
  <si>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</si>
  <si>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r>
      <t xml:space="preserve"> 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Cases of Epidemics And Deaths (Cont. 1)</t>
    </r>
  </si>
  <si>
    <t>Persons Treated  (Person)</t>
  </si>
  <si>
    <t>Protective  Inoculation  (Person)</t>
  </si>
  <si>
    <t>Persons  (Person)</t>
  </si>
  <si>
    <t>其他結核病</t>
  </si>
  <si>
    <t>桿菌性痢疾</t>
  </si>
  <si>
    <r>
      <t xml:space="preserve">診療
人次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人次</t>
    </r>
    <r>
      <rPr>
        <sz val="9"/>
        <rFont val="Arial Narrow"/>
        <family val="2"/>
      </rPr>
      <t>)</t>
    </r>
  </si>
  <si>
    <t>年　底　別</t>
  </si>
  <si>
    <t xml:space="preserve">End of Year </t>
  </si>
  <si>
    <t>Speech  (Times)</t>
  </si>
  <si>
    <t xml:space="preserve"> 4th Dose </t>
  </si>
  <si>
    <t>五合一疫苗</t>
  </si>
  <si>
    <r>
      <t xml:space="preserve">接受預防
接種人次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人次</t>
    </r>
    <r>
      <rPr>
        <sz val="9"/>
        <rFont val="Arial Narrow"/>
        <family val="2"/>
      </rPr>
      <t>)</t>
    </r>
  </si>
  <si>
    <r>
      <t>表</t>
    </r>
    <r>
      <rPr>
        <sz val="12"/>
        <rFont val="Arial"/>
        <family val="2"/>
      </rPr>
      <t>9-4</t>
    </r>
    <r>
      <rPr>
        <sz val="12"/>
        <rFont val="華康粗圓體"/>
        <family val="3"/>
      </rPr>
      <t>、法定傳染病患者及死亡人數</t>
    </r>
  </si>
  <si>
    <r>
      <t xml:space="preserve"> 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Cases of Epidemics And Deaths</t>
    </r>
  </si>
  <si>
    <r>
      <t>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Cases of Epidemics  (Cont. 2)</t>
    </r>
  </si>
  <si>
    <t>7</t>
  </si>
  <si>
    <t>5</t>
  </si>
  <si>
    <t>22</t>
  </si>
  <si>
    <t>17</t>
  </si>
  <si>
    <t>9</t>
  </si>
  <si>
    <t>1</t>
  </si>
  <si>
    <t>46</t>
  </si>
  <si>
    <t>41</t>
  </si>
  <si>
    <t>43</t>
  </si>
  <si>
    <t>25</t>
  </si>
  <si>
    <t>2</t>
  </si>
  <si>
    <t>14</t>
  </si>
  <si>
    <t>4</t>
  </si>
  <si>
    <t>92</t>
  </si>
  <si>
    <t>13</t>
  </si>
  <si>
    <t>3</t>
  </si>
  <si>
    <t>647</t>
  </si>
  <si>
    <t>607</t>
  </si>
  <si>
    <t>895</t>
  </si>
  <si>
    <t>325</t>
  </si>
  <si>
    <t>19</t>
  </si>
  <si>
    <t>8</t>
  </si>
  <si>
    <t>125</t>
  </si>
  <si>
    <t>29</t>
  </si>
  <si>
    <t>30</t>
  </si>
  <si>
    <t>62</t>
  </si>
  <si>
    <t>1463</t>
  </si>
  <si>
    <t>235</t>
  </si>
  <si>
    <t>104</t>
  </si>
  <si>
    <t>45</t>
  </si>
  <si>
    <t>394</t>
  </si>
  <si>
    <t>59</t>
  </si>
  <si>
    <t>53</t>
  </si>
  <si>
    <r>
      <t xml:space="preserve">參加人數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次</t>
    </r>
    <r>
      <rPr>
        <sz val="9"/>
        <rFont val="Arial Narrow"/>
        <family val="2"/>
      </rPr>
      <t>)</t>
    </r>
  </si>
  <si>
    <r>
      <t>每十萬人口
死亡率</t>
    </r>
  </si>
  <si>
    <t>說明：其他醫事人員包含臨床心理師、諮商心理師、呼吸治療師。</t>
  </si>
  <si>
    <r>
      <t>9-1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Registered Medical Personnel in Public and Private Hospitals, Clinics, and Other Medical Care Institutions</t>
    </r>
  </si>
  <si>
    <r>
      <t>民國</t>
    </r>
    <r>
      <rPr>
        <sz val="8.5"/>
        <rFont val="Arial Narrow"/>
        <family val="2"/>
      </rPr>
      <t>99</t>
    </r>
    <r>
      <rPr>
        <sz val="8.5"/>
        <rFont val="細明體"/>
        <family val="3"/>
      </rPr>
      <t>年底</t>
    </r>
    <r>
      <rPr>
        <sz val="8.5"/>
        <rFont val="Arial Narrow"/>
        <family val="2"/>
      </rPr>
      <t xml:space="preserve">  End of 2010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</si>
  <si>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</si>
  <si>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</si>
  <si>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</si>
  <si>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</si>
  <si>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2006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</si>
  <si>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2007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</si>
  <si>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2008</t>
    </r>
  </si>
  <si>
    <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2009</t>
    </r>
  </si>
  <si>
    <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2011</t>
    </r>
  </si>
  <si>
    <t>-</t>
  </si>
  <si>
    <t>…</t>
  </si>
  <si>
    <t>-</t>
  </si>
  <si>
    <t>…</t>
  </si>
  <si>
    <t>-</t>
  </si>
  <si>
    <t>Physician</t>
  </si>
  <si>
    <t>Doctor of Chinese Medicine</t>
  </si>
  <si>
    <t>Dentists</t>
  </si>
  <si>
    <t>Pharmacists</t>
  </si>
  <si>
    <t>Assistant Pharmacist</t>
  </si>
  <si>
    <t>Medical Technologists</t>
  </si>
  <si>
    <t>Medical Assistant Technologist</t>
  </si>
  <si>
    <t>Radiotherapist (Assitant)</t>
  </si>
  <si>
    <t>Registered Senior Nurse</t>
  </si>
  <si>
    <t>Registered Nurse</t>
  </si>
  <si>
    <t>Midwife</t>
  </si>
  <si>
    <t>Assistant Dentist</t>
  </si>
  <si>
    <t>Nutritionist</t>
  </si>
  <si>
    <t>Physical Therapist
(Assitant)</t>
  </si>
  <si>
    <t>其他醫事
人員</t>
  </si>
  <si>
    <r>
      <t>年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及
鄉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鎮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別</t>
    </r>
  </si>
  <si>
    <t>總　計</t>
  </si>
  <si>
    <t>醫　師</t>
  </si>
  <si>
    <r>
      <t>中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醫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師</t>
    </r>
  </si>
  <si>
    <r>
      <t>牙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醫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師</t>
    </r>
  </si>
  <si>
    <t>藥　師</t>
  </si>
  <si>
    <r>
      <t>藥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劑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生</t>
    </r>
  </si>
  <si>
    <r>
      <t>醫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事
檢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師</t>
    </r>
  </si>
  <si>
    <r>
      <t>醫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事
檢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生</t>
    </r>
  </si>
  <si>
    <r>
      <t>醫用放射線技術師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士</t>
    </r>
    <r>
      <rPr>
        <sz val="8.5"/>
        <rFont val="Arial Narrow"/>
        <family val="2"/>
      </rPr>
      <t>)</t>
    </r>
  </si>
  <si>
    <r>
      <t>護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理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師</t>
    </r>
  </si>
  <si>
    <t>護　士</t>
  </si>
  <si>
    <r>
      <t>助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產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士</t>
    </r>
  </si>
  <si>
    <r>
      <t>鑲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牙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生</t>
    </r>
  </si>
  <si>
    <r>
      <t>營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養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師</t>
    </r>
  </si>
  <si>
    <r>
      <t>物理治療師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生</t>
    </r>
    <r>
      <rPr>
        <sz val="8.5"/>
        <rFont val="Arial Narrow"/>
        <family val="2"/>
      </rPr>
      <t>)</t>
    </r>
  </si>
  <si>
    <r>
      <t>職能治療師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生</t>
    </r>
    <r>
      <rPr>
        <sz val="8.5"/>
        <rFont val="Arial Narrow"/>
        <family val="2"/>
      </rPr>
      <t>)</t>
    </r>
  </si>
  <si>
    <t>End of Year &amp; District</t>
  </si>
  <si>
    <t>Occupational Therapist
(Assitant)</t>
  </si>
  <si>
    <t>Others</t>
  </si>
  <si>
    <r>
      <t>　桃園市</t>
    </r>
    <r>
      <rPr>
        <sz val="8.5"/>
        <rFont val="Arial Narrow"/>
        <family val="2"/>
      </rPr>
      <t xml:space="preserve"> Taoyuan City</t>
    </r>
  </si>
  <si>
    <r>
      <t>　中壢市</t>
    </r>
    <r>
      <rPr>
        <sz val="8.5"/>
        <rFont val="Arial Narrow"/>
        <family val="2"/>
      </rPr>
      <t xml:space="preserve"> Jhongli City</t>
    </r>
  </si>
  <si>
    <r>
      <t>　平鎮市</t>
    </r>
    <r>
      <rPr>
        <sz val="8.5"/>
        <rFont val="Arial Narrow"/>
        <family val="2"/>
      </rPr>
      <t xml:space="preserve"> Pingjhen City</t>
    </r>
  </si>
  <si>
    <r>
      <t>　八德市</t>
    </r>
    <r>
      <rPr>
        <sz val="8.5"/>
        <rFont val="Arial Narrow"/>
        <family val="2"/>
      </rPr>
      <t xml:space="preserve"> Bade City</t>
    </r>
  </si>
  <si>
    <r>
      <t>　楊梅市</t>
    </r>
    <r>
      <rPr>
        <sz val="8.5"/>
        <rFont val="Arial Narrow"/>
        <family val="2"/>
      </rPr>
      <t xml:space="preserve"> Yangmei City</t>
    </r>
  </si>
  <si>
    <r>
      <t>　蘆竹鄉</t>
    </r>
    <r>
      <rPr>
        <sz val="8.5"/>
        <rFont val="Arial Narrow"/>
        <family val="2"/>
      </rPr>
      <t xml:space="preserve"> Fujhu Township</t>
    </r>
  </si>
  <si>
    <r>
      <t>　大園鄉</t>
    </r>
    <r>
      <rPr>
        <sz val="8.5"/>
        <rFont val="Arial Narrow"/>
        <family val="2"/>
      </rPr>
      <t xml:space="preserve"> Dayuan Township</t>
    </r>
  </si>
  <si>
    <r>
      <t>　龜山鄉</t>
    </r>
    <r>
      <rPr>
        <sz val="8.5"/>
        <rFont val="Arial Narrow"/>
        <family val="2"/>
      </rPr>
      <t xml:space="preserve"> Gueishan Township</t>
    </r>
  </si>
  <si>
    <r>
      <t>　龍潭鄉</t>
    </r>
    <r>
      <rPr>
        <sz val="8.5"/>
        <rFont val="Arial Narrow"/>
        <family val="2"/>
      </rPr>
      <t xml:space="preserve"> Longtan Township</t>
    </r>
  </si>
  <si>
    <r>
      <t>　新屋鄉</t>
    </r>
    <r>
      <rPr>
        <sz val="8.5"/>
        <rFont val="Arial Narrow"/>
        <family val="2"/>
      </rPr>
      <t xml:space="preserve"> Sinwu Township</t>
    </r>
  </si>
  <si>
    <r>
      <t>　觀音鄉</t>
    </r>
    <r>
      <rPr>
        <sz val="8.5"/>
        <rFont val="Arial Narrow"/>
        <family val="2"/>
      </rPr>
      <t xml:space="preserve"> Guanyin Township</t>
    </r>
  </si>
  <si>
    <r>
      <t>　復興鄉</t>
    </r>
    <r>
      <rPr>
        <sz val="8.5"/>
        <rFont val="Arial Narrow"/>
        <family val="2"/>
      </rPr>
      <t xml:space="preserve"> Fusing Township</t>
    </r>
  </si>
  <si>
    <t>Source : Department of Health, Executive Yuan</t>
  </si>
  <si>
    <t>Note : Other medical personnel include clinical psychologists, counselors, and respiratory therapists.</t>
  </si>
  <si>
    <t>Grand Total</t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</si>
  <si>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</si>
  <si>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</si>
  <si>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</si>
  <si>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</si>
  <si>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</si>
  <si>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</si>
  <si>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2008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</si>
  <si>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2009</t>
    </r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</si>
  <si>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2010</t>
    </r>
  </si>
  <si>
    <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2011</t>
    </r>
  </si>
  <si>
    <r>
      <t>　桃園市</t>
    </r>
    <r>
      <rPr>
        <sz val="8"/>
        <rFont val="Arial Narrow"/>
        <family val="2"/>
      </rPr>
      <t xml:space="preserve"> Taoyuan City</t>
    </r>
  </si>
  <si>
    <r>
      <t>　中壢市</t>
    </r>
    <r>
      <rPr>
        <sz val="8"/>
        <rFont val="Arial Narrow"/>
        <family val="2"/>
      </rPr>
      <t xml:space="preserve"> Jhongli City</t>
    </r>
  </si>
  <si>
    <r>
      <t>　平鎮市</t>
    </r>
    <r>
      <rPr>
        <sz val="8"/>
        <rFont val="Arial Narrow"/>
        <family val="2"/>
      </rPr>
      <t xml:space="preserve"> Pingjhen City</t>
    </r>
  </si>
  <si>
    <r>
      <t>　八德市</t>
    </r>
    <r>
      <rPr>
        <sz val="8"/>
        <rFont val="Arial Narrow"/>
        <family val="2"/>
      </rPr>
      <t xml:space="preserve"> Bade City</t>
    </r>
  </si>
  <si>
    <r>
      <t>　楊梅市</t>
    </r>
    <r>
      <rPr>
        <sz val="8"/>
        <rFont val="Arial Narrow"/>
        <family val="2"/>
      </rPr>
      <t xml:space="preserve"> Yangmei City</t>
    </r>
  </si>
  <si>
    <r>
      <t>　大溪鎮</t>
    </r>
    <r>
      <rPr>
        <sz val="8"/>
        <rFont val="Arial Narrow"/>
        <family val="2"/>
      </rPr>
      <t xml:space="preserve"> Dasi Township</t>
    </r>
  </si>
  <si>
    <r>
      <t>　蘆竹鄉</t>
    </r>
    <r>
      <rPr>
        <sz val="8"/>
        <rFont val="Arial Narrow"/>
        <family val="2"/>
      </rPr>
      <t xml:space="preserve"> Lujhu Township</t>
    </r>
  </si>
  <si>
    <r>
      <t>　大園鄉</t>
    </r>
    <r>
      <rPr>
        <sz val="8"/>
        <rFont val="Arial Narrow"/>
        <family val="2"/>
      </rPr>
      <t xml:space="preserve"> Dayuan Township</t>
    </r>
  </si>
  <si>
    <r>
      <t>　龜山鄉</t>
    </r>
    <r>
      <rPr>
        <sz val="8"/>
        <rFont val="Arial Narrow"/>
        <family val="2"/>
      </rPr>
      <t xml:space="preserve"> Gueishan Township</t>
    </r>
  </si>
  <si>
    <r>
      <t>　龍潭鄉</t>
    </r>
    <r>
      <rPr>
        <sz val="8"/>
        <rFont val="Arial Narrow"/>
        <family val="2"/>
      </rPr>
      <t xml:space="preserve"> Longtan Township</t>
    </r>
  </si>
  <si>
    <r>
      <t>　新屋鄉</t>
    </r>
    <r>
      <rPr>
        <sz val="8"/>
        <rFont val="Arial Narrow"/>
        <family val="2"/>
      </rPr>
      <t xml:space="preserve"> Sinwu Township</t>
    </r>
  </si>
  <si>
    <r>
      <t>　觀音鄉</t>
    </r>
    <r>
      <rPr>
        <sz val="8"/>
        <rFont val="Arial Narrow"/>
        <family val="2"/>
      </rPr>
      <t xml:space="preserve"> Guanyin Township</t>
    </r>
  </si>
  <si>
    <r>
      <t>　復興鄉</t>
    </r>
    <r>
      <rPr>
        <sz val="8"/>
        <rFont val="Arial Narrow"/>
        <family val="2"/>
      </rPr>
      <t xml:space="preserve"> Fusing Township</t>
    </r>
  </si>
  <si>
    <t>-</t>
  </si>
  <si>
    <t>-</t>
  </si>
  <si>
    <t>　　　急　性　病　床</t>
  </si>
  <si>
    <t>Acute  Bed</t>
  </si>
  <si>
    <r>
      <t xml:space="preserve">精神病床
</t>
    </r>
    <r>
      <rPr>
        <sz val="8"/>
        <rFont val="Arial Narrow"/>
        <family val="2"/>
      </rPr>
      <t>Pcych  Bed</t>
    </r>
  </si>
  <si>
    <t>慢性
病床</t>
  </si>
  <si>
    <t>結核
病床</t>
  </si>
  <si>
    <t>癩病
病床</t>
  </si>
  <si>
    <t>計</t>
  </si>
  <si>
    <t>觀察
病床</t>
  </si>
  <si>
    <t>洗　腎
治療床</t>
  </si>
  <si>
    <t>嬰兒床</t>
  </si>
  <si>
    <t>精　神
療養床</t>
  </si>
  <si>
    <t>其　他
療養床</t>
  </si>
  <si>
    <t>End  of  Year  &amp;  District</t>
  </si>
  <si>
    <r>
      <t>一般病床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不含精神病床</t>
    </r>
    <r>
      <rPr>
        <sz val="8"/>
        <rFont val="Arial Narrow"/>
        <family val="2"/>
      </rPr>
      <t>)</t>
    </r>
  </si>
  <si>
    <t>　　特　殊　病　床</t>
  </si>
  <si>
    <t>Special  Bed</t>
  </si>
  <si>
    <t>急性
病床</t>
  </si>
  <si>
    <t>Grand
Total</t>
  </si>
  <si>
    <t>Number of Hospitals</t>
  </si>
  <si>
    <t>Number of Clinics</t>
  </si>
  <si>
    <t>Total</t>
  </si>
  <si>
    <t>加護
病床</t>
  </si>
  <si>
    <t>燒燙傷
病　床</t>
  </si>
  <si>
    <t>急　診
觀察床</t>
  </si>
  <si>
    <t>其他</t>
  </si>
  <si>
    <t>Chronic Bed</t>
  </si>
  <si>
    <t>T.B. Bed</t>
  </si>
  <si>
    <t>Leprosy Bed</t>
  </si>
  <si>
    <t>Observat-ion  Bed</t>
  </si>
  <si>
    <t>Dialysis Bed</t>
  </si>
  <si>
    <t>Baby Bed</t>
  </si>
  <si>
    <t>Maternity</t>
  </si>
  <si>
    <t>Pcych  Bed</t>
  </si>
  <si>
    <t>Others</t>
  </si>
  <si>
    <t>General 
Bed</t>
  </si>
  <si>
    <t>Intensive Care Bed</t>
  </si>
  <si>
    <t>Burn Care Bed</t>
  </si>
  <si>
    <t>Emergency Obs. Bed</t>
  </si>
  <si>
    <t>Acute Bed</t>
  </si>
  <si>
    <t>衛生</t>
  </si>
  <si>
    <t>Hygiene</t>
  </si>
  <si>
    <t>單位：所、床</t>
  </si>
  <si>
    <t>　　院　　　所　　　病　　　床　　　數</t>
  </si>
  <si>
    <t>Beds</t>
  </si>
  <si>
    <t>醫院未登記病床數</t>
  </si>
  <si>
    <r>
      <t>年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底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別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及
鄉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鎮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市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別</t>
    </r>
  </si>
  <si>
    <t>醫　　　院　　　病　　　床　　　數　</t>
  </si>
  <si>
    <r>
      <t>Hospital  Beds</t>
    </r>
    <r>
      <rPr>
        <sz val="8"/>
        <rFont val="華康粗圓體"/>
        <family val="3"/>
      </rPr>
      <t>　</t>
    </r>
  </si>
  <si>
    <r>
      <t>診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所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病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床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數　</t>
    </r>
    <r>
      <rPr>
        <sz val="8"/>
        <rFont val="Arial Narrow"/>
        <family val="2"/>
      </rPr>
      <t>Clinics Beds</t>
    </r>
  </si>
  <si>
    <t>資料來源：行政院衛生署。</t>
  </si>
  <si>
    <t>Source : Department of Health, Executive Yuan</t>
  </si>
  <si>
    <r>
      <t>表</t>
    </r>
    <r>
      <rPr>
        <sz val="12"/>
        <rFont val="Arial"/>
        <family val="2"/>
      </rPr>
      <t>9-2</t>
    </r>
    <r>
      <rPr>
        <sz val="12"/>
        <rFont val="華康粗圓體"/>
        <family val="3"/>
      </rPr>
      <t>、公私立醫療機構數及病床數</t>
    </r>
  </si>
  <si>
    <r>
      <t>9-2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in Public and Private Hospitals,Clinics, and Beds</t>
    </r>
    <r>
      <rPr>
        <sz val="12"/>
        <rFont val="華康粗圓體"/>
        <family val="3"/>
      </rPr>
      <t>　</t>
    </r>
  </si>
  <si>
    <t>Baby 
Bed</t>
  </si>
  <si>
    <t>產科
病床</t>
  </si>
  <si>
    <t>-</t>
  </si>
  <si>
    <t>-</t>
  </si>
  <si>
    <t>-</t>
  </si>
  <si>
    <t>Hepatitis A</t>
  </si>
  <si>
    <t xml:space="preserve">Japanese    </t>
  </si>
  <si>
    <t>單一劑</t>
  </si>
  <si>
    <t>其他</t>
  </si>
  <si>
    <t>育齡婦女</t>
  </si>
  <si>
    <t>Child-Bearing Ages Women</t>
  </si>
  <si>
    <t>水痘疫苗</t>
  </si>
  <si>
    <t>1st Dose</t>
  </si>
  <si>
    <t>第一劑</t>
  </si>
  <si>
    <t>第二劑</t>
  </si>
  <si>
    <t>2nd Dose</t>
  </si>
  <si>
    <t>第三劑</t>
  </si>
  <si>
    <t>3rd Dose</t>
  </si>
  <si>
    <t>第四劑</t>
  </si>
  <si>
    <t>4th Dose</t>
  </si>
  <si>
    <t>免疫球蛋白</t>
  </si>
  <si>
    <t>疫　　　　　　　　苗</t>
  </si>
  <si>
    <t>Encephalitis</t>
  </si>
  <si>
    <t>Immunoglobulin</t>
  </si>
  <si>
    <t>Vaccine</t>
  </si>
  <si>
    <t>國　小
一年級</t>
  </si>
  <si>
    <r>
      <t>9-3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Protective  Inoculation (Cont.)</t>
    </r>
  </si>
  <si>
    <r>
      <t>A</t>
    </r>
    <r>
      <rPr>
        <sz val="8.5"/>
        <rFont val="華康粗圓體"/>
        <family val="3"/>
      </rPr>
      <t>型肝炎疫苗</t>
    </r>
  </si>
  <si>
    <r>
      <t>　　</t>
    </r>
    <r>
      <rPr>
        <sz val="8.5"/>
        <rFont val="Arial Narrow"/>
        <family val="2"/>
      </rPr>
      <t>B</t>
    </r>
    <r>
      <rPr>
        <sz val="8.5"/>
        <rFont val="華康粗圓體"/>
        <family val="3"/>
      </rPr>
      <t>　型　肝　炎　</t>
    </r>
    <r>
      <rPr>
        <sz val="8.5"/>
        <rFont val="Arial Narrow"/>
        <family val="2"/>
      </rPr>
      <t>Hepatiti B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</si>
  <si>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2002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</si>
  <si>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2006</t>
    </r>
  </si>
  <si>
    <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2010</t>
    </r>
  </si>
  <si>
    <t>Year</t>
  </si>
  <si>
    <t>國小
一年級</t>
  </si>
  <si>
    <t>單一劑</t>
  </si>
  <si>
    <t>Single 
Dose</t>
  </si>
  <si>
    <t>1st Dose</t>
  </si>
  <si>
    <t>Single Dose</t>
  </si>
  <si>
    <t>資料來源：行政院衛生署。</t>
  </si>
  <si>
    <t>Source : Department of Health, Executive Yuan.</t>
  </si>
  <si>
    <t>-</t>
  </si>
  <si>
    <t>年　底　別</t>
  </si>
  <si>
    <t>日　本</t>
  </si>
  <si>
    <t>腦　炎　疫　苗</t>
  </si>
  <si>
    <t>腦　炎　疫　苗</t>
  </si>
  <si>
    <t>麻疹、腮腺炎、德國麻疹混合疫苗</t>
  </si>
  <si>
    <t>結合型肺炎鏈球菌疫苗</t>
  </si>
  <si>
    <t>Varicella Vaccine</t>
  </si>
  <si>
    <t>Hepatiti A</t>
  </si>
  <si>
    <t>Japanese Encephpalitis</t>
  </si>
  <si>
    <r>
      <t>A</t>
    </r>
    <r>
      <rPr>
        <sz val="8.5"/>
        <color indexed="8"/>
        <rFont val="華康粗圓體"/>
        <family val="3"/>
      </rPr>
      <t>型肝炎疫苗</t>
    </r>
  </si>
  <si>
    <r>
      <t xml:space="preserve">免疫球蛋白
</t>
    </r>
    <r>
      <rPr>
        <sz val="8.5"/>
        <rFont val="Arial Narrow"/>
        <family val="2"/>
      </rPr>
      <t>Immunoglobulin</t>
    </r>
  </si>
  <si>
    <r>
      <t xml:space="preserve">疫　　　　苗
</t>
    </r>
    <r>
      <rPr>
        <sz val="8.5"/>
        <rFont val="Arial Narrow"/>
        <family val="2"/>
      </rPr>
      <t>Vaccine</t>
    </r>
  </si>
  <si>
    <r>
      <t>表</t>
    </r>
    <r>
      <rPr>
        <sz val="12"/>
        <rFont val="Arial"/>
        <family val="2"/>
      </rPr>
      <t>9-3</t>
    </r>
    <r>
      <rPr>
        <sz val="12"/>
        <rFont val="華康粗圓體"/>
        <family val="3"/>
      </rPr>
      <t>、預防接種工作（續）</t>
    </r>
  </si>
  <si>
    <r>
      <t xml:space="preserve">年別
</t>
    </r>
    <r>
      <rPr>
        <sz val="7.5"/>
        <rFont val="Arial Narrow"/>
        <family val="2"/>
      </rPr>
      <t xml:space="preserve">Year </t>
    </r>
  </si>
  <si>
    <r>
      <t>第一類</t>
    </r>
    <r>
      <rPr>
        <sz val="7.5"/>
        <rFont val="Arial Narrow"/>
        <family val="2"/>
      </rPr>
      <t xml:space="preserve">    Type I</t>
    </r>
  </si>
  <si>
    <r>
      <t>第二類甲種</t>
    </r>
    <r>
      <rPr>
        <sz val="7.5"/>
        <rFont val="Arial Narrow"/>
        <family val="2"/>
      </rPr>
      <t xml:space="preserve">   Type II- Class A</t>
    </r>
  </si>
  <si>
    <r>
      <t>民國</t>
    </r>
    <r>
      <rPr>
        <sz val="7.5"/>
        <rFont val="Arial Narrow"/>
        <family val="2"/>
      </rPr>
      <t>91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 xml:space="preserve">2002 </t>
    </r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</si>
  <si>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 xml:space="preserve">2003 </t>
    </r>
  </si>
  <si>
    <r>
      <t>民國</t>
    </r>
    <r>
      <rPr>
        <sz val="7.5"/>
        <rFont val="Arial Narrow"/>
        <family val="2"/>
      </rPr>
      <t>93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2004</t>
    </r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</si>
  <si>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</si>
  <si>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2006</t>
    </r>
  </si>
  <si>
    <t>-</t>
  </si>
  <si>
    <r>
      <t>第三類甲種</t>
    </r>
    <r>
      <rPr>
        <sz val="7.5"/>
        <rFont val="Arial Narrow"/>
        <family val="2"/>
      </rPr>
      <t xml:space="preserve">  Type III - Class A</t>
    </r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</si>
  <si>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2003</t>
    </r>
  </si>
  <si>
    <r>
      <t>說明：</t>
    </r>
    <r>
      <rPr>
        <sz val="7.5"/>
        <rFont val="Arial Narrow"/>
        <family val="2"/>
      </rPr>
      <t>1.</t>
    </r>
    <r>
      <rPr>
        <sz val="7.5"/>
        <rFont val="華康中黑體"/>
        <family val="3"/>
      </rPr>
      <t>台灣於</t>
    </r>
    <r>
      <rPr>
        <sz val="7.5"/>
        <rFont val="Arial Narrow"/>
        <family val="2"/>
      </rPr>
      <t>1965</t>
    </r>
    <r>
      <rPr>
        <sz val="7.5"/>
        <rFont val="華康中黑體"/>
        <family val="3"/>
      </rPr>
      <t>年</t>
    </r>
    <r>
      <rPr>
        <sz val="7.5"/>
        <rFont val="Arial Narrow"/>
        <family val="2"/>
      </rPr>
      <t>12</t>
    </r>
    <r>
      <rPr>
        <sz val="7.5"/>
        <rFont val="華康中黑體"/>
        <family val="3"/>
      </rPr>
      <t>月，已獲</t>
    </r>
    <r>
      <rPr>
        <sz val="7.5"/>
        <rFont val="Arial Narrow"/>
        <family val="2"/>
      </rPr>
      <t>WHO</t>
    </r>
    <r>
      <rPr>
        <sz val="7.5"/>
        <rFont val="華康中黑體"/>
        <family val="3"/>
      </rPr>
      <t>宣佈為瘧疾根除地區，故其病例數皆為境外移入病例。</t>
    </r>
  </si>
  <si>
    <r>
      <t>　　　</t>
    </r>
    <r>
      <rPr>
        <sz val="7.5"/>
        <rFont val="Arial Narrow"/>
        <family val="2"/>
      </rPr>
      <t>2.</t>
    </r>
    <r>
      <rPr>
        <sz val="7.5"/>
        <rFont val="華康中黑體"/>
        <family val="3"/>
      </rPr>
      <t>「急性無力肢體痺」及「肉毒桿菌中毒」為非法定傳染病。</t>
    </r>
  </si>
  <si>
    <t>無症狀帶菌者</t>
  </si>
  <si>
    <r>
      <t>年別</t>
    </r>
    <r>
      <rPr>
        <sz val="7.5"/>
        <rFont val="Arial Narrow"/>
        <family val="2"/>
      </rPr>
      <t xml:space="preserve"> 
Year</t>
    </r>
  </si>
  <si>
    <r>
      <t>第三類甲種</t>
    </r>
    <r>
      <rPr>
        <sz val="7.5"/>
        <rFont val="Arial Narrow"/>
        <family val="2"/>
      </rPr>
      <t xml:space="preserve">    Type III - Class A</t>
    </r>
  </si>
  <si>
    <r>
      <t>第三類乙種</t>
    </r>
    <r>
      <rPr>
        <sz val="7.5"/>
        <rFont val="Arial Narrow"/>
        <family val="2"/>
      </rPr>
      <t xml:space="preserve">    Type III - Class B</t>
    </r>
  </si>
  <si>
    <r>
      <t>侵襲性</t>
    </r>
    <r>
      <rPr>
        <sz val="7.5"/>
        <rFont val="Arial Narrow"/>
        <family val="2"/>
      </rPr>
      <t>b</t>
    </r>
    <r>
      <rPr>
        <sz val="7.5"/>
        <rFont val="華康粗圓體"/>
        <family val="3"/>
      </rPr>
      <t>型嗜血
桿菌感染症</t>
    </r>
  </si>
  <si>
    <r>
      <t xml:space="preserve">急性病毒性肝炎
</t>
    </r>
    <r>
      <rPr>
        <sz val="7.5"/>
        <rFont val="Arial Narrow"/>
        <family val="2"/>
      </rPr>
      <t>Acute Viral Hepatities</t>
    </r>
  </si>
  <si>
    <r>
      <t>A</t>
    </r>
    <r>
      <rPr>
        <sz val="7.5"/>
        <rFont val="華康粗圓體"/>
        <family val="3"/>
      </rPr>
      <t>型</t>
    </r>
  </si>
  <si>
    <r>
      <t>B</t>
    </r>
    <r>
      <rPr>
        <sz val="7.5"/>
        <rFont val="華康粗圓體"/>
        <family val="3"/>
      </rPr>
      <t>型</t>
    </r>
  </si>
  <si>
    <r>
      <t>C</t>
    </r>
    <r>
      <rPr>
        <sz val="7.5"/>
        <rFont val="華康粗圓體"/>
        <family val="3"/>
      </rPr>
      <t>型</t>
    </r>
  </si>
  <si>
    <r>
      <t>D</t>
    </r>
    <r>
      <rPr>
        <sz val="7.5"/>
        <rFont val="華康粗圓體"/>
        <family val="3"/>
      </rPr>
      <t>型</t>
    </r>
  </si>
  <si>
    <r>
      <t>E</t>
    </r>
    <r>
      <rPr>
        <sz val="7.5"/>
        <rFont val="華康粗圓體"/>
        <family val="3"/>
      </rPr>
      <t>型</t>
    </r>
  </si>
  <si>
    <r>
      <t xml:space="preserve">未定型
</t>
    </r>
    <r>
      <rPr>
        <sz val="7.5"/>
        <rFont val="Arial Narrow"/>
        <family val="2"/>
      </rPr>
      <t>Unspecified</t>
    </r>
  </si>
  <si>
    <t>報告</t>
  </si>
  <si>
    <t>確定</t>
  </si>
  <si>
    <t xml:space="preserve">Report </t>
  </si>
  <si>
    <t>Confirm</t>
  </si>
  <si>
    <r>
      <t>民國</t>
    </r>
    <r>
      <rPr>
        <sz val="7.5"/>
        <rFont val="Arial Narrow"/>
        <family val="2"/>
      </rPr>
      <t>91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 xml:space="preserve">2002 </t>
    </r>
  </si>
  <si>
    <r>
      <t xml:space="preserve">年別
</t>
    </r>
    <r>
      <rPr>
        <sz val="7.5"/>
        <rFont val="Arial Narrow"/>
        <family val="2"/>
      </rPr>
      <t>Year</t>
    </r>
  </si>
  <si>
    <r>
      <t>第三類乙種</t>
    </r>
    <r>
      <rPr>
        <sz val="7.5"/>
        <rFont val="Arial Narrow"/>
        <family val="2"/>
      </rPr>
      <t xml:space="preserve">    Type III - Class B</t>
    </r>
  </si>
  <si>
    <r>
      <t>其他</t>
    </r>
    <r>
      <rPr>
        <sz val="7.5"/>
        <rFont val="Arial Narrow"/>
        <family val="2"/>
      </rPr>
      <t xml:space="preserve">    Others</t>
    </r>
  </si>
  <si>
    <t>指定傳染病</t>
  </si>
  <si>
    <t>破傷風</t>
  </si>
  <si>
    <t>猩紅熱</t>
  </si>
  <si>
    <t>恙蟲病</t>
  </si>
  <si>
    <t>梅毒</t>
  </si>
  <si>
    <t>淋病</t>
  </si>
  <si>
    <r>
      <t>HIV</t>
    </r>
    <r>
      <rPr>
        <sz val="7.5"/>
        <rFont val="華康粗圓體"/>
        <family val="3"/>
      </rPr>
      <t>感染</t>
    </r>
  </si>
  <si>
    <t>後天免疫缺乏
症候群</t>
  </si>
  <si>
    <t>肉毒桿菌中毒</t>
  </si>
  <si>
    <t>天花</t>
  </si>
  <si>
    <t>馬堡病毒出血熱</t>
  </si>
  <si>
    <t>拉薩熱</t>
  </si>
  <si>
    <t>裂谷熱</t>
  </si>
  <si>
    <t>西尼羅熱</t>
  </si>
  <si>
    <t>Tetanus</t>
  </si>
  <si>
    <t>Scarlet Fever</t>
  </si>
  <si>
    <t>Scrub Typhus</t>
  </si>
  <si>
    <t>Syphilis</t>
  </si>
  <si>
    <t>Gonorrhea</t>
  </si>
  <si>
    <t xml:space="preserve"> HIV Inflection</t>
  </si>
  <si>
    <t>AIDS</t>
  </si>
  <si>
    <t>Botulism</t>
  </si>
  <si>
    <t>Novel Influenza</t>
  </si>
  <si>
    <t>Smallpox</t>
  </si>
  <si>
    <t>Marburg Hemorrhagic Fever</t>
  </si>
  <si>
    <t>Lassa Fever</t>
  </si>
  <si>
    <t>Rift Valley Fever</t>
  </si>
  <si>
    <t>天花</t>
  </si>
  <si>
    <t>鼠疫</t>
  </si>
  <si>
    <t>狂犬病</t>
  </si>
  <si>
    <t>炭疽病</t>
  </si>
  <si>
    <t>白喉</t>
  </si>
  <si>
    <r>
      <t>傷寒</t>
    </r>
    <r>
      <rPr>
        <vertAlign val="superscript"/>
        <sz val="8"/>
        <rFont val="華康粗圓體"/>
        <family val="3"/>
      </rPr>
      <t>＃</t>
    </r>
  </si>
  <si>
    <r>
      <t>登革熱</t>
    </r>
    <r>
      <rPr>
        <vertAlign val="superscript"/>
        <sz val="8"/>
        <rFont val="華康粗圓體"/>
        <family val="3"/>
      </rPr>
      <t>＃</t>
    </r>
  </si>
  <si>
    <t>流行性
腦脊髓膜炎</t>
  </si>
  <si>
    <r>
      <t>副傷寒</t>
    </r>
    <r>
      <rPr>
        <vertAlign val="superscript"/>
        <sz val="8"/>
        <rFont val="華康粗圓體"/>
        <family val="3"/>
      </rPr>
      <t>＃</t>
    </r>
  </si>
  <si>
    <t>小兒麻痺症</t>
  </si>
  <si>
    <t>急性無力
肢體麻痺</t>
  </si>
  <si>
    <t>Measles</t>
  </si>
  <si>
    <t>enterohemorrhagic E. coliinfection; EHEC infection</t>
  </si>
  <si>
    <t>漢他病毒
肺症候群</t>
  </si>
  <si>
    <t>Cholera</t>
  </si>
  <si>
    <t>Rubella</t>
  </si>
  <si>
    <t>Multi-drug Resistant TB</t>
  </si>
  <si>
    <t>Chikungunya Fever</t>
  </si>
  <si>
    <t>West Nile Fever</t>
  </si>
  <si>
    <t>Typhus Fever</t>
  </si>
  <si>
    <t>Acute Viral Hepatities-A</t>
  </si>
  <si>
    <t>Scarlet Fever</t>
  </si>
  <si>
    <t>Leprosy</t>
  </si>
  <si>
    <t>Pertussis</t>
  </si>
  <si>
    <t>Tetanus</t>
  </si>
  <si>
    <t>Japanse Encephalitis</t>
  </si>
  <si>
    <t>痰塗片陽性</t>
  </si>
  <si>
    <t>其他</t>
  </si>
  <si>
    <r>
      <t xml:space="preserve">年別
</t>
    </r>
    <r>
      <rPr>
        <sz val="8"/>
        <rFont val="Arial Narrow"/>
        <family val="2"/>
      </rPr>
      <t>Year</t>
    </r>
  </si>
  <si>
    <r>
      <t>第一類</t>
    </r>
    <r>
      <rPr>
        <sz val="8"/>
        <rFont val="Arial Narrow"/>
        <family val="2"/>
      </rPr>
      <t xml:space="preserve">  Type I</t>
    </r>
  </si>
  <si>
    <r>
      <t>第二類</t>
    </r>
    <r>
      <rPr>
        <sz val="8"/>
        <rFont val="Arial Narrow"/>
        <family val="2"/>
      </rPr>
      <t xml:space="preserve">      Type II</t>
    </r>
  </si>
  <si>
    <r>
      <t>H5N1</t>
    </r>
    <r>
      <rPr>
        <sz val="8"/>
        <rFont val="華康粗圓體"/>
        <family val="3"/>
      </rPr>
      <t>流感</t>
    </r>
  </si>
  <si>
    <r>
      <t>瘧疾</t>
    </r>
    <r>
      <rPr>
        <vertAlign val="superscript"/>
        <sz val="8"/>
        <color indexed="8"/>
        <rFont val="Arial Narrow"/>
        <family val="2"/>
      </rPr>
      <t xml:space="preserve">
 </t>
    </r>
    <r>
      <rPr>
        <sz val="8"/>
        <color indexed="8"/>
        <rFont val="Arial Narrow"/>
        <family val="2"/>
      </rPr>
      <t xml:space="preserve">Malaria             </t>
    </r>
  </si>
  <si>
    <t>Smallpox</t>
  </si>
  <si>
    <t>Pluge</t>
  </si>
  <si>
    <t>SARS</t>
  </si>
  <si>
    <t>Rabies</t>
  </si>
  <si>
    <t>Anthrax</t>
  </si>
  <si>
    <t>Diphtheria</t>
  </si>
  <si>
    <t>Typhoid Feber</t>
  </si>
  <si>
    <t>Dengue Fever</t>
  </si>
  <si>
    <t>Dengue Hemorrhagic Fever/Dengue Shock Syndrome</t>
  </si>
  <si>
    <t>Epidemic Cerebrospinal Meningitis</t>
  </si>
  <si>
    <t>Paratyphoid Fever</t>
  </si>
  <si>
    <t>Poliomyelitis</t>
  </si>
  <si>
    <t>Acute Flaccid Paralysis</t>
  </si>
  <si>
    <t xml:space="preserve">Bacillary Dysentery </t>
  </si>
  <si>
    <t>Amcebic Dysentery</t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</si>
  <si>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</si>
  <si>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2008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</si>
  <si>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2009</t>
    </r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</si>
  <si>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2010</t>
    </r>
  </si>
  <si>
    <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2011</t>
    </r>
  </si>
  <si>
    <r>
      <t xml:space="preserve">年別
</t>
    </r>
    <r>
      <rPr>
        <sz val="8"/>
        <rFont val="Arial Narrow"/>
        <family val="2"/>
      </rPr>
      <t>Year</t>
    </r>
  </si>
  <si>
    <r>
      <t>第二類</t>
    </r>
    <r>
      <rPr>
        <sz val="8"/>
        <rFont val="Arial Narrow"/>
        <family val="2"/>
      </rPr>
      <t xml:space="preserve">      Type II</t>
    </r>
  </si>
  <si>
    <r>
      <t>麻疹</t>
    </r>
    <r>
      <rPr>
        <vertAlign val="superscript"/>
        <sz val="8"/>
        <rFont val="華康粗圓體"/>
        <family val="3"/>
      </rPr>
      <t>＃</t>
    </r>
  </si>
  <si>
    <t>腸道出血性大腸桿菌感染症</t>
  </si>
  <si>
    <r>
      <t xml:space="preserve">漢他病毒症候群
</t>
    </r>
    <r>
      <rPr>
        <sz val="8"/>
        <rFont val="Arial Narrow"/>
        <family val="2"/>
      </rPr>
      <t>Hantavirus Pulmonary Syndrome</t>
    </r>
  </si>
  <si>
    <t>霍亂</t>
  </si>
  <si>
    <r>
      <t>德國麻疹</t>
    </r>
    <r>
      <rPr>
        <vertAlign val="superscript"/>
        <sz val="8"/>
        <rFont val="華康粗圓體"/>
        <family val="3"/>
      </rPr>
      <t>＃</t>
    </r>
  </si>
  <si>
    <r>
      <t>多重抗藥性結核病</t>
    </r>
    <r>
      <rPr>
        <vertAlign val="superscript"/>
        <sz val="8"/>
        <rFont val="華康粗圓體"/>
        <family val="3"/>
      </rPr>
      <t>＃</t>
    </r>
  </si>
  <si>
    <r>
      <t>屈公病</t>
    </r>
    <r>
      <rPr>
        <vertAlign val="superscript"/>
        <sz val="8"/>
        <rFont val="華康粗圓體"/>
        <family val="3"/>
      </rPr>
      <t>＃</t>
    </r>
  </si>
  <si>
    <t>西尼羅熱</t>
  </si>
  <si>
    <t>流行性
斑疹傷寒</t>
  </si>
  <si>
    <t>猩紅熱</t>
  </si>
  <si>
    <r>
      <t>癩病</t>
    </r>
    <r>
      <rPr>
        <vertAlign val="superscript"/>
        <sz val="8"/>
        <rFont val="華康粗圓體"/>
        <family val="3"/>
      </rPr>
      <t>※</t>
    </r>
  </si>
  <si>
    <t>百日咳</t>
  </si>
  <si>
    <r>
      <t>破傷風</t>
    </r>
    <r>
      <rPr>
        <vertAlign val="superscript"/>
        <sz val="8"/>
        <rFont val="華康粗圓體"/>
        <family val="3"/>
      </rPr>
      <t>※</t>
    </r>
  </si>
  <si>
    <t>日本腦炎</t>
  </si>
  <si>
    <r>
      <t>結核病</t>
    </r>
    <r>
      <rPr>
        <vertAlign val="superscript"/>
        <sz val="8"/>
        <rFont val="華康粗圓體"/>
        <family val="3"/>
      </rPr>
      <t xml:space="preserve">※
</t>
    </r>
    <r>
      <rPr>
        <sz val="8"/>
        <rFont val="Arial Narrow"/>
        <family val="2"/>
      </rPr>
      <t>T.B</t>
    </r>
  </si>
  <si>
    <r>
      <t>漢他病毒</t>
    </r>
    <r>
      <rPr>
        <vertAlign val="superscript"/>
        <sz val="8"/>
        <rFont val="華康粗圓體"/>
        <family val="3"/>
      </rPr>
      <t>＃</t>
    </r>
    <r>
      <rPr>
        <sz val="8"/>
        <rFont val="Arial Narrow"/>
        <family val="2"/>
      </rPr>
      <t xml:space="preserve">
</t>
    </r>
    <r>
      <rPr>
        <sz val="8"/>
        <rFont val="華康粗圓體"/>
        <family val="3"/>
      </rPr>
      <t>出血熱</t>
    </r>
  </si>
  <si>
    <t>H.F.R.S</t>
  </si>
  <si>
    <t>H.P.S</t>
  </si>
  <si>
    <t>Positive Sputum Examination</t>
  </si>
  <si>
    <t>Others</t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</si>
  <si>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2007</t>
    </r>
  </si>
  <si>
    <r>
      <t xml:space="preserve">本土
</t>
    </r>
    <r>
      <rPr>
        <sz val="8"/>
        <color indexed="8"/>
        <rFont val="Arial Narrow"/>
        <family val="2"/>
      </rPr>
      <t>Indigenous</t>
    </r>
  </si>
  <si>
    <r>
      <t xml:space="preserve">境外
</t>
    </r>
    <r>
      <rPr>
        <sz val="8"/>
        <color indexed="8"/>
        <rFont val="Arial Narrow"/>
        <family val="2"/>
      </rPr>
      <t xml:space="preserve">Foreign Source </t>
    </r>
  </si>
  <si>
    <r>
      <t>第三類</t>
    </r>
    <r>
      <rPr>
        <sz val="8"/>
        <rFont val="Arial Narrow"/>
        <family val="2"/>
      </rPr>
      <t xml:space="preserve">   </t>
    </r>
    <r>
      <rPr>
        <sz val="8"/>
        <color indexed="8"/>
        <rFont val="Arial Narrow"/>
        <family val="2"/>
      </rPr>
      <t xml:space="preserve">   Type  III</t>
    </r>
  </si>
  <si>
    <r>
      <t>桿菌性
痢疾</t>
    </r>
    <r>
      <rPr>
        <vertAlign val="superscript"/>
        <sz val="8"/>
        <rFont val="華康粗圓體"/>
        <family val="3"/>
      </rPr>
      <t>＃</t>
    </r>
  </si>
  <si>
    <r>
      <t>阿米巴
痢疾</t>
    </r>
    <r>
      <rPr>
        <vertAlign val="superscript"/>
        <sz val="8"/>
        <rFont val="華康粗圓體"/>
        <family val="3"/>
      </rPr>
      <t>＃</t>
    </r>
  </si>
  <si>
    <r>
      <t xml:space="preserve">急性病毒性
</t>
    </r>
    <r>
      <rPr>
        <sz val="8"/>
        <rFont val="Arial Narrow"/>
        <family val="2"/>
      </rPr>
      <t>A</t>
    </r>
    <r>
      <rPr>
        <sz val="8"/>
        <rFont val="華康粗圓體"/>
        <family val="3"/>
      </rPr>
      <t>型肝炎</t>
    </r>
    <r>
      <rPr>
        <vertAlign val="superscript"/>
        <sz val="8"/>
        <rFont val="華康粗圓體"/>
        <family val="3"/>
      </rPr>
      <t>＃</t>
    </r>
  </si>
  <si>
    <r>
      <t>登革出血熱</t>
    </r>
    <r>
      <rPr>
        <sz val="8"/>
        <rFont val="Arial Narrow"/>
        <family val="2"/>
      </rPr>
      <t xml:space="preserve">/
 </t>
    </r>
    <r>
      <rPr>
        <sz val="8"/>
        <rFont val="華康粗圓體"/>
        <family val="3"/>
      </rPr>
      <t>登革休克
症候群</t>
    </r>
  </si>
  <si>
    <r>
      <t>說明：</t>
    </r>
    <r>
      <rPr>
        <sz val="8"/>
        <rFont val="Arial Narrow"/>
        <family val="2"/>
      </rPr>
      <t>1.</t>
    </r>
    <r>
      <rPr>
        <sz val="8"/>
        <rFont val="華康中黑體"/>
        <family val="3"/>
      </rPr>
      <t>＃包含境外移入病例。</t>
    </r>
  </si>
  <si>
    <r>
      <t>　　　</t>
    </r>
    <r>
      <rPr>
        <sz val="8"/>
        <rFont val="Arial Narrow"/>
        <family val="2"/>
      </rPr>
      <t>2.</t>
    </r>
    <r>
      <rPr>
        <sz val="8"/>
        <rFont val="華康中黑體"/>
        <family val="3"/>
      </rPr>
      <t>※以建檔日統計。</t>
    </r>
  </si>
  <si>
    <r>
      <t>　　　</t>
    </r>
    <r>
      <rPr>
        <sz val="8"/>
        <rFont val="Arial Narrow"/>
        <family val="2"/>
      </rPr>
      <t>3.</t>
    </r>
    <r>
      <rPr>
        <sz val="8"/>
        <rFont val="華康中黑體"/>
        <family val="3"/>
      </rPr>
      <t>自</t>
    </r>
    <r>
      <rPr>
        <sz val="8"/>
        <rFont val="Arial Narrow"/>
        <family val="2"/>
      </rPr>
      <t>2007</t>
    </r>
    <r>
      <rPr>
        <sz val="8"/>
        <rFont val="華康中黑體"/>
        <family val="3"/>
      </rPr>
      <t>年</t>
    </r>
    <r>
      <rPr>
        <sz val="8"/>
        <rFont val="Arial Narrow"/>
        <family val="2"/>
      </rPr>
      <t>10</t>
    </r>
    <r>
      <rPr>
        <sz val="8"/>
        <rFont val="華康中黑體"/>
        <family val="3"/>
      </rPr>
      <t>月</t>
    </r>
    <r>
      <rPr>
        <sz val="8"/>
        <rFont val="Arial Narrow"/>
        <family val="2"/>
      </rPr>
      <t>9</t>
    </r>
    <r>
      <rPr>
        <sz val="8"/>
        <rFont val="華康中黑體"/>
        <family val="3"/>
      </rPr>
      <t>日起，取消「猩紅熱」為法定傳染病項目。</t>
    </r>
  </si>
  <si>
    <r>
      <t>　　　</t>
    </r>
    <r>
      <rPr>
        <sz val="8"/>
        <rFont val="Arial Narrow"/>
        <family val="2"/>
      </rPr>
      <t>4.</t>
    </r>
    <r>
      <rPr>
        <sz val="8"/>
        <rFont val="華康中黑體"/>
        <family val="3"/>
      </rPr>
      <t>「破傷風」及「流行性腮腺炎」以報告病例呈現。</t>
    </r>
  </si>
  <si>
    <r>
      <t>　　　</t>
    </r>
    <r>
      <rPr>
        <sz val="8"/>
        <rFont val="Arial Narrow"/>
        <family val="2"/>
      </rPr>
      <t>5.</t>
    </r>
    <r>
      <rPr>
        <sz val="8"/>
        <rFont val="華康中黑體"/>
        <family val="3"/>
      </rPr>
      <t>「多重抗藥性結核病」病例以疾病管制局登記日統計。</t>
    </r>
  </si>
  <si>
    <r>
      <t>　　　</t>
    </r>
    <r>
      <rPr>
        <sz val="8"/>
        <rFont val="Arial Narrow"/>
        <family val="2"/>
      </rPr>
      <t>6.</t>
    </r>
    <r>
      <rPr>
        <sz val="8"/>
        <rFont val="華康中黑體"/>
        <family val="3"/>
      </rPr>
      <t>梅毒、淋病、人類免疫缺乏病毒感染、後天免疫缺乏症候群及漢生病以診斷日統計。</t>
    </r>
  </si>
  <si>
    <r>
      <t>資料來源：</t>
    </r>
    <r>
      <rPr>
        <sz val="8"/>
        <rFont val="華康中黑體"/>
        <family val="3"/>
      </rPr>
      <t>行政院衛生署。</t>
    </r>
  </si>
  <si>
    <t>H.F.R.S.</t>
  </si>
  <si>
    <t>Mumps</t>
  </si>
  <si>
    <t>Legionellosis</t>
  </si>
  <si>
    <t>Syphilis</t>
  </si>
  <si>
    <t>淋病※</t>
  </si>
  <si>
    <t>Gonorrhea</t>
  </si>
  <si>
    <t>Tetanus</t>
  </si>
  <si>
    <t>Enteroviruses Complicated Severe Case</t>
  </si>
  <si>
    <t>Human Immunodeficiency Virus</t>
  </si>
  <si>
    <t>AIDS</t>
  </si>
  <si>
    <t>Botulism</t>
  </si>
  <si>
    <t>Invasive Pneumococcal Disease</t>
  </si>
  <si>
    <t>endemic Typhus</t>
  </si>
  <si>
    <t>Lyme Disease</t>
  </si>
  <si>
    <t>Scrub Typhus</t>
  </si>
  <si>
    <t>Chicken Pox</t>
  </si>
  <si>
    <t>衛生</t>
  </si>
  <si>
    <r>
      <t>A</t>
    </r>
    <r>
      <rPr>
        <sz val="8"/>
        <rFont val="華康粗圓體"/>
        <family val="3"/>
      </rPr>
      <t>型</t>
    </r>
  </si>
  <si>
    <r>
      <t xml:space="preserve">E </t>
    </r>
    <r>
      <rPr>
        <sz val="8"/>
        <rFont val="華康粗圓體"/>
        <family val="3"/>
      </rPr>
      <t>型</t>
    </r>
  </si>
  <si>
    <r>
      <t xml:space="preserve">未定型
</t>
    </r>
    <r>
      <rPr>
        <sz val="8"/>
        <rFont val="Arial Narrow"/>
        <family val="2"/>
      </rPr>
      <t>Unspecified</t>
    </r>
  </si>
  <si>
    <t>Herpesvirus B Infection</t>
  </si>
  <si>
    <t>Leptospirosis</t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</si>
  <si>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2007</t>
    </r>
  </si>
  <si>
    <r>
      <t>第四類</t>
    </r>
    <r>
      <rPr>
        <sz val="8"/>
        <rFont val="Arial Narrow"/>
        <family val="2"/>
      </rPr>
      <t xml:space="preserve">    Type   IV</t>
    </r>
  </si>
  <si>
    <r>
      <t>第五類</t>
    </r>
    <r>
      <rPr>
        <sz val="8"/>
        <rFont val="Arial Narrow"/>
        <family val="2"/>
      </rPr>
      <t xml:space="preserve">    Type  V</t>
    </r>
  </si>
  <si>
    <t>類鼻疽</t>
  </si>
  <si>
    <r>
      <t>Q</t>
    </r>
    <r>
      <rPr>
        <sz val="8"/>
        <rFont val="華康粗圓體"/>
        <family val="3"/>
      </rPr>
      <t>熱</t>
    </r>
  </si>
  <si>
    <t>地方性
斑疹傷寒</t>
  </si>
  <si>
    <t>兔熱病</t>
  </si>
  <si>
    <t>貓抓病</t>
  </si>
  <si>
    <t>弓形蟲
感染症</t>
  </si>
  <si>
    <t>庫賈氏病</t>
  </si>
  <si>
    <t>裂谷熱</t>
  </si>
  <si>
    <t>馬堡病毒
出血熱</t>
  </si>
  <si>
    <t>黃熱病</t>
  </si>
  <si>
    <t>伊波拉病毒
出血熱</t>
  </si>
  <si>
    <t>拉薩熱</t>
  </si>
  <si>
    <t xml:space="preserve"> Cat-Scratch Disease </t>
  </si>
  <si>
    <t>Influenza</t>
  </si>
  <si>
    <t>C.J.D.</t>
  </si>
  <si>
    <t>EHEC Infection</t>
  </si>
  <si>
    <t>Rift Valley Fever</t>
  </si>
  <si>
    <t>Yellow  Fever</t>
  </si>
  <si>
    <t>Ebola virus Hemorrhagic Fever</t>
  </si>
  <si>
    <t>Lassa Fever</t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</si>
  <si>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2007</t>
    </r>
  </si>
  <si>
    <t>肉毒桿菌
中毒</t>
  </si>
  <si>
    <t>侵襲性
肺炎鏈球菌
感染症</t>
  </si>
  <si>
    <r>
      <t>萊姆病</t>
    </r>
    <r>
      <rPr>
        <vertAlign val="superscript"/>
        <sz val="8"/>
        <rFont val="華康粗圓體"/>
        <family val="3"/>
      </rPr>
      <t>＃</t>
    </r>
  </si>
  <si>
    <r>
      <t>恙蟲病</t>
    </r>
    <r>
      <rPr>
        <vertAlign val="superscript"/>
        <sz val="8"/>
        <rFont val="華康粗圓體"/>
        <family val="3"/>
      </rPr>
      <t>＃</t>
    </r>
  </si>
  <si>
    <r>
      <t>水痘</t>
    </r>
    <r>
      <rPr>
        <vertAlign val="superscript"/>
        <sz val="8"/>
        <rFont val="華康粗圓體"/>
        <family val="3"/>
      </rPr>
      <t>※</t>
    </r>
  </si>
  <si>
    <r>
      <t>後天免疫
缺乏症候群</t>
    </r>
    <r>
      <rPr>
        <vertAlign val="superscript"/>
        <sz val="8"/>
        <rFont val="華康粗圓體"/>
        <family val="3"/>
      </rPr>
      <t>※</t>
    </r>
  </si>
  <si>
    <r>
      <t>流感</t>
    </r>
    <r>
      <rPr>
        <vertAlign val="superscript"/>
        <sz val="8"/>
        <rFont val="華康粗圓體"/>
        <family val="3"/>
      </rPr>
      <t>＃</t>
    </r>
    <r>
      <rPr>
        <sz val="8"/>
        <rFont val="華康粗圓體"/>
        <family val="3"/>
      </rPr>
      <t xml:space="preserve">
併發重症</t>
    </r>
  </si>
  <si>
    <r>
      <t>侵襲性</t>
    </r>
    <r>
      <rPr>
        <sz val="8"/>
        <rFont val="Arial Narrow"/>
        <family val="2"/>
      </rPr>
      <t>b</t>
    </r>
    <r>
      <rPr>
        <sz val="8"/>
        <rFont val="華康粗圓體"/>
        <family val="3"/>
      </rPr>
      <t>型
嗜血桿菌
感染症</t>
    </r>
  </si>
  <si>
    <r>
      <t xml:space="preserve">NDM-1
</t>
    </r>
    <r>
      <rPr>
        <sz val="8"/>
        <rFont val="華康粗圓體"/>
        <family val="3"/>
      </rPr>
      <t>腸道菌
感染症</t>
    </r>
  </si>
  <si>
    <t>Toxoplasmosis</t>
  </si>
  <si>
    <t>Q 
Fever</t>
  </si>
  <si>
    <t>資料來源：行政院衛生署。</t>
  </si>
  <si>
    <r>
      <t>說明：</t>
    </r>
    <r>
      <rPr>
        <sz val="8.5"/>
        <rFont val="Arial Narrow"/>
        <family val="2"/>
      </rPr>
      <t>1.</t>
    </r>
    <r>
      <rPr>
        <sz val="8.5"/>
        <rFont val="華康中黑體"/>
        <family val="3"/>
      </rPr>
      <t>西藥商販賣業依藥事法第</t>
    </r>
    <r>
      <rPr>
        <sz val="8.5"/>
        <rFont val="Arial Narrow"/>
        <family val="2"/>
      </rPr>
      <t>28</t>
    </r>
    <r>
      <rPr>
        <sz val="8.5"/>
        <rFont val="華康中黑體"/>
        <family val="3"/>
      </rPr>
      <t>條第一項及第</t>
    </r>
    <r>
      <rPr>
        <sz val="8.5"/>
        <rFont val="Arial Narrow"/>
        <family val="2"/>
      </rPr>
      <t>104</t>
    </r>
    <r>
      <rPr>
        <sz val="8.5"/>
        <rFont val="華康中黑體"/>
        <family val="3"/>
      </rPr>
      <t>條之規定。</t>
    </r>
  </si>
  <si>
    <r>
      <t>　　　</t>
    </r>
    <r>
      <rPr>
        <sz val="8.5"/>
        <rFont val="Arial Narrow"/>
        <family val="2"/>
      </rPr>
      <t>2.</t>
    </r>
    <r>
      <rPr>
        <sz val="8.5"/>
        <rFont val="華康中黑體"/>
        <family val="3"/>
      </rPr>
      <t>中藥商販賣業依藥事法第</t>
    </r>
    <r>
      <rPr>
        <sz val="8.5"/>
        <rFont val="Arial Narrow"/>
        <family val="2"/>
      </rPr>
      <t>28</t>
    </r>
    <r>
      <rPr>
        <sz val="8.5"/>
        <rFont val="華康中黑體"/>
        <family val="3"/>
      </rPr>
      <t>條第二項及第</t>
    </r>
    <r>
      <rPr>
        <sz val="8.5"/>
        <rFont val="Arial Narrow"/>
        <family val="2"/>
      </rPr>
      <t>103</t>
    </r>
    <r>
      <rPr>
        <sz val="8.5"/>
        <rFont val="華康中黑體"/>
        <family val="3"/>
      </rPr>
      <t>條之規定。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</si>
  <si>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  End of 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</si>
  <si>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  End of 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</si>
  <si>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  End of 2008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</si>
  <si>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  End of 2009</t>
    </r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</si>
  <si>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  End of 2010</t>
    </r>
  </si>
  <si>
    <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2011</t>
    </r>
  </si>
  <si>
    <r>
      <t>　　桃園市</t>
    </r>
    <r>
      <rPr>
        <sz val="8"/>
        <rFont val="Arial Narrow"/>
        <family val="2"/>
      </rPr>
      <t xml:space="preserve">  Taoyuan City</t>
    </r>
  </si>
  <si>
    <r>
      <t>　　中壢市</t>
    </r>
    <r>
      <rPr>
        <sz val="8"/>
        <rFont val="Arial Narrow"/>
        <family val="2"/>
      </rPr>
      <t xml:space="preserve">  Jhongli City</t>
    </r>
  </si>
  <si>
    <r>
      <t>　　平鎮市</t>
    </r>
    <r>
      <rPr>
        <sz val="8"/>
        <rFont val="Arial Narrow"/>
        <family val="2"/>
      </rPr>
      <t xml:space="preserve">  Pingjhen City</t>
    </r>
  </si>
  <si>
    <r>
      <t>　　八德市</t>
    </r>
    <r>
      <rPr>
        <sz val="8"/>
        <rFont val="Arial Narrow"/>
        <family val="2"/>
      </rPr>
      <t xml:space="preserve">  Bade City</t>
    </r>
  </si>
  <si>
    <r>
      <t>　　楊梅市</t>
    </r>
    <r>
      <rPr>
        <sz val="8"/>
        <rFont val="Arial Narrow"/>
        <family val="2"/>
      </rPr>
      <t xml:space="preserve">  Yangmei City</t>
    </r>
  </si>
  <si>
    <r>
      <t>　　大溪鎮</t>
    </r>
    <r>
      <rPr>
        <sz val="8"/>
        <rFont val="Arial Narrow"/>
        <family val="2"/>
      </rPr>
      <t xml:space="preserve">  Dasi Township</t>
    </r>
  </si>
  <si>
    <r>
      <t>　　蘆竹鄉</t>
    </r>
    <r>
      <rPr>
        <sz val="8"/>
        <rFont val="Arial Narrow"/>
        <family val="2"/>
      </rPr>
      <t xml:space="preserve">  Lujhu Township</t>
    </r>
  </si>
  <si>
    <r>
      <t>　　大園鄉</t>
    </r>
    <r>
      <rPr>
        <sz val="8"/>
        <rFont val="Arial Narrow"/>
        <family val="2"/>
      </rPr>
      <t xml:space="preserve">  Dayuan Township</t>
    </r>
  </si>
  <si>
    <r>
      <t>　　龜山鄉</t>
    </r>
    <r>
      <rPr>
        <sz val="8"/>
        <rFont val="Arial Narrow"/>
        <family val="2"/>
      </rPr>
      <t xml:space="preserve">  Gueishan Township</t>
    </r>
  </si>
  <si>
    <r>
      <t>　　龍潭鄉</t>
    </r>
    <r>
      <rPr>
        <sz val="8"/>
        <rFont val="Arial Narrow"/>
        <family val="2"/>
      </rPr>
      <t xml:space="preserve">  Longtan Township</t>
    </r>
  </si>
  <si>
    <r>
      <t>　　新屋鄉</t>
    </r>
    <r>
      <rPr>
        <sz val="8"/>
        <rFont val="Arial Narrow"/>
        <family val="2"/>
      </rPr>
      <t xml:space="preserve">  Sinwu Township</t>
    </r>
  </si>
  <si>
    <r>
      <t>　　觀音鄉</t>
    </r>
    <r>
      <rPr>
        <sz val="8"/>
        <rFont val="Arial Narrow"/>
        <family val="2"/>
      </rPr>
      <t xml:space="preserve">  Guanyin Township</t>
    </r>
  </si>
  <si>
    <r>
      <t>　　復興鄉</t>
    </r>
    <r>
      <rPr>
        <sz val="8"/>
        <rFont val="Arial Narrow"/>
        <family val="2"/>
      </rPr>
      <t xml:space="preserve">  Fusing Township</t>
    </r>
  </si>
  <si>
    <r>
      <t>年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底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別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及
鄉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鎮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市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別</t>
    </r>
  </si>
  <si>
    <t>總計</t>
  </si>
  <si>
    <t>藥局</t>
  </si>
  <si>
    <t>西　藥　商</t>
  </si>
  <si>
    <t>中　藥　商</t>
  </si>
  <si>
    <t>醫療器材商</t>
  </si>
  <si>
    <t>Westem Medicine Dealers</t>
  </si>
  <si>
    <t>Chinese Herb Dealers</t>
  </si>
  <si>
    <t>Medical Device Dealers</t>
  </si>
  <si>
    <t>販賣業</t>
  </si>
  <si>
    <t>製造業</t>
  </si>
  <si>
    <t>End of Year &amp; District</t>
  </si>
  <si>
    <t>Drugstores</t>
  </si>
  <si>
    <t>Dispensary</t>
  </si>
  <si>
    <t>Manufacturer</t>
  </si>
  <si>
    <t>-</t>
  </si>
  <si>
    <t>第　一　位</t>
  </si>
  <si>
    <t>C00-C97</t>
  </si>
  <si>
    <r>
      <t xml:space="preserve">惡性腫瘤
</t>
    </r>
    <r>
      <rPr>
        <sz val="8"/>
        <rFont val="Arial Narrow"/>
        <family val="2"/>
      </rPr>
      <t>Malignant  Neoplasms</t>
    </r>
  </si>
  <si>
    <t>第　二　位</t>
  </si>
  <si>
    <t>I01-I02.0,I02-I09,I20-I25,I27,I30-I52</t>
  </si>
  <si>
    <t>第　三　位</t>
  </si>
  <si>
    <t>I60-I69</t>
  </si>
  <si>
    <r>
      <t xml:space="preserve">腦血管疾病
</t>
    </r>
    <r>
      <rPr>
        <sz val="8"/>
        <rFont val="Arial Narrow"/>
        <family val="2"/>
      </rPr>
      <t>Cerebrovascular  Disease</t>
    </r>
  </si>
  <si>
    <t>第　四　位</t>
  </si>
  <si>
    <t>E10-E14</t>
  </si>
  <si>
    <r>
      <t xml:space="preserve">糖尿病
</t>
    </r>
    <r>
      <rPr>
        <sz val="8"/>
        <rFont val="Arial Narrow"/>
        <family val="2"/>
      </rPr>
      <t>Diabetes Mellitus</t>
    </r>
  </si>
  <si>
    <t>第　五　位</t>
  </si>
  <si>
    <t>J12-J18</t>
  </si>
  <si>
    <r>
      <t xml:space="preserve">肺炎
</t>
    </r>
    <r>
      <rPr>
        <sz val="8"/>
        <rFont val="Arial Narrow"/>
        <family val="2"/>
      </rPr>
      <t>Pneumonia</t>
    </r>
  </si>
  <si>
    <t>第　六　位</t>
  </si>
  <si>
    <t>V01-X59,Y85-Y86</t>
  </si>
  <si>
    <t>第　八　位</t>
  </si>
  <si>
    <r>
      <t xml:space="preserve">
</t>
    </r>
    <r>
      <rPr>
        <sz val="8"/>
        <rFont val="華康粗圓體"/>
        <family val="3"/>
      </rPr>
      <t>國際死因
分類號碼</t>
    </r>
  </si>
  <si>
    <r>
      <t>心臟疾病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高血壓性疾病除外</t>
    </r>
    <r>
      <rPr>
        <sz val="8"/>
        <rFont val="Arial Narrow"/>
        <family val="2"/>
      </rPr>
      <t>)
Heart  Disease(Excludes Hypertensive Disease)</t>
    </r>
  </si>
  <si>
    <r>
      <t xml:space="preserve">意外事故
</t>
    </r>
    <r>
      <rPr>
        <sz val="8"/>
        <rFont val="Arial Narrow"/>
        <family val="2"/>
      </rPr>
      <t xml:space="preserve">Accidents </t>
    </r>
  </si>
  <si>
    <t>第　七　位</t>
  </si>
  <si>
    <t>I10-I15</t>
  </si>
  <si>
    <r>
      <t xml:space="preserve">高血壓性疾病
</t>
    </r>
    <r>
      <rPr>
        <sz val="8"/>
        <rFont val="Arial Narrow"/>
        <family val="2"/>
      </rPr>
      <t>Hypertensive Disease</t>
    </r>
  </si>
  <si>
    <r>
      <t xml:space="preserve">慢性下呼吸道疾病
</t>
    </r>
    <r>
      <rPr>
        <sz val="8"/>
        <rFont val="Arial Narrow"/>
        <family val="2"/>
      </rPr>
      <t>Chronic Lower Respiratory Diseases</t>
    </r>
  </si>
  <si>
    <t>第　九　位</t>
  </si>
  <si>
    <r>
      <t xml:space="preserve">慢性肝病及肝硬化
</t>
    </r>
    <r>
      <rPr>
        <sz val="8"/>
        <rFont val="Arial Narrow"/>
        <family val="2"/>
      </rPr>
      <t>Chronic Liver Disease and Cirrhosis</t>
    </r>
  </si>
  <si>
    <t>第　十　位</t>
  </si>
  <si>
    <t>A40-A41</t>
  </si>
  <si>
    <r>
      <t xml:space="preserve">其他
</t>
    </r>
    <r>
      <rPr>
        <sz val="8"/>
        <rFont val="Arial Narrow"/>
        <family val="2"/>
      </rPr>
      <t>Other  Causes</t>
    </r>
  </si>
  <si>
    <r>
      <t>說　　明：</t>
    </r>
    <r>
      <rPr>
        <sz val="8"/>
        <rFont val="Arial Narrow"/>
        <family val="2"/>
      </rPr>
      <t>1.</t>
    </r>
    <r>
      <rPr>
        <sz val="8"/>
        <rFont val="華康中黑體"/>
        <family val="3"/>
      </rPr>
      <t>本表資料係以死亡發生年別（即發生日期）為統計之依據。</t>
    </r>
  </si>
  <si>
    <r>
      <t>　　　　　</t>
    </r>
    <r>
      <rPr>
        <sz val="8"/>
        <rFont val="Arial Narrow"/>
        <family val="2"/>
      </rPr>
      <t>2.</t>
    </r>
    <r>
      <rPr>
        <sz val="8"/>
        <rFont val="華康中黑體"/>
        <family val="3"/>
      </rPr>
      <t>一百年之年中人口數</t>
    </r>
    <r>
      <rPr>
        <sz val="8"/>
        <rFont val="Arial Narrow"/>
        <family val="2"/>
      </rPr>
      <t xml:space="preserve"> 2,007,682</t>
    </r>
    <r>
      <rPr>
        <sz val="8"/>
        <rFont val="華康中黑體"/>
        <family val="3"/>
      </rPr>
      <t>人。</t>
    </r>
  </si>
  <si>
    <t>Hygiene</t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</si>
  <si>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</t>
    </r>
    <r>
      <rPr>
        <sz val="8"/>
        <rFont val="Arial Narrow"/>
        <family val="2"/>
      </rPr>
      <t>End of 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</si>
  <si>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</t>
    </r>
    <r>
      <rPr>
        <sz val="8"/>
        <rFont val="Arial Narrow"/>
        <family val="2"/>
      </rPr>
      <t>End of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</si>
  <si>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</t>
    </r>
    <r>
      <rPr>
        <sz val="8"/>
        <rFont val="Arial Narrow"/>
        <family val="2"/>
      </rPr>
      <t>End of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</si>
  <si>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</t>
    </r>
    <r>
      <rPr>
        <sz val="8"/>
        <rFont val="Arial Narrow"/>
        <family val="2"/>
      </rPr>
      <t>End of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</si>
  <si>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</t>
    </r>
    <r>
      <rPr>
        <sz val="8"/>
        <rFont val="Arial Narrow"/>
        <family val="2"/>
      </rPr>
      <t>End of 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</si>
  <si>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</t>
    </r>
    <r>
      <rPr>
        <sz val="8"/>
        <rFont val="Arial Narrow"/>
        <family val="2"/>
      </rPr>
      <t>End of 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</si>
  <si>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</t>
    </r>
    <r>
      <rPr>
        <sz val="8"/>
        <rFont val="Arial Narrow"/>
        <family val="2"/>
      </rPr>
      <t>End of 2008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</si>
  <si>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</t>
    </r>
    <r>
      <rPr>
        <sz val="8"/>
        <rFont val="Arial Narrow"/>
        <family val="2"/>
      </rPr>
      <t>End of 2009</t>
    </r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</si>
  <si>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</t>
    </r>
    <r>
      <rPr>
        <sz val="8"/>
        <rFont val="Arial Narrow"/>
        <family val="2"/>
      </rPr>
      <t>End of 2010</t>
    </r>
  </si>
  <si>
    <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</t>
    </r>
    <r>
      <rPr>
        <sz val="8"/>
        <rFont val="Arial Narrow"/>
        <family val="2"/>
      </rPr>
      <t>End of 2011</t>
    </r>
  </si>
  <si>
    <r>
      <t xml:space="preserve">敗血症
</t>
    </r>
    <r>
      <rPr>
        <sz val="8"/>
        <rFont val="Arial Narrow"/>
        <family val="2"/>
      </rPr>
      <t>Septicemia</t>
    </r>
  </si>
  <si>
    <t>旅館業</t>
  </si>
  <si>
    <t>理髮美髮
美容業</t>
  </si>
  <si>
    <t>浴室業</t>
  </si>
  <si>
    <t>娛樂業</t>
  </si>
  <si>
    <t>游泳業</t>
  </si>
  <si>
    <t>電影片映演業</t>
  </si>
  <si>
    <t xml:space="preserve">其他
</t>
  </si>
  <si>
    <t>年　　別</t>
  </si>
  <si>
    <t>合計</t>
  </si>
  <si>
    <t>劇院</t>
  </si>
  <si>
    <t>歌廳</t>
  </si>
  <si>
    <t>舞廳</t>
  </si>
  <si>
    <t>錄影節目帶播放業</t>
  </si>
  <si>
    <t>其他
娛樂</t>
  </si>
  <si>
    <t>Year</t>
  </si>
  <si>
    <t>Theater</t>
  </si>
  <si>
    <t>Singing Hall</t>
  </si>
  <si>
    <t>Dance  Halls</t>
  </si>
  <si>
    <t>Other</t>
  </si>
  <si>
    <t>Cinemas</t>
  </si>
  <si>
    <t>衛生</t>
  </si>
  <si>
    <r>
      <t>總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計</t>
    </r>
  </si>
  <si>
    <r>
      <t>資料來源：本府衛生局</t>
    </r>
    <r>
      <rPr>
        <sz val="8"/>
        <rFont val="Arial Narrow"/>
        <family val="2"/>
      </rPr>
      <t xml:space="preserve"> 1136-09-01-2</t>
    </r>
    <r>
      <rPr>
        <sz val="8"/>
        <rFont val="華康中黑體"/>
        <family val="3"/>
      </rPr>
      <t>。</t>
    </r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</si>
  <si>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>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</si>
  <si>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>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</si>
  <si>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>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</si>
  <si>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>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</si>
  <si>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>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</si>
  <si>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>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</si>
  <si>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>2008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</si>
  <si>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>2009</t>
    </r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</si>
  <si>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>2010</t>
    </r>
  </si>
  <si>
    <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>2011</t>
    </r>
  </si>
  <si>
    <t>-</t>
  </si>
  <si>
    <t>-</t>
  </si>
  <si>
    <t>-</t>
  </si>
  <si>
    <r>
      <t>表</t>
    </r>
    <r>
      <rPr>
        <sz val="12"/>
        <rFont val="Arial"/>
        <family val="2"/>
      </rPr>
      <t>9-7</t>
    </r>
    <r>
      <rPr>
        <sz val="12"/>
        <rFont val="華康粗圓體"/>
        <family val="3"/>
      </rPr>
      <t xml:space="preserve">、營業衛生管理稽核概況－按稽查家次分
</t>
    </r>
    <r>
      <rPr>
        <sz val="11"/>
        <rFont val="Arial"/>
        <family val="2"/>
      </rPr>
      <t>9-7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 xml:space="preserve">Sanitary Inspection of Specific Business Establishments-Times of Inspection             </t>
    </r>
    <r>
      <rPr>
        <sz val="11.5"/>
        <rFont val="Arial"/>
        <family val="2"/>
      </rPr>
      <t xml:space="preserve">                                                                        </t>
    </r>
  </si>
  <si>
    <r>
      <t>　大溪鎮</t>
    </r>
    <r>
      <rPr>
        <sz val="8.5"/>
        <rFont val="Arial Narrow"/>
        <family val="2"/>
      </rPr>
      <t xml:space="preserve"> Dasi Township</t>
    </r>
  </si>
  <si>
    <t>院所家數總計</t>
  </si>
  <si>
    <r>
      <t>醫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院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家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數</t>
    </r>
  </si>
  <si>
    <t>診 所 家 數</t>
  </si>
  <si>
    <t>合計</t>
  </si>
  <si>
    <t xml:space="preserve">Not Registed Beds </t>
  </si>
  <si>
    <t>Diphtheria &amp; Tetanus Combined
1st Grade &amp; Other</t>
  </si>
  <si>
    <r>
      <t>破傷風減量</t>
    </r>
    <r>
      <rPr>
        <sz val="8.5"/>
        <color indexed="8"/>
        <rFont val="Arial Narrow"/>
        <family val="2"/>
      </rPr>
      <t xml:space="preserve">
</t>
    </r>
    <r>
      <rPr>
        <sz val="8.5"/>
        <color indexed="8"/>
        <rFont val="華康粗圓體"/>
        <family val="3"/>
      </rPr>
      <t xml:space="preserve">白喉混合疫苗
</t>
    </r>
    <r>
      <rPr>
        <sz val="8.5"/>
        <color indexed="8"/>
        <rFont val="華康粗圓體"/>
        <family val="3"/>
      </rPr>
      <t>國小一年級</t>
    </r>
    <r>
      <rPr>
        <sz val="8.5"/>
        <color indexed="8"/>
        <rFont val="Arial Narrow"/>
        <family val="2"/>
      </rPr>
      <t>(</t>
    </r>
    <r>
      <rPr>
        <sz val="8.5"/>
        <color indexed="8"/>
        <rFont val="華康粗圓體"/>
        <family val="3"/>
      </rPr>
      <t>含其他</t>
    </r>
    <r>
      <rPr>
        <sz val="8.5"/>
        <color indexed="8"/>
        <rFont val="Arial Narrow"/>
        <family val="2"/>
      </rPr>
      <t>)
Diphtheria &amp; Tetanus 
Combined
1st Grade &amp; Other</t>
    </r>
  </si>
  <si>
    <r>
      <t>破傷風減量</t>
    </r>
    <r>
      <rPr>
        <sz val="8.5"/>
        <rFont val="Arial Narrow"/>
        <family val="2"/>
      </rPr>
      <t xml:space="preserve">
</t>
    </r>
    <r>
      <rPr>
        <sz val="8.5"/>
        <rFont val="華康粗圓體"/>
        <family val="3"/>
      </rPr>
      <t xml:space="preserve">白喉混合疫苗
國小一年級
</t>
    </r>
    <r>
      <rPr>
        <sz val="8.5"/>
        <rFont val="華康粗圓體"/>
        <family val="3"/>
      </rPr>
      <t>〈含其他〉</t>
    </r>
  </si>
  <si>
    <r>
      <t>第二類乙種</t>
    </r>
    <r>
      <rPr>
        <sz val="7.5"/>
        <rFont val="Arial Narrow"/>
        <family val="2"/>
      </rPr>
      <t xml:space="preserve">    Type II - Class B</t>
    </r>
  </si>
  <si>
    <t>Dengue Hemorrhagic Fever/Dengue Shock Syndrome</t>
  </si>
  <si>
    <r>
      <t>登革出血熱</t>
    </r>
    <r>
      <rPr>
        <sz val="7.5"/>
        <rFont val="Arial Narrow"/>
        <family val="2"/>
      </rPr>
      <t xml:space="preserve">/
</t>
    </r>
    <r>
      <rPr>
        <sz val="7.5"/>
        <rFont val="華康粗圓體"/>
        <family val="3"/>
      </rPr>
      <t>登革休克
症候群</t>
    </r>
  </si>
  <si>
    <t>漢他病毒
出血熱</t>
  </si>
  <si>
    <t>Soruce : Department of Health, Executive Yuan.</t>
  </si>
  <si>
    <r>
      <t>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Cases of Epidemics  (Cont. 3 End)</t>
    </r>
  </si>
  <si>
    <t>Soruce : Department of Health, Executive Yuan.</t>
  </si>
  <si>
    <t>Grand Total</t>
  </si>
  <si>
    <r>
      <t>表</t>
    </r>
    <r>
      <rPr>
        <sz val="12"/>
        <rFont val="Arial"/>
        <family val="2"/>
      </rPr>
      <t>9-5</t>
    </r>
    <r>
      <rPr>
        <sz val="12"/>
        <rFont val="華康粗圓體"/>
        <family val="3"/>
      </rPr>
      <t xml:space="preserve">、藥商家數
</t>
    </r>
    <r>
      <rPr>
        <sz val="12"/>
        <rFont val="Arial"/>
        <family val="2"/>
      </rPr>
      <t>9-5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of Pharmaceutical Firms </t>
    </r>
  </si>
  <si>
    <t>Note : 1.The statistics are compiled based on the years in which deaths occurred (i.e. dates on which deaths occurred).</t>
  </si>
  <si>
    <t xml:space="preserve">           2.The population in mid-2011 was 2,007,682.</t>
  </si>
  <si>
    <t>Source : Department of Public Health Bureau. </t>
  </si>
  <si>
    <t>Medical  Persons  (Person)</t>
  </si>
  <si>
    <r>
      <t xml:space="preserve">衛生所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室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數</t>
    </r>
  </si>
  <si>
    <t>Source : Department of Public Health Bureau .</t>
  </si>
  <si>
    <t>漢生病</t>
  </si>
  <si>
    <r>
      <t>腮腺炎</t>
    </r>
    <r>
      <rPr>
        <vertAlign val="superscript"/>
        <sz val="8"/>
        <rFont val="華康粗圓體"/>
        <family val="3"/>
      </rPr>
      <t>※</t>
    </r>
  </si>
  <si>
    <r>
      <t>退伍
軍人症</t>
    </r>
    <r>
      <rPr>
        <vertAlign val="superscript"/>
        <sz val="8"/>
        <rFont val="華康粗圓體"/>
        <family val="3"/>
      </rPr>
      <t>＃</t>
    </r>
  </si>
  <si>
    <r>
      <t>梅毒</t>
    </r>
    <r>
      <rPr>
        <vertAlign val="superscript"/>
        <sz val="8"/>
        <rFont val="華康粗圓體"/>
        <family val="3"/>
      </rPr>
      <t>※</t>
    </r>
  </si>
  <si>
    <t>新生兒
破傷風</t>
  </si>
  <si>
    <t>鉤端
螺旋體病</t>
  </si>
  <si>
    <r>
      <t xml:space="preserve">年別
</t>
    </r>
    <r>
      <rPr>
        <sz val="8"/>
        <rFont val="Arial Narrow"/>
        <family val="2"/>
      </rPr>
      <t>Year</t>
    </r>
  </si>
  <si>
    <r>
      <t>第三類</t>
    </r>
    <r>
      <rPr>
        <sz val="8"/>
        <rFont val="Arial Narrow"/>
        <family val="2"/>
      </rPr>
      <t xml:space="preserve">     Type III</t>
    </r>
  </si>
  <si>
    <r>
      <t>第四類</t>
    </r>
    <r>
      <rPr>
        <sz val="8"/>
        <rFont val="Arial Narrow"/>
        <family val="2"/>
      </rPr>
      <t xml:space="preserve">    Type   IV</t>
    </r>
  </si>
  <si>
    <r>
      <t>先天性</t>
    </r>
    <r>
      <rPr>
        <vertAlign val="superscript"/>
        <sz val="8"/>
        <rFont val="華康粗圓體"/>
        <family val="3"/>
      </rPr>
      <t>＃</t>
    </r>
    <r>
      <rPr>
        <sz val="8"/>
        <rFont val="Arial Narrow"/>
        <family val="2"/>
      </rPr>
      <t xml:space="preserve">
</t>
    </r>
    <r>
      <rPr>
        <sz val="8"/>
        <rFont val="華康粗圓體"/>
        <family val="3"/>
      </rPr>
      <t>德國麻疹
症候群</t>
    </r>
  </si>
  <si>
    <r>
      <t>急性病毒性肝炎</t>
    </r>
    <r>
      <rPr>
        <vertAlign val="superscript"/>
        <sz val="8"/>
        <rFont val="華康粗圓體"/>
        <family val="3"/>
      </rPr>
      <t>＃</t>
    </r>
    <r>
      <rPr>
        <sz val="8"/>
        <rFont val="Arial Narrow"/>
        <family val="2"/>
      </rPr>
      <t xml:space="preserve">
Acute Viral Hepatities</t>
    </r>
  </si>
  <si>
    <r>
      <t>腸病毒感染</t>
    </r>
    <r>
      <rPr>
        <vertAlign val="superscript"/>
        <sz val="8"/>
        <rFont val="華康粗圓體"/>
        <family val="3"/>
      </rPr>
      <t>＃</t>
    </r>
    <r>
      <rPr>
        <sz val="8"/>
        <rFont val="Arial Narrow"/>
        <family val="2"/>
      </rPr>
      <t xml:space="preserve">
</t>
    </r>
    <r>
      <rPr>
        <sz val="8"/>
        <rFont val="華康粗圓體"/>
        <family val="3"/>
      </rPr>
      <t>併發重症</t>
    </r>
  </si>
  <si>
    <r>
      <t>HIV</t>
    </r>
    <r>
      <rPr>
        <sz val="8"/>
        <rFont val="華康粗圓體"/>
        <family val="3"/>
      </rPr>
      <t>感染</t>
    </r>
    <r>
      <rPr>
        <vertAlign val="superscript"/>
        <sz val="8"/>
        <rFont val="華康粗圓體"/>
        <family val="3"/>
      </rPr>
      <t>※</t>
    </r>
  </si>
  <si>
    <r>
      <t xml:space="preserve">疱疹性
</t>
    </r>
    <r>
      <rPr>
        <sz val="8"/>
        <rFont val="Arial Narrow"/>
        <family val="2"/>
      </rPr>
      <t>B</t>
    </r>
    <r>
      <rPr>
        <sz val="8"/>
        <rFont val="華康粗圓體"/>
        <family val="3"/>
      </rPr>
      <t>病毒感染症</t>
    </r>
  </si>
  <si>
    <t xml:space="preserve">Num. of
Health Stations </t>
  </si>
  <si>
    <t>Unit : Person</t>
  </si>
  <si>
    <t>Unit : Establishment ; Bed</t>
  </si>
  <si>
    <t>Unit : Person</t>
  </si>
  <si>
    <t>Unit : Person</t>
  </si>
  <si>
    <t>Source : Department of Health, Executive Yuan.</t>
  </si>
  <si>
    <r>
      <t xml:space="preserve">單位：家
</t>
    </r>
    <r>
      <rPr>
        <sz val="8.5"/>
        <rFont val="Arial Narrow"/>
        <family val="2"/>
      </rPr>
      <t>Unit : Firm</t>
    </r>
  </si>
  <si>
    <r>
      <t>表</t>
    </r>
    <r>
      <rPr>
        <sz val="12"/>
        <rFont val="Arial"/>
        <family val="2"/>
      </rPr>
      <t>9-6</t>
    </r>
    <r>
      <rPr>
        <sz val="12"/>
        <rFont val="華康粗圓體"/>
        <family val="3"/>
      </rPr>
      <t xml:space="preserve">、十大死亡原因
</t>
    </r>
    <r>
      <rPr>
        <sz val="12"/>
        <rFont val="Arial"/>
        <family val="2"/>
      </rPr>
      <t>9-6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Top 10 Causes of Death</t>
    </r>
    <r>
      <rPr>
        <sz val="12"/>
        <rFont val="華康粗圓體"/>
        <family val="3"/>
      </rPr>
      <t>　</t>
    </r>
  </si>
  <si>
    <r>
      <t xml:space="preserve">單位：家次
</t>
    </r>
    <r>
      <rPr>
        <sz val="8"/>
        <rFont val="Arial Narrow"/>
        <family val="2"/>
      </rPr>
      <t>Unit : Business Number</t>
    </r>
  </si>
  <si>
    <r>
      <t>表</t>
    </r>
    <r>
      <rPr>
        <sz val="12"/>
        <rFont val="Arial"/>
        <family val="2"/>
      </rPr>
      <t>9-4</t>
    </r>
    <r>
      <rPr>
        <sz val="12"/>
        <rFont val="華康粗圓體"/>
        <family val="3"/>
      </rPr>
      <t>、法定傳染病患者及死亡人數（續</t>
    </r>
    <r>
      <rPr>
        <sz val="5"/>
        <rFont val="Arial Narrow"/>
        <family val="2"/>
      </rPr>
      <t xml:space="preserve"> </t>
    </r>
    <r>
      <rPr>
        <sz val="12"/>
        <rFont val="Arial"/>
        <family val="2"/>
      </rPr>
      <t>1</t>
    </r>
    <r>
      <rPr>
        <sz val="12"/>
        <rFont val="華康粗圓體"/>
        <family val="3"/>
      </rPr>
      <t>）</t>
    </r>
  </si>
  <si>
    <r>
      <t>表</t>
    </r>
    <r>
      <rPr>
        <sz val="12"/>
        <rFont val="Arial"/>
        <family val="2"/>
      </rPr>
      <t>9-4</t>
    </r>
    <r>
      <rPr>
        <sz val="12"/>
        <rFont val="華康粗圓體"/>
        <family val="3"/>
      </rPr>
      <t>、法定傳染病患者人數（續</t>
    </r>
    <r>
      <rPr>
        <sz val="5"/>
        <rFont val="Arial Narrow"/>
        <family val="2"/>
      </rPr>
      <t xml:space="preserve"> </t>
    </r>
    <r>
      <rPr>
        <sz val="12"/>
        <rFont val="Arial"/>
        <family val="2"/>
      </rPr>
      <t>2</t>
    </r>
    <r>
      <rPr>
        <sz val="12"/>
        <rFont val="華康粗圓體"/>
        <family val="3"/>
      </rPr>
      <t>）</t>
    </r>
  </si>
  <si>
    <r>
      <t>表</t>
    </r>
    <r>
      <rPr>
        <sz val="12"/>
        <rFont val="Arial"/>
        <family val="2"/>
      </rPr>
      <t>9-4</t>
    </r>
    <r>
      <rPr>
        <sz val="12"/>
        <rFont val="華康粗圓體"/>
        <family val="3"/>
      </rPr>
      <t>、法定傳染病患者人數（續</t>
    </r>
    <r>
      <rPr>
        <sz val="5"/>
        <rFont val="Arial Narrow"/>
        <family val="2"/>
      </rPr>
      <t xml:space="preserve"> </t>
    </r>
    <r>
      <rPr>
        <sz val="12"/>
        <rFont val="Arial"/>
        <family val="2"/>
      </rPr>
      <t>3</t>
    </r>
    <r>
      <rPr>
        <sz val="5"/>
        <rFont val="Arial Narrow"/>
        <family val="2"/>
      </rPr>
      <t xml:space="preserve"> </t>
    </r>
    <r>
      <rPr>
        <sz val="12"/>
        <rFont val="華康粗圓體"/>
        <family val="3"/>
      </rPr>
      <t>完）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</si>
</sst>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;[Red]#,##0.00"/>
    <numFmt numFmtId="178" formatCode="#,##0_);\(#,##0\)"/>
    <numFmt numFmtId="179" formatCode="#,##0_ "/>
    <numFmt numFmtId="180" formatCode="0.00_);[Red]\(0.00\)"/>
    <numFmt numFmtId="181" formatCode="#,##0_);[Red]\(#,##0\)"/>
    <numFmt numFmtId="182" formatCode="_-* #\ ###\ ##0_-;\-* #\ ##0_-;_-* &quot;-&quot;_-;_-@_-"/>
    <numFmt numFmtId="183" formatCode="###\ ###\ ##0;\-###\ ###\ ##0;&quot;─&quot;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;[Red]0.00"/>
    <numFmt numFmtId="193" formatCode="_-* #,##0.000_-;\-* #,##0.000_-;_-* &quot;-&quot;??_-;_-@_-"/>
    <numFmt numFmtId="194" formatCode="_-* #,##0.0000_-;\-* #,##0.0000_-;_-* &quot;-&quot;??_-;_-@_-"/>
    <numFmt numFmtId="195" formatCode="_-* #,##0.0_-;\-* #,##0.0_-;_-* &quot;-&quot;??_-;_-@_-"/>
    <numFmt numFmtId="196" formatCode="_-* #,##0_-;\-* #,##0_-;_-* &quot;-&quot;??_-;_-@_-"/>
    <numFmt numFmtId="197" formatCode="0_ "/>
    <numFmt numFmtId="198" formatCode="#,##0.00_ "/>
  </numFmts>
  <fonts count="53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Arial Narrow"/>
      <family val="2"/>
    </font>
    <font>
      <sz val="12"/>
      <name val="華康粗圓體"/>
      <family val="3"/>
    </font>
    <font>
      <sz val="12"/>
      <name val="Arial"/>
      <family val="2"/>
    </font>
    <font>
      <sz val="8.5"/>
      <name val="Arial Narrow"/>
      <family val="2"/>
    </font>
    <font>
      <sz val="8"/>
      <name val="Arial Narrow"/>
      <family val="2"/>
    </font>
    <font>
      <sz val="9.5"/>
      <name val="Times New Roman"/>
      <family val="1"/>
    </font>
    <font>
      <sz val="7.5"/>
      <name val="Arial Narrow"/>
      <family val="2"/>
    </font>
    <font>
      <sz val="8.5"/>
      <name val="華康粗圓體"/>
      <family val="3"/>
    </font>
    <font>
      <sz val="8"/>
      <name val="華康粗圓體"/>
      <family val="3"/>
    </font>
    <font>
      <sz val="12"/>
      <name val="Arial Narrow"/>
      <family val="2"/>
    </font>
    <font>
      <sz val="9"/>
      <name val="華康粗圓體"/>
      <family val="3"/>
    </font>
    <font>
      <vertAlign val="superscript"/>
      <sz val="8"/>
      <name val="華康粗圓體"/>
      <family val="3"/>
    </font>
    <font>
      <sz val="9.5"/>
      <name val="Arial"/>
      <family val="2"/>
    </font>
    <font>
      <sz val="11.5"/>
      <name val="Arial"/>
      <family val="2"/>
    </font>
    <font>
      <sz val="8.5"/>
      <name val="華康中黑體"/>
      <family val="3"/>
    </font>
    <font>
      <sz val="9"/>
      <name val="華康中黑體"/>
      <family val="3"/>
    </font>
    <font>
      <sz val="8"/>
      <name val="華康中黑體"/>
      <family val="3"/>
    </font>
    <font>
      <sz val="7"/>
      <name val="Arial Narrow"/>
      <family val="2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新細明體"/>
      <family val="1"/>
    </font>
    <font>
      <sz val="8.5"/>
      <name val="細明體"/>
      <family val="3"/>
    </font>
    <font>
      <sz val="9.5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.5"/>
      <color indexed="8"/>
      <name val="華康粗圓體"/>
      <family val="3"/>
    </font>
    <font>
      <sz val="8.5"/>
      <color indexed="8"/>
      <name val="Arial Narrow"/>
      <family val="2"/>
    </font>
    <font>
      <sz val="7.5"/>
      <name val="華康粗圓體"/>
      <family val="3"/>
    </font>
    <font>
      <sz val="7.5"/>
      <name val="華康中黑體"/>
      <family val="3"/>
    </font>
    <font>
      <sz val="7.5"/>
      <color indexed="8"/>
      <name val="Arial Narrow"/>
      <family val="2"/>
    </font>
    <font>
      <sz val="11"/>
      <name val="Arial"/>
      <family val="2"/>
    </font>
    <font>
      <sz val="11"/>
      <name val="華康粗圓體"/>
      <family val="3"/>
    </font>
    <font>
      <sz val="5"/>
      <name val="Arial Narrow"/>
      <family val="2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30" fillId="0" borderId="1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7" borderId="8" applyNumberFormat="0" applyAlignment="0" applyProtection="0"/>
    <xf numFmtId="0" fontId="41" fillId="23" borderId="9" applyNumberFormat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2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/>
    </xf>
    <xf numFmtId="49" fontId="6" fillId="0" borderId="0" xfId="34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right" vertical="center"/>
    </xf>
    <xf numFmtId="49" fontId="7" fillId="0" borderId="0" xfId="34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9" fillId="0" borderId="16" xfId="33" applyNumberFormat="1" applyFont="1" applyBorder="1" applyAlignment="1" applyProtection="1">
      <alignment horizontal="center" vertical="center" wrapText="1" shrinkToFi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49" fontId="5" fillId="0" borderId="0" xfId="33" applyNumberFormat="1" applyFont="1" applyAlignment="1">
      <alignment horizontal="center" vertical="center"/>
      <protection/>
    </xf>
    <xf numFmtId="49" fontId="5" fillId="0" borderId="0" xfId="33" applyNumberFormat="1" applyFont="1" applyBorder="1" applyAlignment="1">
      <alignment horizontal="center" vertical="center"/>
      <protection/>
    </xf>
    <xf numFmtId="49" fontId="7" fillId="0" borderId="0" xfId="33" applyNumberFormat="1" applyFont="1" applyBorder="1" applyAlignment="1">
      <alignment horizontal="right" vertical="center"/>
      <protection/>
    </xf>
    <xf numFmtId="49" fontId="7" fillId="0" borderId="0" xfId="33" applyNumberFormat="1" applyFont="1" applyAlignment="1">
      <alignment horizontal="right" vertical="center"/>
      <protection/>
    </xf>
    <xf numFmtId="49" fontId="7" fillId="0" borderId="0" xfId="33" applyNumberFormat="1" applyFont="1" applyAlignment="1">
      <alignment horizontal="center" vertical="center"/>
      <protection/>
    </xf>
    <xf numFmtId="49" fontId="7" fillId="0" borderId="0" xfId="33" applyNumberFormat="1" applyFont="1" applyAlignment="1">
      <alignment horizontal="center" vertical="center" wrapText="1"/>
      <protection/>
    </xf>
    <xf numFmtId="49" fontId="7" fillId="0" borderId="0" xfId="33" applyNumberFormat="1" applyFont="1" applyBorder="1" applyAlignment="1" applyProtection="1">
      <alignment horizontal="right" vertical="center"/>
      <protection/>
    </xf>
    <xf numFmtId="49" fontId="7" fillId="0" borderId="0" xfId="33" applyNumberFormat="1" applyFont="1" applyBorder="1" applyAlignment="1" applyProtection="1">
      <alignment horizontal="distributed" vertical="center"/>
      <protection/>
    </xf>
    <xf numFmtId="49" fontId="7" fillId="0" borderId="0" xfId="0" applyNumberFormat="1" applyFont="1" applyBorder="1" applyAlignment="1">
      <alignment horizontal="right" vertical="center"/>
    </xf>
    <xf numFmtId="49" fontId="3" fillId="0" borderId="0" xfId="33" applyNumberFormat="1" applyFont="1" applyBorder="1" applyAlignment="1">
      <alignment horizontal="center" vertical="center"/>
      <protection/>
    </xf>
    <xf numFmtId="49" fontId="3" fillId="0" borderId="0" xfId="33" applyNumberFormat="1" applyFont="1" applyAlignment="1">
      <alignment horizontal="center" vertical="center"/>
      <protection/>
    </xf>
    <xf numFmtId="49" fontId="3" fillId="0" borderId="0" xfId="33" applyNumberFormat="1" applyFont="1" applyAlignment="1" applyProtection="1">
      <alignment horizontal="center" vertical="center"/>
      <protection/>
    </xf>
    <xf numFmtId="49" fontId="9" fillId="0" borderId="13" xfId="33" applyNumberFormat="1" applyFont="1" applyBorder="1" applyAlignment="1" applyProtection="1">
      <alignment horizontal="center" vertical="center" wrapText="1" shrinkToFit="1"/>
      <protection/>
    </xf>
    <xf numFmtId="49" fontId="9" fillId="0" borderId="10" xfId="33" applyNumberFormat="1" applyFont="1" applyBorder="1" applyAlignment="1" applyProtection="1">
      <alignment horizontal="center" vertical="center" wrapText="1" shrinkToFit="1"/>
      <protection/>
    </xf>
    <xf numFmtId="49" fontId="9" fillId="0" borderId="13" xfId="33" applyNumberFormat="1" applyFont="1" applyBorder="1" applyAlignment="1" applyProtection="1">
      <alignment horizontal="center" vertical="center" wrapText="1"/>
      <protection/>
    </xf>
    <xf numFmtId="49" fontId="9" fillId="0" borderId="10" xfId="33" applyNumberFormat="1" applyFont="1" applyBorder="1" applyAlignment="1" applyProtection="1">
      <alignment horizontal="center" vertical="center" wrapText="1"/>
      <protection/>
    </xf>
    <xf numFmtId="49" fontId="9" fillId="0" borderId="27" xfId="33" applyNumberFormat="1" applyFont="1" applyBorder="1" applyAlignment="1" applyProtection="1">
      <alignment horizontal="center" vertical="center" wrapText="1"/>
      <protection/>
    </xf>
    <xf numFmtId="49" fontId="3" fillId="0" borderId="0" xfId="33" applyNumberFormat="1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17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49" fontId="19" fillId="0" borderId="10" xfId="33" applyNumberFormat="1" applyFont="1" applyBorder="1" applyAlignment="1">
      <alignment horizontal="right" vertical="center"/>
      <protection/>
    </xf>
    <xf numFmtId="49" fontId="1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wrapText="1"/>
      <protection locked="0"/>
    </xf>
    <xf numFmtId="176" fontId="3" fillId="24" borderId="0" xfId="0" applyNumberFormat="1" applyFont="1" applyFill="1" applyBorder="1" applyAlignment="1">
      <alignment horizontal="right" vertical="center"/>
    </xf>
    <xf numFmtId="196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49" fontId="9" fillId="0" borderId="16" xfId="33" applyNumberFormat="1" applyFont="1" applyBorder="1" applyAlignment="1" applyProtection="1">
      <alignment horizontal="center" vertical="center" wrapText="1"/>
      <protection/>
    </xf>
    <xf numFmtId="178" fontId="7" fillId="0" borderId="28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178" fontId="7" fillId="0" borderId="29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left" vertical="center" wrapText="1"/>
    </xf>
    <xf numFmtId="176" fontId="3" fillId="0" borderId="29" xfId="0" applyNumberFormat="1" applyFont="1" applyBorder="1" applyAlignment="1">
      <alignment horizontal="right" vertical="center"/>
    </xf>
    <xf numFmtId="176" fontId="13" fillId="0" borderId="29" xfId="0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6" fontId="3" fillId="24" borderId="10" xfId="0" applyNumberFormat="1" applyFont="1" applyFill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76" fontId="11" fillId="0" borderId="29" xfId="0" applyNumberFormat="1" applyFont="1" applyBorder="1" applyAlignment="1">
      <alignment horizontal="right" vertical="center"/>
    </xf>
    <xf numFmtId="176" fontId="7" fillId="0" borderId="29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176" fontId="11" fillId="0" borderId="10" xfId="0" applyNumberFormat="1" applyFont="1" applyBorder="1" applyAlignment="1">
      <alignment horizontal="right" vertical="center"/>
    </xf>
    <xf numFmtId="49" fontId="3" fillId="0" borderId="0" xfId="33" applyNumberFormat="1" applyFont="1" applyBorder="1" applyAlignment="1">
      <alignment horizontal="right" vertical="center"/>
      <protection/>
    </xf>
    <xf numFmtId="0" fontId="6" fillId="0" borderId="0" xfId="0" applyFont="1" applyAlignment="1">
      <alignment horizontal="left" vertical="center"/>
    </xf>
    <xf numFmtId="0" fontId="17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176" fontId="13" fillId="0" borderId="10" xfId="0" applyNumberFormat="1" applyFont="1" applyBorder="1" applyAlignment="1">
      <alignment horizontal="right" vertical="center"/>
    </xf>
    <xf numFmtId="176" fontId="7" fillId="24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179" fontId="13" fillId="0" borderId="10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196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176" fontId="13" fillId="0" borderId="29" xfId="34" applyNumberFormat="1" applyFont="1" applyBorder="1" applyAlignment="1">
      <alignment horizontal="right" vertical="center"/>
    </xf>
    <xf numFmtId="49" fontId="9" fillId="0" borderId="14" xfId="33" applyNumberFormat="1" applyFont="1" applyBorder="1" applyAlignment="1" applyProtection="1">
      <alignment horizontal="center" vertical="center" wrapText="1" shrinkToFit="1"/>
      <protection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3" fillId="0" borderId="31" xfId="34" applyNumberFormat="1" applyFont="1" applyBorder="1" applyAlignment="1">
      <alignment vertical="center"/>
    </xf>
    <xf numFmtId="176" fontId="3" fillId="0" borderId="29" xfId="34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27" xfId="34" applyNumberFormat="1" applyFont="1" applyBorder="1" applyAlignment="1">
      <alignment vertical="center"/>
    </xf>
    <xf numFmtId="176" fontId="3" fillId="0" borderId="10" xfId="34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96" fontId="6" fillId="0" borderId="0" xfId="0" applyNumberFormat="1" applyFont="1" applyAlignment="1">
      <alignment horizontal="center" vertical="center"/>
    </xf>
    <xf numFmtId="0" fontId="6" fillId="0" borderId="29" xfId="0" applyFont="1" applyBorder="1" applyAlignment="1">
      <alignment vertical="center"/>
    </xf>
    <xf numFmtId="49" fontId="44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vertical="center"/>
    </xf>
    <xf numFmtId="49" fontId="10" fillId="0" borderId="24" xfId="0" applyNumberFormat="1" applyFont="1" applyBorder="1" applyAlignment="1">
      <alignment horizontal="center" vertical="center" wrapText="1"/>
    </xf>
    <xf numFmtId="49" fontId="44" fillId="0" borderId="21" xfId="0" applyNumberFormat="1" applyFont="1" applyBorder="1" applyAlignment="1" applyProtection="1">
      <alignment horizontal="center" vertical="center" wrapText="1"/>
      <protection locked="0"/>
    </xf>
    <xf numFmtId="49" fontId="44" fillId="0" borderId="23" xfId="0" applyNumberFormat="1" applyFont="1" applyBorder="1" applyAlignment="1" applyProtection="1">
      <alignment horizontal="center" vertical="center"/>
      <protection locked="0"/>
    </xf>
    <xf numFmtId="49" fontId="44" fillId="0" borderId="22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0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vertical="center"/>
    </xf>
    <xf numFmtId="49" fontId="6" fillId="0" borderId="34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46" fillId="0" borderId="10" xfId="33" applyNumberFormat="1" applyFont="1" applyBorder="1" applyAlignment="1" applyProtection="1">
      <alignment horizontal="center" vertical="center" wrapText="1"/>
      <protection/>
    </xf>
    <xf numFmtId="49" fontId="46" fillId="0" borderId="0" xfId="33" applyNumberFormat="1" applyFont="1" applyBorder="1" applyAlignment="1" applyProtection="1">
      <alignment horizontal="center" vertical="center" wrapText="1"/>
      <protection/>
    </xf>
    <xf numFmtId="49" fontId="46" fillId="0" borderId="19" xfId="33" applyNumberFormat="1" applyFont="1" applyBorder="1" applyAlignment="1" applyProtection="1">
      <alignment horizontal="center" vertical="center" wrapText="1"/>
      <protection/>
    </xf>
    <xf numFmtId="49" fontId="46" fillId="0" borderId="32" xfId="33" applyNumberFormat="1" applyFont="1" applyBorder="1" applyAlignment="1" applyProtection="1">
      <alignment horizontal="center" vertical="center" wrapText="1"/>
      <protection/>
    </xf>
    <xf numFmtId="49" fontId="46" fillId="0" borderId="24" xfId="33" applyNumberFormat="1" applyFont="1" applyBorder="1" applyAlignment="1" applyProtection="1">
      <alignment horizontal="center" vertical="center" wrapText="1"/>
      <protection/>
    </xf>
    <xf numFmtId="49" fontId="46" fillId="0" borderId="28" xfId="33" applyNumberFormat="1" applyFont="1" applyBorder="1" applyAlignment="1" applyProtection="1">
      <alignment horizontal="center" vertical="center"/>
      <protection/>
    </xf>
    <xf numFmtId="49" fontId="46" fillId="0" borderId="19" xfId="33" applyNumberFormat="1" applyFont="1" applyBorder="1" applyAlignment="1" applyProtection="1">
      <alignment horizontal="center" vertical="center"/>
      <protection/>
    </xf>
    <xf numFmtId="49" fontId="46" fillId="0" borderId="32" xfId="33" applyNumberFormat="1" applyFont="1" applyBorder="1" applyAlignment="1" applyProtection="1">
      <alignment horizontal="center" vertical="center"/>
      <protection/>
    </xf>
    <xf numFmtId="49" fontId="46" fillId="0" borderId="24" xfId="33" applyNumberFormat="1" applyFont="1" applyBorder="1" applyAlignment="1" applyProtection="1">
      <alignment horizontal="center" vertical="center"/>
      <protection/>
    </xf>
    <xf numFmtId="49" fontId="46" fillId="0" borderId="35" xfId="33" applyNumberFormat="1" applyFont="1" applyBorder="1" applyAlignment="1" applyProtection="1">
      <alignment horizontal="center" vertical="center"/>
      <protection/>
    </xf>
    <xf numFmtId="176" fontId="10" fillId="0" borderId="28" xfId="33" applyNumberFormat="1" applyFont="1" applyBorder="1" applyAlignment="1" applyProtection="1">
      <alignment horizontal="right" vertical="center"/>
      <protection/>
    </xf>
    <xf numFmtId="176" fontId="10" fillId="0" borderId="0" xfId="33" applyNumberFormat="1" applyFont="1" applyBorder="1" applyAlignment="1" applyProtection="1">
      <alignment horizontal="right" vertical="center"/>
      <protection/>
    </xf>
    <xf numFmtId="176" fontId="10" fillId="0" borderId="29" xfId="33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>
      <alignment horizontal="right" vertical="center"/>
    </xf>
    <xf numFmtId="176" fontId="6" fillId="0" borderId="0" xfId="33" applyNumberFormat="1" applyFont="1" applyBorder="1" applyAlignment="1" applyProtection="1">
      <alignment horizontal="right" vertical="center"/>
      <protection/>
    </xf>
    <xf numFmtId="176" fontId="10" fillId="0" borderId="27" xfId="33" applyNumberFormat="1" applyFont="1" applyBorder="1" applyAlignment="1" applyProtection="1">
      <alignment horizontal="right" vertical="center"/>
      <protection/>
    </xf>
    <xf numFmtId="176" fontId="10" fillId="0" borderId="10" xfId="33" applyNumberFormat="1" applyFont="1" applyBorder="1" applyAlignment="1" applyProtection="1">
      <alignment horizontal="right" vertical="center"/>
      <protection/>
    </xf>
    <xf numFmtId="176" fontId="10" fillId="0" borderId="10" xfId="0" applyNumberFormat="1" applyFont="1" applyBorder="1" applyAlignment="1">
      <alignment horizontal="right" vertical="center"/>
    </xf>
    <xf numFmtId="176" fontId="6" fillId="0" borderId="10" xfId="33" applyNumberFormat="1" applyFont="1" applyBorder="1" applyAlignment="1" applyProtection="1">
      <alignment horizontal="right" vertical="center"/>
      <protection/>
    </xf>
    <xf numFmtId="176" fontId="6" fillId="0" borderId="0" xfId="33" applyNumberFormat="1" applyFont="1" applyBorder="1" applyAlignment="1" applyProtection="1">
      <alignment vertical="center"/>
      <protection/>
    </xf>
    <xf numFmtId="176" fontId="6" fillId="0" borderId="10" xfId="33" applyNumberFormat="1" applyFont="1" applyBorder="1" applyAlignment="1" applyProtection="1">
      <alignment vertical="center"/>
      <protection/>
    </xf>
    <xf numFmtId="49" fontId="46" fillId="0" borderId="0" xfId="33" applyNumberFormat="1" applyFont="1" applyBorder="1" applyAlignment="1" applyProtection="1">
      <alignment horizontal="center" vertical="center"/>
      <protection/>
    </xf>
    <xf numFmtId="49" fontId="46" fillId="0" borderId="17" xfId="33" applyNumberFormat="1" applyFont="1" applyBorder="1" applyAlignment="1" applyProtection="1">
      <alignment horizontal="center" vertical="center" wrapText="1"/>
      <protection/>
    </xf>
    <xf numFmtId="49" fontId="46" fillId="0" borderId="25" xfId="33" applyNumberFormat="1" applyFont="1" applyBorder="1" applyAlignment="1" applyProtection="1">
      <alignment horizontal="center" vertical="center" wrapText="1"/>
      <protection/>
    </xf>
    <xf numFmtId="49" fontId="46" fillId="0" borderId="11" xfId="33" applyNumberFormat="1" applyFont="1" applyBorder="1" applyAlignment="1" applyProtection="1">
      <alignment horizontal="center" vertical="center" wrapText="1"/>
      <protection/>
    </xf>
    <xf numFmtId="49" fontId="47" fillId="0" borderId="0" xfId="0" applyNumberFormat="1" applyFont="1" applyAlignment="1">
      <alignment vertical="center"/>
    </xf>
    <xf numFmtId="49" fontId="9" fillId="0" borderId="0" xfId="33" applyNumberFormat="1" applyFont="1" applyBorder="1" applyAlignment="1" applyProtection="1">
      <alignment horizontal="right" vertical="center"/>
      <protection/>
    </xf>
    <xf numFmtId="49" fontId="9" fillId="0" borderId="0" xfId="33" applyNumberFormat="1" applyFont="1" applyBorder="1" applyAlignment="1">
      <alignment horizontal="center" vertical="center"/>
      <protection/>
    </xf>
    <xf numFmtId="49" fontId="9" fillId="0" borderId="0" xfId="0" applyNumberFormat="1" applyFont="1" applyAlignment="1">
      <alignment vertical="center"/>
    </xf>
    <xf numFmtId="49" fontId="46" fillId="0" borderId="36" xfId="33" applyNumberFormat="1" applyFont="1" applyBorder="1" applyAlignment="1">
      <alignment vertical="center"/>
      <protection/>
    </xf>
    <xf numFmtId="49" fontId="9" fillId="0" borderId="37" xfId="33" applyNumberFormat="1" applyFont="1" applyBorder="1" applyAlignment="1">
      <alignment vertical="center"/>
      <protection/>
    </xf>
    <xf numFmtId="49" fontId="46" fillId="0" borderId="30" xfId="33" applyNumberFormat="1" applyFont="1" applyBorder="1" applyAlignment="1" applyProtection="1">
      <alignment horizontal="center" vertical="center" wrapText="1"/>
      <protection/>
    </xf>
    <xf numFmtId="49" fontId="46" fillId="0" borderId="18" xfId="33" applyNumberFormat="1" applyFont="1" applyBorder="1" applyAlignment="1" applyProtection="1">
      <alignment horizontal="center" vertical="center" wrapText="1"/>
      <protection/>
    </xf>
    <xf numFmtId="49" fontId="46" fillId="0" borderId="35" xfId="33" applyNumberFormat="1" applyFont="1" applyBorder="1" applyAlignment="1" applyProtection="1">
      <alignment horizontal="center" vertical="center" wrapText="1"/>
      <protection/>
    </xf>
    <xf numFmtId="49" fontId="46" fillId="0" borderId="18" xfId="33" applyNumberFormat="1" applyFont="1" applyBorder="1" applyAlignment="1" applyProtection="1">
      <alignment horizontal="center" vertical="center"/>
      <protection/>
    </xf>
    <xf numFmtId="49" fontId="46" fillId="0" borderId="0" xfId="33" applyNumberFormat="1" applyFont="1" applyBorder="1" applyAlignment="1">
      <alignment horizontal="center" vertical="center" wrapText="1"/>
      <protection/>
    </xf>
    <xf numFmtId="49" fontId="18" fillId="0" borderId="0" xfId="33" applyNumberFormat="1" applyFont="1" applyBorder="1" applyAlignment="1" applyProtection="1">
      <alignment horizontal="right" vertical="center"/>
      <protection/>
    </xf>
    <xf numFmtId="49" fontId="9" fillId="0" borderId="0" xfId="33" applyNumberFormat="1" applyFont="1" applyAlignment="1">
      <alignment horizontal="center" vertical="center"/>
      <protection/>
    </xf>
    <xf numFmtId="49" fontId="9" fillId="0" borderId="0" xfId="33" applyNumberFormat="1" applyFont="1" applyAlignment="1">
      <alignment horizontal="center" vertical="center" wrapText="1"/>
      <protection/>
    </xf>
    <xf numFmtId="49" fontId="9" fillId="0" borderId="38" xfId="33" applyNumberFormat="1" applyFont="1" applyBorder="1" applyAlignment="1">
      <alignment vertical="center"/>
      <protection/>
    </xf>
    <xf numFmtId="176" fontId="6" fillId="0" borderId="28" xfId="33" applyNumberFormat="1" applyFont="1" applyBorder="1" applyAlignment="1" applyProtection="1">
      <alignment horizontal="right" vertical="center"/>
      <protection/>
    </xf>
    <xf numFmtId="49" fontId="18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58" fontId="1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39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>
      <alignment horizontal="right" vertical="center" wrapText="1"/>
    </xf>
    <xf numFmtId="176" fontId="22" fillId="0" borderId="0" xfId="34" applyNumberFormat="1" applyFont="1" applyFill="1" applyBorder="1" applyAlignment="1">
      <alignment horizontal="righ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76" fontId="7" fillId="0" borderId="0" xfId="34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vertical="center"/>
    </xf>
    <xf numFmtId="49" fontId="7" fillId="0" borderId="0" xfId="33" applyNumberFormat="1" applyFont="1" applyFill="1" applyBorder="1" applyAlignment="1">
      <alignment horizontal="center" vertical="center"/>
      <protection/>
    </xf>
    <xf numFmtId="49" fontId="7" fillId="0" borderId="0" xfId="33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37" xfId="0" applyNumberFormat="1" applyFont="1" applyFill="1" applyBorder="1" applyAlignment="1">
      <alignment vertical="center"/>
    </xf>
    <xf numFmtId="49" fontId="7" fillId="0" borderId="38" xfId="0" applyNumberFormat="1" applyFont="1" applyFill="1" applyBorder="1" applyAlignment="1">
      <alignment vertical="center"/>
    </xf>
    <xf numFmtId="49" fontId="7" fillId="0" borderId="37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176" fontId="2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top" wrapText="1"/>
    </xf>
    <xf numFmtId="176" fontId="6" fillId="0" borderId="29" xfId="34" applyNumberFormat="1" applyFont="1" applyFill="1" applyBorder="1" applyAlignment="1">
      <alignment horizontal="right" vertical="center"/>
    </xf>
    <xf numFmtId="176" fontId="6" fillId="0" borderId="0" xfId="34" applyNumberFormat="1" applyFont="1" applyFill="1" applyBorder="1" applyAlignment="1">
      <alignment horizontal="right" vertical="center"/>
    </xf>
    <xf numFmtId="176" fontId="6" fillId="0" borderId="10" xfId="34" applyNumberFormat="1" applyFont="1" applyFill="1" applyBorder="1" applyAlignment="1">
      <alignment horizontal="right" vertical="center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176" fontId="10" fillId="0" borderId="19" xfId="34" applyNumberFormat="1" applyFont="1" applyFill="1" applyBorder="1" applyAlignment="1">
      <alignment horizontal="right" vertical="center"/>
    </xf>
    <xf numFmtId="176" fontId="10" fillId="0" borderId="0" xfId="34" applyNumberFormat="1" applyFont="1" applyFill="1" applyBorder="1" applyAlignment="1">
      <alignment horizontal="right" vertical="center"/>
    </xf>
    <xf numFmtId="0" fontId="9" fillId="0" borderId="37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9" fontId="3" fillId="0" borderId="28" xfId="0" applyNumberFormat="1" applyFont="1" applyBorder="1" applyAlignment="1">
      <alignment horizontal="right" vertical="center"/>
    </xf>
    <xf numFmtId="179" fontId="3" fillId="0" borderId="29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27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49" fontId="7" fillId="24" borderId="0" xfId="0" applyNumberFormat="1" applyFont="1" applyFill="1" applyBorder="1" applyAlignment="1">
      <alignment vertical="center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24" borderId="0" xfId="0" applyNumberFormat="1" applyFont="1" applyFill="1" applyBorder="1" applyAlignment="1">
      <alignment vertical="center" wrapText="1"/>
    </xf>
    <xf numFmtId="49" fontId="19" fillId="24" borderId="0" xfId="0" applyNumberFormat="1" applyFont="1" applyFill="1" applyBorder="1" applyAlignment="1">
      <alignment vertical="center"/>
    </xf>
    <xf numFmtId="49" fontId="19" fillId="24" borderId="0" xfId="0" applyNumberFormat="1" applyFont="1" applyFill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Fill="1" applyAlignment="1">
      <alignment vertical="center"/>
    </xf>
    <xf numFmtId="49" fontId="19" fillId="24" borderId="0" xfId="0" applyNumberFormat="1" applyFont="1" applyFill="1" applyAlignment="1">
      <alignment vertical="center" wrapText="1"/>
    </xf>
    <xf numFmtId="49" fontId="19" fillId="0" borderId="0" xfId="0" applyNumberFormat="1" applyFont="1" applyFill="1" applyBorder="1" applyAlignment="1">
      <alignment horizontal="right" vertical="center"/>
    </xf>
    <xf numFmtId="49" fontId="19" fillId="24" borderId="0" xfId="0" applyNumberFormat="1" applyFont="1" applyFill="1" applyAlignment="1">
      <alignment vertical="center"/>
    </xf>
    <xf numFmtId="49" fontId="7" fillId="0" borderId="0" xfId="0" applyNumberFormat="1" applyFont="1" applyBorder="1" applyAlignment="1">
      <alignment vertical="center"/>
    </xf>
    <xf numFmtId="179" fontId="6" fillId="0" borderId="29" xfId="0" applyNumberFormat="1" applyFont="1" applyBorder="1" applyAlignment="1">
      <alignment horizontal="right" vertical="center"/>
    </xf>
    <xf numFmtId="198" fontId="6" fillId="0" borderId="29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98" fontId="6" fillId="0" borderId="0" xfId="0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horizontal="right" vertical="center"/>
    </xf>
    <xf numFmtId="198" fontId="6" fillId="0" borderId="10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4" fillId="0" borderId="30" xfId="0" applyFont="1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0" fillId="0" borderId="23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/>
    </xf>
    <xf numFmtId="176" fontId="3" fillId="0" borderId="10" xfId="34" applyNumberFormat="1" applyFont="1" applyBorder="1" applyAlignment="1">
      <alignment horizontal="right" vertical="center"/>
    </xf>
    <xf numFmtId="176" fontId="12" fillId="0" borderId="10" xfId="34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right" vertical="center" wrapText="1"/>
    </xf>
    <xf numFmtId="176" fontId="3" fillId="0" borderId="29" xfId="34" applyNumberFormat="1" applyFont="1" applyBorder="1" applyAlignment="1">
      <alignment horizontal="right" vertical="center"/>
    </xf>
    <xf numFmtId="0" fontId="44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distributed" textRotation="255" wrapText="1"/>
    </xf>
    <xf numFmtId="0" fontId="11" fillId="0" borderId="36" xfId="0" applyFont="1" applyBorder="1" applyAlignment="1">
      <alignment horizontal="distributed" vertical="center" wrapText="1"/>
    </xf>
    <xf numFmtId="0" fontId="11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distributed" textRotation="255" wrapText="1"/>
    </xf>
    <xf numFmtId="0" fontId="11" fillId="0" borderId="15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distributed" textRotation="255" wrapText="1"/>
    </xf>
    <xf numFmtId="0" fontId="7" fillId="0" borderId="43" xfId="0" applyFont="1" applyBorder="1" applyAlignment="1">
      <alignment horizontal="center" vertical="distributed" textRotation="255" wrapText="1"/>
    </xf>
    <xf numFmtId="0" fontId="11" fillId="0" borderId="21" xfId="0" applyFont="1" applyBorder="1" applyAlignment="1">
      <alignment horizontal="center" vertical="distributed" textRotation="255" wrapText="1"/>
    </xf>
    <xf numFmtId="176" fontId="6" fillId="0" borderId="27" xfId="33" applyNumberFormat="1" applyFont="1" applyBorder="1" applyAlignment="1" applyProtection="1">
      <alignment horizontal="right" vertical="center"/>
      <protection/>
    </xf>
    <xf numFmtId="176" fontId="44" fillId="0" borderId="31" xfId="34" applyNumberFormat="1" applyFont="1" applyFill="1" applyBorder="1" applyAlignment="1">
      <alignment horizontal="right" vertical="center"/>
    </xf>
    <xf numFmtId="176" fontId="45" fillId="0" borderId="29" xfId="0" applyNumberFormat="1" applyFont="1" applyFill="1" applyBorder="1" applyAlignment="1">
      <alignment horizontal="right" vertical="center"/>
    </xf>
    <xf numFmtId="176" fontId="44" fillId="0" borderId="29" xfId="34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0" xfId="34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44" fillId="0" borderId="28" xfId="34" applyNumberFormat="1" applyFont="1" applyFill="1" applyBorder="1" applyAlignment="1">
      <alignment horizontal="right" vertical="center"/>
    </xf>
    <xf numFmtId="176" fontId="44" fillId="0" borderId="0" xfId="34" applyNumberFormat="1" applyFont="1" applyFill="1" applyBorder="1" applyAlignment="1">
      <alignment horizontal="right" vertical="center"/>
    </xf>
    <xf numFmtId="176" fontId="10" fillId="0" borderId="27" xfId="34" applyNumberFormat="1" applyFont="1" applyFill="1" applyBorder="1" applyAlignment="1">
      <alignment horizontal="right" vertical="center"/>
    </xf>
    <xf numFmtId="176" fontId="10" fillId="0" borderId="10" xfId="34" applyNumberFormat="1" applyFont="1" applyFill="1" applyBorder="1" applyAlignment="1">
      <alignment horizontal="right" vertical="center"/>
    </xf>
    <xf numFmtId="176" fontId="45" fillId="0" borderId="29" xfId="34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6" fontId="44" fillId="0" borderId="28" xfId="0" applyNumberFormat="1" applyFont="1" applyFill="1" applyBorder="1" applyAlignment="1">
      <alignment horizontal="right" vertical="center"/>
    </xf>
    <xf numFmtId="0" fontId="11" fillId="0" borderId="42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vertical="center"/>
    </xf>
    <xf numFmtId="176" fontId="3" fillId="0" borderId="31" xfId="34" applyNumberFormat="1" applyFont="1" applyBorder="1" applyAlignment="1">
      <alignment horizontal="right" vertical="center"/>
    </xf>
    <xf numFmtId="176" fontId="3" fillId="0" borderId="29" xfId="34" applyNumberFormat="1" applyFont="1" applyBorder="1" applyAlignment="1">
      <alignment horizontal="right" vertical="center"/>
    </xf>
    <xf numFmtId="176" fontId="3" fillId="0" borderId="27" xfId="34" applyNumberFormat="1" applyFont="1" applyBorder="1" applyAlignment="1">
      <alignment horizontal="right" vertical="center"/>
    </xf>
    <xf numFmtId="176" fontId="3" fillId="0" borderId="10" xfId="34" applyNumberFormat="1" applyFont="1" applyBorder="1" applyAlignment="1">
      <alignment horizontal="right" vertical="center"/>
    </xf>
    <xf numFmtId="176" fontId="13" fillId="0" borderId="10" xfId="34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29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10" fillId="0" borderId="0" xfId="33" applyNumberFormat="1" applyFont="1" applyBorder="1" applyAlignment="1" applyProtection="1">
      <alignment horizontal="center" vertical="center"/>
      <protection/>
    </xf>
    <xf numFmtId="176" fontId="6" fillId="0" borderId="0" xfId="33" applyNumberFormat="1" applyFont="1" applyBorder="1" applyAlignment="1" applyProtection="1">
      <alignment horizontal="right" vertical="center" shrinkToFit="1"/>
      <protection/>
    </xf>
    <xf numFmtId="176" fontId="6" fillId="0" borderId="29" xfId="33" applyNumberFormat="1" applyFont="1" applyBorder="1" applyAlignment="1" applyProtection="1">
      <alignment horizontal="right" vertical="center" shrinkToFit="1"/>
      <protection/>
    </xf>
    <xf numFmtId="176" fontId="6" fillId="0" borderId="0" xfId="33" applyNumberFormat="1" applyFont="1" applyBorder="1" applyAlignment="1" applyProtection="1">
      <alignment horizontal="center" vertical="center" shrinkToFit="1"/>
      <protection/>
    </xf>
    <xf numFmtId="176" fontId="10" fillId="0" borderId="0" xfId="33" applyNumberFormat="1" applyFont="1" applyBorder="1" applyAlignment="1" applyProtection="1">
      <alignment horizontal="center" vertical="center" shrinkToFit="1"/>
      <protection/>
    </xf>
    <xf numFmtId="176" fontId="10" fillId="0" borderId="0" xfId="33" applyNumberFormat="1" applyFont="1" applyBorder="1" applyAlignment="1">
      <alignment horizontal="center" vertical="center"/>
      <protection/>
    </xf>
    <xf numFmtId="176" fontId="10" fillId="0" borderId="10" xfId="33" applyNumberFormat="1" applyFont="1" applyBorder="1" applyAlignment="1">
      <alignment horizontal="center" vertical="center"/>
      <protection/>
    </xf>
    <xf numFmtId="0" fontId="7" fillId="0" borderId="37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distributed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76" fontId="6" fillId="0" borderId="29" xfId="33" applyNumberFormat="1" applyFont="1" applyBorder="1" applyAlignment="1" applyProtection="1">
      <alignment horizontal="right" vertical="center"/>
      <protection/>
    </xf>
    <xf numFmtId="176" fontId="6" fillId="0" borderId="31" xfId="33" applyNumberFormat="1" applyFont="1" applyBorder="1" applyAlignment="1" applyProtection="1">
      <alignment horizontal="right" vertical="center" shrinkToFit="1"/>
      <protection/>
    </xf>
    <xf numFmtId="176" fontId="45" fillId="0" borderId="23" xfId="34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176" fontId="45" fillId="0" borderId="19" xfId="34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44" fillId="0" borderId="19" xfId="34" applyNumberFormat="1" applyFont="1" applyFill="1" applyBorder="1" applyAlignment="1">
      <alignment horizontal="right" vertical="center"/>
    </xf>
    <xf numFmtId="176" fontId="10" fillId="0" borderId="29" xfId="34" applyNumberFormat="1" applyFont="1" applyFill="1" applyBorder="1" applyAlignment="1">
      <alignment horizontal="right" vertical="center"/>
    </xf>
    <xf numFmtId="176" fontId="45" fillId="0" borderId="19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16" xfId="0" applyNumberFormat="1" applyFont="1" applyFill="1" applyBorder="1" applyAlignment="1">
      <alignment horizontal="right" vertical="center"/>
    </xf>
    <xf numFmtId="176" fontId="10" fillId="0" borderId="23" xfId="34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distributed" vertical="center" wrapText="1"/>
    </xf>
    <xf numFmtId="0" fontId="7" fillId="0" borderId="42" xfId="0" applyFont="1" applyBorder="1" applyAlignment="1">
      <alignment horizontal="distributed" vertical="center" wrapText="1"/>
    </xf>
    <xf numFmtId="0" fontId="11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4" fillId="0" borderId="20" xfId="0" applyFont="1" applyBorder="1" applyAlignment="1" applyProtection="1">
      <alignment horizontal="center" vertical="center"/>
      <protection locked="0"/>
    </xf>
    <xf numFmtId="0" fontId="45" fillId="0" borderId="21" xfId="0" applyFont="1" applyBorder="1" applyAlignment="1">
      <alignment horizontal="center" vertical="center"/>
    </xf>
    <xf numFmtId="0" fontId="44" fillId="0" borderId="21" xfId="0" applyFont="1" applyBorder="1" applyAlignment="1" applyProtection="1">
      <alignment horizontal="center" vertical="center"/>
      <protection locked="0"/>
    </xf>
    <xf numFmtId="0" fontId="44" fillId="0" borderId="2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right" vertical="center"/>
    </xf>
    <xf numFmtId="49" fontId="6" fillId="0" borderId="29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10" fillId="0" borderId="29" xfId="0" applyNumberFormat="1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6" fillId="0" borderId="40" xfId="0" applyNumberFormat="1" applyFont="1" applyBorder="1" applyAlignment="1">
      <alignment horizontal="right" vertical="center"/>
    </xf>
    <xf numFmtId="49" fontId="6" fillId="0" borderId="41" xfId="0" applyNumberFormat="1" applyFont="1" applyBorder="1" applyAlignment="1">
      <alignment horizontal="right" vertical="center"/>
    </xf>
    <xf numFmtId="49" fontId="10" fillId="0" borderId="2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44" fillId="0" borderId="29" xfId="0" applyNumberFormat="1" applyFont="1" applyBorder="1" applyAlignment="1" applyProtection="1">
      <alignment horizontal="left" vertical="center"/>
      <protection locked="0"/>
    </xf>
    <xf numFmtId="49" fontId="45" fillId="0" borderId="29" xfId="0" applyNumberFormat="1" applyFont="1" applyBorder="1" applyAlignment="1" applyProtection="1">
      <alignment horizontal="left" vertical="center"/>
      <protection locked="0"/>
    </xf>
    <xf numFmtId="49" fontId="45" fillId="0" borderId="22" xfId="0" applyNumberFormat="1" applyFont="1" applyBorder="1" applyAlignment="1" applyProtection="1">
      <alignment horizontal="left" vertical="center"/>
      <protection locked="0"/>
    </xf>
    <xf numFmtId="49" fontId="44" fillId="0" borderId="23" xfId="0" applyNumberFormat="1" applyFont="1" applyBorder="1" applyAlignment="1" applyProtection="1">
      <alignment horizontal="right" vertical="center"/>
      <protection locked="0"/>
    </xf>
    <xf numFmtId="49" fontId="45" fillId="0" borderId="29" xfId="0" applyNumberFormat="1" applyFont="1" applyBorder="1" applyAlignment="1" applyProtection="1">
      <alignment horizontal="right" vertical="center"/>
      <protection locked="0"/>
    </xf>
    <xf numFmtId="49" fontId="10" fillId="0" borderId="17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44" fillId="0" borderId="20" xfId="0" applyNumberFormat="1" applyFont="1" applyBorder="1" applyAlignment="1" applyProtection="1">
      <alignment horizontal="center" vertical="center" wrapText="1"/>
      <protection locked="0"/>
    </xf>
    <xf numFmtId="49" fontId="45" fillId="0" borderId="21" xfId="0" applyNumberFormat="1" applyFont="1" applyBorder="1" applyAlignment="1" applyProtection="1">
      <alignment horizontal="center" vertical="center" wrapText="1"/>
      <protection locked="0"/>
    </xf>
    <xf numFmtId="49" fontId="45" fillId="0" borderId="23" xfId="0" applyNumberFormat="1" applyFont="1" applyBorder="1" applyAlignment="1" applyProtection="1">
      <alignment horizontal="center" vertical="center" wrapText="1"/>
      <protection locked="0"/>
    </xf>
    <xf numFmtId="49" fontId="44" fillId="0" borderId="21" xfId="0" applyNumberFormat="1" applyFont="1" applyBorder="1" applyAlignment="1" applyProtection="1">
      <alignment horizontal="center" vertical="center"/>
      <protection locked="0"/>
    </xf>
    <xf numFmtId="49" fontId="45" fillId="0" borderId="21" xfId="0" applyNumberFormat="1" applyFont="1" applyBorder="1" applyAlignment="1">
      <alignment horizontal="center" vertical="center"/>
    </xf>
    <xf numFmtId="49" fontId="45" fillId="0" borderId="22" xfId="0" applyNumberFormat="1" applyFont="1" applyBorder="1" applyAlignment="1" applyProtection="1">
      <alignment horizontal="center" vertical="center"/>
      <protection locked="0"/>
    </xf>
    <xf numFmtId="49" fontId="45" fillId="0" borderId="21" xfId="0" applyNumberFormat="1" applyFont="1" applyBorder="1" applyAlignment="1" applyProtection="1">
      <alignment horizontal="center" vertical="center"/>
      <protection locked="0"/>
    </xf>
    <xf numFmtId="49" fontId="45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45" fillId="0" borderId="27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/>
    </xf>
    <xf numFmtId="49" fontId="4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0" xfId="33" applyNumberFormat="1" applyFont="1" applyAlignment="1">
      <alignment horizontal="center" vertical="center"/>
      <protection/>
    </xf>
    <xf numFmtId="176" fontId="10" fillId="0" borderId="10" xfId="33" applyNumberFormat="1" applyFont="1" applyBorder="1" applyAlignment="1">
      <alignment horizontal="right" vertical="center"/>
      <protection/>
    </xf>
    <xf numFmtId="49" fontId="46" fillId="0" borderId="37" xfId="33" applyNumberFormat="1" applyFont="1" applyBorder="1" applyAlignment="1" applyProtection="1">
      <alignment horizontal="center" vertical="center"/>
      <protection/>
    </xf>
    <xf numFmtId="49" fontId="9" fillId="0" borderId="37" xfId="33" applyNumberFormat="1" applyFont="1" applyBorder="1" applyAlignment="1" applyProtection="1">
      <alignment horizontal="center" vertical="center"/>
      <protection/>
    </xf>
    <xf numFmtId="49" fontId="9" fillId="0" borderId="38" xfId="33" applyNumberFormat="1" applyFont="1" applyBorder="1" applyAlignment="1" applyProtection="1">
      <alignment horizontal="center" vertical="center"/>
      <protection/>
    </xf>
    <xf numFmtId="176" fontId="10" fillId="0" borderId="0" xfId="33" applyNumberFormat="1" applyFont="1" applyBorder="1" applyAlignment="1" applyProtection="1">
      <alignment horizontal="right" vertical="center"/>
      <protection/>
    </xf>
    <xf numFmtId="176" fontId="10" fillId="0" borderId="29" xfId="33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>
      <alignment horizontal="right" vertical="center"/>
    </xf>
    <xf numFmtId="176" fontId="10" fillId="0" borderId="10" xfId="33" applyNumberFormat="1" applyFont="1" applyBorder="1" applyAlignment="1" applyProtection="1">
      <alignment horizontal="right" vertical="center"/>
      <protection/>
    </xf>
    <xf numFmtId="49" fontId="46" fillId="0" borderId="48" xfId="33" applyNumberFormat="1" applyFont="1" applyBorder="1" applyAlignment="1" applyProtection="1">
      <alignment horizontal="center" vertical="center" wrapText="1"/>
      <protection/>
    </xf>
    <xf numFmtId="49" fontId="9" fillId="0" borderId="48" xfId="33" applyNumberFormat="1" applyFont="1" applyBorder="1" applyAlignment="1" applyProtection="1">
      <alignment horizontal="center" vertical="center" wrapText="1"/>
      <protection/>
    </xf>
    <xf numFmtId="49" fontId="9" fillId="0" borderId="24" xfId="33" applyNumberFormat="1" applyFont="1" applyBorder="1" applyAlignment="1" applyProtection="1">
      <alignment horizontal="center" vertical="center" wrapText="1"/>
      <protection/>
    </xf>
    <xf numFmtId="49" fontId="46" fillId="0" borderId="32" xfId="33" applyNumberFormat="1" applyFont="1" applyBorder="1" applyAlignment="1">
      <alignment horizontal="center" vertical="center" wrapText="1"/>
      <protection/>
    </xf>
    <xf numFmtId="49" fontId="9" fillId="0" borderId="30" xfId="33" applyNumberFormat="1" applyFont="1" applyBorder="1" applyAlignment="1">
      <alignment horizontal="center" vertical="center" wrapText="1"/>
      <protection/>
    </xf>
    <xf numFmtId="49" fontId="9" fillId="0" borderId="40" xfId="33" applyNumberFormat="1" applyFont="1" applyBorder="1" applyAlignment="1" applyProtection="1">
      <alignment horizontal="center" vertical="center" wrapText="1"/>
      <protection/>
    </xf>
    <xf numFmtId="49" fontId="9" fillId="0" borderId="33" xfId="33" applyNumberFormat="1" applyFont="1" applyBorder="1" applyAlignment="1" applyProtection="1">
      <alignment horizontal="center" vertical="center" wrapText="1"/>
      <protection/>
    </xf>
    <xf numFmtId="49" fontId="46" fillId="0" borderId="0" xfId="33" applyNumberFormat="1" applyFont="1" applyBorder="1" applyAlignment="1" applyProtection="1">
      <alignment horizontal="center" vertical="center" wrapText="1"/>
      <protection/>
    </xf>
    <xf numFmtId="49" fontId="9" fillId="0" borderId="26" xfId="33" applyNumberFormat="1" applyFont="1" applyBorder="1" applyAlignment="1" applyProtection="1">
      <alignment horizontal="center" vertical="center" wrapText="1"/>
      <protection/>
    </xf>
    <xf numFmtId="49" fontId="9" fillId="0" borderId="0" xfId="33" applyNumberFormat="1" applyFont="1" applyBorder="1" applyAlignment="1" applyProtection="1">
      <alignment horizontal="center" vertical="center" wrapText="1"/>
      <protection/>
    </xf>
    <xf numFmtId="49" fontId="9" fillId="0" borderId="41" xfId="33" applyNumberFormat="1" applyFont="1" applyBorder="1" applyAlignment="1">
      <alignment horizontal="center" vertical="center" wrapText="1"/>
      <protection/>
    </xf>
    <xf numFmtId="49" fontId="9" fillId="0" borderId="33" xfId="33" applyNumberFormat="1" applyFont="1" applyBorder="1" applyAlignment="1">
      <alignment horizontal="center" vertical="center" wrapText="1"/>
      <protection/>
    </xf>
    <xf numFmtId="49" fontId="46" fillId="0" borderId="19" xfId="33" applyNumberFormat="1" applyFont="1" applyBorder="1" applyAlignment="1" applyProtection="1">
      <alignment horizontal="center" vertical="center"/>
      <protection/>
    </xf>
    <xf numFmtId="49" fontId="9" fillId="0" borderId="26" xfId="33" applyNumberFormat="1" applyFont="1" applyBorder="1" applyAlignment="1" applyProtection="1">
      <alignment horizontal="center" vertical="center"/>
      <protection/>
    </xf>
    <xf numFmtId="49" fontId="46" fillId="0" borderId="32" xfId="33" applyNumberFormat="1" applyFont="1" applyBorder="1" applyAlignment="1" applyProtection="1">
      <alignment horizontal="center" vertical="center"/>
      <protection/>
    </xf>
    <xf numFmtId="49" fontId="9" fillId="0" borderId="30" xfId="33" applyNumberFormat="1" applyFont="1" applyBorder="1" applyAlignment="1" applyProtection="1">
      <alignment horizontal="center" vertical="center"/>
      <protection/>
    </xf>
    <xf numFmtId="49" fontId="9" fillId="0" borderId="16" xfId="33" applyNumberFormat="1" applyFont="1" applyBorder="1" applyAlignment="1" applyProtection="1">
      <alignment horizontal="center" vertical="center" wrapText="1"/>
      <protection/>
    </xf>
    <xf numFmtId="49" fontId="9" fillId="0" borderId="14" xfId="33" applyNumberFormat="1" applyFont="1" applyBorder="1" applyAlignment="1" applyProtection="1">
      <alignment horizontal="center" vertical="center" wrapText="1"/>
      <protection/>
    </xf>
    <xf numFmtId="49" fontId="9" fillId="0" borderId="41" xfId="33" applyNumberFormat="1" applyFont="1" applyBorder="1" applyAlignment="1" applyProtection="1">
      <alignment horizontal="center" vertical="center" wrapText="1"/>
      <protection/>
    </xf>
    <xf numFmtId="49" fontId="46" fillId="0" borderId="23" xfId="33" applyNumberFormat="1" applyFont="1" applyBorder="1" applyAlignment="1">
      <alignment horizontal="center" vertical="center"/>
      <protection/>
    </xf>
    <xf numFmtId="49" fontId="9" fillId="0" borderId="29" xfId="33" applyNumberFormat="1" applyFont="1" applyBorder="1" applyAlignment="1">
      <alignment horizontal="center" vertical="center"/>
      <protection/>
    </xf>
    <xf numFmtId="49" fontId="46" fillId="0" borderId="32" xfId="33" applyNumberFormat="1" applyFont="1" applyBorder="1" applyAlignment="1">
      <alignment horizontal="center" vertical="center"/>
      <protection/>
    </xf>
    <xf numFmtId="49" fontId="9" fillId="0" borderId="30" xfId="33" applyNumberFormat="1" applyFont="1" applyBorder="1" applyAlignment="1">
      <alignment horizontal="center" vertical="center"/>
      <protection/>
    </xf>
    <xf numFmtId="49" fontId="9" fillId="0" borderId="19" xfId="33" applyNumberFormat="1" applyFont="1" applyBorder="1" applyAlignment="1">
      <alignment horizontal="center" vertical="center"/>
      <protection/>
    </xf>
    <xf numFmtId="49" fontId="9" fillId="0" borderId="26" xfId="33" applyNumberFormat="1" applyFont="1" applyBorder="1" applyAlignment="1">
      <alignment horizontal="center" vertical="center"/>
      <protection/>
    </xf>
    <xf numFmtId="49" fontId="9" fillId="0" borderId="40" xfId="33" applyNumberFormat="1" applyFont="1" applyBorder="1" applyAlignment="1">
      <alignment horizontal="center" vertical="center" wrapText="1"/>
      <protection/>
    </xf>
    <xf numFmtId="49" fontId="46" fillId="0" borderId="15" xfId="33" applyNumberFormat="1" applyFont="1" applyBorder="1" applyAlignment="1">
      <alignment horizontal="center" vertical="center"/>
      <protection/>
    </xf>
    <xf numFmtId="49" fontId="9" fillId="0" borderId="42" xfId="33" applyNumberFormat="1" applyFont="1" applyBorder="1" applyAlignment="1">
      <alignment horizontal="center" vertical="center"/>
      <protection/>
    </xf>
    <xf numFmtId="49" fontId="9" fillId="0" borderId="44" xfId="33" applyNumberFormat="1" applyFont="1" applyBorder="1" applyAlignment="1">
      <alignment horizontal="center" vertical="center"/>
      <protection/>
    </xf>
    <xf numFmtId="176" fontId="10" fillId="0" borderId="10" xfId="0" applyNumberFormat="1" applyFont="1" applyBorder="1" applyAlignment="1">
      <alignment horizontal="right" vertical="center"/>
    </xf>
    <xf numFmtId="49" fontId="46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46" fillId="0" borderId="32" xfId="33" applyNumberFormat="1" applyFont="1" applyBorder="1" applyAlignment="1" applyProtection="1">
      <alignment horizontal="center" vertical="center" wrapText="1"/>
      <protection/>
    </xf>
    <xf numFmtId="49" fontId="9" fillId="0" borderId="30" xfId="33" applyNumberFormat="1" applyFont="1" applyBorder="1" applyAlignment="1" applyProtection="1">
      <alignment horizontal="center" vertical="center" wrapText="1"/>
      <protection/>
    </xf>
    <xf numFmtId="49" fontId="46" fillId="0" borderId="19" xfId="33" applyNumberFormat="1" applyFont="1" applyBorder="1" applyAlignment="1" applyProtection="1">
      <alignment horizontal="center" vertical="center" wrapText="1"/>
      <protection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9" fillId="0" borderId="35" xfId="33" applyNumberFormat="1" applyFont="1" applyBorder="1" applyAlignment="1">
      <alignment horizontal="center" vertical="center" wrapText="1"/>
      <protection/>
    </xf>
    <xf numFmtId="49" fontId="9" fillId="0" borderId="34" xfId="33" applyNumberFormat="1" applyFont="1" applyBorder="1" applyAlignment="1" applyProtection="1">
      <alignment horizontal="center" vertical="center" wrapText="1"/>
      <protection/>
    </xf>
    <xf numFmtId="49" fontId="46" fillId="0" borderId="37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19" xfId="33" applyNumberFormat="1" applyFont="1" applyBorder="1" applyAlignment="1" applyProtection="1">
      <alignment horizontal="center" vertical="center" wrapText="1"/>
      <protection/>
    </xf>
    <xf numFmtId="49" fontId="9" fillId="0" borderId="16" xfId="33" applyNumberFormat="1" applyFont="1" applyBorder="1" applyAlignment="1" applyProtection="1">
      <alignment horizontal="center" vertical="center" wrapText="1" shrinkToFit="1"/>
      <protection/>
    </xf>
    <xf numFmtId="49" fontId="9" fillId="0" borderId="14" xfId="33" applyNumberFormat="1" applyFont="1" applyBorder="1" applyAlignment="1" applyProtection="1">
      <alignment horizontal="center" vertical="center" wrapText="1" shrinkToFit="1"/>
      <protection/>
    </xf>
    <xf numFmtId="49" fontId="20" fillId="0" borderId="19" xfId="33" applyNumberFormat="1" applyFont="1" applyBorder="1" applyAlignment="1" applyProtection="1">
      <alignment horizontal="center" vertical="center" wrapText="1"/>
      <protection/>
    </xf>
    <xf numFmtId="49" fontId="20" fillId="0" borderId="26" xfId="0" applyNumberFormat="1" applyFont="1" applyBorder="1" applyAlignment="1">
      <alignment horizontal="center" vertical="center" wrapText="1"/>
    </xf>
    <xf numFmtId="49" fontId="46" fillId="0" borderId="37" xfId="33" applyNumberFormat="1" applyFont="1" applyBorder="1" applyAlignment="1">
      <alignment horizontal="center" vertical="center"/>
      <protection/>
    </xf>
    <xf numFmtId="49" fontId="9" fillId="0" borderId="37" xfId="33" applyNumberFormat="1" applyFont="1" applyBorder="1" applyAlignment="1">
      <alignment horizontal="center" vertical="center"/>
      <protection/>
    </xf>
    <xf numFmtId="49" fontId="9" fillId="0" borderId="35" xfId="33" applyNumberFormat="1" applyFont="1" applyBorder="1" applyAlignment="1" applyProtection="1">
      <alignment horizontal="center" vertical="center" wrapText="1"/>
      <protection/>
    </xf>
    <xf numFmtId="49" fontId="46" fillId="0" borderId="24" xfId="33" applyNumberFormat="1" applyFont="1" applyBorder="1" applyAlignment="1" applyProtection="1">
      <alignment horizontal="center" vertical="center" wrapText="1"/>
      <protection/>
    </xf>
    <xf numFmtId="49" fontId="46" fillId="0" borderId="35" xfId="33" applyNumberFormat="1" applyFont="1" applyBorder="1" applyAlignment="1">
      <alignment horizontal="center" vertical="center" wrapText="1"/>
      <protection/>
    </xf>
    <xf numFmtId="49" fontId="46" fillId="0" borderId="36" xfId="33" applyNumberFormat="1" applyFont="1" applyBorder="1" applyAlignment="1">
      <alignment horizontal="center" vertical="center"/>
      <protection/>
    </xf>
    <xf numFmtId="49" fontId="46" fillId="0" borderId="17" xfId="33" applyNumberFormat="1" applyFont="1" applyBorder="1" applyAlignment="1">
      <alignment horizontal="center" vertical="center" wrapText="1"/>
      <protection/>
    </xf>
    <xf numFmtId="49" fontId="9" fillId="0" borderId="25" xfId="33" applyNumberFormat="1" applyFont="1" applyBorder="1" applyAlignment="1">
      <alignment horizontal="center" vertical="center" wrapText="1"/>
      <protection/>
    </xf>
    <xf numFmtId="49" fontId="9" fillId="0" borderId="11" xfId="33" applyNumberFormat="1" applyFont="1" applyBorder="1" applyAlignment="1">
      <alignment horizontal="center" vertical="center" wrapText="1"/>
      <protection/>
    </xf>
    <xf numFmtId="176" fontId="10" fillId="0" borderId="0" xfId="33" applyNumberFormat="1" applyFont="1" applyBorder="1" applyAlignment="1">
      <alignment horizontal="right" vertical="center"/>
      <protection/>
    </xf>
    <xf numFmtId="49" fontId="9" fillId="0" borderId="18" xfId="33" applyNumberFormat="1" applyFont="1" applyBorder="1" applyAlignment="1" applyProtection="1">
      <alignment horizontal="center" vertical="center" wrapText="1"/>
      <protection/>
    </xf>
    <xf numFmtId="49" fontId="9" fillId="0" borderId="46" xfId="33" applyNumberFormat="1" applyFont="1" applyBorder="1" applyAlignment="1" applyProtection="1">
      <alignment horizontal="center" vertical="center" wrapText="1"/>
      <protection/>
    </xf>
    <xf numFmtId="49" fontId="4" fillId="0" borderId="0" xfId="33" applyNumberFormat="1" applyFont="1" applyAlignment="1">
      <alignment horizontal="center" vertical="center"/>
      <protection/>
    </xf>
    <xf numFmtId="49" fontId="46" fillId="0" borderId="29" xfId="33" applyNumberFormat="1" applyFont="1" applyBorder="1" applyAlignment="1">
      <alignment horizontal="center" vertical="center" wrapText="1"/>
      <protection/>
    </xf>
    <xf numFmtId="49" fontId="9" fillId="0" borderId="0" xfId="33" applyNumberFormat="1" applyFont="1" applyBorder="1" applyAlignment="1">
      <alignment horizontal="center" vertical="center" wrapText="1"/>
      <protection/>
    </xf>
    <xf numFmtId="49" fontId="9" fillId="0" borderId="10" xfId="33" applyNumberFormat="1" applyFont="1" applyBorder="1" applyAlignment="1">
      <alignment horizontal="center" vertical="center" wrapText="1"/>
      <protection/>
    </xf>
    <xf numFmtId="49" fontId="46" fillId="0" borderId="49" xfId="33" applyNumberFormat="1" applyFont="1" applyBorder="1" applyAlignment="1" applyProtection="1">
      <alignment horizontal="center" vertical="center"/>
      <protection/>
    </xf>
    <xf numFmtId="49" fontId="46" fillId="0" borderId="47" xfId="33" applyNumberFormat="1" applyFont="1" applyBorder="1" applyAlignment="1" applyProtection="1">
      <alignment horizontal="center" vertical="center" wrapText="1"/>
      <protection/>
    </xf>
    <xf numFmtId="176" fontId="6" fillId="0" borderId="10" xfId="33" applyNumberFormat="1" applyFont="1" applyBorder="1" applyAlignment="1" applyProtection="1">
      <alignment horizontal="right" vertical="center"/>
      <protection/>
    </xf>
    <xf numFmtId="176" fontId="6" fillId="0" borderId="10" xfId="0" applyNumberFormat="1" applyFont="1" applyBorder="1" applyAlignment="1">
      <alignment horizontal="right" vertical="center"/>
    </xf>
    <xf numFmtId="176" fontId="6" fillId="0" borderId="0" xfId="33" applyNumberFormat="1" applyFont="1" applyBorder="1" applyAlignment="1" applyProtection="1">
      <alignment horizontal="right" vertical="center"/>
      <protection/>
    </xf>
    <xf numFmtId="176" fontId="6" fillId="0" borderId="29" xfId="33" applyNumberFormat="1" applyFont="1" applyBorder="1" applyAlignment="1" applyProtection="1">
      <alignment horizontal="right" vertical="center" shrinkToFit="1"/>
      <protection/>
    </xf>
    <xf numFmtId="176" fontId="6" fillId="0" borderId="29" xfId="0" applyNumberFormat="1" applyFont="1" applyBorder="1" applyAlignment="1">
      <alignment horizontal="right" vertical="center" shrinkToFit="1"/>
    </xf>
    <xf numFmtId="49" fontId="46" fillId="0" borderId="32" xfId="33" applyNumberFormat="1" applyFont="1" applyBorder="1" applyAlignment="1">
      <alignment horizontal="center" wrapText="1"/>
      <protection/>
    </xf>
    <xf numFmtId="49" fontId="9" fillId="0" borderId="30" xfId="33" applyNumberFormat="1" applyFont="1" applyBorder="1" applyAlignment="1">
      <alignment horizontal="center" wrapText="1"/>
      <protection/>
    </xf>
    <xf numFmtId="49" fontId="46" fillId="0" borderId="19" xfId="33" applyNumberFormat="1" applyFont="1" applyBorder="1" applyAlignment="1">
      <alignment horizontal="center" vertical="center"/>
      <protection/>
    </xf>
    <xf numFmtId="49" fontId="9" fillId="0" borderId="32" xfId="33" applyNumberFormat="1" applyFont="1" applyBorder="1" applyAlignment="1" applyProtection="1">
      <alignment horizontal="center" vertical="center" wrapText="1"/>
      <protection/>
    </xf>
    <xf numFmtId="49" fontId="9" fillId="0" borderId="15" xfId="33" applyNumberFormat="1" applyFont="1" applyBorder="1" applyAlignment="1" applyProtection="1">
      <alignment horizontal="center" vertical="center" wrapText="1"/>
      <protection/>
    </xf>
    <xf numFmtId="49" fontId="9" fillId="0" borderId="42" xfId="33" applyNumberFormat="1" applyFont="1" applyBorder="1" applyAlignment="1" applyProtection="1">
      <alignment horizontal="center" vertical="center" wrapText="1"/>
      <protection/>
    </xf>
    <xf numFmtId="49" fontId="46" fillId="0" borderId="32" xfId="33" applyNumberFormat="1" applyFont="1" applyBorder="1" applyAlignment="1" applyProtection="1">
      <alignment horizontal="center" wrapText="1"/>
      <protection/>
    </xf>
    <xf numFmtId="49" fontId="9" fillId="0" borderId="30" xfId="33" applyNumberFormat="1" applyFont="1" applyBorder="1" applyAlignment="1" applyProtection="1">
      <alignment horizontal="center" wrapText="1"/>
      <protection/>
    </xf>
    <xf numFmtId="49" fontId="46" fillId="0" borderId="35" xfId="33" applyNumberFormat="1" applyFont="1" applyBorder="1" applyAlignment="1" applyProtection="1">
      <alignment horizontal="center" wrapText="1"/>
      <protection/>
    </xf>
    <xf numFmtId="49" fontId="9" fillId="0" borderId="38" xfId="33" applyNumberFormat="1" applyFont="1" applyBorder="1" applyAlignment="1">
      <alignment horizontal="center" vertical="center"/>
      <protection/>
    </xf>
    <xf numFmtId="49" fontId="9" fillId="0" borderId="35" xfId="33" applyNumberFormat="1" applyFont="1" applyBorder="1" applyAlignment="1">
      <alignment horizontal="center" wrapText="1"/>
      <protection/>
    </xf>
    <xf numFmtId="49" fontId="9" fillId="0" borderId="32" xfId="33" applyNumberFormat="1" applyFont="1" applyBorder="1" applyAlignment="1" applyProtection="1">
      <alignment horizontal="center" wrapText="1"/>
      <protection/>
    </xf>
    <xf numFmtId="49" fontId="9" fillId="0" borderId="35" xfId="33" applyNumberFormat="1" applyFont="1" applyBorder="1" applyAlignment="1" applyProtection="1">
      <alignment horizontal="center" wrapText="1"/>
      <protection/>
    </xf>
    <xf numFmtId="49" fontId="9" fillId="0" borderId="0" xfId="33" applyNumberFormat="1" applyFont="1" applyBorder="1" applyAlignment="1" applyProtection="1">
      <alignment horizontal="center" wrapText="1"/>
      <protection/>
    </xf>
    <xf numFmtId="49" fontId="9" fillId="0" borderId="26" xfId="33" applyNumberFormat="1" applyFont="1" applyBorder="1" applyAlignment="1" applyProtection="1">
      <alignment horizontal="center" wrapText="1"/>
      <protection/>
    </xf>
    <xf numFmtId="49" fontId="9" fillId="0" borderId="19" xfId="33" applyNumberFormat="1" applyFont="1" applyBorder="1" applyAlignment="1" applyProtection="1">
      <alignment horizontal="center" wrapText="1"/>
      <protection/>
    </xf>
    <xf numFmtId="49" fontId="46" fillId="0" borderId="24" xfId="33" applyNumberFormat="1" applyFont="1" applyBorder="1" applyAlignment="1" applyProtection="1">
      <alignment horizontal="center" wrapText="1"/>
      <protection/>
    </xf>
    <xf numFmtId="49" fontId="9" fillId="0" borderId="24" xfId="33" applyNumberFormat="1" applyFont="1" applyBorder="1" applyAlignment="1" applyProtection="1">
      <alignment horizontal="center" wrapText="1"/>
      <protection/>
    </xf>
    <xf numFmtId="49" fontId="9" fillId="0" borderId="18" xfId="33" applyNumberFormat="1" applyFont="1" applyBorder="1" applyAlignment="1" applyProtection="1">
      <alignment horizontal="center" wrapText="1"/>
      <protection/>
    </xf>
    <xf numFmtId="49" fontId="46" fillId="0" borderId="30" xfId="33" applyNumberFormat="1" applyFont="1" applyBorder="1" applyAlignment="1" applyProtection="1">
      <alignment horizontal="center" wrapText="1"/>
      <protection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11" fillId="0" borderId="49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49" fontId="21" fillId="0" borderId="48" xfId="0" applyNumberFormat="1" applyFont="1" applyFill="1" applyBorder="1" applyAlignment="1">
      <alignment horizontal="center" vertical="center" wrapText="1"/>
    </xf>
    <xf numFmtId="49" fontId="22" fillId="0" borderId="48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42" xfId="0" applyNumberFormat="1" applyFont="1" applyFill="1" applyBorder="1" applyAlignment="1">
      <alignment horizontal="center" vertical="center" wrapText="1"/>
    </xf>
    <xf numFmtId="49" fontId="12" fillId="0" borderId="44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76" fontId="6" fillId="0" borderId="29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 shrinkToFit="1"/>
    </xf>
    <xf numFmtId="49" fontId="7" fillId="0" borderId="43" xfId="0" applyNumberFormat="1" applyFont="1" applyBorder="1" applyAlignment="1">
      <alignment horizontal="center" vertical="center" wrapText="1" shrinkToFit="1"/>
    </xf>
    <xf numFmtId="49" fontId="11" fillId="0" borderId="23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11" fillId="0" borderId="36" xfId="0" applyFont="1" applyBorder="1" applyAlignment="1">
      <alignment horizontal="distributed" vertical="center" wrapText="1"/>
    </xf>
    <xf numFmtId="0" fontId="7" fillId="0" borderId="37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distributed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2-09-04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30"/>
  <sheetViews>
    <sheetView showGridLines="0" tabSelected="1" zoomScale="120" zoomScaleNormal="120" workbookViewId="0" topLeftCell="A1">
      <selection activeCell="A2" sqref="A2:H2"/>
    </sheetView>
  </sheetViews>
  <sheetFormatPr defaultColWidth="9.00390625" defaultRowHeight="16.5"/>
  <cols>
    <col min="1" max="1" width="18.125" style="16" customWidth="1"/>
    <col min="2" max="2" width="7.625" style="16" customWidth="1"/>
    <col min="3" max="3" width="7.125" style="16" customWidth="1"/>
    <col min="4" max="4" width="10.625" style="16" customWidth="1"/>
    <col min="5" max="5" width="7.125" style="16" customWidth="1"/>
    <col min="6" max="6" width="7.875" style="16" customWidth="1"/>
    <col min="7" max="7" width="7.625" style="16" customWidth="1"/>
    <col min="8" max="8" width="8.625" style="16" customWidth="1"/>
    <col min="9" max="9" width="8.125" style="16" customWidth="1"/>
    <col min="10" max="10" width="9.125" style="16" customWidth="1"/>
    <col min="11" max="11" width="7.625" style="16" customWidth="1"/>
    <col min="12" max="12" width="6.625" style="16" customWidth="1"/>
    <col min="13" max="14" width="6.125" style="16" customWidth="1"/>
    <col min="15" max="15" width="6.625" style="16" customWidth="1"/>
    <col min="16" max="17" width="8.625" style="16" customWidth="1"/>
    <col min="18" max="18" width="7.125" style="16" customWidth="1"/>
    <col min="19" max="16384" width="9.00390625" style="16" customWidth="1"/>
  </cols>
  <sheetData>
    <row r="1" spans="1:18" s="1" customFormat="1" ht="21.75" customHeight="1">
      <c r="A1" s="102" t="s">
        <v>38</v>
      </c>
      <c r="Q1" s="2"/>
      <c r="R1" s="2" t="s">
        <v>39</v>
      </c>
    </row>
    <row r="2" spans="1:18" s="3" customFormat="1" ht="37.5" customHeight="1">
      <c r="A2" s="450" t="s">
        <v>60</v>
      </c>
      <c r="B2" s="451"/>
      <c r="C2" s="451"/>
      <c r="D2" s="451"/>
      <c r="E2" s="451"/>
      <c r="F2" s="451"/>
      <c r="G2" s="451"/>
      <c r="H2" s="451"/>
      <c r="I2" s="452" t="s">
        <v>256</v>
      </c>
      <c r="J2" s="452"/>
      <c r="K2" s="452"/>
      <c r="L2" s="452"/>
      <c r="M2" s="452"/>
      <c r="N2" s="452"/>
      <c r="O2" s="452"/>
      <c r="P2" s="452"/>
      <c r="Q2" s="452"/>
      <c r="R2" s="452"/>
    </row>
    <row r="3" spans="1:18" s="7" customFormat="1" ht="15" customHeight="1" thickBot="1">
      <c r="A3" s="4"/>
      <c r="B3" s="4"/>
      <c r="C3" s="4"/>
      <c r="D3" s="4"/>
      <c r="E3" s="4"/>
      <c r="F3" s="4"/>
      <c r="G3" s="4"/>
      <c r="H3" s="101" t="s">
        <v>47</v>
      </c>
      <c r="I3" s="4"/>
      <c r="J3" s="4"/>
      <c r="K3" s="4"/>
      <c r="L3" s="4"/>
      <c r="M3" s="4"/>
      <c r="N3" s="4"/>
      <c r="O3" s="4"/>
      <c r="P3" s="5"/>
      <c r="Q3" s="6"/>
      <c r="R3" s="6" t="s">
        <v>818</v>
      </c>
    </row>
    <row r="4" spans="1:18" s="8" customFormat="1" ht="33.75" customHeight="1">
      <c r="A4" s="48" t="s">
        <v>287</v>
      </c>
      <c r="B4" s="49" t="s">
        <v>288</v>
      </c>
      <c r="C4" s="50" t="s">
        <v>289</v>
      </c>
      <c r="D4" s="50" t="s">
        <v>290</v>
      </c>
      <c r="E4" s="50" t="s">
        <v>291</v>
      </c>
      <c r="F4" s="50" t="s">
        <v>292</v>
      </c>
      <c r="G4" s="50" t="s">
        <v>293</v>
      </c>
      <c r="H4" s="50" t="s">
        <v>294</v>
      </c>
      <c r="I4" s="51" t="s">
        <v>295</v>
      </c>
      <c r="J4" s="50" t="s">
        <v>296</v>
      </c>
      <c r="K4" s="50" t="s">
        <v>297</v>
      </c>
      <c r="L4" s="50" t="s">
        <v>298</v>
      </c>
      <c r="M4" s="50" t="s">
        <v>299</v>
      </c>
      <c r="N4" s="50" t="s">
        <v>300</v>
      </c>
      <c r="O4" s="50" t="s">
        <v>301</v>
      </c>
      <c r="P4" s="50" t="s">
        <v>302</v>
      </c>
      <c r="Q4" s="52" t="s">
        <v>303</v>
      </c>
      <c r="R4" s="52" t="s">
        <v>286</v>
      </c>
    </row>
    <row r="5" spans="1:18" s="8" customFormat="1" ht="37.5" customHeight="1" thickBot="1">
      <c r="A5" s="9" t="s">
        <v>304</v>
      </c>
      <c r="B5" s="10" t="s">
        <v>321</v>
      </c>
      <c r="C5" s="11" t="s">
        <v>272</v>
      </c>
      <c r="D5" s="11" t="s">
        <v>273</v>
      </c>
      <c r="E5" s="11" t="s">
        <v>274</v>
      </c>
      <c r="F5" s="11" t="s">
        <v>275</v>
      </c>
      <c r="G5" s="11" t="s">
        <v>276</v>
      </c>
      <c r="H5" s="11" t="s">
        <v>277</v>
      </c>
      <c r="I5" s="12" t="s">
        <v>278</v>
      </c>
      <c r="J5" s="11" t="s">
        <v>279</v>
      </c>
      <c r="K5" s="11" t="s">
        <v>280</v>
      </c>
      <c r="L5" s="11" t="s">
        <v>281</v>
      </c>
      <c r="M5" s="11" t="s">
        <v>282</v>
      </c>
      <c r="N5" s="11" t="s">
        <v>283</v>
      </c>
      <c r="O5" s="11" t="s">
        <v>284</v>
      </c>
      <c r="P5" s="11" t="s">
        <v>285</v>
      </c>
      <c r="Q5" s="32" t="s">
        <v>305</v>
      </c>
      <c r="R5" s="32" t="s">
        <v>306</v>
      </c>
    </row>
    <row r="6" spans="1:18" s="7" customFormat="1" ht="20.25" customHeight="1">
      <c r="A6" s="53" t="s">
        <v>258</v>
      </c>
      <c r="B6" s="110">
        <f>SUM(C6:R6)</f>
        <v>13125</v>
      </c>
      <c r="C6" s="125">
        <v>2969</v>
      </c>
      <c r="D6" s="125">
        <v>281</v>
      </c>
      <c r="E6" s="125">
        <v>614</v>
      </c>
      <c r="F6" s="125">
        <v>582</v>
      </c>
      <c r="G6" s="125">
        <v>178</v>
      </c>
      <c r="H6" s="125">
        <v>425</v>
      </c>
      <c r="I6" s="125">
        <v>35</v>
      </c>
      <c r="J6" s="125">
        <v>281</v>
      </c>
      <c r="K6" s="125">
        <v>4908</v>
      </c>
      <c r="L6" s="125">
        <v>2458</v>
      </c>
      <c r="M6" s="125">
        <v>10</v>
      </c>
      <c r="N6" s="128" t="s">
        <v>271</v>
      </c>
      <c r="O6" s="125">
        <v>54</v>
      </c>
      <c r="P6" s="125">
        <v>244</v>
      </c>
      <c r="Q6" s="125">
        <v>86</v>
      </c>
      <c r="R6" s="33" t="s">
        <v>268</v>
      </c>
    </row>
    <row r="7" spans="1:18" s="7" customFormat="1" ht="20.25" customHeight="1">
      <c r="A7" s="53" t="s">
        <v>259</v>
      </c>
      <c r="B7" s="110">
        <f>SUM(C7:R7)</f>
        <v>13643</v>
      </c>
      <c r="C7" s="33">
        <v>2936</v>
      </c>
      <c r="D7" s="33">
        <v>289</v>
      </c>
      <c r="E7" s="33">
        <v>641</v>
      </c>
      <c r="F7" s="33">
        <v>596</v>
      </c>
      <c r="G7" s="33">
        <v>166</v>
      </c>
      <c r="H7" s="33">
        <v>464</v>
      </c>
      <c r="I7" s="33">
        <v>34</v>
      </c>
      <c r="J7" s="33">
        <v>298</v>
      </c>
      <c r="K7" s="33">
        <v>5486</v>
      </c>
      <c r="L7" s="33">
        <v>2316</v>
      </c>
      <c r="M7" s="33">
        <v>11</v>
      </c>
      <c r="N7" s="128" t="s">
        <v>269</v>
      </c>
      <c r="O7" s="33">
        <v>53</v>
      </c>
      <c r="P7" s="33">
        <v>253</v>
      </c>
      <c r="Q7" s="33">
        <v>100</v>
      </c>
      <c r="R7" s="33" t="s">
        <v>270</v>
      </c>
    </row>
    <row r="8" spans="1:18" s="7" customFormat="1" ht="20.25" customHeight="1">
      <c r="A8" s="53" t="s">
        <v>260</v>
      </c>
      <c r="B8" s="110">
        <f aca="true" t="shared" si="0" ref="B8:B14">SUM(C8:R8)</f>
        <v>14513</v>
      </c>
      <c r="C8" s="33">
        <v>3004</v>
      </c>
      <c r="D8" s="33">
        <v>321</v>
      </c>
      <c r="E8" s="33">
        <v>701</v>
      </c>
      <c r="F8" s="33">
        <v>627</v>
      </c>
      <c r="G8" s="33">
        <v>159</v>
      </c>
      <c r="H8" s="33">
        <v>482</v>
      </c>
      <c r="I8" s="33">
        <v>33</v>
      </c>
      <c r="J8" s="33">
        <v>295</v>
      </c>
      <c r="K8" s="33">
        <v>6014</v>
      </c>
      <c r="L8" s="33">
        <v>2416</v>
      </c>
      <c r="M8" s="33">
        <v>10</v>
      </c>
      <c r="N8" s="128" t="s">
        <v>269</v>
      </c>
      <c r="O8" s="33">
        <v>61</v>
      </c>
      <c r="P8" s="33">
        <v>282</v>
      </c>
      <c r="Q8" s="33">
        <v>108</v>
      </c>
      <c r="R8" s="33" t="s">
        <v>270</v>
      </c>
    </row>
    <row r="9" spans="1:18" s="7" customFormat="1" ht="20.25" customHeight="1">
      <c r="A9" s="53" t="s">
        <v>261</v>
      </c>
      <c r="B9" s="110">
        <f t="shared" si="0"/>
        <v>14496</v>
      </c>
      <c r="C9" s="33">
        <v>3047</v>
      </c>
      <c r="D9" s="33">
        <v>310</v>
      </c>
      <c r="E9" s="33">
        <v>707</v>
      </c>
      <c r="F9" s="33">
        <v>644</v>
      </c>
      <c r="G9" s="33">
        <v>142</v>
      </c>
      <c r="H9" s="33">
        <v>483</v>
      </c>
      <c r="I9" s="33">
        <v>33</v>
      </c>
      <c r="J9" s="33">
        <v>313</v>
      </c>
      <c r="K9" s="33">
        <v>6027</v>
      </c>
      <c r="L9" s="33">
        <v>2188</v>
      </c>
      <c r="M9" s="33">
        <v>10</v>
      </c>
      <c r="N9" s="128" t="s">
        <v>269</v>
      </c>
      <c r="O9" s="33">
        <v>57</v>
      </c>
      <c r="P9" s="33">
        <v>294</v>
      </c>
      <c r="Q9" s="33">
        <v>123</v>
      </c>
      <c r="R9" s="33">
        <v>118</v>
      </c>
    </row>
    <row r="10" spans="1:18" s="7" customFormat="1" ht="20.25" customHeight="1">
      <c r="A10" s="53" t="s">
        <v>262</v>
      </c>
      <c r="B10" s="110">
        <f t="shared" si="0"/>
        <v>14874</v>
      </c>
      <c r="C10" s="33">
        <v>3035</v>
      </c>
      <c r="D10" s="33">
        <v>323</v>
      </c>
      <c r="E10" s="33">
        <v>740</v>
      </c>
      <c r="F10" s="33">
        <v>639</v>
      </c>
      <c r="G10" s="33">
        <v>152</v>
      </c>
      <c r="H10" s="33">
        <v>476</v>
      </c>
      <c r="I10" s="33">
        <v>34</v>
      </c>
      <c r="J10" s="33">
        <v>310</v>
      </c>
      <c r="K10" s="33">
        <v>6427</v>
      </c>
      <c r="L10" s="33">
        <v>2093</v>
      </c>
      <c r="M10" s="33">
        <v>10</v>
      </c>
      <c r="N10" s="128" t="s">
        <v>269</v>
      </c>
      <c r="O10" s="33">
        <v>57</v>
      </c>
      <c r="P10" s="33">
        <v>305</v>
      </c>
      <c r="Q10" s="33">
        <v>121</v>
      </c>
      <c r="R10" s="33">
        <v>152</v>
      </c>
    </row>
    <row r="11" spans="1:18" s="7" customFormat="1" ht="20.25" customHeight="1">
      <c r="A11" s="53" t="s">
        <v>263</v>
      </c>
      <c r="B11" s="110">
        <f t="shared" si="0"/>
        <v>15461</v>
      </c>
      <c r="C11" s="33">
        <v>3057</v>
      </c>
      <c r="D11" s="33">
        <v>318</v>
      </c>
      <c r="E11" s="33">
        <v>780</v>
      </c>
      <c r="F11" s="33">
        <v>715</v>
      </c>
      <c r="G11" s="33">
        <v>158</v>
      </c>
      <c r="H11" s="33">
        <v>503</v>
      </c>
      <c r="I11" s="33">
        <v>35</v>
      </c>
      <c r="J11" s="33">
        <v>326</v>
      </c>
      <c r="K11" s="33">
        <v>6785</v>
      </c>
      <c r="L11" s="33">
        <v>2048</v>
      </c>
      <c r="M11" s="33">
        <v>10</v>
      </c>
      <c r="N11" s="128" t="s">
        <v>269</v>
      </c>
      <c r="O11" s="33">
        <v>75</v>
      </c>
      <c r="P11" s="33">
        <v>346</v>
      </c>
      <c r="Q11" s="33">
        <v>143</v>
      </c>
      <c r="R11" s="33">
        <v>162</v>
      </c>
    </row>
    <row r="12" spans="1:18" s="7" customFormat="1" ht="20.25" customHeight="1">
      <c r="A12" s="53" t="s">
        <v>264</v>
      </c>
      <c r="B12" s="110">
        <f t="shared" si="0"/>
        <v>16082</v>
      </c>
      <c r="C12" s="33">
        <v>3148</v>
      </c>
      <c r="D12" s="33">
        <v>340</v>
      </c>
      <c r="E12" s="33">
        <v>789</v>
      </c>
      <c r="F12" s="33">
        <v>732</v>
      </c>
      <c r="G12" s="33">
        <v>167</v>
      </c>
      <c r="H12" s="33">
        <v>511</v>
      </c>
      <c r="I12" s="33">
        <v>35</v>
      </c>
      <c r="J12" s="33">
        <v>333</v>
      </c>
      <c r="K12" s="33">
        <v>7349</v>
      </c>
      <c r="L12" s="33">
        <v>1901</v>
      </c>
      <c r="M12" s="33">
        <v>9</v>
      </c>
      <c r="N12" s="128" t="s">
        <v>269</v>
      </c>
      <c r="O12" s="33">
        <v>82</v>
      </c>
      <c r="P12" s="33">
        <v>357</v>
      </c>
      <c r="Q12" s="33">
        <v>145</v>
      </c>
      <c r="R12" s="33">
        <v>184</v>
      </c>
    </row>
    <row r="13" spans="1:18" s="7" customFormat="1" ht="20.25" customHeight="1">
      <c r="A13" s="53" t="s">
        <v>265</v>
      </c>
      <c r="B13" s="110">
        <f t="shared" si="0"/>
        <v>19753</v>
      </c>
      <c r="C13" s="33">
        <v>3217</v>
      </c>
      <c r="D13" s="33">
        <v>364</v>
      </c>
      <c r="E13" s="33">
        <v>820</v>
      </c>
      <c r="F13" s="33">
        <v>1649</v>
      </c>
      <c r="G13" s="33">
        <v>575</v>
      </c>
      <c r="H13" s="33">
        <v>583</v>
      </c>
      <c r="I13" s="33">
        <v>44</v>
      </c>
      <c r="J13" s="33">
        <v>375</v>
      </c>
      <c r="K13" s="33">
        <v>8739</v>
      </c>
      <c r="L13" s="33">
        <v>2427</v>
      </c>
      <c r="M13" s="33">
        <v>21</v>
      </c>
      <c r="N13" s="128" t="s">
        <v>269</v>
      </c>
      <c r="O13" s="33">
        <v>101</v>
      </c>
      <c r="P13" s="33">
        <v>405</v>
      </c>
      <c r="Q13" s="33">
        <v>160</v>
      </c>
      <c r="R13" s="33">
        <v>273</v>
      </c>
    </row>
    <row r="14" spans="1:18" s="7" customFormat="1" ht="20.25" customHeight="1">
      <c r="A14" s="144" t="s">
        <v>257</v>
      </c>
      <c r="B14" s="110">
        <f t="shared" si="0"/>
        <v>20361</v>
      </c>
      <c r="C14" s="33">
        <v>3271</v>
      </c>
      <c r="D14" s="33">
        <v>377</v>
      </c>
      <c r="E14" s="33">
        <v>847</v>
      </c>
      <c r="F14" s="33">
        <v>1654</v>
      </c>
      <c r="G14" s="33">
        <v>578</v>
      </c>
      <c r="H14" s="33">
        <v>610</v>
      </c>
      <c r="I14" s="33">
        <v>39</v>
      </c>
      <c r="J14" s="33">
        <v>399</v>
      </c>
      <c r="K14" s="33">
        <v>9218</v>
      </c>
      <c r="L14" s="33">
        <v>2254</v>
      </c>
      <c r="M14" s="33">
        <v>19</v>
      </c>
      <c r="N14" s="128" t="s">
        <v>269</v>
      </c>
      <c r="O14" s="33">
        <v>117</v>
      </c>
      <c r="P14" s="33">
        <v>442</v>
      </c>
      <c r="Q14" s="33">
        <v>185</v>
      </c>
      <c r="R14" s="33">
        <v>351</v>
      </c>
    </row>
    <row r="15" spans="1:18" s="7" customFormat="1" ht="20.25" customHeight="1">
      <c r="A15" s="53" t="s">
        <v>266</v>
      </c>
      <c r="B15" s="110">
        <f>SUM(B16:B28)</f>
        <v>20997</v>
      </c>
      <c r="C15" s="33">
        <f aca="true" t="shared" si="1" ref="C15:M15">SUM(C16:C28)</f>
        <v>3327</v>
      </c>
      <c r="D15" s="33">
        <f t="shared" si="1"/>
        <v>382</v>
      </c>
      <c r="E15" s="33">
        <f t="shared" si="1"/>
        <v>857</v>
      </c>
      <c r="F15" s="33">
        <f t="shared" si="1"/>
        <v>1769</v>
      </c>
      <c r="G15" s="33">
        <f t="shared" si="1"/>
        <v>580</v>
      </c>
      <c r="H15" s="33">
        <f t="shared" si="1"/>
        <v>628</v>
      </c>
      <c r="I15" s="33">
        <f t="shared" si="1"/>
        <v>39</v>
      </c>
      <c r="J15" s="33">
        <f t="shared" si="1"/>
        <v>413</v>
      </c>
      <c r="K15" s="33">
        <f t="shared" si="1"/>
        <v>9563</v>
      </c>
      <c r="L15" s="33">
        <f t="shared" si="1"/>
        <v>2188</v>
      </c>
      <c r="M15" s="33">
        <f t="shared" si="1"/>
        <v>13</v>
      </c>
      <c r="N15" s="128" t="s">
        <v>269</v>
      </c>
      <c r="O15" s="33">
        <f>SUM(O16:O28)</f>
        <v>133</v>
      </c>
      <c r="P15" s="33">
        <f>SUM(P16:P28)</f>
        <v>485</v>
      </c>
      <c r="Q15" s="33">
        <f>SUM(Q16:Q28)</f>
        <v>215</v>
      </c>
      <c r="R15" s="33">
        <f>SUM(R16:R28)</f>
        <v>405</v>
      </c>
    </row>
    <row r="16" spans="1:18" s="7" customFormat="1" ht="20.25" customHeight="1">
      <c r="A16" s="54" t="s">
        <v>307</v>
      </c>
      <c r="B16" s="110">
        <f aca="true" t="shared" si="2" ref="B16:B28">SUM(C16:R16)</f>
        <v>5259</v>
      </c>
      <c r="C16" s="33">
        <v>753</v>
      </c>
      <c r="D16" s="33">
        <v>87</v>
      </c>
      <c r="E16" s="33">
        <v>240</v>
      </c>
      <c r="F16" s="33">
        <v>485</v>
      </c>
      <c r="G16" s="33">
        <v>109</v>
      </c>
      <c r="H16" s="33">
        <v>193</v>
      </c>
      <c r="I16" s="33">
        <v>5</v>
      </c>
      <c r="J16" s="33">
        <v>118</v>
      </c>
      <c r="K16" s="33">
        <v>2337</v>
      </c>
      <c r="L16" s="33">
        <v>563</v>
      </c>
      <c r="M16" s="33">
        <v>1</v>
      </c>
      <c r="N16" s="128" t="s">
        <v>269</v>
      </c>
      <c r="O16" s="33">
        <v>34</v>
      </c>
      <c r="P16" s="33">
        <v>144</v>
      </c>
      <c r="Q16" s="33">
        <v>99</v>
      </c>
      <c r="R16" s="33">
        <v>91</v>
      </c>
    </row>
    <row r="17" spans="1:18" s="7" customFormat="1" ht="20.25" customHeight="1">
      <c r="A17" s="54" t="s">
        <v>308</v>
      </c>
      <c r="B17" s="110">
        <f t="shared" si="2"/>
        <v>2831</v>
      </c>
      <c r="C17" s="33">
        <v>429</v>
      </c>
      <c r="D17" s="33">
        <v>112</v>
      </c>
      <c r="E17" s="33">
        <v>206</v>
      </c>
      <c r="F17" s="33">
        <v>363</v>
      </c>
      <c r="G17" s="33">
        <v>148</v>
      </c>
      <c r="H17" s="33">
        <v>66</v>
      </c>
      <c r="I17" s="33">
        <v>7</v>
      </c>
      <c r="J17" s="33">
        <v>52</v>
      </c>
      <c r="K17" s="33">
        <v>792</v>
      </c>
      <c r="L17" s="33">
        <v>433</v>
      </c>
      <c r="M17" s="33">
        <v>4</v>
      </c>
      <c r="N17" s="128" t="s">
        <v>269</v>
      </c>
      <c r="O17" s="33">
        <v>19</v>
      </c>
      <c r="P17" s="33">
        <v>125</v>
      </c>
      <c r="Q17" s="33">
        <v>33</v>
      </c>
      <c r="R17" s="33">
        <v>42</v>
      </c>
    </row>
    <row r="18" spans="1:18" s="7" customFormat="1" ht="20.25" customHeight="1">
      <c r="A18" s="54" t="s">
        <v>309</v>
      </c>
      <c r="B18" s="110">
        <f>SUM(C18:R18)</f>
        <v>1567</v>
      </c>
      <c r="C18" s="33">
        <v>207</v>
      </c>
      <c r="D18" s="33">
        <v>29</v>
      </c>
      <c r="E18" s="33">
        <v>54</v>
      </c>
      <c r="F18" s="33">
        <v>109</v>
      </c>
      <c r="G18" s="33">
        <v>42</v>
      </c>
      <c r="H18" s="33">
        <v>44</v>
      </c>
      <c r="I18" s="33">
        <v>5</v>
      </c>
      <c r="J18" s="33">
        <v>33</v>
      </c>
      <c r="K18" s="33">
        <v>721</v>
      </c>
      <c r="L18" s="33">
        <v>234</v>
      </c>
      <c r="M18" s="33">
        <v>1</v>
      </c>
      <c r="N18" s="128" t="s">
        <v>269</v>
      </c>
      <c r="O18" s="33">
        <v>13</v>
      </c>
      <c r="P18" s="33">
        <v>23</v>
      </c>
      <c r="Q18" s="33">
        <v>10</v>
      </c>
      <c r="R18" s="33">
        <v>42</v>
      </c>
    </row>
    <row r="19" spans="1:18" s="7" customFormat="1" ht="20.25" customHeight="1">
      <c r="A19" s="54" t="s">
        <v>310</v>
      </c>
      <c r="B19" s="110">
        <f>SUM(C19:R19)</f>
        <v>544</v>
      </c>
      <c r="C19" s="33">
        <v>81</v>
      </c>
      <c r="D19" s="33">
        <v>28</v>
      </c>
      <c r="E19" s="33">
        <v>34</v>
      </c>
      <c r="F19" s="33">
        <v>79</v>
      </c>
      <c r="G19" s="33">
        <v>52</v>
      </c>
      <c r="H19" s="33">
        <v>7</v>
      </c>
      <c r="I19" s="128" t="s">
        <v>271</v>
      </c>
      <c r="J19" s="33">
        <v>2</v>
      </c>
      <c r="K19" s="33">
        <v>140</v>
      </c>
      <c r="L19" s="33">
        <v>92</v>
      </c>
      <c r="M19" s="33">
        <v>1</v>
      </c>
      <c r="N19" s="128" t="s">
        <v>269</v>
      </c>
      <c r="O19" s="33">
        <v>3</v>
      </c>
      <c r="P19" s="33">
        <v>19</v>
      </c>
      <c r="Q19" s="33">
        <v>6</v>
      </c>
      <c r="R19" s="128" t="s">
        <v>271</v>
      </c>
    </row>
    <row r="20" spans="1:18" s="7" customFormat="1" ht="20.25" customHeight="1">
      <c r="A20" s="54" t="s">
        <v>311</v>
      </c>
      <c r="B20" s="110">
        <f>SUM(C20:R20)</f>
        <v>945</v>
      </c>
      <c r="C20" s="33">
        <v>122</v>
      </c>
      <c r="D20" s="33">
        <v>17</v>
      </c>
      <c r="E20" s="33">
        <v>43</v>
      </c>
      <c r="F20" s="33">
        <v>95</v>
      </c>
      <c r="G20" s="33">
        <v>37</v>
      </c>
      <c r="H20" s="33">
        <v>31</v>
      </c>
      <c r="I20" s="33">
        <v>4</v>
      </c>
      <c r="J20" s="33">
        <v>25</v>
      </c>
      <c r="K20" s="33">
        <v>369</v>
      </c>
      <c r="L20" s="33">
        <v>145</v>
      </c>
      <c r="M20" s="128" t="s">
        <v>271</v>
      </c>
      <c r="N20" s="128" t="s">
        <v>269</v>
      </c>
      <c r="O20" s="33">
        <v>9</v>
      </c>
      <c r="P20" s="33">
        <v>34</v>
      </c>
      <c r="Q20" s="33">
        <v>7</v>
      </c>
      <c r="R20" s="33">
        <v>7</v>
      </c>
    </row>
    <row r="21" spans="1:18" s="7" customFormat="1" ht="20.25" customHeight="1">
      <c r="A21" s="54" t="s">
        <v>779</v>
      </c>
      <c r="B21" s="110">
        <f>SUM(C21:R21)</f>
        <v>263</v>
      </c>
      <c r="C21" s="33">
        <v>37</v>
      </c>
      <c r="D21" s="33">
        <v>6</v>
      </c>
      <c r="E21" s="33">
        <v>19</v>
      </c>
      <c r="F21" s="33">
        <v>33</v>
      </c>
      <c r="G21" s="33">
        <v>27</v>
      </c>
      <c r="H21" s="33">
        <v>2</v>
      </c>
      <c r="I21" s="128" t="s">
        <v>271</v>
      </c>
      <c r="J21" s="33">
        <v>2</v>
      </c>
      <c r="K21" s="33">
        <v>71</v>
      </c>
      <c r="L21" s="33">
        <v>44</v>
      </c>
      <c r="M21" s="33">
        <v>2</v>
      </c>
      <c r="N21" s="128" t="s">
        <v>269</v>
      </c>
      <c r="O21" s="33">
        <v>2</v>
      </c>
      <c r="P21" s="33">
        <v>15</v>
      </c>
      <c r="Q21" s="33">
        <v>2</v>
      </c>
      <c r="R21" s="33">
        <v>1</v>
      </c>
    </row>
    <row r="22" spans="1:18" s="7" customFormat="1" ht="20.25" customHeight="1">
      <c r="A22" s="54" t="s">
        <v>312</v>
      </c>
      <c r="B22" s="110">
        <f t="shared" si="2"/>
        <v>556</v>
      </c>
      <c r="C22" s="33">
        <v>88</v>
      </c>
      <c r="D22" s="33">
        <v>20</v>
      </c>
      <c r="E22" s="33">
        <v>52</v>
      </c>
      <c r="F22" s="33">
        <v>87</v>
      </c>
      <c r="G22" s="33">
        <v>32</v>
      </c>
      <c r="H22" s="33">
        <v>9</v>
      </c>
      <c r="I22" s="33">
        <v>1</v>
      </c>
      <c r="J22" s="33">
        <v>7</v>
      </c>
      <c r="K22" s="33">
        <v>132</v>
      </c>
      <c r="L22" s="33">
        <v>103</v>
      </c>
      <c r="M22" s="33">
        <v>1</v>
      </c>
      <c r="N22" s="128" t="s">
        <v>269</v>
      </c>
      <c r="O22" s="33">
        <v>4</v>
      </c>
      <c r="P22" s="33">
        <v>13</v>
      </c>
      <c r="Q22" s="33">
        <v>1</v>
      </c>
      <c r="R22" s="33">
        <v>6</v>
      </c>
    </row>
    <row r="23" spans="1:18" s="7" customFormat="1" ht="20.25" customHeight="1">
      <c r="A23" s="54" t="s">
        <v>313</v>
      </c>
      <c r="B23" s="110">
        <f>SUM(C23:R23)</f>
        <v>426</v>
      </c>
      <c r="C23" s="33">
        <v>45</v>
      </c>
      <c r="D23" s="33">
        <v>8</v>
      </c>
      <c r="E23" s="33">
        <v>27</v>
      </c>
      <c r="F23" s="33">
        <v>49</v>
      </c>
      <c r="G23" s="33">
        <v>33</v>
      </c>
      <c r="H23" s="33">
        <v>7</v>
      </c>
      <c r="I23" s="128" t="s">
        <v>271</v>
      </c>
      <c r="J23" s="33">
        <v>8</v>
      </c>
      <c r="K23" s="33">
        <v>171</v>
      </c>
      <c r="L23" s="33">
        <v>55</v>
      </c>
      <c r="M23" s="128" t="s">
        <v>271</v>
      </c>
      <c r="N23" s="128" t="s">
        <v>269</v>
      </c>
      <c r="O23" s="33">
        <v>2</v>
      </c>
      <c r="P23" s="33">
        <v>8</v>
      </c>
      <c r="Q23" s="33">
        <v>10</v>
      </c>
      <c r="R23" s="33">
        <v>3</v>
      </c>
    </row>
    <row r="24" spans="1:18" s="7" customFormat="1" ht="20.25" customHeight="1">
      <c r="A24" s="54" t="s">
        <v>314</v>
      </c>
      <c r="B24" s="110">
        <f t="shared" si="2"/>
        <v>7024</v>
      </c>
      <c r="C24" s="33">
        <v>1296</v>
      </c>
      <c r="D24" s="33">
        <v>52</v>
      </c>
      <c r="E24" s="33">
        <v>120</v>
      </c>
      <c r="F24" s="33">
        <v>312</v>
      </c>
      <c r="G24" s="33">
        <v>42</v>
      </c>
      <c r="H24" s="33">
        <v>219</v>
      </c>
      <c r="I24" s="33">
        <v>11</v>
      </c>
      <c r="J24" s="33">
        <v>130</v>
      </c>
      <c r="K24" s="33">
        <v>4201</v>
      </c>
      <c r="L24" s="33">
        <v>314</v>
      </c>
      <c r="M24" s="128" t="s">
        <v>269</v>
      </c>
      <c r="N24" s="128" t="s">
        <v>269</v>
      </c>
      <c r="O24" s="33">
        <v>34</v>
      </c>
      <c r="P24" s="33">
        <v>62</v>
      </c>
      <c r="Q24" s="33">
        <v>34</v>
      </c>
      <c r="R24" s="33">
        <v>197</v>
      </c>
    </row>
    <row r="25" spans="1:18" s="7" customFormat="1" ht="20.25" customHeight="1">
      <c r="A25" s="54" t="s">
        <v>315</v>
      </c>
      <c r="B25" s="110">
        <f t="shared" si="2"/>
        <v>1157</v>
      </c>
      <c r="C25" s="33">
        <v>210</v>
      </c>
      <c r="D25" s="33">
        <v>17</v>
      </c>
      <c r="E25" s="33">
        <v>44</v>
      </c>
      <c r="F25" s="33">
        <v>107</v>
      </c>
      <c r="G25" s="33">
        <v>32</v>
      </c>
      <c r="H25" s="33">
        <v>42</v>
      </c>
      <c r="I25" s="33">
        <v>4</v>
      </c>
      <c r="J25" s="33">
        <v>29</v>
      </c>
      <c r="K25" s="33">
        <v>464</v>
      </c>
      <c r="L25" s="33">
        <v>141</v>
      </c>
      <c r="M25" s="33">
        <v>1</v>
      </c>
      <c r="N25" s="128" t="s">
        <v>269</v>
      </c>
      <c r="O25" s="33">
        <v>8</v>
      </c>
      <c r="P25" s="33">
        <v>32</v>
      </c>
      <c r="Q25" s="33">
        <v>11</v>
      </c>
      <c r="R25" s="33">
        <v>15</v>
      </c>
    </row>
    <row r="26" spans="1:18" s="7" customFormat="1" ht="20.25" customHeight="1">
      <c r="A26" s="54" t="s">
        <v>316</v>
      </c>
      <c r="B26" s="110">
        <f t="shared" si="2"/>
        <v>216</v>
      </c>
      <c r="C26" s="33">
        <v>33</v>
      </c>
      <c r="D26" s="33">
        <v>4</v>
      </c>
      <c r="E26" s="33">
        <v>5</v>
      </c>
      <c r="F26" s="33">
        <v>23</v>
      </c>
      <c r="G26" s="33">
        <v>12</v>
      </c>
      <c r="H26" s="33">
        <v>6</v>
      </c>
      <c r="I26" s="33">
        <v>1</v>
      </c>
      <c r="J26" s="33">
        <v>5</v>
      </c>
      <c r="K26" s="33">
        <v>88</v>
      </c>
      <c r="L26" s="33">
        <v>25</v>
      </c>
      <c r="M26" s="33">
        <v>1</v>
      </c>
      <c r="N26" s="128" t="s">
        <v>269</v>
      </c>
      <c r="O26" s="33">
        <v>2</v>
      </c>
      <c r="P26" s="33">
        <v>8</v>
      </c>
      <c r="Q26" s="33">
        <v>2</v>
      </c>
      <c r="R26" s="33">
        <v>1</v>
      </c>
    </row>
    <row r="27" spans="1:18" s="7" customFormat="1" ht="20.25" customHeight="1">
      <c r="A27" s="54" t="s">
        <v>317</v>
      </c>
      <c r="B27" s="110">
        <f t="shared" si="2"/>
        <v>157</v>
      </c>
      <c r="C27" s="33">
        <v>18</v>
      </c>
      <c r="D27" s="33">
        <v>2</v>
      </c>
      <c r="E27" s="33">
        <v>12</v>
      </c>
      <c r="F27" s="33">
        <v>25</v>
      </c>
      <c r="G27" s="33">
        <v>13</v>
      </c>
      <c r="H27" s="33">
        <v>1</v>
      </c>
      <c r="I27" s="128" t="s">
        <v>271</v>
      </c>
      <c r="J27" s="33">
        <v>1</v>
      </c>
      <c r="K27" s="33">
        <v>52</v>
      </c>
      <c r="L27" s="33">
        <v>28</v>
      </c>
      <c r="M27" s="33">
        <v>1</v>
      </c>
      <c r="N27" s="128" t="s">
        <v>269</v>
      </c>
      <c r="O27" s="33">
        <v>2</v>
      </c>
      <c r="P27" s="33">
        <v>2</v>
      </c>
      <c r="Q27" s="128" t="s">
        <v>271</v>
      </c>
      <c r="R27" s="128" t="s">
        <v>271</v>
      </c>
    </row>
    <row r="28" spans="1:18" s="7" customFormat="1" ht="20.25" customHeight="1" thickBot="1">
      <c r="A28" s="55" t="s">
        <v>318</v>
      </c>
      <c r="B28" s="130">
        <f t="shared" si="2"/>
        <v>52</v>
      </c>
      <c r="C28" s="119">
        <v>8</v>
      </c>
      <c r="D28" s="145" t="s">
        <v>267</v>
      </c>
      <c r="E28" s="119">
        <v>1</v>
      </c>
      <c r="F28" s="119">
        <v>2</v>
      </c>
      <c r="G28" s="119">
        <v>1</v>
      </c>
      <c r="H28" s="119">
        <v>1</v>
      </c>
      <c r="I28" s="119">
        <v>1</v>
      </c>
      <c r="J28" s="119">
        <v>1</v>
      </c>
      <c r="K28" s="119">
        <v>25</v>
      </c>
      <c r="L28" s="119">
        <v>11</v>
      </c>
      <c r="M28" s="145" t="s">
        <v>271</v>
      </c>
      <c r="N28" s="145" t="s">
        <v>269</v>
      </c>
      <c r="O28" s="119">
        <v>1</v>
      </c>
      <c r="P28" s="145" t="s">
        <v>271</v>
      </c>
      <c r="Q28" s="145" t="s">
        <v>269</v>
      </c>
      <c r="R28" s="145" t="s">
        <v>269</v>
      </c>
    </row>
    <row r="29" spans="1:18" s="7" customFormat="1" ht="15" customHeight="1">
      <c r="A29" s="100" t="s">
        <v>48</v>
      </c>
      <c r="B29" s="14"/>
      <c r="C29" s="14"/>
      <c r="D29" s="14"/>
      <c r="E29" s="14"/>
      <c r="F29" s="14"/>
      <c r="G29" s="14"/>
      <c r="H29" s="14"/>
      <c r="I29" s="15" t="s">
        <v>319</v>
      </c>
      <c r="J29" s="14"/>
      <c r="K29" s="14"/>
      <c r="L29" s="14"/>
      <c r="M29" s="14"/>
      <c r="N29" s="14"/>
      <c r="O29" s="14"/>
      <c r="P29" s="14"/>
      <c r="Q29" s="14"/>
      <c r="R29" s="14"/>
    </row>
    <row r="30" spans="1:9" s="141" customFormat="1" ht="15" customHeight="1">
      <c r="A30" s="140" t="s">
        <v>255</v>
      </c>
      <c r="I30" s="139" t="s">
        <v>320</v>
      </c>
    </row>
  </sheetData>
  <sheetProtection/>
  <mergeCells count="2">
    <mergeCell ref="A2:H2"/>
    <mergeCell ref="I2:R2"/>
  </mergeCells>
  <printOptions horizontalCentered="1"/>
  <pageMargins left="1.1811023622047245" right="1.1811023622047245" top="1.5748031496062993" bottom="1.5748031496062993" header="0.5118110236220472" footer="0.9055118110236221"/>
  <pageSetup firstPageNumber="28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35"/>
  <sheetViews>
    <sheetView showGridLines="0" zoomScale="120" zoomScaleNormal="120" workbookViewId="0" topLeftCell="A1">
      <selection activeCell="A2" sqref="A2:G2"/>
    </sheetView>
  </sheetViews>
  <sheetFormatPr defaultColWidth="9.00390625" defaultRowHeight="16.5"/>
  <cols>
    <col min="1" max="1" width="15.625" style="16" customWidth="1"/>
    <col min="2" max="2" width="12.125" style="16" customWidth="1"/>
    <col min="3" max="3" width="21.625" style="16" customWidth="1"/>
    <col min="4" max="6" width="5.625" style="16" customWidth="1"/>
    <col min="7" max="7" width="8.625" style="16" customWidth="1"/>
    <col min="8" max="16384" width="9.00390625" style="16" customWidth="1"/>
  </cols>
  <sheetData>
    <row r="1" spans="2:7" s="1" customFormat="1" ht="18" customHeight="1">
      <c r="B1" s="31"/>
      <c r="C1" s="31"/>
      <c r="D1" s="31"/>
      <c r="E1" s="31"/>
      <c r="G1" s="2" t="s">
        <v>730</v>
      </c>
    </row>
    <row r="2" spans="1:7" s="89" customFormat="1" ht="36" customHeight="1">
      <c r="A2" s="544" t="s">
        <v>824</v>
      </c>
      <c r="B2" s="451"/>
      <c r="C2" s="451"/>
      <c r="D2" s="451"/>
      <c r="E2" s="451"/>
      <c r="F2" s="451"/>
      <c r="G2" s="451"/>
    </row>
    <row r="3" spans="1:7" s="41" customFormat="1" ht="9.75" customHeight="1" thickBot="1">
      <c r="A3" s="39"/>
      <c r="B3" s="39"/>
      <c r="C3" s="39"/>
      <c r="D3" s="39"/>
      <c r="E3" s="39"/>
      <c r="F3" s="39"/>
      <c r="G3" s="40"/>
    </row>
    <row r="4" spans="1:8" s="20" customFormat="1" ht="19.5" customHeight="1">
      <c r="A4" s="320" t="s">
        <v>142</v>
      </c>
      <c r="B4" s="690" t="s">
        <v>716</v>
      </c>
      <c r="C4" s="692" t="s">
        <v>152</v>
      </c>
      <c r="D4" s="693"/>
      <c r="E4" s="693"/>
      <c r="F4" s="694"/>
      <c r="G4" s="695" t="s">
        <v>254</v>
      </c>
      <c r="H4" s="683"/>
    </row>
    <row r="5" spans="1:8" s="20" customFormat="1" ht="19.5" customHeight="1">
      <c r="A5" s="321" t="s">
        <v>143</v>
      </c>
      <c r="B5" s="691"/>
      <c r="C5" s="696" t="s">
        <v>190</v>
      </c>
      <c r="D5" s="697"/>
      <c r="E5" s="697"/>
      <c r="F5" s="698"/>
      <c r="G5" s="684"/>
      <c r="H5" s="683"/>
    </row>
    <row r="6" spans="1:7" s="20" customFormat="1" ht="19.5" customHeight="1">
      <c r="A6" s="686" t="s">
        <v>144</v>
      </c>
      <c r="B6" s="688" t="s">
        <v>171</v>
      </c>
      <c r="C6" s="322" t="s">
        <v>145</v>
      </c>
      <c r="D6" s="322" t="s">
        <v>146</v>
      </c>
      <c r="E6" s="322" t="s">
        <v>147</v>
      </c>
      <c r="F6" s="322" t="s">
        <v>148</v>
      </c>
      <c r="G6" s="684" t="s">
        <v>191</v>
      </c>
    </row>
    <row r="7" spans="1:8" s="20" customFormat="1" ht="19.5" customHeight="1" thickBot="1">
      <c r="A7" s="687"/>
      <c r="B7" s="689"/>
      <c r="C7" s="323" t="s">
        <v>149</v>
      </c>
      <c r="D7" s="323" t="s">
        <v>30</v>
      </c>
      <c r="E7" s="323" t="s">
        <v>150</v>
      </c>
      <c r="F7" s="323" t="s">
        <v>151</v>
      </c>
      <c r="G7" s="685"/>
      <c r="H7" s="111"/>
    </row>
    <row r="8" spans="1:8" s="20" customFormat="1" ht="15.75" customHeight="1">
      <c r="A8" s="315" t="s">
        <v>731</v>
      </c>
      <c r="B8" s="121"/>
      <c r="C8" s="123"/>
      <c r="D8" s="338">
        <v>8382</v>
      </c>
      <c r="E8" s="338">
        <v>5569</v>
      </c>
      <c r="F8" s="338">
        <v>2813</v>
      </c>
      <c r="G8" s="339">
        <v>471.486115009537</v>
      </c>
      <c r="H8" s="18"/>
    </row>
    <row r="9" spans="1:7" s="20" customFormat="1" ht="15.75" customHeight="1">
      <c r="A9" s="315" t="s">
        <v>732</v>
      </c>
      <c r="B9" s="121"/>
      <c r="C9" s="113"/>
      <c r="D9" s="340">
        <v>8601</v>
      </c>
      <c r="E9" s="340">
        <v>5640</v>
      </c>
      <c r="F9" s="340">
        <v>2961</v>
      </c>
      <c r="G9" s="341">
        <v>475.8932750819161</v>
      </c>
    </row>
    <row r="10" spans="1:7" s="20" customFormat="1" ht="15.75" customHeight="1">
      <c r="A10" s="315" t="s">
        <v>733</v>
      </c>
      <c r="B10" s="121"/>
      <c r="C10" s="113"/>
      <c r="D10" s="340">
        <v>8947</v>
      </c>
      <c r="E10" s="340">
        <v>5929</v>
      </c>
      <c r="F10" s="340">
        <v>3018</v>
      </c>
      <c r="G10" s="341">
        <v>486.89778574973656</v>
      </c>
    </row>
    <row r="11" spans="1:7" s="20" customFormat="1" ht="15.75" customHeight="1">
      <c r="A11" s="315" t="s">
        <v>734</v>
      </c>
      <c r="B11" s="121"/>
      <c r="C11" s="124"/>
      <c r="D11" s="340">
        <v>9383</v>
      </c>
      <c r="E11" s="340">
        <v>6243</v>
      </c>
      <c r="F11" s="340">
        <v>3140</v>
      </c>
      <c r="G11" s="341">
        <v>502.6591434758909</v>
      </c>
    </row>
    <row r="12" spans="1:7" s="20" customFormat="1" ht="15.75" customHeight="1">
      <c r="A12" s="315" t="s">
        <v>735</v>
      </c>
      <c r="B12" s="121"/>
      <c r="C12" s="124"/>
      <c r="D12" s="340">
        <v>9171</v>
      </c>
      <c r="E12" s="340">
        <v>6112</v>
      </c>
      <c r="F12" s="340">
        <v>3059</v>
      </c>
      <c r="G12" s="341">
        <v>483.7693786621094</v>
      </c>
    </row>
    <row r="13" spans="1:7" s="20" customFormat="1" ht="15.75" customHeight="1">
      <c r="A13" s="315" t="s">
        <v>736</v>
      </c>
      <c r="B13" s="121"/>
      <c r="C13" s="124"/>
      <c r="D13" s="340">
        <v>9439</v>
      </c>
      <c r="E13" s="340">
        <v>6172</v>
      </c>
      <c r="F13" s="340">
        <v>3267</v>
      </c>
      <c r="G13" s="341">
        <v>490.831298828125</v>
      </c>
    </row>
    <row r="14" spans="1:8" s="20" customFormat="1" ht="15.75" customHeight="1">
      <c r="A14" s="315" t="s">
        <v>737</v>
      </c>
      <c r="B14" s="121"/>
      <c r="C14" s="124"/>
      <c r="D14" s="340">
        <v>9599</v>
      </c>
      <c r="E14" s="340">
        <v>6322</v>
      </c>
      <c r="F14" s="340">
        <v>3277</v>
      </c>
      <c r="G14" s="341">
        <v>493.0587158203125</v>
      </c>
      <c r="H14" s="112"/>
    </row>
    <row r="15" spans="1:8" s="20" customFormat="1" ht="15.75" customHeight="1">
      <c r="A15" s="315" t="s">
        <v>738</v>
      </c>
      <c r="B15" s="121"/>
      <c r="C15" s="124"/>
      <c r="D15" s="340">
        <v>9730</v>
      </c>
      <c r="E15" s="340">
        <v>6231</v>
      </c>
      <c r="F15" s="340">
        <v>3499</v>
      </c>
      <c r="G15" s="341">
        <v>494.2</v>
      </c>
      <c r="H15" s="112"/>
    </row>
    <row r="16" spans="1:8" s="20" customFormat="1" ht="15.75" customHeight="1">
      <c r="A16" s="315" t="s">
        <v>739</v>
      </c>
      <c r="B16" s="121"/>
      <c r="C16" s="124"/>
      <c r="D16" s="340">
        <v>10135</v>
      </c>
      <c r="E16" s="340">
        <v>6565</v>
      </c>
      <c r="F16" s="340">
        <v>3570</v>
      </c>
      <c r="G16" s="341">
        <v>509.19</v>
      </c>
      <c r="H16" s="112"/>
    </row>
    <row r="17" spans="1:7" s="20" customFormat="1" ht="15.75" customHeight="1">
      <c r="A17" s="315" t="s">
        <v>740</v>
      </c>
      <c r="B17" s="121"/>
      <c r="C17" s="124"/>
      <c r="D17" s="340">
        <f>SUM(D18:D28)</f>
        <v>10804</v>
      </c>
      <c r="E17" s="340">
        <f>SUM(E18:E28)</f>
        <v>7007</v>
      </c>
      <c r="F17" s="340">
        <f>SUM(F18:F28)</f>
        <v>3797</v>
      </c>
      <c r="G17" s="341">
        <f>D17/2007682*100000</f>
        <v>538.1330310278222</v>
      </c>
    </row>
    <row r="18" spans="1:7" s="20" customFormat="1" ht="22.5" customHeight="1">
      <c r="A18" s="316" t="s">
        <v>699</v>
      </c>
      <c r="B18" s="122" t="s">
        <v>700</v>
      </c>
      <c r="C18" s="318" t="s">
        <v>701</v>
      </c>
      <c r="D18" s="340">
        <v>2825</v>
      </c>
      <c r="E18" s="340">
        <v>1828</v>
      </c>
      <c r="F18" s="340">
        <v>997</v>
      </c>
      <c r="G18" s="341">
        <f>D18/2007682*100000</f>
        <v>140.70953467730448</v>
      </c>
    </row>
    <row r="19" spans="1:7" s="20" customFormat="1" ht="37.5" customHeight="1">
      <c r="A19" s="316" t="s">
        <v>702</v>
      </c>
      <c r="B19" s="319" t="s">
        <v>703</v>
      </c>
      <c r="C19" s="318" t="s">
        <v>717</v>
      </c>
      <c r="D19" s="340">
        <v>1292</v>
      </c>
      <c r="E19" s="340">
        <v>844</v>
      </c>
      <c r="F19" s="340">
        <v>448</v>
      </c>
      <c r="G19" s="341">
        <f aca="true" t="shared" si="0" ref="G19:G28">D19/2007682*100000</f>
        <v>64.35282081524863</v>
      </c>
    </row>
    <row r="20" spans="1:9" s="20" customFormat="1" ht="22.5" customHeight="1">
      <c r="A20" s="316" t="s">
        <v>704</v>
      </c>
      <c r="B20" s="122" t="s">
        <v>705</v>
      </c>
      <c r="C20" s="318" t="s">
        <v>706</v>
      </c>
      <c r="D20" s="340">
        <v>863</v>
      </c>
      <c r="E20" s="340">
        <v>558</v>
      </c>
      <c r="F20" s="340">
        <v>305</v>
      </c>
      <c r="G20" s="341">
        <f t="shared" si="0"/>
        <v>42.98489501823496</v>
      </c>
      <c r="I20" s="113"/>
    </row>
    <row r="21" spans="1:9" s="20" customFormat="1" ht="22.5" customHeight="1">
      <c r="A21" s="316" t="s">
        <v>707</v>
      </c>
      <c r="B21" s="122" t="s">
        <v>708</v>
      </c>
      <c r="C21" s="318" t="s">
        <v>709</v>
      </c>
      <c r="D21" s="340">
        <v>629</v>
      </c>
      <c r="E21" s="340">
        <v>391</v>
      </c>
      <c r="F21" s="340">
        <v>298</v>
      </c>
      <c r="G21" s="341">
        <f t="shared" si="0"/>
        <v>31.32966276531841</v>
      </c>
      <c r="I21" s="124"/>
    </row>
    <row r="22" spans="1:9" s="20" customFormat="1" ht="22.5" customHeight="1">
      <c r="A22" s="316" t="s">
        <v>710</v>
      </c>
      <c r="B22" s="122" t="s">
        <v>711</v>
      </c>
      <c r="C22" s="318" t="s">
        <v>712</v>
      </c>
      <c r="D22" s="340">
        <v>549</v>
      </c>
      <c r="E22" s="340">
        <v>370</v>
      </c>
      <c r="F22" s="340">
        <v>197</v>
      </c>
      <c r="G22" s="341">
        <f t="shared" si="0"/>
        <v>27.344967977996518</v>
      </c>
      <c r="I22" s="124"/>
    </row>
    <row r="23" spans="1:9" s="20" customFormat="1" ht="22.5" customHeight="1">
      <c r="A23" s="316" t="s">
        <v>713</v>
      </c>
      <c r="B23" s="122" t="s">
        <v>714</v>
      </c>
      <c r="C23" s="318" t="s">
        <v>718</v>
      </c>
      <c r="D23" s="340">
        <v>485</v>
      </c>
      <c r="E23" s="340">
        <v>331</v>
      </c>
      <c r="F23" s="340">
        <v>158</v>
      </c>
      <c r="G23" s="341">
        <f t="shared" si="0"/>
        <v>24.157212148139</v>
      </c>
      <c r="I23" s="113"/>
    </row>
    <row r="24" spans="1:9" s="20" customFormat="1" ht="22.5" customHeight="1">
      <c r="A24" s="316" t="s">
        <v>719</v>
      </c>
      <c r="B24" s="122" t="s">
        <v>720</v>
      </c>
      <c r="C24" s="318" t="s">
        <v>721</v>
      </c>
      <c r="D24" s="340">
        <v>464</v>
      </c>
      <c r="E24" s="340">
        <v>289</v>
      </c>
      <c r="F24" s="340">
        <v>130</v>
      </c>
      <c r="G24" s="341">
        <f t="shared" si="0"/>
        <v>23.111229766466998</v>
      </c>
      <c r="I24" s="124"/>
    </row>
    <row r="25" spans="1:9" s="20" customFormat="1" ht="22.5" customHeight="1">
      <c r="A25" s="316" t="s">
        <v>715</v>
      </c>
      <c r="B25" s="122" t="s">
        <v>187</v>
      </c>
      <c r="C25" s="318" t="s">
        <v>722</v>
      </c>
      <c r="D25" s="340">
        <v>375</v>
      </c>
      <c r="E25" s="340">
        <v>274</v>
      </c>
      <c r="F25" s="340">
        <v>115</v>
      </c>
      <c r="G25" s="341">
        <f t="shared" si="0"/>
        <v>18.67825681557139</v>
      </c>
      <c r="I25" s="124"/>
    </row>
    <row r="26" spans="1:9" s="20" customFormat="1" ht="22.5" customHeight="1">
      <c r="A26" s="316" t="s">
        <v>723</v>
      </c>
      <c r="B26" s="122" t="s">
        <v>173</v>
      </c>
      <c r="C26" s="318" t="s">
        <v>724</v>
      </c>
      <c r="D26" s="340">
        <v>362</v>
      </c>
      <c r="E26" s="340">
        <v>267</v>
      </c>
      <c r="F26" s="340">
        <v>115</v>
      </c>
      <c r="G26" s="341">
        <f t="shared" si="0"/>
        <v>18.030743912631582</v>
      </c>
      <c r="I26" s="113"/>
    </row>
    <row r="27" spans="1:7" s="20" customFormat="1" ht="22.5" customHeight="1">
      <c r="A27" s="316" t="s">
        <v>725</v>
      </c>
      <c r="B27" s="122" t="s">
        <v>726</v>
      </c>
      <c r="C27" s="318" t="s">
        <v>741</v>
      </c>
      <c r="D27" s="340">
        <v>310</v>
      </c>
      <c r="E27" s="340">
        <v>195</v>
      </c>
      <c r="F27" s="340">
        <v>102</v>
      </c>
      <c r="G27" s="341">
        <f t="shared" si="0"/>
        <v>15.44069230087235</v>
      </c>
    </row>
    <row r="28" spans="1:7" s="20" customFormat="1" ht="22.5" customHeight="1" thickBot="1">
      <c r="A28" s="317"/>
      <c r="B28" s="325"/>
      <c r="C28" s="324" t="s">
        <v>727</v>
      </c>
      <c r="D28" s="342">
        <v>2650</v>
      </c>
      <c r="E28" s="342">
        <v>1660</v>
      </c>
      <c r="F28" s="342">
        <v>932</v>
      </c>
      <c r="G28" s="343">
        <f t="shared" si="0"/>
        <v>131.99301483003782</v>
      </c>
    </row>
    <row r="29" spans="1:7" s="327" customFormat="1" ht="12" customHeight="1">
      <c r="A29" s="332" t="s">
        <v>661</v>
      </c>
      <c r="B29" s="331"/>
      <c r="C29" s="331"/>
      <c r="D29" s="326"/>
      <c r="E29" s="326"/>
      <c r="F29" s="326"/>
      <c r="G29" s="326"/>
    </row>
    <row r="30" spans="1:11" s="327" customFormat="1" ht="12" customHeight="1">
      <c r="A30" s="333" t="s">
        <v>728</v>
      </c>
      <c r="B30" s="332"/>
      <c r="C30" s="332"/>
      <c r="D30" s="328"/>
      <c r="E30" s="328"/>
      <c r="F30" s="328"/>
      <c r="G30" s="328"/>
      <c r="H30" s="334"/>
      <c r="I30" s="334"/>
      <c r="J30" s="334"/>
      <c r="K30" s="334"/>
    </row>
    <row r="31" spans="1:11" s="327" customFormat="1" ht="12" customHeight="1">
      <c r="A31" s="333" t="s">
        <v>729</v>
      </c>
      <c r="B31" s="332"/>
      <c r="C31" s="332"/>
      <c r="D31" s="328"/>
      <c r="E31" s="328"/>
      <c r="F31" s="328"/>
      <c r="G31" s="328"/>
      <c r="H31" s="334"/>
      <c r="I31" s="334"/>
      <c r="J31" s="334"/>
      <c r="K31" s="334"/>
    </row>
    <row r="32" spans="1:11" s="327" customFormat="1" ht="12" customHeight="1">
      <c r="A32" s="337" t="s">
        <v>794</v>
      </c>
      <c r="B32" s="335"/>
      <c r="C32" s="335"/>
      <c r="D32" s="329"/>
      <c r="E32" s="329"/>
      <c r="F32" s="329"/>
      <c r="G32" s="329"/>
      <c r="H32" s="336"/>
      <c r="I32" s="330"/>
      <c r="J32" s="330"/>
      <c r="K32" s="330"/>
    </row>
    <row r="33" spans="1:7" s="327" customFormat="1" ht="12" customHeight="1">
      <c r="A33" s="314" t="s">
        <v>797</v>
      </c>
      <c r="B33" s="331"/>
      <c r="C33" s="331"/>
      <c r="D33" s="331"/>
      <c r="E33" s="331"/>
      <c r="F33" s="331"/>
      <c r="G33" s="331"/>
    </row>
    <row r="34" s="327" customFormat="1" ht="12" customHeight="1">
      <c r="A34" s="314" t="s">
        <v>798</v>
      </c>
    </row>
    <row r="35" ht="18" customHeight="1">
      <c r="A35" s="34"/>
    </row>
  </sheetData>
  <sheetProtection/>
  <mergeCells count="9">
    <mergeCell ref="A2:G2"/>
    <mergeCell ref="B4:B5"/>
    <mergeCell ref="C4:F4"/>
    <mergeCell ref="G4:G5"/>
    <mergeCell ref="C5:F5"/>
    <mergeCell ref="H4:H5"/>
    <mergeCell ref="G6:G7"/>
    <mergeCell ref="A6:A7"/>
    <mergeCell ref="B6:B7"/>
  </mergeCells>
  <printOptions horizontalCentered="1"/>
  <pageMargins left="1.1811023622047245" right="1.1811023622047245" top="1.5748031496062993" bottom="1.5748031496062993" header="0.5118110236220472" footer="0.9055118110236221"/>
  <pageSetup firstPageNumber="301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8"/>
  <sheetViews>
    <sheetView showGridLines="0" zoomScale="120" zoomScaleNormal="120" zoomScalePageLayoutView="0" workbookViewId="0" topLeftCell="A1">
      <selection activeCell="E4" sqref="E4:E5"/>
    </sheetView>
  </sheetViews>
  <sheetFormatPr defaultColWidth="9.00390625" defaultRowHeight="16.5"/>
  <cols>
    <col min="1" max="1" width="8.125" style="118" customWidth="1"/>
    <col min="2" max="2" width="5.125" style="118" customWidth="1"/>
    <col min="3" max="3" width="4.625" style="118" customWidth="1"/>
    <col min="4" max="4" width="7.625" style="118" customWidth="1"/>
    <col min="5" max="5" width="6.625" style="118" customWidth="1"/>
    <col min="6" max="6" width="3.625" style="118" customWidth="1"/>
    <col min="7" max="9" width="4.125" style="118" customWidth="1"/>
    <col min="10" max="10" width="6.625" style="118" customWidth="1"/>
    <col min="11" max="11" width="4.625" style="118" customWidth="1"/>
    <col min="12" max="13" width="5.625" style="118" customWidth="1"/>
    <col min="14" max="14" width="4.125" style="118" customWidth="1"/>
    <col min="15" max="16384" width="9.00390625" style="118" customWidth="1"/>
  </cols>
  <sheetData>
    <row r="1" s="1" customFormat="1" ht="18" customHeight="1">
      <c r="A1" s="102" t="s">
        <v>762</v>
      </c>
    </row>
    <row r="2" spans="1:14" s="305" customFormat="1" ht="37.5" customHeight="1">
      <c r="A2" s="544" t="s">
        <v>778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1:14" s="20" customFormat="1" ht="30" customHeight="1" thickBot="1">
      <c r="A3" s="17"/>
      <c r="B3" s="17"/>
      <c r="C3" s="17"/>
      <c r="D3" s="17"/>
      <c r="E3" s="17"/>
      <c r="F3" s="17"/>
      <c r="G3" s="17"/>
      <c r="H3" s="17"/>
      <c r="I3" s="17"/>
      <c r="J3" s="699" t="s">
        <v>825</v>
      </c>
      <c r="K3" s="700"/>
      <c r="L3" s="700"/>
      <c r="M3" s="700"/>
      <c r="N3" s="700"/>
    </row>
    <row r="4" spans="1:14" s="20" customFormat="1" ht="30" customHeight="1">
      <c r="A4" s="93"/>
      <c r="B4" s="680" t="s">
        <v>763</v>
      </c>
      <c r="C4" s="681" t="s">
        <v>742</v>
      </c>
      <c r="D4" s="681" t="s">
        <v>743</v>
      </c>
      <c r="E4" s="681" t="s">
        <v>744</v>
      </c>
      <c r="F4" s="701" t="s">
        <v>745</v>
      </c>
      <c r="G4" s="702"/>
      <c r="H4" s="702"/>
      <c r="I4" s="702"/>
      <c r="J4" s="702"/>
      <c r="K4" s="703"/>
      <c r="L4" s="91" t="s">
        <v>746</v>
      </c>
      <c r="M4" s="91" t="s">
        <v>747</v>
      </c>
      <c r="N4" s="57" t="s">
        <v>748</v>
      </c>
    </row>
    <row r="5" spans="1:14" s="20" customFormat="1" ht="30" customHeight="1">
      <c r="A5" s="92" t="s">
        <v>749</v>
      </c>
      <c r="B5" s="458"/>
      <c r="C5" s="453"/>
      <c r="D5" s="453"/>
      <c r="E5" s="453"/>
      <c r="F5" s="60" t="s">
        <v>750</v>
      </c>
      <c r="G5" s="60" t="s">
        <v>751</v>
      </c>
      <c r="H5" s="60" t="s">
        <v>752</v>
      </c>
      <c r="I5" s="60" t="s">
        <v>753</v>
      </c>
      <c r="J5" s="60" t="s">
        <v>754</v>
      </c>
      <c r="K5" s="60" t="s">
        <v>755</v>
      </c>
      <c r="L5" s="43"/>
      <c r="M5" s="43"/>
      <c r="N5" s="44"/>
    </row>
    <row r="6" spans="1:14" s="20" customFormat="1" ht="30" customHeight="1" thickBot="1">
      <c r="A6" s="35" t="s">
        <v>756</v>
      </c>
      <c r="B6" s="46" t="s">
        <v>49</v>
      </c>
      <c r="C6" s="94" t="s">
        <v>50</v>
      </c>
      <c r="D6" s="94" t="s">
        <v>51</v>
      </c>
      <c r="E6" s="94" t="s">
        <v>52</v>
      </c>
      <c r="F6" s="42" t="s">
        <v>53</v>
      </c>
      <c r="G6" s="95" t="s">
        <v>757</v>
      </c>
      <c r="H6" s="42" t="s">
        <v>758</v>
      </c>
      <c r="I6" s="42" t="s">
        <v>759</v>
      </c>
      <c r="J6" s="42" t="s">
        <v>54</v>
      </c>
      <c r="K6" s="42" t="s">
        <v>760</v>
      </c>
      <c r="L6" s="42" t="s">
        <v>55</v>
      </c>
      <c r="M6" s="42" t="s">
        <v>761</v>
      </c>
      <c r="N6" s="47" t="s">
        <v>760</v>
      </c>
    </row>
    <row r="7" spans="1:14" s="18" customFormat="1" ht="43.5" customHeight="1">
      <c r="A7" s="90" t="s">
        <v>765</v>
      </c>
      <c r="B7" s="135">
        <v>1075</v>
      </c>
      <c r="C7" s="133">
        <v>182</v>
      </c>
      <c r="D7" s="133">
        <v>763</v>
      </c>
      <c r="E7" s="133">
        <v>12</v>
      </c>
      <c r="F7" s="133">
        <v>58</v>
      </c>
      <c r="G7" s="132" t="s">
        <v>775</v>
      </c>
      <c r="H7" s="132" t="s">
        <v>776</v>
      </c>
      <c r="I7" s="133">
        <v>2</v>
      </c>
      <c r="J7" s="133">
        <v>21</v>
      </c>
      <c r="K7" s="133">
        <v>35</v>
      </c>
      <c r="L7" s="133">
        <v>43</v>
      </c>
      <c r="M7" s="133">
        <v>17</v>
      </c>
      <c r="N7" s="62" t="s">
        <v>777</v>
      </c>
    </row>
    <row r="8" spans="1:14" s="18" customFormat="1" ht="43.5" customHeight="1">
      <c r="A8" s="90" t="s">
        <v>766</v>
      </c>
      <c r="B8" s="135">
        <v>1706</v>
      </c>
      <c r="C8" s="25">
        <v>435</v>
      </c>
      <c r="D8" s="25">
        <v>414</v>
      </c>
      <c r="E8" s="25">
        <v>167</v>
      </c>
      <c r="F8" s="25">
        <v>58</v>
      </c>
      <c r="G8" s="62" t="s">
        <v>345</v>
      </c>
      <c r="H8" s="62" t="s">
        <v>345</v>
      </c>
      <c r="I8" s="25">
        <v>1</v>
      </c>
      <c r="J8" s="62" t="s">
        <v>345</v>
      </c>
      <c r="K8" s="25">
        <v>57</v>
      </c>
      <c r="L8" s="25">
        <v>621</v>
      </c>
      <c r="M8" s="25">
        <v>1</v>
      </c>
      <c r="N8" s="25">
        <v>10</v>
      </c>
    </row>
    <row r="9" spans="1:14" s="20" customFormat="1" ht="43.5" customHeight="1">
      <c r="A9" s="58" t="s">
        <v>767</v>
      </c>
      <c r="B9" s="135">
        <v>2759</v>
      </c>
      <c r="C9" s="25">
        <v>344</v>
      </c>
      <c r="D9" s="25">
        <v>1426</v>
      </c>
      <c r="E9" s="25">
        <v>170</v>
      </c>
      <c r="F9" s="25">
        <v>100</v>
      </c>
      <c r="G9" s="62" t="s">
        <v>345</v>
      </c>
      <c r="H9" s="62" t="s">
        <v>345</v>
      </c>
      <c r="I9" s="25">
        <v>2</v>
      </c>
      <c r="J9" s="25">
        <v>13</v>
      </c>
      <c r="K9" s="25">
        <v>85</v>
      </c>
      <c r="L9" s="25">
        <v>695</v>
      </c>
      <c r="M9" s="25">
        <v>1</v>
      </c>
      <c r="N9" s="25">
        <v>23</v>
      </c>
    </row>
    <row r="10" spans="1:14" s="20" customFormat="1" ht="43.5" customHeight="1">
      <c r="A10" s="90" t="s">
        <v>768</v>
      </c>
      <c r="B10" s="135">
        <v>2305</v>
      </c>
      <c r="C10" s="25">
        <v>350</v>
      </c>
      <c r="D10" s="25">
        <v>1060</v>
      </c>
      <c r="E10" s="25">
        <v>134</v>
      </c>
      <c r="F10" s="25">
        <v>167</v>
      </c>
      <c r="G10" s="62" t="s">
        <v>345</v>
      </c>
      <c r="H10" s="62" t="s">
        <v>345</v>
      </c>
      <c r="I10" s="62" t="s">
        <v>777</v>
      </c>
      <c r="J10" s="25">
        <v>10</v>
      </c>
      <c r="K10" s="25">
        <v>157</v>
      </c>
      <c r="L10" s="25">
        <v>586</v>
      </c>
      <c r="M10" s="25">
        <v>5</v>
      </c>
      <c r="N10" s="25">
        <v>3</v>
      </c>
    </row>
    <row r="11" spans="1:14" s="20" customFormat="1" ht="43.5" customHeight="1">
      <c r="A11" s="90" t="s">
        <v>769</v>
      </c>
      <c r="B11" s="135">
        <v>3858</v>
      </c>
      <c r="C11" s="25">
        <v>435</v>
      </c>
      <c r="D11" s="25">
        <v>1868</v>
      </c>
      <c r="E11" s="25">
        <v>231</v>
      </c>
      <c r="F11" s="25">
        <v>641</v>
      </c>
      <c r="G11" s="62" t="s">
        <v>267</v>
      </c>
      <c r="H11" s="25">
        <v>60</v>
      </c>
      <c r="I11" s="25">
        <v>7</v>
      </c>
      <c r="J11" s="25">
        <v>3</v>
      </c>
      <c r="K11" s="25">
        <v>571</v>
      </c>
      <c r="L11" s="25">
        <v>654</v>
      </c>
      <c r="M11" s="25">
        <v>8</v>
      </c>
      <c r="N11" s="25">
        <v>21</v>
      </c>
    </row>
    <row r="12" spans="1:14" s="20" customFormat="1" ht="43.5" customHeight="1">
      <c r="A12" s="90" t="s">
        <v>770</v>
      </c>
      <c r="B12" s="135">
        <f>C12+D12+E12+F12+L12+M12+N12</f>
        <v>2942</v>
      </c>
      <c r="C12" s="25">
        <v>383</v>
      </c>
      <c r="D12" s="25">
        <v>1526</v>
      </c>
      <c r="E12" s="25">
        <v>151</v>
      </c>
      <c r="F12" s="25">
        <v>451</v>
      </c>
      <c r="G12" s="62" t="s">
        <v>267</v>
      </c>
      <c r="H12" s="25">
        <v>27</v>
      </c>
      <c r="I12" s="25">
        <v>1</v>
      </c>
      <c r="J12" s="62" t="s">
        <v>267</v>
      </c>
      <c r="K12" s="25">
        <v>423</v>
      </c>
      <c r="L12" s="25">
        <v>412</v>
      </c>
      <c r="M12" s="25">
        <v>11</v>
      </c>
      <c r="N12" s="25">
        <v>8</v>
      </c>
    </row>
    <row r="13" spans="1:14" s="20" customFormat="1" ht="43.5" customHeight="1">
      <c r="A13" s="58" t="s">
        <v>771</v>
      </c>
      <c r="B13" s="25">
        <f>SUM(C13:E13)+F13+L13+M13+N13</f>
        <v>1655</v>
      </c>
      <c r="C13" s="25">
        <v>363</v>
      </c>
      <c r="D13" s="25">
        <v>411</v>
      </c>
      <c r="E13" s="25">
        <v>100</v>
      </c>
      <c r="F13" s="25">
        <v>387</v>
      </c>
      <c r="G13" s="62" t="s">
        <v>267</v>
      </c>
      <c r="H13" s="25">
        <v>17</v>
      </c>
      <c r="I13" s="25">
        <v>1</v>
      </c>
      <c r="J13" s="62" t="s">
        <v>267</v>
      </c>
      <c r="K13" s="25">
        <v>369</v>
      </c>
      <c r="L13" s="25">
        <v>388</v>
      </c>
      <c r="M13" s="25">
        <v>3</v>
      </c>
      <c r="N13" s="25">
        <v>3</v>
      </c>
    </row>
    <row r="14" spans="1:14" s="20" customFormat="1" ht="43.5" customHeight="1">
      <c r="A14" s="58" t="s">
        <v>772</v>
      </c>
      <c r="B14" s="25">
        <v>2500</v>
      </c>
      <c r="C14" s="25">
        <v>410</v>
      </c>
      <c r="D14" s="25">
        <v>570</v>
      </c>
      <c r="E14" s="25">
        <v>235</v>
      </c>
      <c r="F14" s="25">
        <v>589</v>
      </c>
      <c r="G14" s="62" t="s">
        <v>267</v>
      </c>
      <c r="H14" s="25">
        <v>53</v>
      </c>
      <c r="I14" s="25">
        <v>3</v>
      </c>
      <c r="J14" s="62" t="s">
        <v>267</v>
      </c>
      <c r="K14" s="25">
        <v>533</v>
      </c>
      <c r="L14" s="25">
        <v>674</v>
      </c>
      <c r="M14" s="25">
        <v>5</v>
      </c>
      <c r="N14" s="25">
        <v>17</v>
      </c>
    </row>
    <row r="15" spans="1:14" s="20" customFormat="1" ht="43.5" customHeight="1">
      <c r="A15" s="58" t="s">
        <v>773</v>
      </c>
      <c r="B15" s="25">
        <v>6354</v>
      </c>
      <c r="C15" s="25">
        <v>915</v>
      </c>
      <c r="D15" s="25">
        <v>2447</v>
      </c>
      <c r="E15" s="25">
        <v>423</v>
      </c>
      <c r="F15" s="25">
        <v>1334</v>
      </c>
      <c r="G15" s="62" t="s">
        <v>267</v>
      </c>
      <c r="H15" s="25">
        <v>20</v>
      </c>
      <c r="I15" s="25">
        <v>7</v>
      </c>
      <c r="J15" s="25">
        <v>7</v>
      </c>
      <c r="K15" s="25">
        <v>1300</v>
      </c>
      <c r="L15" s="25">
        <v>1193</v>
      </c>
      <c r="M15" s="25">
        <v>29</v>
      </c>
      <c r="N15" s="25">
        <v>13</v>
      </c>
    </row>
    <row r="16" spans="1:14" s="20" customFormat="1" ht="43.5" customHeight="1" thickBot="1">
      <c r="A16" s="109" t="s">
        <v>774</v>
      </c>
      <c r="B16" s="136">
        <f>C16+D16+E16+F16+L16+M16+N16</f>
        <v>3263</v>
      </c>
      <c r="C16" s="134">
        <v>381</v>
      </c>
      <c r="D16" s="134">
        <v>1210</v>
      </c>
      <c r="E16" s="134">
        <v>187</v>
      </c>
      <c r="F16" s="134">
        <v>946</v>
      </c>
      <c r="G16" s="137" t="s">
        <v>267</v>
      </c>
      <c r="H16" s="134">
        <v>11</v>
      </c>
      <c r="I16" s="134">
        <v>10</v>
      </c>
      <c r="J16" s="134">
        <v>1</v>
      </c>
      <c r="K16" s="134">
        <v>924</v>
      </c>
      <c r="L16" s="134">
        <v>508</v>
      </c>
      <c r="M16" s="134">
        <v>12</v>
      </c>
      <c r="N16" s="134">
        <v>19</v>
      </c>
    </row>
    <row r="17" spans="1:4" s="20" customFormat="1" ht="15" customHeight="1">
      <c r="A17" s="103" t="s">
        <v>764</v>
      </c>
      <c r="B17" s="25"/>
      <c r="C17" s="25"/>
      <c r="D17" s="25"/>
    </row>
    <row r="18" s="20" customFormat="1" ht="15" customHeight="1">
      <c r="A18" s="36" t="s">
        <v>799</v>
      </c>
    </row>
  </sheetData>
  <sheetProtection/>
  <mergeCells count="7">
    <mergeCell ref="A2:N2"/>
    <mergeCell ref="J3:N3"/>
    <mergeCell ref="B4:B5"/>
    <mergeCell ref="C4:C5"/>
    <mergeCell ref="D4:D5"/>
    <mergeCell ref="E4:E5"/>
    <mergeCell ref="F4:K4"/>
  </mergeCells>
  <printOptions horizontalCentered="1"/>
  <pageMargins left="1.1811023622047245" right="1.1811023622047245" top="1.5748031496062993" bottom="1.5748031496062993" header="0.5118110236220472" footer="0.9055118110236221"/>
  <pageSetup firstPageNumber="30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9"/>
  <sheetViews>
    <sheetView showGridLines="0" zoomScale="120" zoomScaleNormal="120" workbookViewId="0" topLeftCell="A1">
      <selection activeCell="A2" sqref="A2:I2"/>
    </sheetView>
  </sheetViews>
  <sheetFormatPr defaultColWidth="9.00390625" defaultRowHeight="16.5"/>
  <cols>
    <col min="1" max="1" width="13.125" style="16" customWidth="1"/>
    <col min="2" max="2" width="9.125" style="16" customWidth="1"/>
    <col min="3" max="4" width="7.125" style="16" customWidth="1"/>
    <col min="5" max="9" width="7.625" style="16" customWidth="1"/>
    <col min="10" max="16384" width="9.00390625" style="16" customWidth="1"/>
  </cols>
  <sheetData>
    <row r="1" s="1" customFormat="1" ht="18" customHeight="1">
      <c r="I1" s="2" t="s">
        <v>153</v>
      </c>
    </row>
    <row r="2" spans="1:9" s="3" customFormat="1" ht="37.5" customHeight="1">
      <c r="A2" s="544" t="s">
        <v>33</v>
      </c>
      <c r="B2" s="451"/>
      <c r="C2" s="451"/>
      <c r="D2" s="451"/>
      <c r="E2" s="451"/>
      <c r="F2" s="451"/>
      <c r="G2" s="451"/>
      <c r="H2" s="451"/>
      <c r="I2" s="451"/>
    </row>
    <row r="3" spans="1:9" s="1" customFormat="1" ht="15" customHeight="1" thickBot="1">
      <c r="A3" s="30"/>
      <c r="B3" s="28"/>
      <c r="C3" s="28"/>
      <c r="D3" s="28"/>
      <c r="E3" s="28"/>
      <c r="F3" s="28"/>
      <c r="G3" s="28"/>
      <c r="H3" s="711"/>
      <c r="I3" s="711"/>
    </row>
    <row r="4" spans="1:9" s="1" customFormat="1" ht="27.75" customHeight="1">
      <c r="A4" s="38"/>
      <c r="B4" s="712" t="s">
        <v>801</v>
      </c>
      <c r="C4" s="713" t="s">
        <v>188</v>
      </c>
      <c r="D4" s="714"/>
      <c r="E4" s="715"/>
      <c r="F4" s="716" t="s">
        <v>210</v>
      </c>
      <c r="G4" s="716" t="s">
        <v>216</v>
      </c>
      <c r="H4" s="718" t="s">
        <v>154</v>
      </c>
      <c r="I4" s="719"/>
    </row>
    <row r="5" spans="1:9" s="1" customFormat="1" ht="27.75" customHeight="1">
      <c r="A5" s="96" t="s">
        <v>211</v>
      </c>
      <c r="B5" s="707"/>
      <c r="C5" s="704" t="s">
        <v>800</v>
      </c>
      <c r="D5" s="705"/>
      <c r="E5" s="706"/>
      <c r="F5" s="717"/>
      <c r="G5" s="717"/>
      <c r="H5" s="704" t="s">
        <v>155</v>
      </c>
      <c r="I5" s="705"/>
    </row>
    <row r="6" spans="1:9" s="1" customFormat="1" ht="27.75" customHeight="1">
      <c r="A6" s="96"/>
      <c r="B6" s="707" t="s">
        <v>817</v>
      </c>
      <c r="C6" s="56" t="s">
        <v>156</v>
      </c>
      <c r="D6" s="56" t="s">
        <v>157</v>
      </c>
      <c r="E6" s="56" t="s">
        <v>158</v>
      </c>
      <c r="F6" s="709" t="s">
        <v>205</v>
      </c>
      <c r="G6" s="709" t="s">
        <v>206</v>
      </c>
      <c r="H6" s="97" t="s">
        <v>159</v>
      </c>
      <c r="I6" s="66" t="s">
        <v>253</v>
      </c>
    </row>
    <row r="7" spans="1:9" s="1" customFormat="1" ht="27.75" customHeight="1" thickBot="1">
      <c r="A7" s="98" t="s">
        <v>212</v>
      </c>
      <c r="B7" s="708"/>
      <c r="C7" s="99" t="s">
        <v>30</v>
      </c>
      <c r="D7" s="99" t="s">
        <v>31</v>
      </c>
      <c r="E7" s="99" t="s">
        <v>32</v>
      </c>
      <c r="F7" s="710"/>
      <c r="G7" s="710"/>
      <c r="H7" s="99" t="s">
        <v>213</v>
      </c>
      <c r="I7" s="115" t="s">
        <v>207</v>
      </c>
    </row>
    <row r="8" spans="1:9" s="1" customFormat="1" ht="43.5" customHeight="1">
      <c r="A8" s="65" t="s">
        <v>70</v>
      </c>
      <c r="B8" s="110">
        <v>1</v>
      </c>
      <c r="C8" s="125">
        <v>24</v>
      </c>
      <c r="D8" s="125">
        <v>2</v>
      </c>
      <c r="E8" s="125">
        <v>22</v>
      </c>
      <c r="F8" s="125">
        <v>4255</v>
      </c>
      <c r="G8" s="125">
        <v>2519</v>
      </c>
      <c r="H8" s="125">
        <v>100</v>
      </c>
      <c r="I8" s="33">
        <v>9160</v>
      </c>
    </row>
    <row r="9" spans="1:9" s="1" customFormat="1" ht="43.5" customHeight="1">
      <c r="A9" s="67" t="s">
        <v>71</v>
      </c>
      <c r="B9" s="110">
        <v>1</v>
      </c>
      <c r="C9" s="33">
        <v>21</v>
      </c>
      <c r="D9" s="33">
        <v>1</v>
      </c>
      <c r="E9" s="33">
        <v>20</v>
      </c>
      <c r="F9" s="33">
        <v>4147</v>
      </c>
      <c r="G9" s="33">
        <v>1897</v>
      </c>
      <c r="H9" s="33">
        <v>92</v>
      </c>
      <c r="I9" s="33">
        <v>8749</v>
      </c>
    </row>
    <row r="10" spans="1:9" s="1" customFormat="1" ht="43.5" customHeight="1">
      <c r="A10" s="67" t="s">
        <v>72</v>
      </c>
      <c r="B10" s="110">
        <v>1</v>
      </c>
      <c r="C10" s="33">
        <v>23</v>
      </c>
      <c r="D10" s="33">
        <v>1</v>
      </c>
      <c r="E10" s="33">
        <v>22</v>
      </c>
      <c r="F10" s="33">
        <v>4779</v>
      </c>
      <c r="G10" s="33">
        <v>1929</v>
      </c>
      <c r="H10" s="33">
        <v>80</v>
      </c>
      <c r="I10" s="33">
        <v>6897</v>
      </c>
    </row>
    <row r="11" spans="1:9" s="1" customFormat="1" ht="43.5" customHeight="1">
      <c r="A11" s="67" t="s">
        <v>73</v>
      </c>
      <c r="B11" s="110">
        <v>1</v>
      </c>
      <c r="C11" s="33">
        <v>22</v>
      </c>
      <c r="D11" s="33">
        <v>2</v>
      </c>
      <c r="E11" s="33">
        <v>20</v>
      </c>
      <c r="F11" s="33">
        <v>4189</v>
      </c>
      <c r="G11" s="33">
        <v>1790</v>
      </c>
      <c r="H11" s="33">
        <v>202</v>
      </c>
      <c r="I11" s="33">
        <v>8914</v>
      </c>
    </row>
    <row r="12" spans="1:9" s="1" customFormat="1" ht="43.5" customHeight="1">
      <c r="A12" s="67" t="s">
        <v>74</v>
      </c>
      <c r="B12" s="110">
        <v>1</v>
      </c>
      <c r="C12" s="33">
        <v>20</v>
      </c>
      <c r="D12" s="33">
        <v>2</v>
      </c>
      <c r="E12" s="33">
        <v>18</v>
      </c>
      <c r="F12" s="33">
        <v>6253</v>
      </c>
      <c r="G12" s="33">
        <v>1539</v>
      </c>
      <c r="H12" s="33">
        <v>108</v>
      </c>
      <c r="I12" s="33">
        <v>9600</v>
      </c>
    </row>
    <row r="13" spans="1:9" s="1" customFormat="1" ht="43.5" customHeight="1">
      <c r="A13" s="67" t="s">
        <v>160</v>
      </c>
      <c r="B13" s="110">
        <v>1</v>
      </c>
      <c r="C13" s="33">
        <v>19</v>
      </c>
      <c r="D13" s="33">
        <v>1</v>
      </c>
      <c r="E13" s="33">
        <v>18</v>
      </c>
      <c r="F13" s="33">
        <v>9187</v>
      </c>
      <c r="G13" s="33">
        <v>1630</v>
      </c>
      <c r="H13" s="33">
        <v>107</v>
      </c>
      <c r="I13" s="33">
        <v>6065</v>
      </c>
    </row>
    <row r="14" spans="1:9" s="1" customFormat="1" ht="43.5" customHeight="1">
      <c r="A14" s="67" t="s">
        <v>161</v>
      </c>
      <c r="B14" s="110">
        <v>1</v>
      </c>
      <c r="C14" s="33">
        <v>22</v>
      </c>
      <c r="D14" s="33">
        <v>1</v>
      </c>
      <c r="E14" s="33">
        <v>21</v>
      </c>
      <c r="F14" s="33">
        <v>14029</v>
      </c>
      <c r="G14" s="33">
        <v>1681</v>
      </c>
      <c r="H14" s="33">
        <v>149</v>
      </c>
      <c r="I14" s="33">
        <v>7730</v>
      </c>
    </row>
    <row r="15" spans="1:9" s="1" customFormat="1" ht="43.5" customHeight="1">
      <c r="A15" s="67" t="s">
        <v>172</v>
      </c>
      <c r="B15" s="110">
        <v>1</v>
      </c>
      <c r="C15" s="33">
        <v>22</v>
      </c>
      <c r="D15" s="33">
        <v>1</v>
      </c>
      <c r="E15" s="33">
        <v>21</v>
      </c>
      <c r="F15" s="33">
        <v>14986</v>
      </c>
      <c r="G15" s="33">
        <v>1629</v>
      </c>
      <c r="H15" s="33">
        <v>162</v>
      </c>
      <c r="I15" s="33">
        <v>7390</v>
      </c>
    </row>
    <row r="16" spans="1:9" s="1" customFormat="1" ht="43.5" customHeight="1">
      <c r="A16" s="67" t="s">
        <v>178</v>
      </c>
      <c r="B16" s="110">
        <v>1</v>
      </c>
      <c r="C16" s="33">
        <v>23</v>
      </c>
      <c r="D16" s="33">
        <v>1</v>
      </c>
      <c r="E16" s="33">
        <v>22</v>
      </c>
      <c r="F16" s="33">
        <v>16809</v>
      </c>
      <c r="G16" s="33">
        <v>1448</v>
      </c>
      <c r="H16" s="33">
        <v>146</v>
      </c>
      <c r="I16" s="33">
        <v>4850</v>
      </c>
    </row>
    <row r="17" spans="1:9" s="1" customFormat="1" ht="43.5" customHeight="1" thickBot="1">
      <c r="A17" s="68" t="s">
        <v>203</v>
      </c>
      <c r="B17" s="130">
        <v>1</v>
      </c>
      <c r="C17" s="119">
        <v>22</v>
      </c>
      <c r="D17" s="119">
        <v>1</v>
      </c>
      <c r="E17" s="119">
        <v>21</v>
      </c>
      <c r="F17" s="119">
        <v>18952</v>
      </c>
      <c r="G17" s="119">
        <v>1476</v>
      </c>
      <c r="H17" s="119">
        <v>160</v>
      </c>
      <c r="I17" s="119">
        <v>4640</v>
      </c>
    </row>
    <row r="18" spans="1:3" s="1" customFormat="1" ht="15" customHeight="1">
      <c r="A18" s="102" t="s">
        <v>189</v>
      </c>
      <c r="B18" s="33"/>
      <c r="C18" s="33"/>
    </row>
    <row r="19" s="1" customFormat="1" ht="15" customHeight="1">
      <c r="A19" s="37" t="s">
        <v>802</v>
      </c>
    </row>
  </sheetData>
  <sheetProtection/>
  <mergeCells count="12">
    <mergeCell ref="A2:I2"/>
    <mergeCell ref="H3:I3"/>
    <mergeCell ref="B4:B5"/>
    <mergeCell ref="C4:E4"/>
    <mergeCell ref="F4:F5"/>
    <mergeCell ref="G4:G5"/>
    <mergeCell ref="H4:I4"/>
    <mergeCell ref="C5:E5"/>
    <mergeCell ref="H5:I5"/>
    <mergeCell ref="B6:B7"/>
    <mergeCell ref="F6:F7"/>
    <mergeCell ref="G6:G7"/>
  </mergeCells>
  <printOptions horizontalCentered="1"/>
  <pageMargins left="1.1811023622047245" right="1.1811023622047245" top="1.5748031496062993" bottom="1.5748031496062993" header="0.5118110236220472" footer="0.9055118110236221"/>
  <pageSetup firstPageNumber="303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T8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Z33"/>
  <sheetViews>
    <sheetView showGridLines="0" zoomScale="120" zoomScaleNormal="120" workbookViewId="0" topLeftCell="A1">
      <selection activeCell="A4" sqref="A4"/>
    </sheetView>
  </sheetViews>
  <sheetFormatPr defaultColWidth="9.00390625" defaultRowHeight="16.5"/>
  <cols>
    <col min="1" max="1" width="17.125" style="118" customWidth="1"/>
    <col min="2" max="2" width="5.125" style="118" customWidth="1"/>
    <col min="3" max="3" width="6.125" style="118" customWidth="1"/>
    <col min="4" max="4" width="5.625" style="118" customWidth="1"/>
    <col min="5" max="6" width="5.125" style="118" customWidth="1"/>
    <col min="7" max="7" width="7.125" style="118" customWidth="1"/>
    <col min="8" max="11" width="6.125" style="118" customWidth="1"/>
    <col min="12" max="12" width="6.625" style="118" customWidth="1"/>
    <col min="13" max="13" width="5.125" style="118" customWidth="1"/>
    <col min="14" max="14" width="4.625" style="118" customWidth="1"/>
    <col min="15" max="18" width="5.125" style="118" customWidth="1"/>
    <col min="19" max="19" width="4.625" style="118" customWidth="1"/>
    <col min="20" max="21" width="5.625" style="118" customWidth="1"/>
    <col min="22" max="22" width="5.125" style="118" customWidth="1"/>
    <col min="23" max="23" width="5.625" style="118" customWidth="1"/>
    <col min="24" max="25" width="6.125" style="118" customWidth="1"/>
    <col min="26" max="16384" width="9.00390625" style="118" customWidth="1"/>
  </cols>
  <sheetData>
    <row r="1" spans="1:25" s="1" customFormat="1" ht="18" customHeight="1">
      <c r="A1" s="102" t="s">
        <v>386</v>
      </c>
      <c r="Y1" s="2" t="s">
        <v>387</v>
      </c>
    </row>
    <row r="2" spans="1:25" s="3" customFormat="1" ht="24.75" customHeight="1">
      <c r="A2" s="450" t="s">
        <v>398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 t="s">
        <v>399</v>
      </c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</row>
    <row r="3" spans="1:25" s="20" customFormat="1" ht="1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04" t="s">
        <v>388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31" t="s">
        <v>819</v>
      </c>
    </row>
    <row r="4" spans="2:25" s="21" customFormat="1" ht="18" customHeight="1">
      <c r="B4" s="389" t="s">
        <v>780</v>
      </c>
      <c r="C4" s="391" t="s">
        <v>781</v>
      </c>
      <c r="D4" s="391" t="s">
        <v>782</v>
      </c>
      <c r="E4" s="384" t="s">
        <v>389</v>
      </c>
      <c r="F4" s="433"/>
      <c r="G4" s="433"/>
      <c r="H4" s="433"/>
      <c r="I4" s="433"/>
      <c r="J4" s="433"/>
      <c r="K4" s="433"/>
      <c r="L4" s="433" t="s">
        <v>390</v>
      </c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4"/>
      <c r="X4" s="462" t="s">
        <v>391</v>
      </c>
      <c r="Y4" s="463"/>
    </row>
    <row r="5" spans="1:25" s="21" customFormat="1" ht="18" customHeight="1">
      <c r="A5" s="385" t="s">
        <v>392</v>
      </c>
      <c r="B5" s="390"/>
      <c r="C5" s="383"/>
      <c r="D5" s="383"/>
      <c r="E5" s="387" t="s">
        <v>783</v>
      </c>
      <c r="F5" s="388" t="s">
        <v>393</v>
      </c>
      <c r="G5" s="380"/>
      <c r="H5" s="380"/>
      <c r="I5" s="380"/>
      <c r="J5" s="380"/>
      <c r="K5" s="380"/>
      <c r="L5" s="465" t="s">
        <v>394</v>
      </c>
      <c r="M5" s="465"/>
      <c r="N5" s="465"/>
      <c r="O5" s="465"/>
      <c r="P5" s="465"/>
      <c r="Q5" s="465"/>
      <c r="R5" s="466"/>
      <c r="S5" s="464" t="s">
        <v>395</v>
      </c>
      <c r="T5" s="465"/>
      <c r="U5" s="465"/>
      <c r="V5" s="465"/>
      <c r="W5" s="466"/>
      <c r="X5" s="467" t="s">
        <v>784</v>
      </c>
      <c r="Y5" s="468"/>
    </row>
    <row r="6" spans="1:25" s="21" customFormat="1" ht="24.75" customHeight="1">
      <c r="A6" s="386"/>
      <c r="B6" s="390"/>
      <c r="C6" s="383"/>
      <c r="D6" s="383"/>
      <c r="E6" s="383"/>
      <c r="F6" s="22"/>
      <c r="G6" s="408" t="s">
        <v>347</v>
      </c>
      <c r="H6" s="461"/>
      <c r="I6" s="461"/>
      <c r="J6" s="461"/>
      <c r="K6" s="461"/>
      <c r="L6" s="465" t="s">
        <v>348</v>
      </c>
      <c r="M6" s="466"/>
      <c r="N6" s="464" t="s">
        <v>349</v>
      </c>
      <c r="O6" s="466"/>
      <c r="P6" s="457" t="s">
        <v>350</v>
      </c>
      <c r="Q6" s="457" t="s">
        <v>351</v>
      </c>
      <c r="R6" s="457" t="s">
        <v>352</v>
      </c>
      <c r="S6" s="457" t="s">
        <v>353</v>
      </c>
      <c r="T6" s="457" t="s">
        <v>354</v>
      </c>
      <c r="U6" s="457" t="s">
        <v>355</v>
      </c>
      <c r="V6" s="457" t="s">
        <v>356</v>
      </c>
      <c r="W6" s="457" t="s">
        <v>401</v>
      </c>
      <c r="X6" s="457" t="s">
        <v>357</v>
      </c>
      <c r="Y6" s="435" t="s">
        <v>358</v>
      </c>
    </row>
    <row r="7" spans="1:25" s="21" customFormat="1" ht="18" customHeight="1">
      <c r="A7" s="386" t="s">
        <v>359</v>
      </c>
      <c r="B7" s="390"/>
      <c r="C7" s="383"/>
      <c r="D7" s="383"/>
      <c r="E7" s="383"/>
      <c r="F7" s="457" t="s">
        <v>353</v>
      </c>
      <c r="G7" s="457" t="s">
        <v>360</v>
      </c>
      <c r="H7" s="460" t="s">
        <v>361</v>
      </c>
      <c r="I7" s="461"/>
      <c r="J7" s="461"/>
      <c r="K7" s="461"/>
      <c r="L7" s="465" t="s">
        <v>362</v>
      </c>
      <c r="M7" s="466"/>
      <c r="N7" s="457" t="s">
        <v>363</v>
      </c>
      <c r="O7" s="457" t="s">
        <v>350</v>
      </c>
      <c r="P7" s="453"/>
      <c r="Q7" s="453"/>
      <c r="R7" s="453"/>
      <c r="S7" s="453"/>
      <c r="T7" s="453"/>
      <c r="U7" s="453"/>
      <c r="V7" s="453"/>
      <c r="W7" s="436"/>
      <c r="X7" s="453"/>
      <c r="Y7" s="455"/>
    </row>
    <row r="8" spans="1:25" s="21" customFormat="1" ht="24.75" customHeight="1">
      <c r="A8" s="386"/>
      <c r="B8" s="458" t="s">
        <v>364</v>
      </c>
      <c r="C8" s="453" t="s">
        <v>365</v>
      </c>
      <c r="D8" s="453" t="s">
        <v>366</v>
      </c>
      <c r="E8" s="453" t="s">
        <v>367</v>
      </c>
      <c r="F8" s="453"/>
      <c r="G8" s="453"/>
      <c r="H8" s="60" t="s">
        <v>368</v>
      </c>
      <c r="I8" s="60" t="s">
        <v>369</v>
      </c>
      <c r="J8" s="59" t="s">
        <v>355</v>
      </c>
      <c r="K8" s="59" t="s">
        <v>356</v>
      </c>
      <c r="L8" s="61" t="s">
        <v>370</v>
      </c>
      <c r="M8" s="59" t="s">
        <v>371</v>
      </c>
      <c r="N8" s="453"/>
      <c r="O8" s="453"/>
      <c r="P8" s="453" t="s">
        <v>372</v>
      </c>
      <c r="Q8" s="453" t="s">
        <v>373</v>
      </c>
      <c r="R8" s="453" t="s">
        <v>374</v>
      </c>
      <c r="S8" s="453" t="s">
        <v>367</v>
      </c>
      <c r="T8" s="453" t="s">
        <v>375</v>
      </c>
      <c r="U8" s="453" t="s">
        <v>376</v>
      </c>
      <c r="V8" s="453" t="s">
        <v>400</v>
      </c>
      <c r="W8" s="453" t="s">
        <v>378</v>
      </c>
      <c r="X8" s="453" t="s">
        <v>379</v>
      </c>
      <c r="Y8" s="455" t="s">
        <v>380</v>
      </c>
    </row>
    <row r="9" spans="1:25" s="21" customFormat="1" ht="24.75" customHeight="1" thickBot="1">
      <c r="A9" s="23"/>
      <c r="B9" s="459"/>
      <c r="C9" s="454"/>
      <c r="D9" s="454"/>
      <c r="E9" s="454"/>
      <c r="F9" s="13" t="s">
        <v>367</v>
      </c>
      <c r="G9" s="13" t="s">
        <v>381</v>
      </c>
      <c r="H9" s="13" t="s">
        <v>382</v>
      </c>
      <c r="I9" s="13" t="s">
        <v>383</v>
      </c>
      <c r="J9" s="13" t="s">
        <v>376</v>
      </c>
      <c r="K9" s="13" t="s">
        <v>377</v>
      </c>
      <c r="L9" s="24" t="s">
        <v>384</v>
      </c>
      <c r="M9" s="13" t="s">
        <v>380</v>
      </c>
      <c r="N9" s="13" t="s">
        <v>385</v>
      </c>
      <c r="O9" s="13" t="s">
        <v>372</v>
      </c>
      <c r="P9" s="454"/>
      <c r="Q9" s="454"/>
      <c r="R9" s="454"/>
      <c r="S9" s="454"/>
      <c r="T9" s="454"/>
      <c r="U9" s="454"/>
      <c r="V9" s="454"/>
      <c r="W9" s="409"/>
      <c r="X9" s="454"/>
      <c r="Y9" s="456"/>
    </row>
    <row r="10" spans="1:25" s="20" customFormat="1" ht="19.5" customHeight="1">
      <c r="A10" s="306" t="s">
        <v>322</v>
      </c>
      <c r="B10" s="135">
        <v>1245</v>
      </c>
      <c r="C10" s="133">
        <v>34</v>
      </c>
      <c r="D10" s="133">
        <v>1211</v>
      </c>
      <c r="E10" s="133">
        <v>12532</v>
      </c>
      <c r="F10" s="133">
        <v>9314</v>
      </c>
      <c r="G10" s="133">
        <v>6656</v>
      </c>
      <c r="H10" s="133">
        <v>657</v>
      </c>
      <c r="I10" s="133">
        <v>47</v>
      </c>
      <c r="J10" s="133">
        <v>678</v>
      </c>
      <c r="K10" s="133">
        <v>584</v>
      </c>
      <c r="L10" s="133">
        <v>362</v>
      </c>
      <c r="M10" s="133">
        <v>330</v>
      </c>
      <c r="N10" s="133">
        <v>462</v>
      </c>
      <c r="O10" s="133">
        <v>626</v>
      </c>
      <c r="P10" s="133">
        <v>613</v>
      </c>
      <c r="Q10" s="132" t="s">
        <v>346</v>
      </c>
      <c r="R10" s="132" t="s">
        <v>346</v>
      </c>
      <c r="S10" s="133">
        <v>1517</v>
      </c>
      <c r="T10" s="133">
        <v>1300</v>
      </c>
      <c r="U10" s="133">
        <v>126</v>
      </c>
      <c r="V10" s="133">
        <v>91</v>
      </c>
      <c r="W10" s="133" t="s">
        <v>268</v>
      </c>
      <c r="X10" s="132" t="s">
        <v>402</v>
      </c>
      <c r="Y10" s="132" t="s">
        <v>402</v>
      </c>
    </row>
    <row r="11" spans="1:25" s="20" customFormat="1" ht="19.5" customHeight="1">
      <c r="A11" s="306" t="s">
        <v>323</v>
      </c>
      <c r="B11" s="135">
        <v>1276</v>
      </c>
      <c r="C11" s="25">
        <v>35</v>
      </c>
      <c r="D11" s="25">
        <v>1241</v>
      </c>
      <c r="E11" s="25">
        <v>12921</v>
      </c>
      <c r="F11" s="25">
        <v>9596</v>
      </c>
      <c r="G11" s="25">
        <v>6725</v>
      </c>
      <c r="H11" s="25">
        <v>659</v>
      </c>
      <c r="I11" s="25">
        <v>36</v>
      </c>
      <c r="J11" s="25">
        <v>754</v>
      </c>
      <c r="K11" s="25">
        <v>559</v>
      </c>
      <c r="L11" s="25">
        <v>445</v>
      </c>
      <c r="M11" s="25">
        <v>418</v>
      </c>
      <c r="N11" s="25">
        <v>528</v>
      </c>
      <c r="O11" s="25">
        <v>899</v>
      </c>
      <c r="P11" s="25">
        <v>325</v>
      </c>
      <c r="Q11" s="62" t="s">
        <v>267</v>
      </c>
      <c r="R11" s="62" t="s">
        <v>267</v>
      </c>
      <c r="S11" s="25">
        <v>1573</v>
      </c>
      <c r="T11" s="25">
        <v>1330</v>
      </c>
      <c r="U11" s="25">
        <v>141</v>
      </c>
      <c r="V11" s="25">
        <v>102</v>
      </c>
      <c r="W11" s="25" t="s">
        <v>268</v>
      </c>
      <c r="X11" s="62" t="s">
        <v>267</v>
      </c>
      <c r="Y11" s="62" t="s">
        <v>267</v>
      </c>
    </row>
    <row r="12" spans="1:25" s="20" customFormat="1" ht="19.5" customHeight="1">
      <c r="A12" s="306" t="s">
        <v>324</v>
      </c>
      <c r="B12" s="135">
        <v>1341</v>
      </c>
      <c r="C12" s="25">
        <v>36</v>
      </c>
      <c r="D12" s="25">
        <v>1305</v>
      </c>
      <c r="E12" s="25">
        <v>13981</v>
      </c>
      <c r="F12" s="25">
        <v>10166</v>
      </c>
      <c r="G12" s="25">
        <v>7037</v>
      </c>
      <c r="H12" s="25">
        <v>737</v>
      </c>
      <c r="I12" s="25">
        <v>36</v>
      </c>
      <c r="J12" s="25">
        <v>780</v>
      </c>
      <c r="K12" s="25">
        <v>596</v>
      </c>
      <c r="L12" s="25">
        <v>442</v>
      </c>
      <c r="M12" s="25">
        <v>538</v>
      </c>
      <c r="N12" s="25">
        <v>588</v>
      </c>
      <c r="O12" s="25">
        <v>1023</v>
      </c>
      <c r="P12" s="25">
        <v>434</v>
      </c>
      <c r="Q12" s="62" t="s">
        <v>267</v>
      </c>
      <c r="R12" s="62" t="s">
        <v>267</v>
      </c>
      <c r="S12" s="25">
        <v>1770</v>
      </c>
      <c r="T12" s="25">
        <v>1494</v>
      </c>
      <c r="U12" s="25">
        <v>162</v>
      </c>
      <c r="V12" s="25">
        <v>114</v>
      </c>
      <c r="W12" s="25" t="s">
        <v>268</v>
      </c>
      <c r="X12" s="62" t="s">
        <v>267</v>
      </c>
      <c r="Y12" s="62" t="s">
        <v>267</v>
      </c>
    </row>
    <row r="13" spans="1:25" s="20" customFormat="1" ht="19.5" customHeight="1">
      <c r="A13" s="306" t="s">
        <v>325</v>
      </c>
      <c r="B13" s="135">
        <v>1322</v>
      </c>
      <c r="C13" s="25">
        <v>36</v>
      </c>
      <c r="D13" s="25">
        <v>1286</v>
      </c>
      <c r="E13" s="25">
        <v>14366</v>
      </c>
      <c r="F13" s="25">
        <v>10496</v>
      </c>
      <c r="G13" s="25">
        <v>7320</v>
      </c>
      <c r="H13" s="25">
        <v>720</v>
      </c>
      <c r="I13" s="25">
        <v>36</v>
      </c>
      <c r="J13" s="25">
        <v>782</v>
      </c>
      <c r="K13" s="25">
        <v>595</v>
      </c>
      <c r="L13" s="25">
        <v>438</v>
      </c>
      <c r="M13" s="25">
        <v>605</v>
      </c>
      <c r="N13" s="25">
        <v>563</v>
      </c>
      <c r="O13" s="25">
        <v>1023</v>
      </c>
      <c r="P13" s="25">
        <v>434</v>
      </c>
      <c r="Q13" s="62" t="s">
        <v>345</v>
      </c>
      <c r="R13" s="62" t="s">
        <v>345</v>
      </c>
      <c r="S13" s="25">
        <v>1850</v>
      </c>
      <c r="T13" s="25">
        <v>1509</v>
      </c>
      <c r="U13" s="25">
        <v>222</v>
      </c>
      <c r="V13" s="25">
        <v>119</v>
      </c>
      <c r="W13" s="25" t="s">
        <v>268</v>
      </c>
      <c r="X13" s="62" t="s">
        <v>345</v>
      </c>
      <c r="Y13" s="62" t="s">
        <v>345</v>
      </c>
    </row>
    <row r="14" spans="1:25" s="20" customFormat="1" ht="19.5" customHeight="1">
      <c r="A14" s="306" t="s">
        <v>326</v>
      </c>
      <c r="B14" s="135">
        <v>1314</v>
      </c>
      <c r="C14" s="25">
        <v>35</v>
      </c>
      <c r="D14" s="25">
        <v>1279</v>
      </c>
      <c r="E14" s="25">
        <v>14433</v>
      </c>
      <c r="F14" s="25">
        <v>10429</v>
      </c>
      <c r="G14" s="25">
        <v>7213</v>
      </c>
      <c r="H14" s="25">
        <v>715</v>
      </c>
      <c r="I14" s="25">
        <v>36</v>
      </c>
      <c r="J14" s="25">
        <v>798</v>
      </c>
      <c r="K14" s="25">
        <v>565</v>
      </c>
      <c r="L14" s="25">
        <v>434</v>
      </c>
      <c r="M14" s="25">
        <v>668</v>
      </c>
      <c r="N14" s="25">
        <v>563</v>
      </c>
      <c r="O14" s="25">
        <v>1123</v>
      </c>
      <c r="P14" s="25">
        <v>434</v>
      </c>
      <c r="Q14" s="62" t="s">
        <v>267</v>
      </c>
      <c r="R14" s="62" t="s">
        <v>267</v>
      </c>
      <c r="S14" s="25">
        <v>1884</v>
      </c>
      <c r="T14" s="25">
        <v>1517</v>
      </c>
      <c r="U14" s="25">
        <v>230</v>
      </c>
      <c r="V14" s="25">
        <v>137</v>
      </c>
      <c r="W14" s="25" t="s">
        <v>268</v>
      </c>
      <c r="X14" s="62" t="s">
        <v>267</v>
      </c>
      <c r="Y14" s="62" t="s">
        <v>267</v>
      </c>
    </row>
    <row r="15" spans="1:26" s="20" customFormat="1" ht="19.5" customHeight="1">
      <c r="A15" s="306" t="s">
        <v>327</v>
      </c>
      <c r="B15" s="135">
        <v>1337</v>
      </c>
      <c r="C15" s="25">
        <v>33</v>
      </c>
      <c r="D15" s="25">
        <v>1304</v>
      </c>
      <c r="E15" s="25">
        <v>14068</v>
      </c>
      <c r="F15" s="25">
        <v>12191</v>
      </c>
      <c r="G15" s="25">
        <v>6993</v>
      </c>
      <c r="H15" s="25">
        <v>708</v>
      </c>
      <c r="I15" s="25">
        <v>36</v>
      </c>
      <c r="J15" s="25">
        <v>805</v>
      </c>
      <c r="K15" s="25">
        <v>405</v>
      </c>
      <c r="L15" s="25">
        <v>425</v>
      </c>
      <c r="M15" s="25">
        <v>707</v>
      </c>
      <c r="N15" s="25">
        <v>551</v>
      </c>
      <c r="O15" s="25">
        <v>1123</v>
      </c>
      <c r="P15" s="25">
        <v>424</v>
      </c>
      <c r="Q15" s="62" t="s">
        <v>345</v>
      </c>
      <c r="R15" s="62" t="s">
        <v>345</v>
      </c>
      <c r="S15" s="25">
        <v>1891</v>
      </c>
      <c r="T15" s="25">
        <v>1513</v>
      </c>
      <c r="U15" s="25">
        <v>234</v>
      </c>
      <c r="V15" s="25">
        <v>135</v>
      </c>
      <c r="W15" s="25">
        <v>9</v>
      </c>
      <c r="X15" s="62" t="s">
        <v>345</v>
      </c>
      <c r="Y15" s="62" t="s">
        <v>345</v>
      </c>
      <c r="Z15" s="25"/>
    </row>
    <row r="16" spans="1:25" s="20" customFormat="1" ht="19.5" customHeight="1">
      <c r="A16" s="306" t="s">
        <v>328</v>
      </c>
      <c r="B16" s="135">
        <v>1358</v>
      </c>
      <c r="C16" s="25">
        <v>33</v>
      </c>
      <c r="D16" s="25">
        <v>1325</v>
      </c>
      <c r="E16" s="25">
        <v>14138</v>
      </c>
      <c r="F16" s="25">
        <v>12163</v>
      </c>
      <c r="G16" s="25">
        <v>6945</v>
      </c>
      <c r="H16" s="25">
        <v>646</v>
      </c>
      <c r="I16" s="25">
        <v>36</v>
      </c>
      <c r="J16" s="25">
        <v>827</v>
      </c>
      <c r="K16" s="25">
        <v>385</v>
      </c>
      <c r="L16" s="25">
        <v>400</v>
      </c>
      <c r="M16" s="25">
        <v>785</v>
      </c>
      <c r="N16" s="25">
        <v>551</v>
      </c>
      <c r="O16" s="25">
        <v>1123</v>
      </c>
      <c r="P16" s="25">
        <v>465</v>
      </c>
      <c r="Q16" s="62" t="s">
        <v>345</v>
      </c>
      <c r="R16" s="62" t="s">
        <v>345</v>
      </c>
      <c r="S16" s="25">
        <v>1975</v>
      </c>
      <c r="T16" s="25">
        <v>1519</v>
      </c>
      <c r="U16" s="25">
        <v>312</v>
      </c>
      <c r="V16" s="25">
        <v>135</v>
      </c>
      <c r="W16" s="25">
        <v>9</v>
      </c>
      <c r="X16" s="62" t="s">
        <v>345</v>
      </c>
      <c r="Y16" s="62" t="s">
        <v>345</v>
      </c>
    </row>
    <row r="17" spans="1:25" s="20" customFormat="1" ht="19.5" customHeight="1">
      <c r="A17" s="306" t="s">
        <v>329</v>
      </c>
      <c r="B17" s="135">
        <v>1398</v>
      </c>
      <c r="C17" s="25">
        <v>35</v>
      </c>
      <c r="D17" s="25">
        <v>1363</v>
      </c>
      <c r="E17" s="25">
        <v>14348</v>
      </c>
      <c r="F17" s="25">
        <v>12094</v>
      </c>
      <c r="G17" s="25">
        <v>6932</v>
      </c>
      <c r="H17" s="25">
        <v>612</v>
      </c>
      <c r="I17" s="25">
        <v>36</v>
      </c>
      <c r="J17" s="25">
        <v>824</v>
      </c>
      <c r="K17" s="25">
        <v>629</v>
      </c>
      <c r="L17" s="25">
        <v>399</v>
      </c>
      <c r="M17" s="25">
        <v>635</v>
      </c>
      <c r="N17" s="25">
        <v>551</v>
      </c>
      <c r="O17" s="25">
        <v>1123</v>
      </c>
      <c r="P17" s="25">
        <v>453</v>
      </c>
      <c r="Q17" s="62" t="s">
        <v>345</v>
      </c>
      <c r="R17" s="62" t="s">
        <v>345</v>
      </c>
      <c r="S17" s="25">
        <v>2254</v>
      </c>
      <c r="T17" s="25">
        <v>1742</v>
      </c>
      <c r="U17" s="25">
        <v>380</v>
      </c>
      <c r="V17" s="25">
        <v>114</v>
      </c>
      <c r="W17" s="25">
        <v>18</v>
      </c>
      <c r="X17" s="62" t="s">
        <v>345</v>
      </c>
      <c r="Y17" s="62" t="s">
        <v>345</v>
      </c>
    </row>
    <row r="18" spans="1:25" s="20" customFormat="1" ht="19.5" customHeight="1">
      <c r="A18" s="306" t="s">
        <v>330</v>
      </c>
      <c r="B18" s="135">
        <v>1429</v>
      </c>
      <c r="C18" s="25">
        <v>36</v>
      </c>
      <c r="D18" s="25">
        <v>1393</v>
      </c>
      <c r="E18" s="25">
        <v>14661</v>
      </c>
      <c r="F18" s="25">
        <v>12219</v>
      </c>
      <c r="G18" s="25">
        <v>6974</v>
      </c>
      <c r="H18" s="25">
        <v>638</v>
      </c>
      <c r="I18" s="25">
        <v>36</v>
      </c>
      <c r="J18" s="25">
        <v>800</v>
      </c>
      <c r="K18" s="25">
        <v>164</v>
      </c>
      <c r="L18" s="25">
        <v>395</v>
      </c>
      <c r="M18" s="25">
        <v>1085</v>
      </c>
      <c r="N18" s="25">
        <v>551</v>
      </c>
      <c r="O18" s="25">
        <v>1123</v>
      </c>
      <c r="P18" s="25">
        <v>453</v>
      </c>
      <c r="Q18" s="62" t="s">
        <v>267</v>
      </c>
      <c r="R18" s="62" t="s">
        <v>267</v>
      </c>
      <c r="S18" s="25">
        <v>2442</v>
      </c>
      <c r="T18" s="25">
        <v>1880</v>
      </c>
      <c r="U18" s="25">
        <v>428</v>
      </c>
      <c r="V18" s="25">
        <v>116</v>
      </c>
      <c r="W18" s="25">
        <v>18</v>
      </c>
      <c r="X18" s="62" t="s">
        <v>267</v>
      </c>
      <c r="Y18" s="62" t="s">
        <v>267</v>
      </c>
    </row>
    <row r="19" spans="1:25" s="20" customFormat="1" ht="19.5" customHeight="1">
      <c r="A19" s="306" t="s">
        <v>331</v>
      </c>
      <c r="B19" s="135">
        <f aca="true" t="shared" si="0" ref="B19:P19">SUM(B20:B32)</f>
        <v>1448</v>
      </c>
      <c r="C19" s="25">
        <f t="shared" si="0"/>
        <v>35</v>
      </c>
      <c r="D19" s="25">
        <f t="shared" si="0"/>
        <v>1413</v>
      </c>
      <c r="E19" s="146">
        <f>SUM(E20:E32)</f>
        <v>14654</v>
      </c>
      <c r="F19" s="25">
        <f>SUM(F20:F32)</f>
        <v>12187</v>
      </c>
      <c r="G19" s="25">
        <f t="shared" si="0"/>
        <v>6960</v>
      </c>
      <c r="H19" s="25">
        <f t="shared" si="0"/>
        <v>628</v>
      </c>
      <c r="I19" s="25">
        <f t="shared" si="0"/>
        <v>34</v>
      </c>
      <c r="J19" s="25">
        <f t="shared" si="0"/>
        <v>835</v>
      </c>
      <c r="K19" s="25">
        <f t="shared" si="0"/>
        <v>159</v>
      </c>
      <c r="L19" s="25">
        <f t="shared" si="0"/>
        <v>397</v>
      </c>
      <c r="M19" s="25">
        <f t="shared" si="0"/>
        <v>1036</v>
      </c>
      <c r="N19" s="25">
        <f t="shared" si="0"/>
        <v>542</v>
      </c>
      <c r="O19" s="25">
        <f t="shared" si="0"/>
        <v>1123</v>
      </c>
      <c r="P19" s="25">
        <f t="shared" si="0"/>
        <v>473</v>
      </c>
      <c r="Q19" s="62" t="s">
        <v>345</v>
      </c>
      <c r="R19" s="62" t="s">
        <v>345</v>
      </c>
      <c r="S19" s="25">
        <f>SUM(S20:S32)</f>
        <v>2467</v>
      </c>
      <c r="T19" s="25">
        <f>SUM(T20:T32)</f>
        <v>1889</v>
      </c>
      <c r="U19" s="25">
        <f>SUM(U20:U32)</f>
        <v>456</v>
      </c>
      <c r="V19" s="25">
        <f>SUM(V20:V32)</f>
        <v>104</v>
      </c>
      <c r="W19" s="25">
        <f>SUM(W20:W32)</f>
        <v>18</v>
      </c>
      <c r="X19" s="62" t="s">
        <v>345</v>
      </c>
      <c r="Y19" s="62" t="s">
        <v>345</v>
      </c>
    </row>
    <row r="20" spans="1:25" s="20" customFormat="1" ht="19.5" customHeight="1">
      <c r="A20" s="306" t="s">
        <v>332</v>
      </c>
      <c r="B20" s="135">
        <v>439</v>
      </c>
      <c r="C20" s="25">
        <v>9</v>
      </c>
      <c r="D20" s="25">
        <v>430</v>
      </c>
      <c r="E20" s="25">
        <f>SUM(F20+S20)</f>
        <v>4450</v>
      </c>
      <c r="F20" s="25">
        <f>SUM(G20:R20)</f>
        <v>3688</v>
      </c>
      <c r="G20" s="25">
        <v>1825</v>
      </c>
      <c r="H20" s="25">
        <v>157</v>
      </c>
      <c r="I20" s="25">
        <v>2</v>
      </c>
      <c r="J20" s="25">
        <v>240</v>
      </c>
      <c r="K20" s="25">
        <v>52</v>
      </c>
      <c r="L20" s="25">
        <v>93</v>
      </c>
      <c r="M20" s="25">
        <v>331</v>
      </c>
      <c r="N20" s="25">
        <v>382</v>
      </c>
      <c r="O20" s="25">
        <v>554</v>
      </c>
      <c r="P20" s="25">
        <v>52</v>
      </c>
      <c r="Q20" s="62" t="s">
        <v>345</v>
      </c>
      <c r="R20" s="62" t="s">
        <v>345</v>
      </c>
      <c r="S20" s="25">
        <f aca="true" t="shared" si="1" ref="S20:S32">SUM(T20:W20)</f>
        <v>762</v>
      </c>
      <c r="T20" s="25">
        <v>540</v>
      </c>
      <c r="U20" s="25">
        <v>167</v>
      </c>
      <c r="V20" s="25">
        <v>46</v>
      </c>
      <c r="W20" s="25">
        <v>9</v>
      </c>
      <c r="X20" s="62" t="s">
        <v>345</v>
      </c>
      <c r="Y20" s="62" t="s">
        <v>345</v>
      </c>
    </row>
    <row r="21" spans="1:25" s="20" customFormat="1" ht="19.5" customHeight="1">
      <c r="A21" s="63" t="s">
        <v>333</v>
      </c>
      <c r="B21" s="135">
        <v>387</v>
      </c>
      <c r="C21" s="25">
        <v>11</v>
      </c>
      <c r="D21" s="25">
        <v>376</v>
      </c>
      <c r="E21" s="25">
        <f>SUM(F21+S21)</f>
        <v>1703</v>
      </c>
      <c r="F21" s="25">
        <f aca="true" t="shared" si="2" ref="F21:F30">SUM(G21:R21)</f>
        <v>1011</v>
      </c>
      <c r="G21" s="25">
        <v>623</v>
      </c>
      <c r="H21" s="25">
        <v>43</v>
      </c>
      <c r="I21" s="62" t="s">
        <v>271</v>
      </c>
      <c r="J21" s="25">
        <v>121</v>
      </c>
      <c r="K21" s="25">
        <v>17</v>
      </c>
      <c r="L21" s="25">
        <v>21</v>
      </c>
      <c r="M21" s="25">
        <v>186</v>
      </c>
      <c r="N21" s="62" t="s">
        <v>271</v>
      </c>
      <c r="O21" s="62" t="s">
        <v>271</v>
      </c>
      <c r="P21" s="62" t="s">
        <v>271</v>
      </c>
      <c r="Q21" s="62" t="s">
        <v>345</v>
      </c>
      <c r="R21" s="62" t="s">
        <v>345</v>
      </c>
      <c r="S21" s="25">
        <f t="shared" si="1"/>
        <v>692</v>
      </c>
      <c r="T21" s="25">
        <v>539</v>
      </c>
      <c r="U21" s="25">
        <v>135</v>
      </c>
      <c r="V21" s="25">
        <v>9</v>
      </c>
      <c r="W21" s="25">
        <v>9</v>
      </c>
      <c r="X21" s="62" t="s">
        <v>345</v>
      </c>
      <c r="Y21" s="62" t="s">
        <v>345</v>
      </c>
    </row>
    <row r="22" spans="1:25" s="20" customFormat="1" ht="19.5" customHeight="1">
      <c r="A22" s="63" t="s">
        <v>334</v>
      </c>
      <c r="B22" s="135">
        <v>44</v>
      </c>
      <c r="C22" s="62" t="s">
        <v>271</v>
      </c>
      <c r="D22" s="25">
        <v>44</v>
      </c>
      <c r="E22" s="25">
        <f>SUM(F22,S22)</f>
        <v>1033</v>
      </c>
      <c r="F22" s="25">
        <f t="shared" si="2"/>
        <v>917</v>
      </c>
      <c r="G22" s="25">
        <v>582</v>
      </c>
      <c r="H22" s="25">
        <v>55</v>
      </c>
      <c r="I22" s="62" t="s">
        <v>267</v>
      </c>
      <c r="J22" s="25">
        <v>89</v>
      </c>
      <c r="K22" s="25">
        <v>8</v>
      </c>
      <c r="L22" s="25">
        <v>28</v>
      </c>
      <c r="M22" s="25">
        <v>155</v>
      </c>
      <c r="N22" s="62" t="s">
        <v>267</v>
      </c>
      <c r="O22" s="62" t="s">
        <v>267</v>
      </c>
      <c r="P22" s="62" t="s">
        <v>267</v>
      </c>
      <c r="Q22" s="62" t="s">
        <v>345</v>
      </c>
      <c r="R22" s="62" t="s">
        <v>345</v>
      </c>
      <c r="S22" s="25">
        <f t="shared" si="1"/>
        <v>116</v>
      </c>
      <c r="T22" s="25">
        <v>101</v>
      </c>
      <c r="U22" s="25">
        <v>15</v>
      </c>
      <c r="V22" s="62" t="s">
        <v>346</v>
      </c>
      <c r="W22" s="62" t="s">
        <v>346</v>
      </c>
      <c r="X22" s="62" t="s">
        <v>345</v>
      </c>
      <c r="Y22" s="62" t="s">
        <v>345</v>
      </c>
    </row>
    <row r="23" spans="1:25" s="20" customFormat="1" ht="19.5" customHeight="1">
      <c r="A23" s="63" t="s">
        <v>335</v>
      </c>
      <c r="B23" s="135">
        <v>78</v>
      </c>
      <c r="C23" s="25">
        <v>2</v>
      </c>
      <c r="D23" s="25">
        <v>76</v>
      </c>
      <c r="E23" s="25">
        <f aca="true" t="shared" si="3" ref="E23:E32">SUM(F23,S23)</f>
        <v>179</v>
      </c>
      <c r="F23" s="62" t="s">
        <v>271</v>
      </c>
      <c r="G23" s="62" t="s">
        <v>271</v>
      </c>
      <c r="H23" s="62" t="s">
        <v>271</v>
      </c>
      <c r="I23" s="62" t="s">
        <v>267</v>
      </c>
      <c r="J23" s="62" t="s">
        <v>271</v>
      </c>
      <c r="K23" s="62" t="s">
        <v>271</v>
      </c>
      <c r="L23" s="62" t="s">
        <v>271</v>
      </c>
      <c r="M23" s="62" t="s">
        <v>271</v>
      </c>
      <c r="N23" s="62" t="s">
        <v>267</v>
      </c>
      <c r="O23" s="62" t="s">
        <v>267</v>
      </c>
      <c r="P23" s="62" t="s">
        <v>267</v>
      </c>
      <c r="Q23" s="62" t="s">
        <v>345</v>
      </c>
      <c r="R23" s="62" t="s">
        <v>345</v>
      </c>
      <c r="S23" s="25">
        <f t="shared" si="1"/>
        <v>179</v>
      </c>
      <c r="T23" s="25">
        <v>126</v>
      </c>
      <c r="U23" s="25">
        <v>53</v>
      </c>
      <c r="V23" s="62" t="s">
        <v>345</v>
      </c>
      <c r="W23" s="62" t="s">
        <v>345</v>
      </c>
      <c r="X23" s="62" t="s">
        <v>345</v>
      </c>
      <c r="Y23" s="62" t="s">
        <v>345</v>
      </c>
    </row>
    <row r="24" spans="1:25" s="20" customFormat="1" ht="19.5" customHeight="1">
      <c r="A24" s="63" t="s">
        <v>336</v>
      </c>
      <c r="B24" s="135">
        <v>97</v>
      </c>
      <c r="C24" s="62" t="s">
        <v>271</v>
      </c>
      <c r="D24" s="25">
        <v>97</v>
      </c>
      <c r="E24" s="25">
        <f t="shared" si="3"/>
        <v>798</v>
      </c>
      <c r="F24" s="25">
        <f>SUM(G24:R24)</f>
        <v>699</v>
      </c>
      <c r="G24" s="25">
        <v>360</v>
      </c>
      <c r="H24" s="25">
        <v>25</v>
      </c>
      <c r="I24" s="62" t="s">
        <v>267</v>
      </c>
      <c r="J24" s="25">
        <v>53</v>
      </c>
      <c r="K24" s="62" t="s">
        <v>267</v>
      </c>
      <c r="L24" s="25">
        <v>29</v>
      </c>
      <c r="M24" s="25">
        <v>91</v>
      </c>
      <c r="N24" s="62" t="s">
        <v>271</v>
      </c>
      <c r="O24" s="62" t="s">
        <v>271</v>
      </c>
      <c r="P24" s="25">
        <v>141</v>
      </c>
      <c r="Q24" s="62" t="s">
        <v>345</v>
      </c>
      <c r="R24" s="62" t="s">
        <v>345</v>
      </c>
      <c r="S24" s="25">
        <f>SUM(T24:W24)</f>
        <v>99</v>
      </c>
      <c r="T24" s="25">
        <v>76</v>
      </c>
      <c r="U24" s="25">
        <v>15</v>
      </c>
      <c r="V24" s="25">
        <v>8</v>
      </c>
      <c r="W24" s="62" t="s">
        <v>345</v>
      </c>
      <c r="X24" s="62" t="s">
        <v>345</v>
      </c>
      <c r="Y24" s="62" t="s">
        <v>345</v>
      </c>
    </row>
    <row r="25" spans="1:25" s="20" customFormat="1" ht="19.5" customHeight="1">
      <c r="A25" s="63" t="s">
        <v>337</v>
      </c>
      <c r="B25" s="135">
        <v>44</v>
      </c>
      <c r="C25" s="25">
        <v>2</v>
      </c>
      <c r="D25" s="25">
        <v>42</v>
      </c>
      <c r="E25" s="25">
        <f t="shared" si="3"/>
        <v>98</v>
      </c>
      <c r="F25" s="62" t="s">
        <v>271</v>
      </c>
      <c r="G25" s="62" t="s">
        <v>271</v>
      </c>
      <c r="H25" s="62" t="s">
        <v>271</v>
      </c>
      <c r="I25" s="62" t="s">
        <v>271</v>
      </c>
      <c r="J25" s="62" t="s">
        <v>271</v>
      </c>
      <c r="K25" s="62" t="s">
        <v>267</v>
      </c>
      <c r="L25" s="62" t="s">
        <v>271</v>
      </c>
      <c r="M25" s="62" t="s">
        <v>271</v>
      </c>
      <c r="N25" s="62" t="s">
        <v>267</v>
      </c>
      <c r="O25" s="62" t="s">
        <v>267</v>
      </c>
      <c r="P25" s="62" t="s">
        <v>271</v>
      </c>
      <c r="Q25" s="62" t="s">
        <v>345</v>
      </c>
      <c r="R25" s="62" t="s">
        <v>345</v>
      </c>
      <c r="S25" s="25">
        <f>SUM(T25:W25)</f>
        <v>98</v>
      </c>
      <c r="T25" s="25">
        <v>67</v>
      </c>
      <c r="U25" s="25">
        <v>19</v>
      </c>
      <c r="V25" s="25">
        <v>12</v>
      </c>
      <c r="W25" s="62" t="s">
        <v>345</v>
      </c>
      <c r="X25" s="62" t="s">
        <v>345</v>
      </c>
      <c r="Y25" s="62" t="s">
        <v>345</v>
      </c>
    </row>
    <row r="26" spans="1:25" s="20" customFormat="1" ht="19.5" customHeight="1">
      <c r="A26" s="63" t="s">
        <v>338</v>
      </c>
      <c r="B26" s="135">
        <v>82</v>
      </c>
      <c r="C26" s="25">
        <v>3</v>
      </c>
      <c r="D26" s="25">
        <v>79</v>
      </c>
      <c r="E26" s="25">
        <f t="shared" si="3"/>
        <v>144</v>
      </c>
      <c r="F26" s="62" t="s">
        <v>267</v>
      </c>
      <c r="G26" s="62" t="s">
        <v>267</v>
      </c>
      <c r="H26" s="62" t="s">
        <v>267</v>
      </c>
      <c r="I26" s="62" t="s">
        <v>267</v>
      </c>
      <c r="J26" s="62" t="s">
        <v>267</v>
      </c>
      <c r="K26" s="62" t="s">
        <v>267</v>
      </c>
      <c r="L26" s="62" t="s">
        <v>267</v>
      </c>
      <c r="M26" s="62" t="s">
        <v>267</v>
      </c>
      <c r="N26" s="62" t="s">
        <v>267</v>
      </c>
      <c r="O26" s="62" t="s">
        <v>267</v>
      </c>
      <c r="P26" s="62" t="s">
        <v>267</v>
      </c>
      <c r="Q26" s="62" t="s">
        <v>345</v>
      </c>
      <c r="R26" s="62" t="s">
        <v>345</v>
      </c>
      <c r="S26" s="25">
        <f t="shared" si="1"/>
        <v>144</v>
      </c>
      <c r="T26" s="25">
        <v>108</v>
      </c>
      <c r="U26" s="25">
        <v>28</v>
      </c>
      <c r="V26" s="25">
        <v>8</v>
      </c>
      <c r="W26" s="62" t="s">
        <v>345</v>
      </c>
      <c r="X26" s="62" t="s">
        <v>345</v>
      </c>
      <c r="Y26" s="62" t="s">
        <v>345</v>
      </c>
    </row>
    <row r="27" spans="1:25" s="20" customFormat="1" ht="19.5" customHeight="1">
      <c r="A27" s="63" t="s">
        <v>339</v>
      </c>
      <c r="B27" s="135">
        <v>90</v>
      </c>
      <c r="C27" s="62" t="s">
        <v>271</v>
      </c>
      <c r="D27" s="25">
        <v>90</v>
      </c>
      <c r="E27" s="25">
        <f t="shared" si="3"/>
        <v>534</v>
      </c>
      <c r="F27" s="25">
        <f t="shared" si="2"/>
        <v>455</v>
      </c>
      <c r="G27" s="25">
        <v>22</v>
      </c>
      <c r="H27" s="62" t="s">
        <v>267</v>
      </c>
      <c r="I27" s="62" t="s">
        <v>267</v>
      </c>
      <c r="J27" s="62" t="s">
        <v>267</v>
      </c>
      <c r="K27" s="62" t="s">
        <v>267</v>
      </c>
      <c r="L27" s="25">
        <v>3</v>
      </c>
      <c r="M27" s="25">
        <v>1</v>
      </c>
      <c r="N27" s="25">
        <v>60</v>
      </c>
      <c r="O27" s="25">
        <v>369</v>
      </c>
      <c r="P27" s="62" t="s">
        <v>267</v>
      </c>
      <c r="Q27" s="62" t="s">
        <v>345</v>
      </c>
      <c r="R27" s="62" t="s">
        <v>345</v>
      </c>
      <c r="S27" s="25">
        <f t="shared" si="1"/>
        <v>79</v>
      </c>
      <c r="T27" s="25">
        <v>79</v>
      </c>
      <c r="U27" s="62" t="s">
        <v>346</v>
      </c>
      <c r="V27" s="62" t="s">
        <v>346</v>
      </c>
      <c r="W27" s="62" t="s">
        <v>345</v>
      </c>
      <c r="X27" s="62" t="s">
        <v>345</v>
      </c>
      <c r="Y27" s="62" t="s">
        <v>345</v>
      </c>
    </row>
    <row r="28" spans="1:25" s="20" customFormat="1" ht="19.5" customHeight="1">
      <c r="A28" s="63" t="s">
        <v>340</v>
      </c>
      <c r="B28" s="135">
        <v>67</v>
      </c>
      <c r="C28" s="25">
        <v>2</v>
      </c>
      <c r="D28" s="25">
        <v>65</v>
      </c>
      <c r="E28" s="25">
        <f t="shared" si="3"/>
        <v>4524</v>
      </c>
      <c r="F28" s="25">
        <f t="shared" si="2"/>
        <v>4414</v>
      </c>
      <c r="G28" s="25">
        <v>3042</v>
      </c>
      <c r="H28" s="25">
        <v>296</v>
      </c>
      <c r="I28" s="25">
        <v>28</v>
      </c>
      <c r="J28" s="25">
        <v>246</v>
      </c>
      <c r="K28" s="25">
        <v>67</v>
      </c>
      <c r="L28" s="25">
        <v>190</v>
      </c>
      <c r="M28" s="25">
        <v>140</v>
      </c>
      <c r="N28" s="25">
        <v>25</v>
      </c>
      <c r="O28" s="25">
        <v>100</v>
      </c>
      <c r="P28" s="25">
        <v>280</v>
      </c>
      <c r="Q28" s="62" t="s">
        <v>345</v>
      </c>
      <c r="R28" s="62" t="s">
        <v>345</v>
      </c>
      <c r="S28" s="25">
        <f t="shared" si="1"/>
        <v>110</v>
      </c>
      <c r="T28" s="25">
        <v>78</v>
      </c>
      <c r="U28" s="25">
        <v>24</v>
      </c>
      <c r="V28" s="25">
        <v>8</v>
      </c>
      <c r="W28" s="62" t="s">
        <v>345</v>
      </c>
      <c r="X28" s="62" t="s">
        <v>345</v>
      </c>
      <c r="Y28" s="62" t="s">
        <v>345</v>
      </c>
    </row>
    <row r="29" spans="1:25" s="20" customFormat="1" ht="19.5" customHeight="1">
      <c r="A29" s="63" t="s">
        <v>341</v>
      </c>
      <c r="B29" s="135">
        <v>79</v>
      </c>
      <c r="C29" s="25">
        <v>5</v>
      </c>
      <c r="D29" s="25">
        <v>74</v>
      </c>
      <c r="E29" s="25">
        <f t="shared" si="3"/>
        <v>953</v>
      </c>
      <c r="F29" s="25">
        <f t="shared" si="2"/>
        <v>854</v>
      </c>
      <c r="G29" s="25">
        <v>436</v>
      </c>
      <c r="H29" s="25">
        <v>48</v>
      </c>
      <c r="I29" s="25">
        <v>4</v>
      </c>
      <c r="J29" s="25">
        <v>64</v>
      </c>
      <c r="K29" s="25">
        <v>15</v>
      </c>
      <c r="L29" s="25">
        <v>27</v>
      </c>
      <c r="M29" s="25">
        <v>85</v>
      </c>
      <c r="N29" s="25">
        <v>75</v>
      </c>
      <c r="O29" s="25">
        <v>100</v>
      </c>
      <c r="P29" s="62" t="s">
        <v>271</v>
      </c>
      <c r="Q29" s="62" t="s">
        <v>345</v>
      </c>
      <c r="R29" s="62" t="s">
        <v>345</v>
      </c>
      <c r="S29" s="25">
        <f t="shared" si="1"/>
        <v>99</v>
      </c>
      <c r="T29" s="25">
        <v>86</v>
      </c>
      <c r="U29" s="62" t="s">
        <v>346</v>
      </c>
      <c r="V29" s="25">
        <v>13</v>
      </c>
      <c r="W29" s="62" t="s">
        <v>345</v>
      </c>
      <c r="X29" s="62" t="s">
        <v>345</v>
      </c>
      <c r="Y29" s="62" t="s">
        <v>345</v>
      </c>
    </row>
    <row r="30" spans="1:25" s="20" customFormat="1" ht="19.5" customHeight="1">
      <c r="A30" s="63" t="s">
        <v>342</v>
      </c>
      <c r="B30" s="135">
        <v>15</v>
      </c>
      <c r="C30" s="25">
        <v>1</v>
      </c>
      <c r="D30" s="25">
        <v>14</v>
      </c>
      <c r="E30" s="25">
        <f t="shared" si="3"/>
        <v>175</v>
      </c>
      <c r="F30" s="25">
        <f t="shared" si="2"/>
        <v>149</v>
      </c>
      <c r="G30" s="25">
        <v>70</v>
      </c>
      <c r="H30" s="25">
        <v>4</v>
      </c>
      <c r="I30" s="62" t="s">
        <v>271</v>
      </c>
      <c r="J30" s="25">
        <v>22</v>
      </c>
      <c r="K30" s="62" t="s">
        <v>271</v>
      </c>
      <c r="L30" s="25">
        <v>6</v>
      </c>
      <c r="M30" s="25">
        <v>47</v>
      </c>
      <c r="N30" s="62" t="s">
        <v>271</v>
      </c>
      <c r="O30" s="62" t="s">
        <v>271</v>
      </c>
      <c r="P30" s="62" t="s">
        <v>267</v>
      </c>
      <c r="Q30" s="62" t="s">
        <v>345</v>
      </c>
      <c r="R30" s="62" t="s">
        <v>345</v>
      </c>
      <c r="S30" s="25">
        <f t="shared" si="1"/>
        <v>26</v>
      </c>
      <c r="T30" s="25">
        <v>26</v>
      </c>
      <c r="U30" s="62" t="s">
        <v>345</v>
      </c>
      <c r="V30" s="62" t="s">
        <v>346</v>
      </c>
      <c r="W30" s="62" t="s">
        <v>345</v>
      </c>
      <c r="X30" s="62" t="s">
        <v>345</v>
      </c>
      <c r="Y30" s="62" t="s">
        <v>345</v>
      </c>
    </row>
    <row r="31" spans="1:25" s="20" customFormat="1" ht="19.5" customHeight="1">
      <c r="A31" s="63" t="s">
        <v>343</v>
      </c>
      <c r="B31" s="135">
        <v>18</v>
      </c>
      <c r="C31" s="62" t="s">
        <v>271</v>
      </c>
      <c r="D31" s="25">
        <v>18</v>
      </c>
      <c r="E31" s="25">
        <f t="shared" si="3"/>
        <v>42</v>
      </c>
      <c r="F31" s="62" t="s">
        <v>271</v>
      </c>
      <c r="G31" s="62" t="s">
        <v>271</v>
      </c>
      <c r="H31" s="62" t="s">
        <v>271</v>
      </c>
      <c r="I31" s="62" t="s">
        <v>271</v>
      </c>
      <c r="J31" s="62" t="s">
        <v>271</v>
      </c>
      <c r="K31" s="62" t="s">
        <v>267</v>
      </c>
      <c r="L31" s="62" t="s">
        <v>271</v>
      </c>
      <c r="M31" s="62" t="s">
        <v>271</v>
      </c>
      <c r="N31" s="62" t="s">
        <v>267</v>
      </c>
      <c r="O31" s="62" t="s">
        <v>267</v>
      </c>
      <c r="P31" s="62" t="s">
        <v>267</v>
      </c>
      <c r="Q31" s="62" t="s">
        <v>345</v>
      </c>
      <c r="R31" s="62" t="s">
        <v>345</v>
      </c>
      <c r="S31" s="25">
        <f t="shared" si="1"/>
        <v>42</v>
      </c>
      <c r="T31" s="25">
        <v>42</v>
      </c>
      <c r="U31" s="62" t="s">
        <v>345</v>
      </c>
      <c r="V31" s="62" t="s">
        <v>345</v>
      </c>
      <c r="W31" s="62" t="s">
        <v>345</v>
      </c>
      <c r="X31" s="62" t="s">
        <v>345</v>
      </c>
      <c r="Y31" s="62" t="s">
        <v>345</v>
      </c>
    </row>
    <row r="32" spans="1:25" s="20" customFormat="1" ht="19.5" customHeight="1" thickBot="1">
      <c r="A32" s="64" t="s">
        <v>344</v>
      </c>
      <c r="B32" s="136">
        <v>8</v>
      </c>
      <c r="C32" s="137" t="s">
        <v>267</v>
      </c>
      <c r="D32" s="134">
        <v>8</v>
      </c>
      <c r="E32" s="134">
        <f t="shared" si="3"/>
        <v>21</v>
      </c>
      <c r="F32" s="137" t="s">
        <v>267</v>
      </c>
      <c r="G32" s="137" t="s">
        <v>267</v>
      </c>
      <c r="H32" s="137" t="s">
        <v>267</v>
      </c>
      <c r="I32" s="137" t="s">
        <v>267</v>
      </c>
      <c r="J32" s="137" t="s">
        <v>267</v>
      </c>
      <c r="K32" s="137" t="s">
        <v>267</v>
      </c>
      <c r="L32" s="137" t="s">
        <v>267</v>
      </c>
      <c r="M32" s="137" t="s">
        <v>267</v>
      </c>
      <c r="N32" s="137" t="s">
        <v>267</v>
      </c>
      <c r="O32" s="137" t="s">
        <v>267</v>
      </c>
      <c r="P32" s="137" t="s">
        <v>267</v>
      </c>
      <c r="Q32" s="137" t="s">
        <v>345</v>
      </c>
      <c r="R32" s="137" t="s">
        <v>345</v>
      </c>
      <c r="S32" s="134">
        <f t="shared" si="1"/>
        <v>21</v>
      </c>
      <c r="T32" s="134">
        <v>21</v>
      </c>
      <c r="U32" s="137" t="s">
        <v>345</v>
      </c>
      <c r="V32" s="137" t="s">
        <v>345</v>
      </c>
      <c r="W32" s="137" t="s">
        <v>345</v>
      </c>
      <c r="X32" s="137" t="s">
        <v>345</v>
      </c>
      <c r="Y32" s="137" t="s">
        <v>345</v>
      </c>
    </row>
    <row r="33" spans="1:25" s="20" customFormat="1" ht="15" customHeight="1">
      <c r="A33" s="103" t="s">
        <v>396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 t="s">
        <v>397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</sheetData>
  <sheetProtection/>
  <mergeCells count="48">
    <mergeCell ref="W8:W9"/>
    <mergeCell ref="A2:K2"/>
    <mergeCell ref="B4:B7"/>
    <mergeCell ref="C4:C7"/>
    <mergeCell ref="D4:D7"/>
    <mergeCell ref="E4:K4"/>
    <mergeCell ref="A5:A6"/>
    <mergeCell ref="E5:E7"/>
    <mergeCell ref="F5:K5"/>
    <mergeCell ref="A7:A8"/>
    <mergeCell ref="L5:R5"/>
    <mergeCell ref="G6:K6"/>
    <mergeCell ref="L6:M6"/>
    <mergeCell ref="N6:O6"/>
    <mergeCell ref="P6:P7"/>
    <mergeCell ref="Q6:Q7"/>
    <mergeCell ref="R6:R7"/>
    <mergeCell ref="G7:G8"/>
    <mergeCell ref="N7:N8"/>
    <mergeCell ref="T6:T7"/>
    <mergeCell ref="U6:U7"/>
    <mergeCell ref="V6:V7"/>
    <mergeCell ref="X4:Y4"/>
    <mergeCell ref="S5:W5"/>
    <mergeCell ref="X5:Y5"/>
    <mergeCell ref="L4:W4"/>
    <mergeCell ref="Y6:Y7"/>
    <mergeCell ref="W6:W7"/>
    <mergeCell ref="L7:M7"/>
    <mergeCell ref="B8:B9"/>
    <mergeCell ref="S6:S7"/>
    <mergeCell ref="C8:C9"/>
    <mergeCell ref="D8:D9"/>
    <mergeCell ref="E8:E9"/>
    <mergeCell ref="P8:P9"/>
    <mergeCell ref="H7:K7"/>
    <mergeCell ref="O7:O8"/>
    <mergeCell ref="F7:F8"/>
    <mergeCell ref="L2:Y2"/>
    <mergeCell ref="U8:U9"/>
    <mergeCell ref="V8:V9"/>
    <mergeCell ref="X8:X9"/>
    <mergeCell ref="Y8:Y9"/>
    <mergeCell ref="Q8:Q9"/>
    <mergeCell ref="R8:R9"/>
    <mergeCell ref="S8:S9"/>
    <mergeCell ref="T8:T9"/>
    <mergeCell ref="X6:X7"/>
  </mergeCells>
  <printOptions horizontalCentered="1"/>
  <pageMargins left="1.141732283464567" right="1.141732283464567" top="1.5748031496062993" bottom="1.5748031496062993" header="0.5118110236220472" footer="0.9055118110236221"/>
  <pageSetup firstPageNumber="286" useFirstPageNumber="1" horizontalDpi="600" verticalDpi="600" orientation="portrait" paperSize="9" r:id="rId3"/>
  <headerFooter alignWithMargins="0">
    <oddFooter>&amp;C&amp;"華康中圓體,標準"&amp;11‧&amp;"Times New Roman,標準"&amp;P&amp;"華康中圓體,標準"‧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9"/>
  <sheetViews>
    <sheetView showGridLines="0" zoomScale="120" zoomScaleNormal="120" zoomScalePageLayoutView="0" workbookViewId="0" topLeftCell="A1">
      <selection activeCell="B4" sqref="B4:C4"/>
    </sheetView>
  </sheetViews>
  <sheetFormatPr defaultColWidth="9.00390625" defaultRowHeight="16.5"/>
  <cols>
    <col min="1" max="1" width="10.625" style="118" customWidth="1"/>
    <col min="2" max="2" width="6.625" style="118" customWidth="1"/>
    <col min="3" max="3" width="6.125" style="118" customWidth="1"/>
    <col min="4" max="7" width="6.625" style="118" customWidth="1"/>
    <col min="8" max="8" width="6.125" style="118" customWidth="1"/>
    <col min="9" max="12" width="6.625" style="118" customWidth="1"/>
    <col min="13" max="13" width="7.125" style="118" customWidth="1"/>
    <col min="14" max="14" width="6.125" style="118" customWidth="1"/>
    <col min="15" max="15" width="12.625" style="118" customWidth="1"/>
    <col min="16" max="16" width="7.125" style="118" customWidth="1"/>
    <col min="17" max="17" width="6.125" style="118" customWidth="1"/>
    <col min="18" max="18" width="7.125" style="118" customWidth="1"/>
    <col min="19" max="19" width="6.125" style="118" customWidth="1"/>
    <col min="20" max="20" width="8.125" style="118" customWidth="1"/>
    <col min="21" max="21" width="8.625" style="118" customWidth="1"/>
    <col min="22" max="16384" width="9.00390625" style="118" customWidth="1"/>
  </cols>
  <sheetData>
    <row r="1" spans="1:21" s="1" customFormat="1" ht="18" customHeight="1">
      <c r="A1" s="102" t="s">
        <v>386</v>
      </c>
      <c r="B1" s="27"/>
      <c r="C1" s="27"/>
      <c r="D1" s="27"/>
      <c r="E1" s="27"/>
      <c r="F1" s="27"/>
      <c r="U1" s="2" t="s">
        <v>387</v>
      </c>
    </row>
    <row r="2" spans="1:21" s="3" customFormat="1" ht="24.75" customHeight="1">
      <c r="A2" s="450" t="s">
        <v>11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1" t="s">
        <v>12</v>
      </c>
      <c r="M2" s="451"/>
      <c r="N2" s="451"/>
      <c r="O2" s="451"/>
      <c r="P2" s="451"/>
      <c r="Q2" s="451"/>
      <c r="R2" s="451"/>
      <c r="S2" s="451"/>
      <c r="T2" s="451"/>
      <c r="U2" s="451"/>
    </row>
    <row r="3" spans="1:21" s="1" customFormat="1" ht="15" customHeight="1" thickBot="1">
      <c r="A3" s="28"/>
      <c r="B3" s="28"/>
      <c r="C3" s="28"/>
      <c r="D3" s="28"/>
      <c r="E3" s="28"/>
      <c r="F3" s="28"/>
      <c r="G3" s="28"/>
      <c r="I3" s="27"/>
      <c r="K3" s="105" t="s">
        <v>9</v>
      </c>
      <c r="U3" s="29" t="s">
        <v>820</v>
      </c>
    </row>
    <row r="4" spans="1:21" s="1" customFormat="1" ht="19.5" customHeight="1">
      <c r="A4" s="346" t="s">
        <v>142</v>
      </c>
      <c r="B4" s="484" t="s">
        <v>40</v>
      </c>
      <c r="C4" s="485"/>
      <c r="D4" s="362" t="s">
        <v>41</v>
      </c>
      <c r="E4" s="486"/>
      <c r="F4" s="486"/>
      <c r="G4" s="486"/>
      <c r="H4" s="485"/>
      <c r="I4" s="362" t="s">
        <v>181</v>
      </c>
      <c r="J4" s="363"/>
      <c r="K4" s="363"/>
      <c r="L4" s="363" t="s">
        <v>181</v>
      </c>
      <c r="M4" s="363"/>
      <c r="N4" s="364"/>
      <c r="O4" s="479" t="s">
        <v>787</v>
      </c>
      <c r="P4" s="357" t="s">
        <v>42</v>
      </c>
      <c r="Q4" s="358"/>
      <c r="R4" s="359" t="s">
        <v>78</v>
      </c>
      <c r="S4" s="360"/>
      <c r="T4" s="360"/>
      <c r="U4" s="361"/>
    </row>
    <row r="5" spans="1:21" s="28" customFormat="1" ht="19.5" customHeight="1">
      <c r="A5" s="347"/>
      <c r="B5" s="487" t="s">
        <v>43</v>
      </c>
      <c r="C5" s="470"/>
      <c r="D5" s="354" t="s">
        <v>170</v>
      </c>
      <c r="E5" s="469"/>
      <c r="F5" s="469"/>
      <c r="G5" s="469"/>
      <c r="H5" s="470"/>
      <c r="I5" s="374" t="s">
        <v>56</v>
      </c>
      <c r="J5" s="375"/>
      <c r="K5" s="375"/>
      <c r="L5" s="375" t="s">
        <v>56</v>
      </c>
      <c r="M5" s="375"/>
      <c r="N5" s="365"/>
      <c r="O5" s="480"/>
      <c r="P5" s="374" t="s">
        <v>57</v>
      </c>
      <c r="Q5" s="375"/>
      <c r="R5" s="351"/>
      <c r="S5" s="352"/>
      <c r="T5" s="352"/>
      <c r="U5" s="353"/>
    </row>
    <row r="6" spans="1:21" s="1" customFormat="1" ht="19.5" customHeight="1">
      <c r="A6" s="347"/>
      <c r="B6" s="477" t="s">
        <v>62</v>
      </c>
      <c r="C6" s="344" t="s">
        <v>15</v>
      </c>
      <c r="D6" s="344" t="s">
        <v>62</v>
      </c>
      <c r="E6" s="344" t="s">
        <v>63</v>
      </c>
      <c r="F6" s="344" t="s">
        <v>64</v>
      </c>
      <c r="G6" s="344" t="s">
        <v>65</v>
      </c>
      <c r="H6" s="344" t="s">
        <v>66</v>
      </c>
      <c r="I6" s="482" t="s">
        <v>62</v>
      </c>
      <c r="J6" s="344" t="s">
        <v>63</v>
      </c>
      <c r="K6" s="344" t="s">
        <v>64</v>
      </c>
      <c r="L6" s="482" t="s">
        <v>65</v>
      </c>
      <c r="M6" s="488" t="s">
        <v>182</v>
      </c>
      <c r="N6" s="344" t="s">
        <v>44</v>
      </c>
      <c r="O6" s="480"/>
      <c r="P6" s="344" t="s">
        <v>45</v>
      </c>
      <c r="Q6" s="475" t="s">
        <v>44</v>
      </c>
      <c r="R6" s="354" t="s">
        <v>75</v>
      </c>
      <c r="S6" s="355"/>
      <c r="T6" s="355"/>
      <c r="U6" s="356"/>
    </row>
    <row r="7" spans="1:21" s="1" customFormat="1" ht="19.5" customHeight="1">
      <c r="A7" s="347"/>
      <c r="B7" s="478"/>
      <c r="C7" s="345"/>
      <c r="D7" s="345"/>
      <c r="E7" s="345"/>
      <c r="F7" s="345"/>
      <c r="G7" s="345"/>
      <c r="H7" s="345"/>
      <c r="I7" s="483"/>
      <c r="J7" s="345"/>
      <c r="K7" s="345"/>
      <c r="L7" s="483"/>
      <c r="M7" s="480"/>
      <c r="N7" s="345"/>
      <c r="O7" s="480" t="s">
        <v>785</v>
      </c>
      <c r="P7" s="345"/>
      <c r="Q7" s="476"/>
      <c r="R7" s="153" t="s">
        <v>76</v>
      </c>
      <c r="S7" s="153" t="s">
        <v>66</v>
      </c>
      <c r="T7" s="154" t="s">
        <v>192</v>
      </c>
      <c r="U7" s="153" t="s">
        <v>77</v>
      </c>
    </row>
    <row r="8" spans="1:21" s="1" customFormat="1" ht="28.5" customHeight="1" thickBot="1">
      <c r="A8" s="155" t="s">
        <v>29</v>
      </c>
      <c r="B8" s="156" t="s">
        <v>194</v>
      </c>
      <c r="C8" s="157" t="s">
        <v>67</v>
      </c>
      <c r="D8" s="158" t="s">
        <v>194</v>
      </c>
      <c r="E8" s="157" t="s">
        <v>195</v>
      </c>
      <c r="F8" s="157" t="s">
        <v>196</v>
      </c>
      <c r="G8" s="157" t="s">
        <v>214</v>
      </c>
      <c r="H8" s="158" t="s">
        <v>67</v>
      </c>
      <c r="I8" s="157" t="s">
        <v>194</v>
      </c>
      <c r="J8" s="158" t="s">
        <v>195</v>
      </c>
      <c r="K8" s="158" t="s">
        <v>196</v>
      </c>
      <c r="L8" s="157" t="s">
        <v>214</v>
      </c>
      <c r="M8" s="158" t="s">
        <v>68</v>
      </c>
      <c r="N8" s="158" t="s">
        <v>67</v>
      </c>
      <c r="O8" s="481"/>
      <c r="P8" s="158" t="s">
        <v>69</v>
      </c>
      <c r="Q8" s="159" t="s">
        <v>67</v>
      </c>
      <c r="R8" s="158" t="s">
        <v>197</v>
      </c>
      <c r="S8" s="158" t="s">
        <v>67</v>
      </c>
      <c r="T8" s="12" t="s">
        <v>68</v>
      </c>
      <c r="U8" s="11" t="s">
        <v>198</v>
      </c>
    </row>
    <row r="9" spans="1:21" s="28" customFormat="1" ht="33" customHeight="1">
      <c r="A9" s="160" t="s">
        <v>16</v>
      </c>
      <c r="B9" s="110">
        <v>24939</v>
      </c>
      <c r="C9" s="125">
        <v>1253</v>
      </c>
      <c r="D9" s="125">
        <v>23371</v>
      </c>
      <c r="E9" s="125">
        <v>24684</v>
      </c>
      <c r="F9" s="125">
        <v>25124</v>
      </c>
      <c r="G9" s="125">
        <v>29624</v>
      </c>
      <c r="H9" s="125">
        <v>864</v>
      </c>
      <c r="I9" s="125">
        <v>24261</v>
      </c>
      <c r="J9" s="125">
        <v>24678</v>
      </c>
      <c r="K9" s="125">
        <v>25123</v>
      </c>
      <c r="L9" s="125">
        <v>29632</v>
      </c>
      <c r="M9" s="125">
        <v>32134</v>
      </c>
      <c r="N9" s="125">
        <v>634</v>
      </c>
      <c r="O9" s="125">
        <v>32304</v>
      </c>
      <c r="P9" s="125">
        <v>24575</v>
      </c>
      <c r="Q9" s="126" t="s">
        <v>346</v>
      </c>
      <c r="R9" s="125">
        <v>29165</v>
      </c>
      <c r="S9" s="125">
        <v>88939</v>
      </c>
      <c r="T9" s="126" t="s">
        <v>346</v>
      </c>
      <c r="U9" s="33">
        <v>6963</v>
      </c>
    </row>
    <row r="10" spans="1:21" s="28" customFormat="1" ht="33" customHeight="1">
      <c r="A10" s="161" t="s">
        <v>17</v>
      </c>
      <c r="B10" s="110">
        <v>14282</v>
      </c>
      <c r="C10" s="33">
        <v>52</v>
      </c>
      <c r="D10" s="33">
        <v>13836</v>
      </c>
      <c r="E10" s="33">
        <v>14205</v>
      </c>
      <c r="F10" s="33">
        <v>14645</v>
      </c>
      <c r="G10" s="33">
        <v>16781</v>
      </c>
      <c r="H10" s="33">
        <v>359</v>
      </c>
      <c r="I10" s="33">
        <v>14072</v>
      </c>
      <c r="J10" s="33">
        <v>14468</v>
      </c>
      <c r="K10" s="33">
        <v>14937</v>
      </c>
      <c r="L10" s="33">
        <v>17172</v>
      </c>
      <c r="M10" s="33">
        <v>32080</v>
      </c>
      <c r="N10" s="33">
        <v>852</v>
      </c>
      <c r="O10" s="33">
        <v>32386</v>
      </c>
      <c r="P10" s="33">
        <v>15907</v>
      </c>
      <c r="Q10" s="128" t="s">
        <v>403</v>
      </c>
      <c r="R10" s="33">
        <v>17769</v>
      </c>
      <c r="S10" s="33">
        <v>70618</v>
      </c>
      <c r="T10" s="128" t="s">
        <v>404</v>
      </c>
      <c r="U10" s="33">
        <v>3580</v>
      </c>
    </row>
    <row r="11" spans="1:21" s="28" customFormat="1" ht="33" customHeight="1">
      <c r="A11" s="162" t="s">
        <v>18</v>
      </c>
      <c r="B11" s="110">
        <v>19542</v>
      </c>
      <c r="C11" s="33">
        <v>39</v>
      </c>
      <c r="D11" s="33">
        <v>11353</v>
      </c>
      <c r="E11" s="33">
        <v>10568</v>
      </c>
      <c r="F11" s="33">
        <v>10272</v>
      </c>
      <c r="G11" s="33">
        <v>12799</v>
      </c>
      <c r="H11" s="33">
        <v>8</v>
      </c>
      <c r="I11" s="33">
        <v>13974</v>
      </c>
      <c r="J11" s="33">
        <v>13365</v>
      </c>
      <c r="K11" s="33">
        <v>13361</v>
      </c>
      <c r="L11" s="33">
        <v>17179</v>
      </c>
      <c r="M11" s="33">
        <v>27132</v>
      </c>
      <c r="N11" s="33">
        <v>582</v>
      </c>
      <c r="O11" s="33">
        <v>31789</v>
      </c>
      <c r="P11" s="33">
        <v>18957</v>
      </c>
      <c r="Q11" s="128" t="s">
        <v>403</v>
      </c>
      <c r="R11" s="33">
        <v>20384</v>
      </c>
      <c r="S11" s="33">
        <v>23625</v>
      </c>
      <c r="T11" s="128" t="s">
        <v>404</v>
      </c>
      <c r="U11" s="33">
        <v>3474</v>
      </c>
    </row>
    <row r="12" spans="1:21" s="28" customFormat="1" ht="33" customHeight="1">
      <c r="A12" s="162" t="s">
        <v>19</v>
      </c>
      <c r="B12" s="110">
        <v>19438</v>
      </c>
      <c r="C12" s="33">
        <v>11</v>
      </c>
      <c r="D12" s="33">
        <v>9783</v>
      </c>
      <c r="E12" s="33">
        <v>9307</v>
      </c>
      <c r="F12" s="33">
        <v>9122</v>
      </c>
      <c r="G12" s="33">
        <v>10578</v>
      </c>
      <c r="H12" s="33">
        <v>24</v>
      </c>
      <c r="I12" s="33">
        <v>15632</v>
      </c>
      <c r="J12" s="33">
        <v>14381</v>
      </c>
      <c r="K12" s="33">
        <v>14125</v>
      </c>
      <c r="L12" s="33">
        <v>15790</v>
      </c>
      <c r="M12" s="33">
        <v>28319</v>
      </c>
      <c r="N12" s="33">
        <v>123</v>
      </c>
      <c r="O12" s="33">
        <v>28311</v>
      </c>
      <c r="P12" s="33">
        <v>20513</v>
      </c>
      <c r="Q12" s="33">
        <v>11</v>
      </c>
      <c r="R12" s="33">
        <v>21830</v>
      </c>
      <c r="S12" s="33">
        <v>47</v>
      </c>
      <c r="T12" s="33">
        <v>26634</v>
      </c>
      <c r="U12" s="33">
        <v>2311</v>
      </c>
    </row>
    <row r="13" spans="1:21" s="28" customFormat="1" ht="33" customHeight="1">
      <c r="A13" s="162" t="s">
        <v>20</v>
      </c>
      <c r="B13" s="110">
        <v>18976</v>
      </c>
      <c r="C13" s="33">
        <v>7</v>
      </c>
      <c r="D13" s="33">
        <v>7630</v>
      </c>
      <c r="E13" s="33">
        <v>7283</v>
      </c>
      <c r="F13" s="33">
        <v>7389</v>
      </c>
      <c r="G13" s="33">
        <v>8989</v>
      </c>
      <c r="H13" s="33">
        <v>24</v>
      </c>
      <c r="I13" s="33">
        <v>11888</v>
      </c>
      <c r="J13" s="33">
        <v>11430</v>
      </c>
      <c r="K13" s="33">
        <v>11099</v>
      </c>
      <c r="L13" s="33">
        <v>14478</v>
      </c>
      <c r="M13" s="33">
        <v>26217</v>
      </c>
      <c r="N13" s="33">
        <v>255</v>
      </c>
      <c r="O13" s="33">
        <v>26586</v>
      </c>
      <c r="P13" s="33">
        <v>5352</v>
      </c>
      <c r="Q13" s="33">
        <v>3</v>
      </c>
      <c r="R13" s="33">
        <v>21436</v>
      </c>
      <c r="S13" s="33">
        <v>84</v>
      </c>
      <c r="T13" s="33">
        <v>28649</v>
      </c>
      <c r="U13" s="33">
        <v>1770</v>
      </c>
    </row>
    <row r="14" spans="1:21" s="1" customFormat="1" ht="33" customHeight="1">
      <c r="A14" s="162" t="s">
        <v>21</v>
      </c>
      <c r="B14" s="110">
        <v>19758</v>
      </c>
      <c r="C14" s="128" t="s">
        <v>13</v>
      </c>
      <c r="D14" s="33">
        <v>6481</v>
      </c>
      <c r="E14" s="33">
        <v>6129</v>
      </c>
      <c r="F14" s="33">
        <v>6108</v>
      </c>
      <c r="G14" s="33">
        <v>7773</v>
      </c>
      <c r="H14" s="33">
        <v>2</v>
      </c>
      <c r="I14" s="33">
        <v>9146</v>
      </c>
      <c r="J14" s="33">
        <v>8912</v>
      </c>
      <c r="K14" s="33">
        <v>9040</v>
      </c>
      <c r="L14" s="33">
        <v>12286</v>
      </c>
      <c r="M14" s="33">
        <v>23367</v>
      </c>
      <c r="N14" s="33">
        <v>119</v>
      </c>
      <c r="O14" s="33">
        <v>23435</v>
      </c>
      <c r="P14" s="33">
        <v>8</v>
      </c>
      <c r="Q14" s="128" t="s">
        <v>271</v>
      </c>
      <c r="R14" s="33">
        <v>21043</v>
      </c>
      <c r="S14" s="33">
        <v>128</v>
      </c>
      <c r="T14" s="33">
        <v>16537</v>
      </c>
      <c r="U14" s="33">
        <v>1289</v>
      </c>
    </row>
    <row r="15" spans="1:21" s="1" customFormat="1" ht="33" customHeight="1">
      <c r="A15" s="162" t="s">
        <v>22</v>
      </c>
      <c r="B15" s="33">
        <v>19931</v>
      </c>
      <c r="C15" s="33">
        <v>22</v>
      </c>
      <c r="D15" s="33">
        <v>6624</v>
      </c>
      <c r="E15" s="33">
        <v>6050</v>
      </c>
      <c r="F15" s="33">
        <v>6033</v>
      </c>
      <c r="G15" s="33">
        <v>7161</v>
      </c>
      <c r="H15" s="33">
        <v>12</v>
      </c>
      <c r="I15" s="33">
        <v>10486</v>
      </c>
      <c r="J15" s="33">
        <v>9870</v>
      </c>
      <c r="K15" s="33">
        <v>9894</v>
      </c>
      <c r="L15" s="33">
        <v>11803</v>
      </c>
      <c r="M15" s="116">
        <v>1612</v>
      </c>
      <c r="N15" s="33">
        <v>136</v>
      </c>
      <c r="O15" s="116">
        <v>1020</v>
      </c>
      <c r="P15" s="33">
        <v>1</v>
      </c>
      <c r="Q15" s="128" t="s">
        <v>404</v>
      </c>
      <c r="R15" s="33">
        <v>22343</v>
      </c>
      <c r="S15" s="33">
        <v>143</v>
      </c>
      <c r="T15" s="33">
        <v>30687</v>
      </c>
      <c r="U15" s="33">
        <v>597</v>
      </c>
    </row>
    <row r="16" spans="1:21" s="1" customFormat="1" ht="33" customHeight="1" thickBot="1">
      <c r="A16" s="162" t="s">
        <v>23</v>
      </c>
      <c r="B16" s="33">
        <v>19672</v>
      </c>
      <c r="C16" s="119">
        <v>11</v>
      </c>
      <c r="D16" s="119">
        <v>5548</v>
      </c>
      <c r="E16" s="119">
        <v>5408</v>
      </c>
      <c r="F16" s="119">
        <v>5392</v>
      </c>
      <c r="G16" s="119">
        <v>6277</v>
      </c>
      <c r="H16" s="119">
        <v>12</v>
      </c>
      <c r="I16" s="119">
        <v>6894</v>
      </c>
      <c r="J16" s="119">
        <v>6958</v>
      </c>
      <c r="K16" s="119">
        <v>6693</v>
      </c>
      <c r="L16" s="119">
        <v>8644</v>
      </c>
      <c r="M16" s="129">
        <v>37020</v>
      </c>
      <c r="N16" s="119">
        <v>156</v>
      </c>
      <c r="O16" s="129">
        <v>39978</v>
      </c>
      <c r="P16" s="119">
        <v>3</v>
      </c>
      <c r="Q16" s="145" t="s">
        <v>404</v>
      </c>
      <c r="R16" s="119">
        <v>18673</v>
      </c>
      <c r="S16" s="119">
        <v>85</v>
      </c>
      <c r="T16" s="119">
        <v>20184</v>
      </c>
      <c r="U16" s="119">
        <v>733</v>
      </c>
    </row>
    <row r="17" spans="1:17" s="1" customFormat="1" ht="24.75" customHeight="1" thickBot="1">
      <c r="A17" s="149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</row>
    <row r="18" spans="1:21" s="7" customFormat="1" ht="19.5" customHeight="1">
      <c r="A18" s="346" t="s">
        <v>441</v>
      </c>
      <c r="B18" s="471" t="s">
        <v>179</v>
      </c>
      <c r="C18" s="472"/>
      <c r="D18" s="473" t="s">
        <v>180</v>
      </c>
      <c r="E18" s="472"/>
      <c r="F18" s="472"/>
      <c r="G18" s="472"/>
      <c r="H18" s="472"/>
      <c r="I18" s="382" t="s">
        <v>181</v>
      </c>
      <c r="J18" s="367"/>
      <c r="K18" s="367"/>
      <c r="L18" s="367" t="s">
        <v>181</v>
      </c>
      <c r="M18" s="367"/>
      <c r="N18" s="370"/>
      <c r="O18" s="474" t="s">
        <v>215</v>
      </c>
      <c r="P18" s="472"/>
      <c r="Q18" s="472"/>
      <c r="R18" s="472"/>
      <c r="S18" s="472"/>
      <c r="T18" s="382" t="s">
        <v>786</v>
      </c>
      <c r="U18" s="376"/>
    </row>
    <row r="19" spans="1:21" s="7" customFormat="1" ht="19.5" customHeight="1">
      <c r="A19" s="347"/>
      <c r="B19" s="469" t="s">
        <v>43</v>
      </c>
      <c r="C19" s="470"/>
      <c r="D19" s="354" t="s">
        <v>170</v>
      </c>
      <c r="E19" s="469"/>
      <c r="F19" s="469"/>
      <c r="G19" s="469"/>
      <c r="H19" s="470"/>
      <c r="I19" s="368" t="s">
        <v>185</v>
      </c>
      <c r="J19" s="369"/>
      <c r="K19" s="369"/>
      <c r="L19" s="369" t="s">
        <v>185</v>
      </c>
      <c r="M19" s="369"/>
      <c r="N19" s="371"/>
      <c r="O19" s="368" t="s">
        <v>186</v>
      </c>
      <c r="P19" s="369"/>
      <c r="Q19" s="369"/>
      <c r="R19" s="369"/>
      <c r="S19" s="371"/>
      <c r="T19" s="377"/>
      <c r="U19" s="378"/>
    </row>
    <row r="20" spans="1:21" s="7" customFormat="1" ht="25.5" customHeight="1">
      <c r="A20" s="347"/>
      <c r="B20" s="348" t="s">
        <v>76</v>
      </c>
      <c r="C20" s="349" t="s">
        <v>61</v>
      </c>
      <c r="D20" s="349" t="s">
        <v>62</v>
      </c>
      <c r="E20" s="349" t="s">
        <v>63</v>
      </c>
      <c r="F20" s="349" t="s">
        <v>64</v>
      </c>
      <c r="G20" s="349" t="s">
        <v>65</v>
      </c>
      <c r="H20" s="349" t="s">
        <v>61</v>
      </c>
      <c r="I20" s="349" t="s">
        <v>62</v>
      </c>
      <c r="J20" s="349" t="s">
        <v>63</v>
      </c>
      <c r="K20" s="349" t="s">
        <v>64</v>
      </c>
      <c r="L20" s="348" t="s">
        <v>28</v>
      </c>
      <c r="M20" s="350" t="s">
        <v>182</v>
      </c>
      <c r="N20" s="349" t="s">
        <v>61</v>
      </c>
      <c r="O20" s="349" t="s">
        <v>62</v>
      </c>
      <c r="P20" s="349" t="s">
        <v>63</v>
      </c>
      <c r="Q20" s="349" t="s">
        <v>64</v>
      </c>
      <c r="R20" s="349" t="s">
        <v>65</v>
      </c>
      <c r="S20" s="349" t="s">
        <v>61</v>
      </c>
      <c r="T20" s="377"/>
      <c r="U20" s="378"/>
    </row>
    <row r="21" spans="1:21" s="7" customFormat="1" ht="24.75" customHeight="1" thickBot="1">
      <c r="A21" s="155" t="s">
        <v>29</v>
      </c>
      <c r="B21" s="156" t="s">
        <v>194</v>
      </c>
      <c r="C21" s="157" t="s">
        <v>67</v>
      </c>
      <c r="D21" s="158" t="s">
        <v>194</v>
      </c>
      <c r="E21" s="157" t="s">
        <v>195</v>
      </c>
      <c r="F21" s="157" t="s">
        <v>196</v>
      </c>
      <c r="G21" s="157" t="s">
        <v>214</v>
      </c>
      <c r="H21" s="158" t="s">
        <v>67</v>
      </c>
      <c r="I21" s="158" t="s">
        <v>194</v>
      </c>
      <c r="J21" s="157" t="s">
        <v>195</v>
      </c>
      <c r="K21" s="158" t="s">
        <v>196</v>
      </c>
      <c r="L21" s="157" t="s">
        <v>214</v>
      </c>
      <c r="M21" s="158" t="s">
        <v>68</v>
      </c>
      <c r="N21" s="158" t="s">
        <v>67</v>
      </c>
      <c r="O21" s="158" t="s">
        <v>194</v>
      </c>
      <c r="P21" s="157" t="s">
        <v>195</v>
      </c>
      <c r="Q21" s="157" t="s">
        <v>196</v>
      </c>
      <c r="R21" s="157" t="s">
        <v>214</v>
      </c>
      <c r="S21" s="158" t="s">
        <v>67</v>
      </c>
      <c r="T21" s="379"/>
      <c r="U21" s="366"/>
    </row>
    <row r="22" spans="1:21" ht="33" customHeight="1">
      <c r="A22" s="162" t="s">
        <v>24</v>
      </c>
      <c r="B22" s="413">
        <v>16449</v>
      </c>
      <c r="C22" s="414">
        <v>41</v>
      </c>
      <c r="D22" s="414">
        <v>712</v>
      </c>
      <c r="E22" s="414">
        <v>652</v>
      </c>
      <c r="F22" s="414">
        <v>625</v>
      </c>
      <c r="G22" s="414">
        <v>649</v>
      </c>
      <c r="H22" s="165" t="s">
        <v>271</v>
      </c>
      <c r="I22" s="414">
        <v>809</v>
      </c>
      <c r="J22" s="414">
        <v>784</v>
      </c>
      <c r="K22" s="414">
        <v>748</v>
      </c>
      <c r="L22" s="414">
        <v>852</v>
      </c>
      <c r="M22" s="414">
        <v>10300</v>
      </c>
      <c r="N22" s="414">
        <v>143</v>
      </c>
      <c r="O22" s="414">
        <v>14004</v>
      </c>
      <c r="P22" s="414">
        <v>14229</v>
      </c>
      <c r="Q22" s="414">
        <v>14365</v>
      </c>
      <c r="R22" s="414">
        <v>17439</v>
      </c>
      <c r="S22" s="165" t="s">
        <v>271</v>
      </c>
      <c r="T22" s="381">
        <v>7053</v>
      </c>
      <c r="U22" s="381"/>
    </row>
    <row r="23" spans="1:21" ht="33" customHeight="1" thickBot="1">
      <c r="A23" s="163" t="s">
        <v>25</v>
      </c>
      <c r="B23" s="415">
        <v>19697</v>
      </c>
      <c r="C23" s="416">
        <v>25</v>
      </c>
      <c r="D23" s="417" t="s">
        <v>271</v>
      </c>
      <c r="E23" s="417" t="s">
        <v>271</v>
      </c>
      <c r="F23" s="417" t="s">
        <v>271</v>
      </c>
      <c r="G23" s="417" t="s">
        <v>271</v>
      </c>
      <c r="H23" s="417" t="s">
        <v>271</v>
      </c>
      <c r="I23" s="417" t="s">
        <v>271</v>
      </c>
      <c r="J23" s="417" t="s">
        <v>271</v>
      </c>
      <c r="K23" s="417" t="s">
        <v>271</v>
      </c>
      <c r="L23" s="417" t="s">
        <v>271</v>
      </c>
      <c r="M23" s="416">
        <v>13164</v>
      </c>
      <c r="N23" s="416">
        <v>427</v>
      </c>
      <c r="O23" s="416">
        <v>19110</v>
      </c>
      <c r="P23" s="416">
        <v>18361</v>
      </c>
      <c r="Q23" s="416">
        <v>17592</v>
      </c>
      <c r="R23" s="416">
        <v>18309</v>
      </c>
      <c r="S23" s="417" t="s">
        <v>404</v>
      </c>
      <c r="T23" s="372">
        <v>16142</v>
      </c>
      <c r="U23" s="373"/>
    </row>
    <row r="24" spans="1:12" s="1" customFormat="1" ht="15" customHeight="1">
      <c r="A24" s="100" t="s">
        <v>26</v>
      </c>
      <c r="I24" s="150" t="s">
        <v>10</v>
      </c>
      <c r="L24" s="139" t="s">
        <v>319</v>
      </c>
    </row>
    <row r="25" spans="1:18" s="1" customFormat="1" ht="15" customHeight="1">
      <c r="A25" s="164" t="s">
        <v>27</v>
      </c>
      <c r="B25" s="151"/>
      <c r="C25" s="151"/>
      <c r="D25" s="151"/>
      <c r="E25" s="151"/>
      <c r="F25" s="151"/>
      <c r="G25" s="151"/>
      <c r="H25" s="151"/>
      <c r="K25" s="142"/>
      <c r="L25" s="141" t="s">
        <v>14</v>
      </c>
      <c r="M25" s="142"/>
      <c r="N25" s="142"/>
      <c r="O25" s="142"/>
      <c r="P25" s="142"/>
      <c r="Q25" s="142"/>
      <c r="R25" s="142"/>
    </row>
    <row r="28" spans="20:21" ht="12.75" customHeight="1">
      <c r="T28" s="147"/>
      <c r="U28" s="152"/>
    </row>
    <row r="29" spans="15:21" ht="13.5" customHeight="1">
      <c r="O29" s="117"/>
      <c r="Q29" s="117"/>
      <c r="T29" s="152"/>
      <c r="U29" s="152"/>
    </row>
  </sheetData>
  <sheetProtection/>
  <mergeCells count="46">
    <mergeCell ref="A4:A7"/>
    <mergeCell ref="B4:C4"/>
    <mergeCell ref="D4:H4"/>
    <mergeCell ref="L2:U2"/>
    <mergeCell ref="B5:C5"/>
    <mergeCell ref="D5:H5"/>
    <mergeCell ref="H6:H7"/>
    <mergeCell ref="I6:I7"/>
    <mergeCell ref="G6:G7"/>
    <mergeCell ref="M6:M7"/>
    <mergeCell ref="N6:N7"/>
    <mergeCell ref="O4:O6"/>
    <mergeCell ref="O7:O8"/>
    <mergeCell ref="J6:J7"/>
    <mergeCell ref="K6:K7"/>
    <mergeCell ref="L6:L7"/>
    <mergeCell ref="A2:K2"/>
    <mergeCell ref="D18:H18"/>
    <mergeCell ref="O19:S19"/>
    <mergeCell ref="O18:S18"/>
    <mergeCell ref="Q6:Q7"/>
    <mergeCell ref="B6:B7"/>
    <mergeCell ref="C6:C7"/>
    <mergeCell ref="D6:D7"/>
    <mergeCell ref="E6:E7"/>
    <mergeCell ref="F6:F7"/>
    <mergeCell ref="A18:A20"/>
    <mergeCell ref="B19:C19"/>
    <mergeCell ref="D19:H19"/>
    <mergeCell ref="B18:C18"/>
    <mergeCell ref="T23:U23"/>
    <mergeCell ref="I5:K5"/>
    <mergeCell ref="I4:K4"/>
    <mergeCell ref="L4:N4"/>
    <mergeCell ref="L5:N5"/>
    <mergeCell ref="R4:U5"/>
    <mergeCell ref="R6:U6"/>
    <mergeCell ref="P4:Q4"/>
    <mergeCell ref="P5:Q5"/>
    <mergeCell ref="P6:P7"/>
    <mergeCell ref="T22:U22"/>
    <mergeCell ref="T18:U21"/>
    <mergeCell ref="I18:K18"/>
    <mergeCell ref="I19:K19"/>
    <mergeCell ref="L18:N18"/>
    <mergeCell ref="L19:N19"/>
  </mergeCells>
  <printOptions horizontalCentered="1"/>
  <pageMargins left="1.141732283464567" right="1.141732283464567" top="1.5748031496062993" bottom="1.5748031496062993" header="0.5118110236220472" footer="0.9055118110236221"/>
  <pageSetup firstPageNumber="28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X24"/>
  <sheetViews>
    <sheetView showGridLines="0" zoomScale="120" zoomScaleNormal="120" zoomScalePageLayoutView="0" workbookViewId="0" topLeftCell="A1">
      <selection activeCell="A2" sqref="A2:L2"/>
    </sheetView>
  </sheetViews>
  <sheetFormatPr defaultColWidth="9.00390625" defaultRowHeight="16.5"/>
  <cols>
    <col min="1" max="1" width="10.125" style="118" customWidth="1"/>
    <col min="2" max="2" width="5.625" style="118" customWidth="1"/>
    <col min="3" max="3" width="5.125" style="118" customWidth="1"/>
    <col min="4" max="4" width="6.125" style="118" customWidth="1"/>
    <col min="5" max="5" width="8.625" style="118" customWidth="1"/>
    <col min="6" max="6" width="5.875" style="118" customWidth="1"/>
    <col min="7" max="7" width="5.125" style="118" customWidth="1"/>
    <col min="8" max="8" width="5.875" style="118" customWidth="1"/>
    <col min="9" max="9" width="6.125" style="118" customWidth="1"/>
    <col min="10" max="10" width="5.125" style="118" customWidth="1"/>
    <col min="11" max="11" width="5.875" style="118" customWidth="1"/>
    <col min="12" max="15" width="6.125" style="118" customWidth="1"/>
    <col min="16" max="16" width="9.625" style="118" customWidth="1"/>
    <col min="17" max="19" width="6.125" style="118" customWidth="1"/>
    <col min="20" max="20" width="5.625" style="118" customWidth="1"/>
    <col min="21" max="24" width="5.875" style="118" customWidth="1"/>
    <col min="25" max="16384" width="9.00390625" style="118" customWidth="1"/>
  </cols>
  <sheetData>
    <row r="1" spans="1:24" s="1" customFormat="1" ht="18" customHeight="1">
      <c r="A1" s="102" t="s">
        <v>38</v>
      </c>
      <c r="D1" s="27"/>
      <c r="E1" s="27"/>
      <c r="F1" s="27"/>
      <c r="G1" s="27"/>
      <c r="H1" s="27"/>
      <c r="I1" s="27"/>
      <c r="X1" s="2" t="s">
        <v>39</v>
      </c>
    </row>
    <row r="2" spans="1:24" s="3" customFormat="1" ht="24.75" customHeight="1">
      <c r="A2" s="544" t="s">
        <v>453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1" t="s">
        <v>426</v>
      </c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</row>
    <row r="3" spans="1:24" s="1" customFormat="1" ht="15" customHeight="1" thickBot="1">
      <c r="A3" s="167"/>
      <c r="B3" s="167"/>
      <c r="C3" s="29"/>
      <c r="D3" s="167"/>
      <c r="E3" s="167"/>
      <c r="F3" s="168"/>
      <c r="G3" s="168"/>
      <c r="H3" s="168"/>
      <c r="J3" s="169"/>
      <c r="L3" s="143" t="s">
        <v>46</v>
      </c>
      <c r="O3" s="170"/>
      <c r="X3" s="171" t="s">
        <v>820</v>
      </c>
    </row>
    <row r="4" spans="1:24" s="7" customFormat="1" ht="19.5" customHeight="1">
      <c r="A4" s="508" t="s">
        <v>142</v>
      </c>
      <c r="B4" s="510" t="s">
        <v>411</v>
      </c>
      <c r="C4" s="511"/>
      <c r="D4" s="490"/>
      <c r="E4" s="512"/>
      <c r="F4" s="517" t="s">
        <v>427</v>
      </c>
      <c r="G4" s="490"/>
      <c r="H4" s="490"/>
      <c r="I4" s="490"/>
      <c r="J4" s="512"/>
      <c r="K4" s="497" t="s">
        <v>442</v>
      </c>
      <c r="L4" s="498"/>
      <c r="M4" s="501" t="s">
        <v>443</v>
      </c>
      <c r="N4" s="502"/>
      <c r="O4" s="503"/>
      <c r="P4" s="489" t="s">
        <v>428</v>
      </c>
      <c r="Q4" s="490"/>
      <c r="R4" s="490"/>
      <c r="S4" s="490"/>
      <c r="T4" s="490"/>
      <c r="U4" s="490"/>
      <c r="V4" s="490"/>
      <c r="W4" s="490"/>
      <c r="X4" s="490"/>
    </row>
    <row r="5" spans="1:24" s="4" customFormat="1" ht="19.5" customHeight="1">
      <c r="A5" s="509"/>
      <c r="B5" s="513"/>
      <c r="C5" s="514"/>
      <c r="D5" s="515"/>
      <c r="E5" s="516"/>
      <c r="F5" s="518"/>
      <c r="G5" s="509"/>
      <c r="H5" s="509"/>
      <c r="I5" s="509"/>
      <c r="J5" s="516"/>
      <c r="K5" s="499"/>
      <c r="L5" s="500"/>
      <c r="M5" s="504"/>
      <c r="N5" s="504"/>
      <c r="O5" s="505"/>
      <c r="P5" s="185" t="s">
        <v>420</v>
      </c>
      <c r="Q5" s="491" t="s">
        <v>421</v>
      </c>
      <c r="R5" s="492"/>
      <c r="S5" s="492"/>
      <c r="T5" s="492"/>
      <c r="U5" s="492"/>
      <c r="V5" s="492"/>
      <c r="W5" s="492"/>
      <c r="X5" s="492"/>
    </row>
    <row r="6" spans="1:24" s="7" customFormat="1" ht="19.5" customHeight="1">
      <c r="A6" s="509"/>
      <c r="B6" s="493" t="s">
        <v>141</v>
      </c>
      <c r="C6" s="494"/>
      <c r="D6" s="494"/>
      <c r="E6" s="495"/>
      <c r="F6" s="496" t="s">
        <v>405</v>
      </c>
      <c r="G6" s="494"/>
      <c r="H6" s="494"/>
      <c r="I6" s="494"/>
      <c r="J6" s="495"/>
      <c r="K6" s="506" t="s">
        <v>406</v>
      </c>
      <c r="L6" s="507"/>
      <c r="M6" s="494" t="s">
        <v>422</v>
      </c>
      <c r="N6" s="494"/>
      <c r="O6" s="199"/>
      <c r="P6" s="200" t="s">
        <v>423</v>
      </c>
      <c r="Q6" s="496" t="s">
        <v>424</v>
      </c>
      <c r="R6" s="494"/>
      <c r="S6" s="494"/>
      <c r="T6" s="494"/>
      <c r="U6" s="494"/>
      <c r="V6" s="494"/>
      <c r="W6" s="494"/>
      <c r="X6" s="494"/>
    </row>
    <row r="7" spans="1:24" s="7" customFormat="1" ht="28.5" customHeight="1">
      <c r="A7" s="509" t="s">
        <v>29</v>
      </c>
      <c r="B7" s="522" t="s">
        <v>76</v>
      </c>
      <c r="C7" s="492"/>
      <c r="D7" s="491" t="s">
        <v>66</v>
      </c>
      <c r="E7" s="523"/>
      <c r="F7" s="491" t="s">
        <v>62</v>
      </c>
      <c r="G7" s="492"/>
      <c r="H7" s="491" t="s">
        <v>63</v>
      </c>
      <c r="I7" s="523"/>
      <c r="J7" s="198" t="s">
        <v>169</v>
      </c>
      <c r="K7" s="201" t="s">
        <v>62</v>
      </c>
      <c r="L7" s="201" t="s">
        <v>63</v>
      </c>
      <c r="M7" s="202" t="s">
        <v>64</v>
      </c>
      <c r="N7" s="203" t="s">
        <v>425</v>
      </c>
      <c r="O7" s="201" t="s">
        <v>66</v>
      </c>
      <c r="P7" s="204" t="s">
        <v>76</v>
      </c>
      <c r="Q7" s="519" t="s">
        <v>62</v>
      </c>
      <c r="R7" s="520"/>
      <c r="S7" s="519" t="s">
        <v>63</v>
      </c>
      <c r="T7" s="520"/>
      <c r="U7" s="519" t="s">
        <v>64</v>
      </c>
      <c r="V7" s="520"/>
      <c r="W7" s="519" t="s">
        <v>66</v>
      </c>
      <c r="X7" s="518"/>
    </row>
    <row r="8" spans="1:24" s="7" customFormat="1" ht="19.5" customHeight="1" thickBot="1">
      <c r="A8" s="521"/>
      <c r="B8" s="524" t="s">
        <v>197</v>
      </c>
      <c r="C8" s="521"/>
      <c r="D8" s="525" t="s">
        <v>67</v>
      </c>
      <c r="E8" s="526"/>
      <c r="F8" s="518" t="s">
        <v>194</v>
      </c>
      <c r="G8" s="515"/>
      <c r="H8" s="525" t="s">
        <v>195</v>
      </c>
      <c r="I8" s="526"/>
      <c r="J8" s="183" t="s">
        <v>67</v>
      </c>
      <c r="K8" s="183" t="s">
        <v>194</v>
      </c>
      <c r="L8" s="191" t="s">
        <v>195</v>
      </c>
      <c r="M8" s="183" t="s">
        <v>196</v>
      </c>
      <c r="N8" s="183" t="s">
        <v>68</v>
      </c>
      <c r="O8" s="191" t="s">
        <v>67</v>
      </c>
      <c r="P8" s="193" t="s">
        <v>197</v>
      </c>
      <c r="Q8" s="527" t="s">
        <v>194</v>
      </c>
      <c r="R8" s="527"/>
      <c r="S8" s="527" t="s">
        <v>195</v>
      </c>
      <c r="T8" s="527"/>
      <c r="U8" s="527" t="s">
        <v>196</v>
      </c>
      <c r="V8" s="527"/>
      <c r="W8" s="527" t="s">
        <v>67</v>
      </c>
      <c r="X8" s="525"/>
    </row>
    <row r="9" spans="1:24" s="28" customFormat="1" ht="31.5" customHeight="1">
      <c r="A9" s="205" t="s">
        <v>429</v>
      </c>
      <c r="B9" s="418"/>
      <c r="C9" s="126" t="s">
        <v>440</v>
      </c>
      <c r="D9" s="419"/>
      <c r="E9" s="126" t="s">
        <v>440</v>
      </c>
      <c r="F9" s="420"/>
      <c r="G9" s="126" t="s">
        <v>440</v>
      </c>
      <c r="H9" s="420"/>
      <c r="I9" s="126" t="s">
        <v>440</v>
      </c>
      <c r="J9" s="126" t="s">
        <v>440</v>
      </c>
      <c r="K9" s="125">
        <v>32968</v>
      </c>
      <c r="L9" s="125">
        <v>32268</v>
      </c>
      <c r="M9" s="125">
        <v>29683</v>
      </c>
      <c r="N9" s="125">
        <v>30931</v>
      </c>
      <c r="O9" s="125">
        <v>7249</v>
      </c>
      <c r="P9" s="125">
        <v>674</v>
      </c>
      <c r="Q9" s="421"/>
      <c r="R9" s="33">
        <v>20208</v>
      </c>
      <c r="S9" s="421"/>
      <c r="T9" s="33">
        <v>17017</v>
      </c>
      <c r="U9" s="421"/>
      <c r="V9" s="33">
        <v>22958</v>
      </c>
      <c r="W9" s="421"/>
      <c r="X9" s="33">
        <v>417</v>
      </c>
    </row>
    <row r="10" spans="1:24" s="28" customFormat="1" ht="31.5" customHeight="1">
      <c r="A10" s="206" t="s">
        <v>17</v>
      </c>
      <c r="B10" s="422"/>
      <c r="C10" s="33">
        <v>126</v>
      </c>
      <c r="D10" s="421"/>
      <c r="E10" s="128" t="s">
        <v>271</v>
      </c>
      <c r="F10" s="419"/>
      <c r="G10" s="33">
        <v>115</v>
      </c>
      <c r="H10" s="421"/>
      <c r="I10" s="33">
        <v>138</v>
      </c>
      <c r="J10" s="33">
        <v>21</v>
      </c>
      <c r="K10" s="33">
        <v>18990</v>
      </c>
      <c r="L10" s="33">
        <v>18561</v>
      </c>
      <c r="M10" s="33">
        <v>22046</v>
      </c>
      <c r="N10" s="33">
        <v>24439</v>
      </c>
      <c r="O10" s="33">
        <v>1180</v>
      </c>
      <c r="P10" s="33">
        <v>392</v>
      </c>
      <c r="Q10" s="421"/>
      <c r="R10" s="33">
        <v>10448</v>
      </c>
      <c r="S10" s="421"/>
      <c r="T10" s="33">
        <v>14256</v>
      </c>
      <c r="U10" s="421"/>
      <c r="V10" s="33">
        <v>15400</v>
      </c>
      <c r="W10" s="421"/>
      <c r="X10" s="33">
        <v>504</v>
      </c>
    </row>
    <row r="11" spans="1:24" s="1" customFormat="1" ht="31.5" customHeight="1">
      <c r="A11" s="207" t="s">
        <v>18</v>
      </c>
      <c r="B11" s="172"/>
      <c r="C11" s="33">
        <v>16002</v>
      </c>
      <c r="D11" s="172"/>
      <c r="E11" s="128" t="s">
        <v>269</v>
      </c>
      <c r="F11" s="423"/>
      <c r="G11" s="33">
        <v>872</v>
      </c>
      <c r="H11" s="172"/>
      <c r="I11" s="33">
        <v>471</v>
      </c>
      <c r="J11" s="33">
        <v>12</v>
      </c>
      <c r="K11" s="33">
        <v>22053</v>
      </c>
      <c r="L11" s="33">
        <v>20882</v>
      </c>
      <c r="M11" s="33">
        <v>21857</v>
      </c>
      <c r="N11" s="33">
        <v>29940</v>
      </c>
      <c r="O11" s="33">
        <v>2929</v>
      </c>
      <c r="P11" s="33">
        <v>680</v>
      </c>
      <c r="Q11" s="172"/>
      <c r="R11" s="33">
        <v>18532</v>
      </c>
      <c r="S11" s="172"/>
      <c r="T11" s="33">
        <v>20174</v>
      </c>
      <c r="U11" s="172"/>
      <c r="V11" s="33">
        <v>19685</v>
      </c>
      <c r="W11" s="172"/>
      <c r="X11" s="33">
        <v>175</v>
      </c>
    </row>
    <row r="12" spans="1:24" s="1" customFormat="1" ht="31.5" customHeight="1">
      <c r="A12" s="207" t="s">
        <v>19</v>
      </c>
      <c r="B12" s="172"/>
      <c r="C12" s="33">
        <v>21972</v>
      </c>
      <c r="D12" s="172"/>
      <c r="E12" s="33">
        <v>4</v>
      </c>
      <c r="F12" s="172"/>
      <c r="G12" s="33">
        <v>156</v>
      </c>
      <c r="H12" s="172"/>
      <c r="I12" s="33">
        <v>153</v>
      </c>
      <c r="J12" s="33">
        <v>53</v>
      </c>
      <c r="K12" s="33">
        <v>22112</v>
      </c>
      <c r="L12" s="33">
        <v>21503</v>
      </c>
      <c r="M12" s="33">
        <v>22169</v>
      </c>
      <c r="N12" s="33">
        <v>27787</v>
      </c>
      <c r="O12" s="33">
        <v>403</v>
      </c>
      <c r="P12" s="33">
        <v>677</v>
      </c>
      <c r="Q12" s="172"/>
      <c r="R12" s="33">
        <v>19305</v>
      </c>
      <c r="S12" s="172"/>
      <c r="T12" s="33">
        <v>20090</v>
      </c>
      <c r="U12" s="172"/>
      <c r="V12" s="33">
        <v>20288</v>
      </c>
      <c r="W12" s="172"/>
      <c r="X12" s="33">
        <v>150</v>
      </c>
    </row>
    <row r="13" spans="1:24" s="1" customFormat="1" ht="31.5" customHeight="1">
      <c r="A13" s="207" t="s">
        <v>430</v>
      </c>
      <c r="B13" s="172"/>
      <c r="C13" s="33">
        <v>19828</v>
      </c>
      <c r="D13" s="172"/>
      <c r="E13" s="33">
        <v>31</v>
      </c>
      <c r="F13" s="172"/>
      <c r="G13" s="33">
        <v>253</v>
      </c>
      <c r="H13" s="172"/>
      <c r="I13" s="33">
        <v>218</v>
      </c>
      <c r="J13" s="128" t="s">
        <v>271</v>
      </c>
      <c r="K13" s="33">
        <v>20882</v>
      </c>
      <c r="L13" s="33">
        <v>20360</v>
      </c>
      <c r="M13" s="33">
        <v>20313</v>
      </c>
      <c r="N13" s="33">
        <v>26419</v>
      </c>
      <c r="O13" s="33">
        <v>252</v>
      </c>
      <c r="P13" s="33">
        <v>681</v>
      </c>
      <c r="Q13" s="172"/>
      <c r="R13" s="33">
        <v>18605</v>
      </c>
      <c r="S13" s="172"/>
      <c r="T13" s="33">
        <v>17508</v>
      </c>
      <c r="U13" s="172"/>
      <c r="V13" s="33">
        <v>16035</v>
      </c>
      <c r="W13" s="172"/>
      <c r="X13" s="33">
        <v>84</v>
      </c>
    </row>
    <row r="14" spans="1:24" s="1" customFormat="1" ht="31.5" customHeight="1">
      <c r="A14" s="207" t="s">
        <v>21</v>
      </c>
      <c r="B14" s="172"/>
      <c r="C14" s="33">
        <v>19868</v>
      </c>
      <c r="D14" s="172"/>
      <c r="E14" s="33">
        <v>8</v>
      </c>
      <c r="F14" s="172"/>
      <c r="G14" s="33">
        <v>216</v>
      </c>
      <c r="H14" s="172"/>
      <c r="I14" s="33">
        <v>216</v>
      </c>
      <c r="J14" s="128" t="s">
        <v>269</v>
      </c>
      <c r="K14" s="33">
        <v>17940</v>
      </c>
      <c r="L14" s="33">
        <v>18521</v>
      </c>
      <c r="M14" s="33">
        <v>19551</v>
      </c>
      <c r="N14" s="33">
        <v>28537</v>
      </c>
      <c r="O14" s="33">
        <v>370</v>
      </c>
      <c r="P14" s="33">
        <v>638</v>
      </c>
      <c r="Q14" s="172"/>
      <c r="R14" s="33">
        <v>19066</v>
      </c>
      <c r="S14" s="172"/>
      <c r="T14" s="33">
        <v>15499</v>
      </c>
      <c r="U14" s="172"/>
      <c r="V14" s="33">
        <v>14176</v>
      </c>
      <c r="W14" s="172"/>
      <c r="X14" s="33">
        <v>34</v>
      </c>
    </row>
    <row r="15" spans="1:24" s="1" customFormat="1" ht="31.5" customHeight="1">
      <c r="A15" s="207" t="s">
        <v>22</v>
      </c>
      <c r="B15" s="172"/>
      <c r="C15" s="33">
        <v>14822</v>
      </c>
      <c r="D15" s="172"/>
      <c r="E15" s="33">
        <v>5</v>
      </c>
      <c r="F15" s="172"/>
      <c r="G15" s="33">
        <v>226</v>
      </c>
      <c r="H15" s="172"/>
      <c r="I15" s="33">
        <v>201</v>
      </c>
      <c r="J15" s="128" t="s">
        <v>269</v>
      </c>
      <c r="K15" s="33">
        <v>20684</v>
      </c>
      <c r="L15" s="33">
        <v>20780</v>
      </c>
      <c r="M15" s="33">
        <v>19209</v>
      </c>
      <c r="N15" s="33">
        <v>27625</v>
      </c>
      <c r="O15" s="33">
        <v>204</v>
      </c>
      <c r="P15" s="33">
        <v>743</v>
      </c>
      <c r="Q15" s="172"/>
      <c r="R15" s="33">
        <v>19231</v>
      </c>
      <c r="S15" s="172"/>
      <c r="T15" s="33">
        <v>18881</v>
      </c>
      <c r="U15" s="172"/>
      <c r="V15" s="33">
        <v>18699</v>
      </c>
      <c r="W15" s="172"/>
      <c r="X15" s="33">
        <v>22</v>
      </c>
    </row>
    <row r="16" spans="1:24" s="1" customFormat="1" ht="31.5" customHeight="1" thickBot="1">
      <c r="A16" s="208" t="s">
        <v>23</v>
      </c>
      <c r="B16" s="424"/>
      <c r="C16" s="119">
        <v>24055</v>
      </c>
      <c r="D16" s="425"/>
      <c r="E16" s="119">
        <v>26</v>
      </c>
      <c r="F16" s="425"/>
      <c r="G16" s="119">
        <v>234</v>
      </c>
      <c r="H16" s="425"/>
      <c r="I16" s="119">
        <v>222</v>
      </c>
      <c r="J16" s="145" t="s">
        <v>269</v>
      </c>
      <c r="K16" s="119">
        <v>19719</v>
      </c>
      <c r="L16" s="119">
        <v>19678</v>
      </c>
      <c r="M16" s="119">
        <v>20574</v>
      </c>
      <c r="N16" s="119">
        <v>25708</v>
      </c>
      <c r="O16" s="119">
        <v>337</v>
      </c>
      <c r="P16" s="119">
        <v>795</v>
      </c>
      <c r="Q16" s="425"/>
      <c r="R16" s="119">
        <v>19123</v>
      </c>
      <c r="S16" s="425"/>
      <c r="T16" s="119">
        <v>15110</v>
      </c>
      <c r="U16" s="425"/>
      <c r="V16" s="119">
        <v>15271</v>
      </c>
      <c r="W16" s="425"/>
      <c r="X16" s="119">
        <v>21</v>
      </c>
    </row>
    <row r="17" spans="1:3" s="1" customFormat="1" ht="24.75" customHeight="1" thickBot="1">
      <c r="A17" s="139"/>
      <c r="C17" s="172"/>
    </row>
    <row r="18" spans="1:24" s="182" customFormat="1" ht="24.75" customHeight="1">
      <c r="A18" s="533" t="s">
        <v>441</v>
      </c>
      <c r="B18" s="535" t="s">
        <v>445</v>
      </c>
      <c r="C18" s="536"/>
      <c r="D18" s="536"/>
      <c r="E18" s="537"/>
      <c r="F18" s="538" t="s">
        <v>411</v>
      </c>
      <c r="G18" s="539"/>
      <c r="H18" s="540" t="s">
        <v>450</v>
      </c>
      <c r="I18" s="541"/>
      <c r="J18" s="542"/>
      <c r="K18" s="531" t="s">
        <v>442</v>
      </c>
      <c r="L18" s="532"/>
      <c r="M18" s="528" t="s">
        <v>444</v>
      </c>
      <c r="N18" s="529"/>
      <c r="O18" s="530"/>
      <c r="P18" s="489" t="s">
        <v>428</v>
      </c>
      <c r="Q18" s="490"/>
      <c r="R18" s="490"/>
      <c r="S18" s="490"/>
      <c r="T18" s="490"/>
      <c r="U18" s="538" t="s">
        <v>446</v>
      </c>
      <c r="V18" s="541"/>
      <c r="W18" s="541"/>
      <c r="X18" s="542"/>
    </row>
    <row r="19" spans="1:24" s="182" customFormat="1" ht="31.5" customHeight="1" thickBot="1">
      <c r="A19" s="534"/>
      <c r="B19" s="546" t="s">
        <v>75</v>
      </c>
      <c r="C19" s="547"/>
      <c r="D19" s="547"/>
      <c r="E19" s="548"/>
      <c r="F19" s="549" t="s">
        <v>447</v>
      </c>
      <c r="G19" s="526"/>
      <c r="H19" s="550" t="s">
        <v>448</v>
      </c>
      <c r="I19" s="521"/>
      <c r="J19" s="521"/>
      <c r="K19" s="506" t="s">
        <v>406</v>
      </c>
      <c r="L19" s="507"/>
      <c r="M19" s="494" t="s">
        <v>422</v>
      </c>
      <c r="N19" s="494"/>
      <c r="O19" s="184"/>
      <c r="P19" s="185" t="s">
        <v>451</v>
      </c>
      <c r="Q19" s="545" t="s">
        <v>452</v>
      </c>
      <c r="R19" s="492"/>
      <c r="S19" s="492"/>
      <c r="T19" s="492"/>
      <c r="U19" s="550" t="s">
        <v>449</v>
      </c>
      <c r="V19" s="521"/>
      <c r="W19" s="521"/>
      <c r="X19" s="521"/>
    </row>
    <row r="20" spans="1:24" s="182" customFormat="1" ht="24.75" customHeight="1">
      <c r="A20" s="534" t="s">
        <v>432</v>
      </c>
      <c r="B20" s="181" t="s">
        <v>407</v>
      </c>
      <c r="C20" s="181" t="s">
        <v>408</v>
      </c>
      <c r="D20" s="186" t="s">
        <v>433</v>
      </c>
      <c r="E20" s="181" t="s">
        <v>409</v>
      </c>
      <c r="F20" s="181" t="s">
        <v>407</v>
      </c>
      <c r="G20" s="181" t="s">
        <v>408</v>
      </c>
      <c r="H20" s="181" t="s">
        <v>413</v>
      </c>
      <c r="I20" s="181" t="s">
        <v>414</v>
      </c>
      <c r="J20" s="187" t="s">
        <v>408</v>
      </c>
      <c r="K20" s="181" t="s">
        <v>413</v>
      </c>
      <c r="L20" s="181" t="s">
        <v>414</v>
      </c>
      <c r="M20" s="188" t="s">
        <v>416</v>
      </c>
      <c r="N20" s="181" t="s">
        <v>408</v>
      </c>
      <c r="O20" s="186" t="s">
        <v>433</v>
      </c>
      <c r="P20" s="189" t="s">
        <v>434</v>
      </c>
      <c r="Q20" s="181" t="s">
        <v>413</v>
      </c>
      <c r="R20" s="181" t="s">
        <v>414</v>
      </c>
      <c r="S20" s="181" t="s">
        <v>416</v>
      </c>
      <c r="T20" s="181" t="s">
        <v>408</v>
      </c>
      <c r="U20" s="181" t="s">
        <v>413</v>
      </c>
      <c r="V20" s="181" t="s">
        <v>414</v>
      </c>
      <c r="W20" s="181" t="s">
        <v>416</v>
      </c>
      <c r="X20" s="187" t="s">
        <v>418</v>
      </c>
    </row>
    <row r="21" spans="1:24" s="182" customFormat="1" ht="31.5" customHeight="1" thickBot="1">
      <c r="A21" s="543"/>
      <c r="B21" s="190" t="s">
        <v>435</v>
      </c>
      <c r="C21" s="191" t="s">
        <v>183</v>
      </c>
      <c r="D21" s="191" t="s">
        <v>184</v>
      </c>
      <c r="E21" s="192" t="s">
        <v>410</v>
      </c>
      <c r="F21" s="191" t="s">
        <v>436</v>
      </c>
      <c r="G21" s="191" t="s">
        <v>183</v>
      </c>
      <c r="H21" s="191" t="s">
        <v>412</v>
      </c>
      <c r="I21" s="191" t="s">
        <v>415</v>
      </c>
      <c r="J21" s="191" t="s">
        <v>183</v>
      </c>
      <c r="K21" s="191" t="s">
        <v>412</v>
      </c>
      <c r="L21" s="191" t="s">
        <v>415</v>
      </c>
      <c r="M21" s="183" t="s">
        <v>417</v>
      </c>
      <c r="N21" s="191" t="s">
        <v>183</v>
      </c>
      <c r="O21" s="191" t="s">
        <v>184</v>
      </c>
      <c r="P21" s="191" t="s">
        <v>437</v>
      </c>
      <c r="Q21" s="191" t="s">
        <v>412</v>
      </c>
      <c r="R21" s="191" t="s">
        <v>415</v>
      </c>
      <c r="S21" s="191" t="s">
        <v>417</v>
      </c>
      <c r="T21" s="191" t="s">
        <v>183</v>
      </c>
      <c r="U21" s="191" t="s">
        <v>412</v>
      </c>
      <c r="V21" s="191" t="s">
        <v>415</v>
      </c>
      <c r="W21" s="191" t="s">
        <v>417</v>
      </c>
      <c r="X21" s="193" t="s">
        <v>419</v>
      </c>
    </row>
    <row r="22" spans="1:24" ht="31.5" customHeight="1">
      <c r="A22" s="194" t="s">
        <v>431</v>
      </c>
      <c r="B22" s="173">
        <v>19985</v>
      </c>
      <c r="C22" s="174">
        <v>125</v>
      </c>
      <c r="D22" s="174">
        <v>24395</v>
      </c>
      <c r="E22" s="174">
        <v>614</v>
      </c>
      <c r="F22" s="174">
        <v>20186</v>
      </c>
      <c r="G22" s="174">
        <v>34</v>
      </c>
      <c r="H22" s="174">
        <v>154</v>
      </c>
      <c r="I22" s="174">
        <v>166</v>
      </c>
      <c r="J22" s="165" t="s">
        <v>271</v>
      </c>
      <c r="K22" s="174">
        <v>19356</v>
      </c>
      <c r="L22" s="174">
        <v>19248</v>
      </c>
      <c r="M22" s="174">
        <v>19383</v>
      </c>
      <c r="N22" s="174">
        <v>327</v>
      </c>
      <c r="O22" s="174">
        <v>22112</v>
      </c>
      <c r="P22" s="175">
        <v>711</v>
      </c>
      <c r="Q22" s="175">
        <v>16047</v>
      </c>
      <c r="R22" s="175">
        <v>15883</v>
      </c>
      <c r="S22" s="175">
        <v>16043</v>
      </c>
      <c r="T22" s="175">
        <v>38</v>
      </c>
      <c r="U22" s="165" t="s">
        <v>271</v>
      </c>
      <c r="V22" s="165" t="s">
        <v>271</v>
      </c>
      <c r="W22" s="165" t="s">
        <v>271</v>
      </c>
      <c r="X22" s="165" t="s">
        <v>271</v>
      </c>
    </row>
    <row r="23" spans="1:24" ht="31.5" customHeight="1" thickBot="1">
      <c r="A23" s="195" t="s">
        <v>25</v>
      </c>
      <c r="B23" s="176">
        <v>17936</v>
      </c>
      <c r="C23" s="177">
        <v>154</v>
      </c>
      <c r="D23" s="177">
        <v>14744</v>
      </c>
      <c r="E23" s="177">
        <v>417</v>
      </c>
      <c r="F23" s="177">
        <v>16488</v>
      </c>
      <c r="G23" s="177">
        <v>46</v>
      </c>
      <c r="H23" s="177">
        <v>2639</v>
      </c>
      <c r="I23" s="177">
        <v>2177</v>
      </c>
      <c r="J23" s="177">
        <v>31</v>
      </c>
      <c r="K23" s="177">
        <v>26096</v>
      </c>
      <c r="L23" s="177">
        <v>33660</v>
      </c>
      <c r="M23" s="177">
        <v>28990</v>
      </c>
      <c r="N23" s="177">
        <v>340</v>
      </c>
      <c r="O23" s="177">
        <v>31461</v>
      </c>
      <c r="P23" s="178">
        <v>906</v>
      </c>
      <c r="Q23" s="178">
        <v>20035</v>
      </c>
      <c r="R23" s="178">
        <v>20278</v>
      </c>
      <c r="S23" s="178">
        <v>18160</v>
      </c>
      <c r="T23" s="178">
        <v>33</v>
      </c>
      <c r="U23" s="177">
        <v>135</v>
      </c>
      <c r="V23" s="177">
        <v>81</v>
      </c>
      <c r="W23" s="177">
        <v>91</v>
      </c>
      <c r="X23" s="177">
        <v>58</v>
      </c>
    </row>
    <row r="24" spans="1:17" s="7" customFormat="1" ht="15" customHeight="1">
      <c r="A24" s="196" t="s">
        <v>438</v>
      </c>
      <c r="C24" s="179"/>
      <c r="K24" s="139"/>
      <c r="L24" s="182"/>
      <c r="M24" s="197" t="s">
        <v>439</v>
      </c>
      <c r="N24" s="139"/>
      <c r="O24" s="180"/>
      <c r="P24" s="180"/>
      <c r="Q24" s="180"/>
    </row>
  </sheetData>
  <sheetProtection/>
  <mergeCells count="47">
    <mergeCell ref="A20:A21"/>
    <mergeCell ref="M2:X2"/>
    <mergeCell ref="A2:L2"/>
    <mergeCell ref="U18:X18"/>
    <mergeCell ref="Q19:T19"/>
    <mergeCell ref="B19:E19"/>
    <mergeCell ref="F19:G19"/>
    <mergeCell ref="H19:J19"/>
    <mergeCell ref="M19:N19"/>
    <mergeCell ref="U19:X19"/>
    <mergeCell ref="A18:A19"/>
    <mergeCell ref="B18:E18"/>
    <mergeCell ref="F18:G18"/>
    <mergeCell ref="H18:J18"/>
    <mergeCell ref="P18:T18"/>
    <mergeCell ref="M18:O18"/>
    <mergeCell ref="K18:L18"/>
    <mergeCell ref="K19:L19"/>
    <mergeCell ref="W7:X7"/>
    <mergeCell ref="B8:C8"/>
    <mergeCell ref="D8:E8"/>
    <mergeCell ref="F8:G8"/>
    <mergeCell ref="H8:I8"/>
    <mergeCell ref="Q8:R8"/>
    <mergeCell ref="S8:T8"/>
    <mergeCell ref="U8:V8"/>
    <mergeCell ref="W8:X8"/>
    <mergeCell ref="H7:I7"/>
    <mergeCell ref="Q7:R7"/>
    <mergeCell ref="S7:T7"/>
    <mergeCell ref="U7:V7"/>
    <mergeCell ref="A7:A8"/>
    <mergeCell ref="B7:C7"/>
    <mergeCell ref="D7:E7"/>
    <mergeCell ref="F7:G7"/>
    <mergeCell ref="A4:A6"/>
    <mergeCell ref="B4:E5"/>
    <mergeCell ref="F4:J5"/>
    <mergeCell ref="F6:J6"/>
    <mergeCell ref="P4:X4"/>
    <mergeCell ref="Q5:X5"/>
    <mergeCell ref="B6:E6"/>
    <mergeCell ref="Q6:X6"/>
    <mergeCell ref="K4:L5"/>
    <mergeCell ref="M4:O5"/>
    <mergeCell ref="M6:N6"/>
    <mergeCell ref="K6:L6"/>
  </mergeCells>
  <printOptions horizontalCentered="1"/>
  <pageMargins left="1.141732283464567" right="1.141732283464567" top="1.5748031496062993" bottom="1.5748031496062993" header="0.5118110236220472" footer="0.9055118110236221"/>
  <pageSetup firstPageNumber="29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K28"/>
  <sheetViews>
    <sheetView showGridLines="0" zoomScale="120" zoomScaleNormal="120" zoomScalePageLayoutView="0" workbookViewId="0" topLeftCell="A1">
      <selection activeCell="D6" sqref="D6:G6"/>
    </sheetView>
  </sheetViews>
  <sheetFormatPr defaultColWidth="9.875" defaultRowHeight="39.75" customHeight="1"/>
  <cols>
    <col min="1" max="1" width="6.625" style="69" customWidth="1"/>
    <col min="2" max="2" width="4.125" style="69" customWidth="1"/>
    <col min="3" max="3" width="4.625" style="69" customWidth="1"/>
    <col min="4" max="4" width="2.125" style="69" customWidth="1"/>
    <col min="5" max="5" width="4.375" style="69" customWidth="1"/>
    <col min="6" max="6" width="4.125" style="69" customWidth="1"/>
    <col min="7" max="7" width="2.625" style="69" customWidth="1"/>
    <col min="8" max="8" width="4.125" style="69" customWidth="1"/>
    <col min="9" max="9" width="3.625" style="69" customWidth="1"/>
    <col min="10" max="10" width="0.875" style="69" customWidth="1"/>
    <col min="11" max="11" width="3.875" style="69" customWidth="1"/>
    <col min="12" max="12" width="0.6171875" style="69" customWidth="1"/>
    <col min="13" max="13" width="4.00390625" style="69" customWidth="1"/>
    <col min="14" max="14" width="3.875" style="69" customWidth="1"/>
    <col min="15" max="15" width="0.6171875" style="69" customWidth="1"/>
    <col min="16" max="16" width="4.00390625" style="69" customWidth="1"/>
    <col min="17" max="17" width="3.625" style="69" customWidth="1"/>
    <col min="18" max="18" width="6.00390625" style="69" customWidth="1"/>
    <col min="19" max="19" width="4.375" style="70" customWidth="1"/>
    <col min="20" max="20" width="4.125" style="69" customWidth="1"/>
    <col min="21" max="21" width="4.625" style="69" customWidth="1"/>
    <col min="22" max="22" width="4.125" style="69" customWidth="1"/>
    <col min="23" max="23" width="4.625" style="69" customWidth="1"/>
    <col min="24" max="24" width="4.125" style="69" customWidth="1"/>
    <col min="25" max="25" width="4.625" style="69" customWidth="1"/>
    <col min="26" max="26" width="4.125" style="69" customWidth="1"/>
    <col min="27" max="27" width="4.625" style="69" customWidth="1"/>
    <col min="28" max="29" width="4.125" style="69" customWidth="1"/>
    <col min="30" max="30" width="6.125" style="69" customWidth="1"/>
    <col min="31" max="37" width="5.125" style="69" customWidth="1"/>
    <col min="38" max="16384" width="9.875" style="69" customWidth="1"/>
  </cols>
  <sheetData>
    <row r="1" spans="1:37" s="81" customFormat="1" ht="18" customHeight="1">
      <c r="A1" s="107" t="s">
        <v>38</v>
      </c>
      <c r="J1" s="82"/>
      <c r="R1" s="80"/>
      <c r="U1" s="80"/>
      <c r="AK1" s="2" t="s">
        <v>39</v>
      </c>
    </row>
    <row r="2" spans="1:37" s="71" customFormat="1" ht="24.75" customHeight="1">
      <c r="A2" s="619" t="s">
        <v>217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 t="s">
        <v>218</v>
      </c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</row>
    <row r="3" spans="2:37" s="74" customFormat="1" ht="15" customHeight="1" thickBo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106" t="s">
        <v>140</v>
      </c>
      <c r="V3" s="73"/>
      <c r="Y3" s="73"/>
      <c r="AB3" s="73"/>
      <c r="AC3" s="73"/>
      <c r="AD3" s="73"/>
      <c r="AE3" s="73"/>
      <c r="AF3" s="73"/>
      <c r="AG3" s="73"/>
      <c r="AH3" s="77"/>
      <c r="AK3" s="73" t="s">
        <v>821</v>
      </c>
    </row>
    <row r="4" spans="1:37" s="75" customFormat="1" ht="18" customHeight="1">
      <c r="A4" s="620" t="s">
        <v>454</v>
      </c>
      <c r="B4" s="623" t="s">
        <v>455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5"/>
      <c r="V4" s="607" t="s">
        <v>456</v>
      </c>
      <c r="W4" s="608"/>
      <c r="X4" s="608"/>
      <c r="Y4" s="608"/>
      <c r="Z4" s="608"/>
      <c r="AA4" s="608"/>
      <c r="AB4" s="608"/>
      <c r="AC4" s="608"/>
      <c r="AD4" s="608"/>
      <c r="AE4" s="608"/>
      <c r="AF4" s="608"/>
      <c r="AG4" s="608"/>
      <c r="AH4" s="608"/>
      <c r="AI4" s="608"/>
      <c r="AJ4" s="600"/>
      <c r="AK4" s="600"/>
    </row>
    <row r="5" spans="1:37" s="76" customFormat="1" ht="30" customHeight="1">
      <c r="A5" s="621"/>
      <c r="B5" s="624" t="s">
        <v>79</v>
      </c>
      <c r="C5" s="593"/>
      <c r="D5" s="594" t="s">
        <v>80</v>
      </c>
      <c r="E5" s="569"/>
      <c r="F5" s="569"/>
      <c r="G5" s="568"/>
      <c r="H5" s="592" t="s">
        <v>81</v>
      </c>
      <c r="I5" s="609"/>
      <c r="J5" s="593"/>
      <c r="K5" s="594" t="s">
        <v>82</v>
      </c>
      <c r="L5" s="569"/>
      <c r="M5" s="568"/>
      <c r="N5" s="563" t="s">
        <v>83</v>
      </c>
      <c r="O5" s="597"/>
      <c r="P5" s="597"/>
      <c r="Q5" s="564"/>
      <c r="R5" s="563" t="s">
        <v>84</v>
      </c>
      <c r="S5" s="595"/>
      <c r="T5" s="563" t="s">
        <v>85</v>
      </c>
      <c r="U5" s="595"/>
      <c r="V5" s="611" t="s">
        <v>86</v>
      </c>
      <c r="W5" s="564"/>
      <c r="X5" s="592" t="s">
        <v>87</v>
      </c>
      <c r="Y5" s="593"/>
      <c r="Z5" s="592" t="s">
        <v>88</v>
      </c>
      <c r="AA5" s="593"/>
      <c r="AB5" s="592" t="s">
        <v>89</v>
      </c>
      <c r="AC5" s="609"/>
      <c r="AD5" s="609"/>
      <c r="AE5" s="593"/>
      <c r="AF5" s="610" t="s">
        <v>90</v>
      </c>
      <c r="AG5" s="562"/>
      <c r="AH5" s="563" t="s">
        <v>91</v>
      </c>
      <c r="AI5" s="597"/>
      <c r="AJ5" s="563" t="s">
        <v>168</v>
      </c>
      <c r="AK5" s="564"/>
    </row>
    <row r="6" spans="1:37" s="76" customFormat="1" ht="30" customHeight="1">
      <c r="A6" s="621"/>
      <c r="B6" s="618" t="s">
        <v>114</v>
      </c>
      <c r="C6" s="566"/>
      <c r="D6" s="565" t="s">
        <v>115</v>
      </c>
      <c r="E6" s="578"/>
      <c r="F6" s="578"/>
      <c r="G6" s="566"/>
      <c r="H6" s="565" t="s">
        <v>116</v>
      </c>
      <c r="I6" s="578"/>
      <c r="J6" s="566"/>
      <c r="K6" s="565" t="s">
        <v>117</v>
      </c>
      <c r="L6" s="578"/>
      <c r="M6" s="566"/>
      <c r="N6" s="585" t="s">
        <v>118</v>
      </c>
      <c r="O6" s="570"/>
      <c r="P6" s="570"/>
      <c r="Q6" s="571"/>
      <c r="R6" s="585" t="s">
        <v>119</v>
      </c>
      <c r="S6" s="596"/>
      <c r="T6" s="585" t="s">
        <v>120</v>
      </c>
      <c r="U6" s="596"/>
      <c r="V6" s="570" t="s">
        <v>121</v>
      </c>
      <c r="W6" s="571"/>
      <c r="X6" s="565" t="s">
        <v>122</v>
      </c>
      <c r="Y6" s="566"/>
      <c r="Z6" s="565" t="s">
        <v>123</v>
      </c>
      <c r="AA6" s="566"/>
      <c r="AB6" s="565" t="s">
        <v>124</v>
      </c>
      <c r="AC6" s="578"/>
      <c r="AD6" s="578"/>
      <c r="AE6" s="566"/>
      <c r="AF6" s="598" t="s">
        <v>125</v>
      </c>
      <c r="AG6" s="598"/>
      <c r="AH6" s="585" t="s">
        <v>56</v>
      </c>
      <c r="AI6" s="570"/>
      <c r="AJ6" s="585" t="s">
        <v>103</v>
      </c>
      <c r="AK6" s="571"/>
    </row>
    <row r="7" spans="1:37" s="75" customFormat="1" ht="18" customHeight="1">
      <c r="A7" s="621"/>
      <c r="B7" s="214" t="s">
        <v>34</v>
      </c>
      <c r="C7" s="215" t="s">
        <v>35</v>
      </c>
      <c r="D7" s="574" t="s">
        <v>34</v>
      </c>
      <c r="E7" s="575"/>
      <c r="F7" s="574" t="s">
        <v>35</v>
      </c>
      <c r="G7" s="575"/>
      <c r="H7" s="215" t="s">
        <v>34</v>
      </c>
      <c r="I7" s="572" t="s">
        <v>35</v>
      </c>
      <c r="J7" s="573"/>
      <c r="K7" s="215" t="s">
        <v>34</v>
      </c>
      <c r="L7" s="572" t="s">
        <v>35</v>
      </c>
      <c r="M7" s="573"/>
      <c r="N7" s="572" t="s">
        <v>34</v>
      </c>
      <c r="O7" s="573"/>
      <c r="P7" s="572" t="s">
        <v>35</v>
      </c>
      <c r="Q7" s="573"/>
      <c r="R7" s="215" t="s">
        <v>34</v>
      </c>
      <c r="S7" s="215" t="s">
        <v>35</v>
      </c>
      <c r="T7" s="215" t="s">
        <v>34</v>
      </c>
      <c r="U7" s="217" t="s">
        <v>35</v>
      </c>
      <c r="V7" s="218" t="s">
        <v>34</v>
      </c>
      <c r="W7" s="217" t="s">
        <v>35</v>
      </c>
      <c r="X7" s="218" t="s">
        <v>34</v>
      </c>
      <c r="Y7" s="217" t="s">
        <v>35</v>
      </c>
      <c r="Z7" s="218" t="s">
        <v>34</v>
      </c>
      <c r="AA7" s="217" t="s">
        <v>35</v>
      </c>
      <c r="AB7" s="217" t="s">
        <v>34</v>
      </c>
      <c r="AC7" s="592" t="s">
        <v>467</v>
      </c>
      <c r="AD7" s="593"/>
      <c r="AE7" s="217" t="s">
        <v>35</v>
      </c>
      <c r="AF7" s="217" t="s">
        <v>34</v>
      </c>
      <c r="AG7" s="217" t="s">
        <v>35</v>
      </c>
      <c r="AH7" s="218" t="s">
        <v>34</v>
      </c>
      <c r="AI7" s="216" t="s">
        <v>35</v>
      </c>
      <c r="AJ7" s="217" t="s">
        <v>34</v>
      </c>
      <c r="AK7" s="217" t="s">
        <v>35</v>
      </c>
    </row>
    <row r="8" spans="1:37" s="76" customFormat="1" ht="18" customHeight="1" thickBot="1">
      <c r="A8" s="622"/>
      <c r="B8" s="87" t="s">
        <v>36</v>
      </c>
      <c r="C8" s="85" t="s">
        <v>37</v>
      </c>
      <c r="D8" s="576" t="s">
        <v>36</v>
      </c>
      <c r="E8" s="577"/>
      <c r="F8" s="576" t="s">
        <v>37</v>
      </c>
      <c r="G8" s="577"/>
      <c r="H8" s="85" t="s">
        <v>36</v>
      </c>
      <c r="I8" s="576" t="s">
        <v>37</v>
      </c>
      <c r="J8" s="577"/>
      <c r="K8" s="85" t="s">
        <v>36</v>
      </c>
      <c r="L8" s="576" t="s">
        <v>37</v>
      </c>
      <c r="M8" s="577"/>
      <c r="N8" s="576" t="s">
        <v>36</v>
      </c>
      <c r="O8" s="577"/>
      <c r="P8" s="576" t="s">
        <v>37</v>
      </c>
      <c r="Q8" s="577"/>
      <c r="R8" s="85" t="s">
        <v>36</v>
      </c>
      <c r="S8" s="85" t="s">
        <v>37</v>
      </c>
      <c r="T8" s="85" t="s">
        <v>36</v>
      </c>
      <c r="U8" s="85" t="s">
        <v>37</v>
      </c>
      <c r="V8" s="86" t="s">
        <v>36</v>
      </c>
      <c r="W8" s="85" t="s">
        <v>37</v>
      </c>
      <c r="X8" s="86" t="s">
        <v>36</v>
      </c>
      <c r="Y8" s="85" t="s">
        <v>37</v>
      </c>
      <c r="Z8" s="86" t="s">
        <v>36</v>
      </c>
      <c r="AA8" s="85" t="s">
        <v>37</v>
      </c>
      <c r="AB8" s="85" t="s">
        <v>36</v>
      </c>
      <c r="AC8" s="576" t="s">
        <v>200</v>
      </c>
      <c r="AD8" s="577"/>
      <c r="AE8" s="85" t="s">
        <v>37</v>
      </c>
      <c r="AF8" s="85" t="s">
        <v>36</v>
      </c>
      <c r="AG8" s="85" t="s">
        <v>37</v>
      </c>
      <c r="AH8" s="86" t="s">
        <v>36</v>
      </c>
      <c r="AI8" s="120" t="s">
        <v>37</v>
      </c>
      <c r="AJ8" s="85" t="s">
        <v>36</v>
      </c>
      <c r="AK8" s="85" t="s">
        <v>37</v>
      </c>
    </row>
    <row r="9" spans="1:37" s="76" customFormat="1" ht="25.5" customHeight="1">
      <c r="A9" s="210" t="s">
        <v>457</v>
      </c>
      <c r="B9" s="219" t="s">
        <v>271</v>
      </c>
      <c r="C9" s="220" t="s">
        <v>271</v>
      </c>
      <c r="D9" s="557" t="s">
        <v>271</v>
      </c>
      <c r="E9" s="557"/>
      <c r="F9" s="557" t="s">
        <v>271</v>
      </c>
      <c r="G9" s="557"/>
      <c r="H9" s="220" t="s">
        <v>271</v>
      </c>
      <c r="I9" s="220"/>
      <c r="J9" s="220" t="s">
        <v>271</v>
      </c>
      <c r="K9" s="220" t="s">
        <v>271</v>
      </c>
      <c r="L9" s="220"/>
      <c r="M9" s="220" t="s">
        <v>271</v>
      </c>
      <c r="N9" s="220"/>
      <c r="O9" s="220" t="s">
        <v>271</v>
      </c>
      <c r="P9" s="558" t="s">
        <v>271</v>
      </c>
      <c r="Q9" s="558"/>
      <c r="R9" s="220" t="s">
        <v>271</v>
      </c>
      <c r="S9" s="222" t="s">
        <v>271</v>
      </c>
      <c r="T9" s="220" t="s">
        <v>271</v>
      </c>
      <c r="U9" s="222" t="s">
        <v>271</v>
      </c>
      <c r="V9" s="220" t="s">
        <v>271</v>
      </c>
      <c r="W9" s="220" t="s">
        <v>271</v>
      </c>
      <c r="X9" s="220" t="s">
        <v>271</v>
      </c>
      <c r="Y9" s="220" t="s">
        <v>271</v>
      </c>
      <c r="Z9" s="223" t="s">
        <v>220</v>
      </c>
      <c r="AA9" s="223" t="s">
        <v>221</v>
      </c>
      <c r="AB9" s="223" t="s">
        <v>222</v>
      </c>
      <c r="AC9" s="426"/>
      <c r="AD9" s="222" t="s">
        <v>271</v>
      </c>
      <c r="AE9" s="223" t="s">
        <v>223</v>
      </c>
      <c r="AF9" s="223" t="s">
        <v>224</v>
      </c>
      <c r="AG9" s="223" t="s">
        <v>225</v>
      </c>
      <c r="AH9" s="220" t="s">
        <v>271</v>
      </c>
      <c r="AI9" s="220" t="s">
        <v>271</v>
      </c>
      <c r="AJ9" s="221" t="s">
        <v>271</v>
      </c>
      <c r="AK9" s="221" t="s">
        <v>271</v>
      </c>
    </row>
    <row r="10" spans="1:37" s="70" customFormat="1" ht="25.5" customHeight="1">
      <c r="A10" s="210" t="s">
        <v>458</v>
      </c>
      <c r="B10" s="219" t="s">
        <v>462</v>
      </c>
      <c r="C10" s="220" t="s">
        <v>462</v>
      </c>
      <c r="D10" s="556" t="s">
        <v>462</v>
      </c>
      <c r="E10" s="556"/>
      <c r="F10" s="556" t="s">
        <v>462</v>
      </c>
      <c r="G10" s="556"/>
      <c r="H10" s="220" t="s">
        <v>462</v>
      </c>
      <c r="I10" s="220"/>
      <c r="J10" s="220" t="s">
        <v>462</v>
      </c>
      <c r="K10" s="220" t="s">
        <v>462</v>
      </c>
      <c r="L10" s="220"/>
      <c r="M10" s="220" t="s">
        <v>462</v>
      </c>
      <c r="N10" s="220"/>
      <c r="O10" s="220" t="s">
        <v>462</v>
      </c>
      <c r="P10" s="558" t="s">
        <v>462</v>
      </c>
      <c r="Q10" s="558"/>
      <c r="R10" s="220" t="s">
        <v>462</v>
      </c>
      <c r="S10" s="222" t="s">
        <v>462</v>
      </c>
      <c r="T10" s="223">
        <v>12</v>
      </c>
      <c r="U10" s="14">
        <v>12</v>
      </c>
      <c r="V10" s="220" t="s">
        <v>462</v>
      </c>
      <c r="W10" s="220" t="s">
        <v>462</v>
      </c>
      <c r="X10" s="220" t="s">
        <v>462</v>
      </c>
      <c r="Y10" s="220" t="s">
        <v>462</v>
      </c>
      <c r="Z10" s="223">
        <v>3</v>
      </c>
      <c r="AA10" s="223">
        <v>2</v>
      </c>
      <c r="AB10" s="223">
        <v>9</v>
      </c>
      <c r="AC10" s="556" t="s">
        <v>462</v>
      </c>
      <c r="AD10" s="556"/>
      <c r="AE10" s="223">
        <v>5</v>
      </c>
      <c r="AF10" s="220" t="s">
        <v>462</v>
      </c>
      <c r="AG10" s="220" t="s">
        <v>462</v>
      </c>
      <c r="AH10" s="220" t="s">
        <v>462</v>
      </c>
      <c r="AI10" s="220" t="s">
        <v>462</v>
      </c>
      <c r="AJ10" s="223">
        <v>1</v>
      </c>
      <c r="AK10" s="223">
        <v>1</v>
      </c>
    </row>
    <row r="11" spans="1:37" ht="25.5" customHeight="1">
      <c r="A11" s="210" t="s">
        <v>459</v>
      </c>
      <c r="B11" s="219" t="s">
        <v>462</v>
      </c>
      <c r="C11" s="220" t="s">
        <v>462</v>
      </c>
      <c r="D11" s="556" t="s">
        <v>462</v>
      </c>
      <c r="E11" s="556"/>
      <c r="F11" s="556" t="s">
        <v>462</v>
      </c>
      <c r="G11" s="556"/>
      <c r="H11" s="220" t="s">
        <v>462</v>
      </c>
      <c r="I11" s="220"/>
      <c r="J11" s="220" t="s">
        <v>462</v>
      </c>
      <c r="K11" s="220" t="s">
        <v>462</v>
      </c>
      <c r="L11" s="220"/>
      <c r="M11" s="220" t="s">
        <v>462</v>
      </c>
      <c r="N11" s="220"/>
      <c r="O11" s="220" t="s">
        <v>462</v>
      </c>
      <c r="P11" s="558" t="s">
        <v>462</v>
      </c>
      <c r="Q11" s="558"/>
      <c r="R11" s="220" t="s">
        <v>462</v>
      </c>
      <c r="S11" s="222" t="s">
        <v>462</v>
      </c>
      <c r="T11" s="220" t="s">
        <v>462</v>
      </c>
      <c r="U11" s="222" t="s">
        <v>462</v>
      </c>
      <c r="V11" s="220" t="s">
        <v>462</v>
      </c>
      <c r="W11" s="220" t="s">
        <v>462</v>
      </c>
      <c r="X11" s="220" t="s">
        <v>462</v>
      </c>
      <c r="Y11" s="220" t="s">
        <v>462</v>
      </c>
      <c r="Z11" s="223">
        <v>5</v>
      </c>
      <c r="AA11" s="223">
        <v>3</v>
      </c>
      <c r="AB11" s="223">
        <v>12</v>
      </c>
      <c r="AC11" s="556" t="s">
        <v>462</v>
      </c>
      <c r="AD11" s="556"/>
      <c r="AE11" s="223">
        <v>7</v>
      </c>
      <c r="AF11" s="223">
        <v>8</v>
      </c>
      <c r="AG11" s="223">
        <v>4</v>
      </c>
      <c r="AH11" s="220" t="s">
        <v>462</v>
      </c>
      <c r="AI11" s="220" t="s">
        <v>462</v>
      </c>
      <c r="AJ11" s="223">
        <v>3</v>
      </c>
      <c r="AK11" s="223">
        <v>3</v>
      </c>
    </row>
    <row r="12" spans="1:37" ht="25.5" customHeight="1">
      <c r="A12" s="210" t="s">
        <v>460</v>
      </c>
      <c r="B12" s="219" t="s">
        <v>462</v>
      </c>
      <c r="C12" s="220" t="s">
        <v>462</v>
      </c>
      <c r="D12" s="556" t="s">
        <v>462</v>
      </c>
      <c r="E12" s="556"/>
      <c r="F12" s="556" t="s">
        <v>462</v>
      </c>
      <c r="G12" s="556"/>
      <c r="H12" s="220" t="s">
        <v>462</v>
      </c>
      <c r="I12" s="220"/>
      <c r="J12" s="220" t="s">
        <v>462</v>
      </c>
      <c r="K12" s="220" t="s">
        <v>462</v>
      </c>
      <c r="L12" s="220"/>
      <c r="M12" s="220" t="s">
        <v>462</v>
      </c>
      <c r="N12" s="220"/>
      <c r="O12" s="220" t="s">
        <v>462</v>
      </c>
      <c r="P12" s="558" t="s">
        <v>462</v>
      </c>
      <c r="Q12" s="558"/>
      <c r="R12" s="220" t="s">
        <v>462</v>
      </c>
      <c r="S12" s="222" t="s">
        <v>462</v>
      </c>
      <c r="T12" s="220" t="s">
        <v>462</v>
      </c>
      <c r="U12" s="222" t="s">
        <v>462</v>
      </c>
      <c r="V12" s="220" t="s">
        <v>462</v>
      </c>
      <c r="W12" s="220" t="s">
        <v>462</v>
      </c>
      <c r="X12" s="220" t="s">
        <v>462</v>
      </c>
      <c r="Y12" s="220" t="s">
        <v>462</v>
      </c>
      <c r="Z12" s="223">
        <v>4</v>
      </c>
      <c r="AA12" s="223">
        <v>3</v>
      </c>
      <c r="AB12" s="223">
        <v>21</v>
      </c>
      <c r="AC12" s="556" t="s">
        <v>462</v>
      </c>
      <c r="AD12" s="556"/>
      <c r="AE12" s="223">
        <v>16</v>
      </c>
      <c r="AF12" s="223">
        <v>6</v>
      </c>
      <c r="AG12" s="223">
        <v>1</v>
      </c>
      <c r="AH12" s="220" t="s">
        <v>462</v>
      </c>
      <c r="AI12" s="220" t="s">
        <v>462</v>
      </c>
      <c r="AJ12" s="223">
        <v>3</v>
      </c>
      <c r="AK12" s="223">
        <v>3</v>
      </c>
    </row>
    <row r="13" spans="1:37" ht="25.5" customHeight="1" thickBot="1">
      <c r="A13" s="209" t="s">
        <v>461</v>
      </c>
      <c r="B13" s="224" t="s">
        <v>462</v>
      </c>
      <c r="C13" s="225" t="s">
        <v>462</v>
      </c>
      <c r="D13" s="552" t="s">
        <v>462</v>
      </c>
      <c r="E13" s="552"/>
      <c r="F13" s="559" t="s">
        <v>462</v>
      </c>
      <c r="G13" s="559"/>
      <c r="H13" s="225" t="s">
        <v>462</v>
      </c>
      <c r="I13" s="225"/>
      <c r="J13" s="225" t="s">
        <v>462</v>
      </c>
      <c r="K13" s="225" t="s">
        <v>462</v>
      </c>
      <c r="L13" s="225"/>
      <c r="M13" s="225" t="s">
        <v>462</v>
      </c>
      <c r="N13" s="225"/>
      <c r="O13" s="225" t="s">
        <v>462</v>
      </c>
      <c r="P13" s="559" t="s">
        <v>462</v>
      </c>
      <c r="Q13" s="559"/>
      <c r="R13" s="225" t="s">
        <v>462</v>
      </c>
      <c r="S13" s="226" t="s">
        <v>462</v>
      </c>
      <c r="T13" s="225" t="s">
        <v>462</v>
      </c>
      <c r="U13" s="226" t="s">
        <v>462</v>
      </c>
      <c r="V13" s="225" t="s">
        <v>462</v>
      </c>
      <c r="W13" s="225" t="s">
        <v>462</v>
      </c>
      <c r="X13" s="225" t="s">
        <v>462</v>
      </c>
      <c r="Y13" s="225" t="s">
        <v>462</v>
      </c>
      <c r="Z13" s="227">
        <v>3</v>
      </c>
      <c r="AA13" s="227">
        <v>2</v>
      </c>
      <c r="AB13" s="227">
        <v>20</v>
      </c>
      <c r="AC13" s="559" t="s">
        <v>462</v>
      </c>
      <c r="AD13" s="589"/>
      <c r="AE13" s="227">
        <v>14</v>
      </c>
      <c r="AF13" s="227">
        <v>6</v>
      </c>
      <c r="AG13" s="227">
        <v>2</v>
      </c>
      <c r="AH13" s="225" t="s">
        <v>462</v>
      </c>
      <c r="AI13" s="225" t="s">
        <v>462</v>
      </c>
      <c r="AJ13" s="227">
        <v>5</v>
      </c>
      <c r="AK13" s="227">
        <v>3</v>
      </c>
    </row>
    <row r="14" spans="1:33" s="75" customFormat="1" ht="21.75" customHeight="1" thickBot="1">
      <c r="A14" s="78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9"/>
      <c r="P14" s="77"/>
      <c r="Q14" s="79"/>
      <c r="R14" s="77"/>
      <c r="S14" s="79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</row>
    <row r="15" spans="1:37" s="75" customFormat="1" ht="18" customHeight="1">
      <c r="A15" s="613" t="s">
        <v>454</v>
      </c>
      <c r="B15" s="553" t="s">
        <v>456</v>
      </c>
      <c r="C15" s="554"/>
      <c r="D15" s="554"/>
      <c r="E15" s="554"/>
      <c r="F15" s="554"/>
      <c r="G15" s="554"/>
      <c r="H15" s="554"/>
      <c r="I15" s="554"/>
      <c r="J15" s="555"/>
      <c r="K15" s="612" t="s">
        <v>788</v>
      </c>
      <c r="L15" s="608"/>
      <c r="M15" s="608"/>
      <c r="N15" s="608"/>
      <c r="O15" s="608"/>
      <c r="P15" s="608"/>
      <c r="Q15" s="608"/>
      <c r="R15" s="608"/>
      <c r="S15" s="608"/>
      <c r="T15" s="608"/>
      <c r="U15" s="608"/>
      <c r="V15" s="599" t="s">
        <v>788</v>
      </c>
      <c r="W15" s="600"/>
      <c r="X15" s="600"/>
      <c r="Y15" s="600"/>
      <c r="Z15" s="600"/>
      <c r="AA15" s="600"/>
      <c r="AB15" s="600"/>
      <c r="AC15" s="600"/>
      <c r="AD15" s="600"/>
      <c r="AE15" s="601"/>
      <c r="AF15" s="579" t="s">
        <v>463</v>
      </c>
      <c r="AG15" s="580"/>
      <c r="AH15" s="580"/>
      <c r="AI15" s="580"/>
      <c r="AJ15" s="580"/>
      <c r="AK15" s="580"/>
    </row>
    <row r="16" spans="1:37" s="75" customFormat="1" ht="18" customHeight="1">
      <c r="A16" s="614"/>
      <c r="B16" s="610" t="s">
        <v>209</v>
      </c>
      <c r="C16" s="562"/>
      <c r="D16" s="562"/>
      <c r="E16" s="562"/>
      <c r="F16" s="592" t="s">
        <v>93</v>
      </c>
      <c r="G16" s="609"/>
      <c r="H16" s="609"/>
      <c r="I16" s="609"/>
      <c r="J16" s="593"/>
      <c r="K16" s="560" t="s">
        <v>94</v>
      </c>
      <c r="L16" s="561"/>
      <c r="M16" s="561"/>
      <c r="N16" s="592" t="s">
        <v>95</v>
      </c>
      <c r="O16" s="609"/>
      <c r="P16" s="593"/>
      <c r="Q16" s="560" t="s">
        <v>96</v>
      </c>
      <c r="R16" s="561"/>
      <c r="S16" s="561"/>
      <c r="T16" s="592" t="s">
        <v>790</v>
      </c>
      <c r="U16" s="593"/>
      <c r="V16" s="567" t="s">
        <v>97</v>
      </c>
      <c r="W16" s="568"/>
      <c r="X16" s="590" t="s">
        <v>98</v>
      </c>
      <c r="Y16" s="591"/>
      <c r="Z16" s="591"/>
      <c r="AA16" s="591"/>
      <c r="AB16" s="591"/>
      <c r="AC16" s="591"/>
      <c r="AD16" s="592" t="s">
        <v>99</v>
      </c>
      <c r="AE16" s="593"/>
      <c r="AF16" s="586" t="s">
        <v>100</v>
      </c>
      <c r="AG16" s="587"/>
      <c r="AH16" s="587"/>
      <c r="AI16" s="588"/>
      <c r="AJ16" s="581" t="s">
        <v>126</v>
      </c>
      <c r="AK16" s="582"/>
    </row>
    <row r="17" spans="1:37" s="76" customFormat="1" ht="25.5" customHeight="1">
      <c r="A17" s="614"/>
      <c r="B17" s="617"/>
      <c r="C17" s="617"/>
      <c r="D17" s="617"/>
      <c r="E17" s="617"/>
      <c r="F17" s="602"/>
      <c r="G17" s="569"/>
      <c r="H17" s="569"/>
      <c r="I17" s="569"/>
      <c r="J17" s="568"/>
      <c r="K17" s="562"/>
      <c r="L17" s="562"/>
      <c r="M17" s="562"/>
      <c r="N17" s="602"/>
      <c r="O17" s="569"/>
      <c r="P17" s="568"/>
      <c r="Q17" s="562"/>
      <c r="R17" s="562"/>
      <c r="S17" s="562"/>
      <c r="T17" s="602"/>
      <c r="U17" s="568"/>
      <c r="V17" s="569"/>
      <c r="W17" s="568"/>
      <c r="X17" s="567" t="s">
        <v>791</v>
      </c>
      <c r="Y17" s="568"/>
      <c r="Z17" s="594" t="s">
        <v>101</v>
      </c>
      <c r="AA17" s="569"/>
      <c r="AB17" s="569"/>
      <c r="AC17" s="569"/>
      <c r="AD17" s="602"/>
      <c r="AE17" s="568"/>
      <c r="AF17" s="594" t="s">
        <v>102</v>
      </c>
      <c r="AG17" s="569"/>
      <c r="AH17" s="563" t="s">
        <v>208</v>
      </c>
      <c r="AI17" s="564"/>
      <c r="AJ17" s="583"/>
      <c r="AK17" s="584"/>
    </row>
    <row r="18" spans="1:37" s="76" customFormat="1" ht="45" customHeight="1">
      <c r="A18" s="614"/>
      <c r="B18" s="565" t="s">
        <v>104</v>
      </c>
      <c r="C18" s="578"/>
      <c r="D18" s="578"/>
      <c r="E18" s="566"/>
      <c r="F18" s="565" t="s">
        <v>105</v>
      </c>
      <c r="G18" s="578"/>
      <c r="H18" s="578"/>
      <c r="I18" s="578"/>
      <c r="J18" s="566"/>
      <c r="K18" s="565" t="s">
        <v>106</v>
      </c>
      <c r="L18" s="578"/>
      <c r="M18" s="566"/>
      <c r="N18" s="565" t="s">
        <v>107</v>
      </c>
      <c r="O18" s="578"/>
      <c r="P18" s="566"/>
      <c r="Q18" s="565" t="s">
        <v>108</v>
      </c>
      <c r="R18" s="578"/>
      <c r="S18" s="566"/>
      <c r="T18" s="605" t="s">
        <v>789</v>
      </c>
      <c r="U18" s="606"/>
      <c r="V18" s="578" t="s">
        <v>109</v>
      </c>
      <c r="W18" s="566"/>
      <c r="X18" s="565" t="s">
        <v>110</v>
      </c>
      <c r="Y18" s="566"/>
      <c r="Z18" s="565" t="s">
        <v>111</v>
      </c>
      <c r="AA18" s="578"/>
      <c r="AB18" s="578"/>
      <c r="AC18" s="566"/>
      <c r="AD18" s="565" t="s">
        <v>57</v>
      </c>
      <c r="AE18" s="566"/>
      <c r="AF18" s="565" t="s">
        <v>193</v>
      </c>
      <c r="AG18" s="569"/>
      <c r="AH18" s="565" t="s">
        <v>202</v>
      </c>
      <c r="AI18" s="566"/>
      <c r="AJ18" s="565" t="s">
        <v>133</v>
      </c>
      <c r="AK18" s="566"/>
    </row>
    <row r="19" spans="1:37" s="75" customFormat="1" ht="24.75" customHeight="1">
      <c r="A19" s="614"/>
      <c r="B19" s="215" t="s">
        <v>34</v>
      </c>
      <c r="C19" s="592" t="s">
        <v>92</v>
      </c>
      <c r="D19" s="593"/>
      <c r="E19" s="215" t="s">
        <v>35</v>
      </c>
      <c r="F19" s="217" t="s">
        <v>34</v>
      </c>
      <c r="G19" s="592" t="s">
        <v>112</v>
      </c>
      <c r="H19" s="593"/>
      <c r="I19" s="574" t="s">
        <v>35</v>
      </c>
      <c r="J19" s="575"/>
      <c r="K19" s="230" t="s">
        <v>34</v>
      </c>
      <c r="L19" s="574" t="s">
        <v>35</v>
      </c>
      <c r="M19" s="575"/>
      <c r="N19" s="215" t="s">
        <v>34</v>
      </c>
      <c r="O19" s="574" t="s">
        <v>35</v>
      </c>
      <c r="P19" s="575"/>
      <c r="Q19" s="216" t="s">
        <v>34</v>
      </c>
      <c r="R19" s="212" t="s">
        <v>113</v>
      </c>
      <c r="S19" s="217" t="s">
        <v>35</v>
      </c>
      <c r="T19" s="217" t="s">
        <v>34</v>
      </c>
      <c r="U19" s="217" t="s">
        <v>35</v>
      </c>
      <c r="V19" s="218" t="s">
        <v>34</v>
      </c>
      <c r="W19" s="217" t="s">
        <v>35</v>
      </c>
      <c r="X19" s="218" t="s">
        <v>34</v>
      </c>
      <c r="Y19" s="217" t="s">
        <v>35</v>
      </c>
      <c r="Z19" s="574" t="s">
        <v>34</v>
      </c>
      <c r="AA19" s="575"/>
      <c r="AB19" s="574" t="s">
        <v>35</v>
      </c>
      <c r="AC19" s="575"/>
      <c r="AD19" s="217" t="s">
        <v>34</v>
      </c>
      <c r="AE19" s="217" t="s">
        <v>35</v>
      </c>
      <c r="AF19" s="218" t="s">
        <v>34</v>
      </c>
      <c r="AG19" s="216" t="s">
        <v>35</v>
      </c>
      <c r="AH19" s="217" t="s">
        <v>34</v>
      </c>
      <c r="AI19" s="217" t="s">
        <v>35</v>
      </c>
      <c r="AJ19" s="217" t="s">
        <v>34</v>
      </c>
      <c r="AK19" s="217" t="s">
        <v>35</v>
      </c>
    </row>
    <row r="20" spans="1:37" s="76" customFormat="1" ht="24.75" customHeight="1" thickBot="1">
      <c r="A20" s="615"/>
      <c r="B20" s="84" t="s">
        <v>36</v>
      </c>
      <c r="C20" s="603" t="s">
        <v>200</v>
      </c>
      <c r="D20" s="604"/>
      <c r="E20" s="83" t="s">
        <v>37</v>
      </c>
      <c r="F20" s="83" t="s">
        <v>36</v>
      </c>
      <c r="G20" s="603" t="s">
        <v>200</v>
      </c>
      <c r="H20" s="604"/>
      <c r="I20" s="603" t="s">
        <v>37</v>
      </c>
      <c r="J20" s="604"/>
      <c r="K20" s="84" t="s">
        <v>36</v>
      </c>
      <c r="L20" s="603" t="s">
        <v>37</v>
      </c>
      <c r="M20" s="604"/>
      <c r="N20" s="84" t="s">
        <v>36</v>
      </c>
      <c r="O20" s="603" t="s">
        <v>37</v>
      </c>
      <c r="P20" s="604"/>
      <c r="Q20" s="45" t="s">
        <v>36</v>
      </c>
      <c r="R20" s="85" t="s">
        <v>201</v>
      </c>
      <c r="S20" s="83" t="s">
        <v>37</v>
      </c>
      <c r="T20" s="45" t="s">
        <v>36</v>
      </c>
      <c r="U20" s="83" t="s">
        <v>37</v>
      </c>
      <c r="V20" s="84" t="s">
        <v>36</v>
      </c>
      <c r="W20" s="83" t="s">
        <v>37</v>
      </c>
      <c r="X20" s="84" t="s">
        <v>36</v>
      </c>
      <c r="Y20" s="83" t="s">
        <v>37</v>
      </c>
      <c r="Z20" s="603" t="s">
        <v>36</v>
      </c>
      <c r="AA20" s="604"/>
      <c r="AB20" s="603" t="s">
        <v>37</v>
      </c>
      <c r="AC20" s="604"/>
      <c r="AD20" s="83" t="s">
        <v>36</v>
      </c>
      <c r="AE20" s="83" t="s">
        <v>37</v>
      </c>
      <c r="AF20" s="84" t="s">
        <v>36</v>
      </c>
      <c r="AG20" s="45" t="s">
        <v>37</v>
      </c>
      <c r="AH20" s="83" t="s">
        <v>36</v>
      </c>
      <c r="AI20" s="83" t="s">
        <v>37</v>
      </c>
      <c r="AJ20" s="83" t="s">
        <v>36</v>
      </c>
      <c r="AK20" s="83" t="s">
        <v>37</v>
      </c>
    </row>
    <row r="21" spans="1:37" s="76" customFormat="1" ht="25.5" customHeight="1">
      <c r="A21" s="231" t="s">
        <v>457</v>
      </c>
      <c r="B21" s="427" t="s">
        <v>226</v>
      </c>
      <c r="C21" s="556" t="s">
        <v>271</v>
      </c>
      <c r="D21" s="556"/>
      <c r="E21" s="427" t="s">
        <v>227</v>
      </c>
      <c r="F21" s="427" t="s">
        <v>228</v>
      </c>
      <c r="G21" s="556" t="s">
        <v>271</v>
      </c>
      <c r="H21" s="556"/>
      <c r="I21" s="628" t="s">
        <v>229</v>
      </c>
      <c r="J21" s="629"/>
      <c r="K21" s="427" t="s">
        <v>230</v>
      </c>
      <c r="L21" s="429"/>
      <c r="M21" s="220" t="s">
        <v>271</v>
      </c>
      <c r="N21" s="427" t="s">
        <v>231</v>
      </c>
      <c r="O21" s="427"/>
      <c r="P21" s="427" t="s">
        <v>232</v>
      </c>
      <c r="Q21" s="427" t="s">
        <v>233</v>
      </c>
      <c r="R21" s="220" t="s">
        <v>271</v>
      </c>
      <c r="S21" s="427" t="s">
        <v>234</v>
      </c>
      <c r="T21" s="220" t="s">
        <v>271</v>
      </c>
      <c r="U21" s="220" t="s">
        <v>271</v>
      </c>
      <c r="V21" s="427" t="s">
        <v>235</v>
      </c>
      <c r="W21" s="427" t="s">
        <v>235</v>
      </c>
      <c r="X21" s="220" t="s">
        <v>271</v>
      </c>
      <c r="Y21" s="220" t="s">
        <v>271</v>
      </c>
      <c r="Z21" s="430"/>
      <c r="AA21" s="222" t="s">
        <v>271</v>
      </c>
      <c r="AB21" s="430"/>
      <c r="AC21" s="222" t="s">
        <v>271</v>
      </c>
      <c r="AD21" s="427" t="s">
        <v>232</v>
      </c>
      <c r="AE21" s="220" t="s">
        <v>271</v>
      </c>
      <c r="AF21" s="427" t="s">
        <v>236</v>
      </c>
      <c r="AG21" s="427" t="s">
        <v>237</v>
      </c>
      <c r="AH21" s="428" t="s">
        <v>238</v>
      </c>
      <c r="AI21" s="428" t="s">
        <v>239</v>
      </c>
      <c r="AJ21" s="221" t="s">
        <v>271</v>
      </c>
      <c r="AK21" s="221" t="s">
        <v>271</v>
      </c>
    </row>
    <row r="22" spans="1:37" s="70" customFormat="1" ht="25.5" customHeight="1">
      <c r="A22" s="232" t="s">
        <v>464</v>
      </c>
      <c r="B22" s="223">
        <v>44</v>
      </c>
      <c r="C22" s="616" t="s">
        <v>267</v>
      </c>
      <c r="D22" s="558"/>
      <c r="E22" s="223">
        <v>34</v>
      </c>
      <c r="F22" s="223">
        <v>21</v>
      </c>
      <c r="G22" s="556" t="s">
        <v>267</v>
      </c>
      <c r="H22" s="556"/>
      <c r="I22" s="627">
        <v>11</v>
      </c>
      <c r="J22" s="627"/>
      <c r="K22" s="223">
        <v>1</v>
      </c>
      <c r="L22" s="223"/>
      <c r="M22" s="220" t="s">
        <v>267</v>
      </c>
      <c r="N22" s="223">
        <v>4</v>
      </c>
      <c r="O22" s="223"/>
      <c r="P22" s="223">
        <v>2</v>
      </c>
      <c r="Q22" s="223">
        <v>34</v>
      </c>
      <c r="R22" s="220" t="s">
        <v>267</v>
      </c>
      <c r="S22" s="223">
        <v>8</v>
      </c>
      <c r="T22" s="220" t="s">
        <v>267</v>
      </c>
      <c r="U22" s="220" t="s">
        <v>267</v>
      </c>
      <c r="V22" s="223">
        <v>6</v>
      </c>
      <c r="W22" s="223">
        <v>6</v>
      </c>
      <c r="X22" s="220" t="s">
        <v>267</v>
      </c>
      <c r="Y22" s="220" t="s">
        <v>267</v>
      </c>
      <c r="Z22" s="556" t="s">
        <v>267</v>
      </c>
      <c r="AA22" s="556"/>
      <c r="AB22" s="556" t="s">
        <v>267</v>
      </c>
      <c r="AC22" s="556"/>
      <c r="AD22" s="223">
        <v>2</v>
      </c>
      <c r="AE22" s="223">
        <v>1</v>
      </c>
      <c r="AF22" s="223">
        <v>512</v>
      </c>
      <c r="AG22" s="223">
        <v>455</v>
      </c>
      <c r="AH22" s="223">
        <v>1036</v>
      </c>
      <c r="AI22" s="228">
        <v>434</v>
      </c>
      <c r="AJ22" s="220" t="s">
        <v>267</v>
      </c>
      <c r="AK22" s="220" t="s">
        <v>267</v>
      </c>
    </row>
    <row r="23" spans="1:37" s="70" customFormat="1" ht="25.5" customHeight="1">
      <c r="A23" s="232" t="s">
        <v>459</v>
      </c>
      <c r="B23" s="223">
        <v>19</v>
      </c>
      <c r="C23" s="556" t="s">
        <v>267</v>
      </c>
      <c r="D23" s="556"/>
      <c r="E23" s="223">
        <v>15</v>
      </c>
      <c r="F23" s="223">
        <v>21</v>
      </c>
      <c r="G23" s="556" t="s">
        <v>267</v>
      </c>
      <c r="H23" s="556"/>
      <c r="I23" s="627">
        <v>5</v>
      </c>
      <c r="J23" s="627"/>
      <c r="K23" s="220" t="s">
        <v>267</v>
      </c>
      <c r="L23" s="220"/>
      <c r="M23" s="220" t="s">
        <v>267</v>
      </c>
      <c r="N23" s="223">
        <v>8</v>
      </c>
      <c r="O23" s="223"/>
      <c r="P23" s="223">
        <v>4</v>
      </c>
      <c r="Q23" s="223">
        <v>40</v>
      </c>
      <c r="R23" s="220" t="s">
        <v>267</v>
      </c>
      <c r="S23" s="223">
        <v>15</v>
      </c>
      <c r="T23" s="220" t="s">
        <v>267</v>
      </c>
      <c r="U23" s="220" t="s">
        <v>267</v>
      </c>
      <c r="V23" s="220" t="s">
        <v>267</v>
      </c>
      <c r="W23" s="220" t="s">
        <v>267</v>
      </c>
      <c r="X23" s="220" t="s">
        <v>267</v>
      </c>
      <c r="Y23" s="220" t="s">
        <v>267</v>
      </c>
      <c r="Z23" s="556" t="s">
        <v>267</v>
      </c>
      <c r="AA23" s="556"/>
      <c r="AB23" s="556" t="s">
        <v>267</v>
      </c>
      <c r="AC23" s="556"/>
      <c r="AD23" s="223">
        <v>4</v>
      </c>
      <c r="AE23" s="220" t="s">
        <v>267</v>
      </c>
      <c r="AF23" s="223">
        <v>654</v>
      </c>
      <c r="AG23" s="223">
        <v>603</v>
      </c>
      <c r="AH23" s="223">
        <v>1027</v>
      </c>
      <c r="AI23" s="228">
        <v>480</v>
      </c>
      <c r="AJ23" s="220" t="s">
        <v>267</v>
      </c>
      <c r="AK23" s="220" t="s">
        <v>267</v>
      </c>
    </row>
    <row r="24" spans="1:37" s="70" customFormat="1" ht="25.5" customHeight="1">
      <c r="A24" s="232" t="s">
        <v>460</v>
      </c>
      <c r="B24" s="223">
        <v>10</v>
      </c>
      <c r="C24" s="431"/>
      <c r="D24" s="220" t="s">
        <v>267</v>
      </c>
      <c r="E24" s="223">
        <v>9</v>
      </c>
      <c r="F24" s="223">
        <v>12</v>
      </c>
      <c r="G24" s="556" t="s">
        <v>267</v>
      </c>
      <c r="H24" s="556"/>
      <c r="I24" s="556" t="s">
        <v>267</v>
      </c>
      <c r="J24" s="556"/>
      <c r="K24" s="220" t="s">
        <v>267</v>
      </c>
      <c r="L24" s="220"/>
      <c r="M24" s="220" t="s">
        <v>267</v>
      </c>
      <c r="N24" s="223">
        <v>26</v>
      </c>
      <c r="O24" s="223"/>
      <c r="P24" s="223">
        <v>17</v>
      </c>
      <c r="Q24" s="223">
        <v>46</v>
      </c>
      <c r="R24" s="220" t="s">
        <v>267</v>
      </c>
      <c r="S24" s="223">
        <v>18</v>
      </c>
      <c r="T24" s="220" t="s">
        <v>267</v>
      </c>
      <c r="U24" s="220" t="s">
        <v>267</v>
      </c>
      <c r="V24" s="223">
        <v>4</v>
      </c>
      <c r="W24" s="223">
        <v>4</v>
      </c>
      <c r="X24" s="220" t="s">
        <v>267</v>
      </c>
      <c r="Y24" s="220" t="s">
        <v>267</v>
      </c>
      <c r="Z24" s="556" t="s">
        <v>267</v>
      </c>
      <c r="AA24" s="556"/>
      <c r="AB24" s="556" t="s">
        <v>267</v>
      </c>
      <c r="AC24" s="556"/>
      <c r="AD24" s="223">
        <v>1</v>
      </c>
      <c r="AE24" s="220" t="s">
        <v>267</v>
      </c>
      <c r="AF24" s="223">
        <v>772</v>
      </c>
      <c r="AG24" s="223">
        <v>501</v>
      </c>
      <c r="AH24" s="223">
        <v>889</v>
      </c>
      <c r="AI24" s="228">
        <v>322</v>
      </c>
      <c r="AJ24" s="223">
        <v>1</v>
      </c>
      <c r="AK24" s="223">
        <v>1</v>
      </c>
    </row>
    <row r="25" spans="1:37" s="70" customFormat="1" ht="25.5" customHeight="1" thickBot="1">
      <c r="A25" s="233" t="s">
        <v>461</v>
      </c>
      <c r="B25" s="227">
        <v>11</v>
      </c>
      <c r="C25" s="432"/>
      <c r="D25" s="225" t="s">
        <v>267</v>
      </c>
      <c r="E25" s="227">
        <v>10</v>
      </c>
      <c r="F25" s="227">
        <v>42</v>
      </c>
      <c r="G25" s="559" t="s">
        <v>267</v>
      </c>
      <c r="H25" s="589"/>
      <c r="I25" s="625">
        <v>9</v>
      </c>
      <c r="J25" s="626"/>
      <c r="K25" s="225" t="s">
        <v>267</v>
      </c>
      <c r="L25" s="225"/>
      <c r="M25" s="225" t="s">
        <v>267</v>
      </c>
      <c r="N25" s="227">
        <v>3</v>
      </c>
      <c r="O25" s="227"/>
      <c r="P25" s="227">
        <v>1</v>
      </c>
      <c r="Q25" s="227">
        <v>43</v>
      </c>
      <c r="R25" s="225" t="s">
        <v>267</v>
      </c>
      <c r="S25" s="227">
        <v>19</v>
      </c>
      <c r="T25" s="225" t="s">
        <v>267</v>
      </c>
      <c r="U25" s="225" t="s">
        <v>267</v>
      </c>
      <c r="V25" s="227">
        <v>4</v>
      </c>
      <c r="W25" s="227">
        <v>4</v>
      </c>
      <c r="X25" s="225" t="s">
        <v>267</v>
      </c>
      <c r="Y25" s="225" t="s">
        <v>267</v>
      </c>
      <c r="Z25" s="559" t="s">
        <v>267</v>
      </c>
      <c r="AA25" s="589"/>
      <c r="AB25" s="559" t="s">
        <v>267</v>
      </c>
      <c r="AC25" s="589"/>
      <c r="AD25" s="225" t="s">
        <v>267</v>
      </c>
      <c r="AE25" s="225" t="s">
        <v>267</v>
      </c>
      <c r="AF25" s="227">
        <v>777</v>
      </c>
      <c r="AG25" s="227">
        <v>722</v>
      </c>
      <c r="AH25" s="227">
        <v>720</v>
      </c>
      <c r="AI25" s="229">
        <v>414</v>
      </c>
      <c r="AJ25" s="225" t="s">
        <v>267</v>
      </c>
      <c r="AK25" s="225" t="s">
        <v>267</v>
      </c>
    </row>
    <row r="26" spans="1:33" s="236" customFormat="1" ht="12.75" customHeight="1">
      <c r="A26" s="234" t="s">
        <v>199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U26" s="235"/>
      <c r="V26" s="237" t="s">
        <v>822</v>
      </c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</row>
    <row r="27" spans="1:33" s="236" customFormat="1" ht="12.75" customHeight="1">
      <c r="A27" s="234" t="s">
        <v>465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7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</row>
    <row r="28" spans="1:33" s="236" customFormat="1" ht="12.75" customHeight="1">
      <c r="A28" s="234" t="s">
        <v>466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7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</row>
  </sheetData>
  <sheetProtection/>
  <mergeCells count="134">
    <mergeCell ref="I25:J25"/>
    <mergeCell ref="I22:J22"/>
    <mergeCell ref="I19:J19"/>
    <mergeCell ref="I20:J20"/>
    <mergeCell ref="I24:J24"/>
    <mergeCell ref="I23:J23"/>
    <mergeCell ref="I21:J21"/>
    <mergeCell ref="P11:Q11"/>
    <mergeCell ref="G20:H20"/>
    <mergeCell ref="F16:J17"/>
    <mergeCell ref="F18:J18"/>
    <mergeCell ref="F13:G13"/>
    <mergeCell ref="G19:H19"/>
    <mergeCell ref="L19:M19"/>
    <mergeCell ref="N16:P17"/>
    <mergeCell ref="K18:M18"/>
    <mergeCell ref="P12:Q12"/>
    <mergeCell ref="A2:U2"/>
    <mergeCell ref="A4:A8"/>
    <mergeCell ref="T6:U6"/>
    <mergeCell ref="B4:U4"/>
    <mergeCell ref="K6:M6"/>
    <mergeCell ref="N6:Q6"/>
    <mergeCell ref="F7:G7"/>
    <mergeCell ref="L8:M8"/>
    <mergeCell ref="N8:O8"/>
    <mergeCell ref="B5:C5"/>
    <mergeCell ref="B6:C6"/>
    <mergeCell ref="H5:J5"/>
    <mergeCell ref="D5:G5"/>
    <mergeCell ref="D6:G6"/>
    <mergeCell ref="A15:A20"/>
    <mergeCell ref="C19:D19"/>
    <mergeCell ref="C20:D20"/>
    <mergeCell ref="C23:D23"/>
    <mergeCell ref="C22:D22"/>
    <mergeCell ref="B18:E18"/>
    <mergeCell ref="B16:E17"/>
    <mergeCell ref="C21:D21"/>
    <mergeCell ref="Z23:AA23"/>
    <mergeCell ref="G21:H21"/>
    <mergeCell ref="O20:P20"/>
    <mergeCell ref="N18:P18"/>
    <mergeCell ref="G22:H22"/>
    <mergeCell ref="G23:H23"/>
    <mergeCell ref="AB19:AC19"/>
    <mergeCell ref="AB22:AC22"/>
    <mergeCell ref="O19:P19"/>
    <mergeCell ref="V5:W5"/>
    <mergeCell ref="X5:Y5"/>
    <mergeCell ref="Z6:AA6"/>
    <mergeCell ref="AB6:AE6"/>
    <mergeCell ref="P10:Q10"/>
    <mergeCell ref="Q18:S18"/>
    <mergeCell ref="K15:U15"/>
    <mergeCell ref="V4:AK4"/>
    <mergeCell ref="AJ5:AK5"/>
    <mergeCell ref="AB5:AE5"/>
    <mergeCell ref="AF5:AG5"/>
    <mergeCell ref="AH5:AI5"/>
    <mergeCell ref="Z5:AA5"/>
    <mergeCell ref="G25:H25"/>
    <mergeCell ref="AD16:AE17"/>
    <mergeCell ref="Z20:AA20"/>
    <mergeCell ref="Q16:S17"/>
    <mergeCell ref="T16:U17"/>
    <mergeCell ref="T18:U18"/>
    <mergeCell ref="AB20:AC20"/>
    <mergeCell ref="G24:H24"/>
    <mergeCell ref="Z24:AA24"/>
    <mergeCell ref="L20:M20"/>
    <mergeCell ref="AF6:AG6"/>
    <mergeCell ref="Z25:AA25"/>
    <mergeCell ref="AB25:AC25"/>
    <mergeCell ref="AB24:AC24"/>
    <mergeCell ref="Z19:AA19"/>
    <mergeCell ref="AB23:AC23"/>
    <mergeCell ref="Z17:AC17"/>
    <mergeCell ref="Z22:AA22"/>
    <mergeCell ref="AF17:AG17"/>
    <mergeCell ref="V15:AE15"/>
    <mergeCell ref="K5:M5"/>
    <mergeCell ref="T5:U5"/>
    <mergeCell ref="N7:O7"/>
    <mergeCell ref="R5:S5"/>
    <mergeCell ref="R6:S6"/>
    <mergeCell ref="N5:Q5"/>
    <mergeCell ref="L7:M7"/>
    <mergeCell ref="P7:Q7"/>
    <mergeCell ref="AJ6:AK6"/>
    <mergeCell ref="AF16:AI16"/>
    <mergeCell ref="AC13:AD13"/>
    <mergeCell ref="X16:AC16"/>
    <mergeCell ref="AC10:AD10"/>
    <mergeCell ref="AC11:AD11"/>
    <mergeCell ref="AC7:AD7"/>
    <mergeCell ref="AC8:AD8"/>
    <mergeCell ref="X6:Y6"/>
    <mergeCell ref="AH6:AI6"/>
    <mergeCell ref="F11:G11"/>
    <mergeCell ref="AC12:AD12"/>
    <mergeCell ref="AF18:AG18"/>
    <mergeCell ref="AD18:AE18"/>
    <mergeCell ref="V18:W18"/>
    <mergeCell ref="X18:Y18"/>
    <mergeCell ref="Z18:AC18"/>
    <mergeCell ref="AF15:AK15"/>
    <mergeCell ref="AJ18:AK18"/>
    <mergeCell ref="AJ16:AK17"/>
    <mergeCell ref="D10:E10"/>
    <mergeCell ref="V6:W6"/>
    <mergeCell ref="I7:J7"/>
    <mergeCell ref="D7:E7"/>
    <mergeCell ref="D8:E8"/>
    <mergeCell ref="F10:G10"/>
    <mergeCell ref="H6:J6"/>
    <mergeCell ref="P8:Q8"/>
    <mergeCell ref="I8:J8"/>
    <mergeCell ref="F8:G8"/>
    <mergeCell ref="K16:M17"/>
    <mergeCell ref="AH17:AI17"/>
    <mergeCell ref="AH18:AI18"/>
    <mergeCell ref="V16:W17"/>
    <mergeCell ref="X17:Y17"/>
    <mergeCell ref="V2:AK2"/>
    <mergeCell ref="D13:E13"/>
    <mergeCell ref="B15:J15"/>
    <mergeCell ref="F12:G12"/>
    <mergeCell ref="D9:E9"/>
    <mergeCell ref="F9:G9"/>
    <mergeCell ref="P9:Q9"/>
    <mergeCell ref="D12:E12"/>
    <mergeCell ref="P13:Q13"/>
    <mergeCell ref="D11:E11"/>
  </mergeCells>
  <printOptions horizontalCentered="1"/>
  <pageMargins left="1.1023622047244095" right="1.1023622047244095" top="1.5748031496062993" bottom="1.5748031496062993" header="0.5118110236220472" footer="0.9055118110236221"/>
  <pageSetup firstPageNumber="29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E25"/>
  <sheetViews>
    <sheetView showGridLines="0" zoomScale="120" zoomScaleNormal="120" zoomScalePageLayoutView="0" workbookViewId="0" topLeftCell="A1">
      <selection activeCell="A2" sqref="A2:O2"/>
    </sheetView>
  </sheetViews>
  <sheetFormatPr defaultColWidth="9.875" defaultRowHeight="39.75" customHeight="1"/>
  <cols>
    <col min="1" max="1" width="7.625" style="75" customWidth="1"/>
    <col min="2" max="2" width="4.625" style="75" customWidth="1"/>
    <col min="3" max="3" width="5.125" style="75" customWidth="1"/>
    <col min="4" max="4" width="4.625" style="75" customWidth="1"/>
    <col min="5" max="5" width="5.125" style="75" customWidth="1"/>
    <col min="6" max="6" width="4.625" style="75" customWidth="1"/>
    <col min="7" max="7" width="5.125" style="75" customWidth="1"/>
    <col min="8" max="8" width="4.625" style="75" customWidth="1"/>
    <col min="9" max="9" width="5.125" style="75" customWidth="1"/>
    <col min="10" max="10" width="4.625" style="75" customWidth="1"/>
    <col min="11" max="11" width="5.125" style="75" customWidth="1"/>
    <col min="12" max="12" width="4.625" style="75" customWidth="1"/>
    <col min="13" max="13" width="5.125" style="75" customWidth="1"/>
    <col min="14" max="14" width="4.625" style="75" customWidth="1"/>
    <col min="15" max="15" width="5.125" style="75" customWidth="1"/>
    <col min="16" max="16" width="4.625" style="75" customWidth="1"/>
    <col min="17" max="17" width="4.875" style="75" customWidth="1"/>
    <col min="18" max="18" width="4.625" style="75" customWidth="1"/>
    <col min="19" max="19" width="4.875" style="75" customWidth="1"/>
    <col min="20" max="20" width="4.625" style="75" customWidth="1"/>
    <col min="21" max="21" width="4.875" style="75" customWidth="1"/>
    <col min="22" max="22" width="4.625" style="75" customWidth="1"/>
    <col min="23" max="23" width="4.875" style="75" customWidth="1"/>
    <col min="24" max="24" width="4.625" style="75" customWidth="1"/>
    <col min="25" max="25" width="4.875" style="75" customWidth="1"/>
    <col min="26" max="26" width="4.625" style="75" customWidth="1"/>
    <col min="27" max="27" width="4.875" style="75" customWidth="1"/>
    <col min="28" max="28" width="4.625" style="75" customWidth="1"/>
    <col min="29" max="29" width="4.875" style="75" customWidth="1"/>
    <col min="30" max="30" width="4.625" style="75" customWidth="1"/>
    <col min="31" max="31" width="4.875" style="75" customWidth="1"/>
    <col min="32" max="16384" width="9.875" style="75" customWidth="1"/>
  </cols>
  <sheetData>
    <row r="1" spans="1:31" s="81" customFormat="1" ht="18" customHeight="1">
      <c r="A1" s="107" t="s">
        <v>38</v>
      </c>
      <c r="C1" s="82"/>
      <c r="H1" s="80"/>
      <c r="AE1" s="2" t="s">
        <v>39</v>
      </c>
    </row>
    <row r="2" spans="1:31" s="72" customFormat="1" ht="24.75" customHeight="1">
      <c r="A2" s="619" t="s">
        <v>826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551" t="s">
        <v>204</v>
      </c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</row>
    <row r="3" spans="2:31" s="80" customFormat="1" ht="15" customHeight="1" thickBo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245" t="s">
        <v>140</v>
      </c>
      <c r="P3" s="88"/>
      <c r="Q3" s="88"/>
      <c r="R3" s="88"/>
      <c r="S3" s="88"/>
      <c r="T3" s="88"/>
      <c r="AE3" s="138" t="s">
        <v>821</v>
      </c>
    </row>
    <row r="4" spans="1:31" s="246" customFormat="1" ht="19.5" customHeight="1">
      <c r="A4" s="613" t="s">
        <v>468</v>
      </c>
      <c r="B4" s="607" t="s">
        <v>469</v>
      </c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7" t="s">
        <v>470</v>
      </c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608"/>
      <c r="AD4" s="608"/>
      <c r="AE4" s="608"/>
    </row>
    <row r="5" spans="1:31" s="246" customFormat="1" ht="19.5" customHeight="1">
      <c r="A5" s="614"/>
      <c r="B5" s="638" t="s">
        <v>127</v>
      </c>
      <c r="C5" s="637"/>
      <c r="D5" s="636" t="s">
        <v>128</v>
      </c>
      <c r="E5" s="637"/>
      <c r="F5" s="636" t="s">
        <v>129</v>
      </c>
      <c r="G5" s="637"/>
      <c r="H5" s="638" t="s">
        <v>130</v>
      </c>
      <c r="I5" s="637"/>
      <c r="J5" s="649" t="s">
        <v>471</v>
      </c>
      <c r="K5" s="647"/>
      <c r="L5" s="646" t="s">
        <v>131</v>
      </c>
      <c r="M5" s="647"/>
      <c r="N5" s="646" t="s">
        <v>132</v>
      </c>
      <c r="O5" s="647"/>
      <c r="P5" s="567" t="s">
        <v>472</v>
      </c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632" t="s">
        <v>139</v>
      </c>
      <c r="AC5" s="584"/>
      <c r="AD5" s="581" t="s">
        <v>59</v>
      </c>
      <c r="AE5" s="582"/>
    </row>
    <row r="6" spans="1:31" s="247" customFormat="1" ht="19.5" customHeight="1">
      <c r="A6" s="614"/>
      <c r="B6" s="643"/>
      <c r="C6" s="644"/>
      <c r="D6" s="645"/>
      <c r="E6" s="644"/>
      <c r="F6" s="645"/>
      <c r="G6" s="644"/>
      <c r="H6" s="643"/>
      <c r="I6" s="644"/>
      <c r="J6" s="644"/>
      <c r="K6" s="648"/>
      <c r="L6" s="648"/>
      <c r="M6" s="648"/>
      <c r="N6" s="648"/>
      <c r="O6" s="64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83"/>
      <c r="AC6" s="584"/>
      <c r="AD6" s="583"/>
      <c r="AE6" s="584"/>
    </row>
    <row r="7" spans="1:31" s="247" customFormat="1" ht="30" customHeight="1">
      <c r="A7" s="614"/>
      <c r="B7" s="578" t="s">
        <v>134</v>
      </c>
      <c r="C7" s="566"/>
      <c r="D7" s="565" t="s">
        <v>135</v>
      </c>
      <c r="E7" s="566"/>
      <c r="F7" s="565" t="s">
        <v>7</v>
      </c>
      <c r="G7" s="566"/>
      <c r="H7" s="578" t="s">
        <v>136</v>
      </c>
      <c r="I7" s="566"/>
      <c r="J7" s="578" t="s">
        <v>6</v>
      </c>
      <c r="K7" s="566"/>
      <c r="L7" s="565" t="s">
        <v>137</v>
      </c>
      <c r="M7" s="566"/>
      <c r="N7" s="565" t="s">
        <v>138</v>
      </c>
      <c r="O7" s="566"/>
      <c r="P7" s="578" t="s">
        <v>473</v>
      </c>
      <c r="Q7" s="578"/>
      <c r="R7" s="565" t="s">
        <v>474</v>
      </c>
      <c r="S7" s="566"/>
      <c r="T7" s="634" t="s">
        <v>475</v>
      </c>
      <c r="U7" s="635"/>
      <c r="V7" s="633" t="s">
        <v>476</v>
      </c>
      <c r="W7" s="593"/>
      <c r="X7" s="633" t="s">
        <v>477</v>
      </c>
      <c r="Y7" s="593"/>
      <c r="Z7" s="592" t="s">
        <v>478</v>
      </c>
      <c r="AA7" s="593"/>
      <c r="AB7" s="565" t="s">
        <v>166</v>
      </c>
      <c r="AC7" s="566"/>
      <c r="AD7" s="565" t="s">
        <v>141</v>
      </c>
      <c r="AE7" s="566"/>
    </row>
    <row r="8" spans="1:31" s="246" customFormat="1" ht="19.5" customHeight="1">
      <c r="A8" s="614"/>
      <c r="B8" s="240" t="s">
        <v>479</v>
      </c>
      <c r="C8" s="211" t="s">
        <v>480</v>
      </c>
      <c r="D8" s="211" t="s">
        <v>479</v>
      </c>
      <c r="E8" s="211" t="s">
        <v>480</v>
      </c>
      <c r="F8" s="211" t="s">
        <v>479</v>
      </c>
      <c r="G8" s="241" t="s">
        <v>480</v>
      </c>
      <c r="H8" s="242" t="s">
        <v>479</v>
      </c>
      <c r="I8" s="213" t="s">
        <v>480</v>
      </c>
      <c r="J8" s="218" t="s">
        <v>479</v>
      </c>
      <c r="K8" s="217" t="s">
        <v>480</v>
      </c>
      <c r="L8" s="218" t="s">
        <v>479</v>
      </c>
      <c r="M8" s="217" t="s">
        <v>480</v>
      </c>
      <c r="N8" s="216" t="s">
        <v>479</v>
      </c>
      <c r="O8" s="217" t="s">
        <v>480</v>
      </c>
      <c r="P8" s="218" t="s">
        <v>479</v>
      </c>
      <c r="Q8" s="216" t="s">
        <v>480</v>
      </c>
      <c r="R8" s="217" t="s">
        <v>479</v>
      </c>
      <c r="S8" s="217" t="s">
        <v>480</v>
      </c>
      <c r="T8" s="218" t="s">
        <v>479</v>
      </c>
      <c r="U8" s="216" t="s">
        <v>480</v>
      </c>
      <c r="V8" s="217" t="s">
        <v>479</v>
      </c>
      <c r="W8" s="216" t="s">
        <v>480</v>
      </c>
      <c r="X8" s="217" t="s">
        <v>479</v>
      </c>
      <c r="Y8" s="216" t="s">
        <v>480</v>
      </c>
      <c r="Z8" s="217" t="s">
        <v>479</v>
      </c>
      <c r="AA8" s="216" t="s">
        <v>480</v>
      </c>
      <c r="AB8" s="217" t="s">
        <v>479</v>
      </c>
      <c r="AC8" s="217" t="s">
        <v>480</v>
      </c>
      <c r="AD8" s="218" t="s">
        <v>479</v>
      </c>
      <c r="AE8" s="217" t="s">
        <v>480</v>
      </c>
    </row>
    <row r="9" spans="1:31" s="247" customFormat="1" ht="19.5" customHeight="1" thickBot="1">
      <c r="A9" s="615"/>
      <c r="B9" s="166" t="s">
        <v>481</v>
      </c>
      <c r="C9" s="83" t="s">
        <v>482</v>
      </c>
      <c r="D9" s="84" t="s">
        <v>481</v>
      </c>
      <c r="E9" s="85" t="s">
        <v>58</v>
      </c>
      <c r="F9" s="45" t="s">
        <v>481</v>
      </c>
      <c r="G9" s="85" t="s">
        <v>58</v>
      </c>
      <c r="H9" s="84" t="s">
        <v>481</v>
      </c>
      <c r="I9" s="85" t="s">
        <v>58</v>
      </c>
      <c r="J9" s="84" t="s">
        <v>481</v>
      </c>
      <c r="K9" s="83" t="s">
        <v>482</v>
      </c>
      <c r="L9" s="84" t="s">
        <v>481</v>
      </c>
      <c r="M9" s="83" t="s">
        <v>482</v>
      </c>
      <c r="N9" s="45" t="s">
        <v>481</v>
      </c>
      <c r="O9" s="83" t="s">
        <v>482</v>
      </c>
      <c r="P9" s="84" t="s">
        <v>481</v>
      </c>
      <c r="Q9" s="45" t="s">
        <v>482</v>
      </c>
      <c r="R9" s="83" t="s">
        <v>481</v>
      </c>
      <c r="S9" s="83" t="s">
        <v>482</v>
      </c>
      <c r="T9" s="84" t="s">
        <v>481</v>
      </c>
      <c r="U9" s="45" t="s">
        <v>482</v>
      </c>
      <c r="V9" s="83" t="s">
        <v>481</v>
      </c>
      <c r="W9" s="45" t="s">
        <v>482</v>
      </c>
      <c r="X9" s="83" t="s">
        <v>481</v>
      </c>
      <c r="Y9" s="45" t="s">
        <v>482</v>
      </c>
      <c r="Z9" s="83" t="s">
        <v>481</v>
      </c>
      <c r="AA9" s="45" t="s">
        <v>482</v>
      </c>
      <c r="AB9" s="83" t="s">
        <v>481</v>
      </c>
      <c r="AC9" s="83" t="s">
        <v>482</v>
      </c>
      <c r="AD9" s="84" t="s">
        <v>481</v>
      </c>
      <c r="AE9" s="83" t="s">
        <v>482</v>
      </c>
    </row>
    <row r="10" spans="1:31" s="247" customFormat="1" ht="31.5" customHeight="1">
      <c r="A10" s="231" t="s">
        <v>483</v>
      </c>
      <c r="B10" s="428" t="s">
        <v>240</v>
      </c>
      <c r="C10" s="428" t="s">
        <v>225</v>
      </c>
      <c r="D10" s="220" t="s">
        <v>271</v>
      </c>
      <c r="E10" s="222" t="s">
        <v>271</v>
      </c>
      <c r="F10" s="220" t="s">
        <v>271</v>
      </c>
      <c r="G10" s="222" t="s">
        <v>271</v>
      </c>
      <c r="H10" s="428" t="s">
        <v>222</v>
      </c>
      <c r="I10" s="437" t="s">
        <v>225</v>
      </c>
      <c r="J10" s="428" t="s">
        <v>241</v>
      </c>
      <c r="K10" s="428" t="s">
        <v>221</v>
      </c>
      <c r="L10" s="428" t="s">
        <v>242</v>
      </c>
      <c r="M10" s="428" t="s">
        <v>230</v>
      </c>
      <c r="N10" s="220" t="s">
        <v>271</v>
      </c>
      <c r="O10" s="222" t="s">
        <v>271</v>
      </c>
      <c r="P10" s="428" t="s">
        <v>243</v>
      </c>
      <c r="Q10" s="428" t="s">
        <v>243</v>
      </c>
      <c r="R10" s="428" t="s">
        <v>244</v>
      </c>
      <c r="S10" s="428" t="s">
        <v>244</v>
      </c>
      <c r="T10" s="428" t="s">
        <v>232</v>
      </c>
      <c r="U10" s="428" t="s">
        <v>232</v>
      </c>
      <c r="V10" s="220" t="s">
        <v>271</v>
      </c>
      <c r="W10" s="222" t="s">
        <v>271</v>
      </c>
      <c r="X10" s="428" t="s">
        <v>230</v>
      </c>
      <c r="Y10" s="428" t="s">
        <v>230</v>
      </c>
      <c r="Z10" s="428" t="s">
        <v>232</v>
      </c>
      <c r="AA10" s="222" t="s">
        <v>271</v>
      </c>
      <c r="AB10" s="428" t="s">
        <v>245</v>
      </c>
      <c r="AC10" s="222" t="s">
        <v>271</v>
      </c>
      <c r="AD10" s="428" t="s">
        <v>246</v>
      </c>
      <c r="AE10" s="222" t="s">
        <v>271</v>
      </c>
    </row>
    <row r="11" spans="1:31" s="236" customFormat="1" ht="31.5" customHeight="1">
      <c r="A11" s="210" t="s">
        <v>458</v>
      </c>
      <c r="B11" s="249">
        <v>15</v>
      </c>
      <c r="C11" s="223">
        <v>1</v>
      </c>
      <c r="D11" s="223">
        <v>3</v>
      </c>
      <c r="E11" s="220" t="s">
        <v>462</v>
      </c>
      <c r="F11" s="220" t="s">
        <v>462</v>
      </c>
      <c r="G11" s="220" t="s">
        <v>462</v>
      </c>
      <c r="H11" s="223">
        <v>28</v>
      </c>
      <c r="I11" s="223">
        <v>2</v>
      </c>
      <c r="J11" s="223">
        <v>5</v>
      </c>
      <c r="K11" s="223">
        <v>3</v>
      </c>
      <c r="L11" s="223">
        <v>108</v>
      </c>
      <c r="M11" s="220" t="s">
        <v>462</v>
      </c>
      <c r="N11" s="223">
        <v>1</v>
      </c>
      <c r="O11" s="220" t="s">
        <v>462</v>
      </c>
      <c r="P11" s="223">
        <v>8</v>
      </c>
      <c r="Q11" s="223">
        <v>8</v>
      </c>
      <c r="R11" s="223">
        <v>27</v>
      </c>
      <c r="S11" s="223">
        <v>27</v>
      </c>
      <c r="T11" s="223">
        <v>10</v>
      </c>
      <c r="U11" s="223">
        <v>10</v>
      </c>
      <c r="V11" s="223">
        <v>2</v>
      </c>
      <c r="W11" s="223">
        <v>2</v>
      </c>
      <c r="X11" s="223">
        <v>1</v>
      </c>
      <c r="Y11" s="223">
        <v>1</v>
      </c>
      <c r="Z11" s="223">
        <v>5</v>
      </c>
      <c r="AA11" s="220" t="s">
        <v>462</v>
      </c>
      <c r="AB11" s="223">
        <v>54</v>
      </c>
      <c r="AC11" s="220" t="s">
        <v>462</v>
      </c>
      <c r="AD11" s="223">
        <v>1070</v>
      </c>
      <c r="AE11" s="220" t="s">
        <v>462</v>
      </c>
    </row>
    <row r="12" spans="1:31" s="236" customFormat="1" ht="31.5" customHeight="1">
      <c r="A12" s="210" t="s">
        <v>459</v>
      </c>
      <c r="B12" s="249">
        <v>10</v>
      </c>
      <c r="C12" s="220" t="s">
        <v>462</v>
      </c>
      <c r="D12" s="223">
        <v>7</v>
      </c>
      <c r="E12" s="220" t="s">
        <v>462</v>
      </c>
      <c r="F12" s="220" t="s">
        <v>462</v>
      </c>
      <c r="G12" s="220" t="s">
        <v>462</v>
      </c>
      <c r="H12" s="223">
        <v>11</v>
      </c>
      <c r="I12" s="223">
        <v>1</v>
      </c>
      <c r="J12" s="223">
        <v>2</v>
      </c>
      <c r="K12" s="223">
        <v>2</v>
      </c>
      <c r="L12" s="223">
        <v>87</v>
      </c>
      <c r="M12" s="223">
        <v>7</v>
      </c>
      <c r="N12" s="223">
        <v>2</v>
      </c>
      <c r="O12" s="223">
        <v>2</v>
      </c>
      <c r="P12" s="223">
        <v>13</v>
      </c>
      <c r="Q12" s="223">
        <v>13</v>
      </c>
      <c r="R12" s="223">
        <v>50</v>
      </c>
      <c r="S12" s="223">
        <v>50</v>
      </c>
      <c r="T12" s="223">
        <v>14</v>
      </c>
      <c r="U12" s="223">
        <v>14</v>
      </c>
      <c r="V12" s="223">
        <v>1</v>
      </c>
      <c r="W12" s="223">
        <v>1</v>
      </c>
      <c r="X12" s="223">
        <v>2</v>
      </c>
      <c r="Y12" s="223">
        <v>2</v>
      </c>
      <c r="Z12" s="223">
        <v>1</v>
      </c>
      <c r="AA12" s="220" t="s">
        <v>462</v>
      </c>
      <c r="AB12" s="223">
        <v>84</v>
      </c>
      <c r="AC12" s="220" t="s">
        <v>462</v>
      </c>
      <c r="AD12" s="223">
        <v>1524</v>
      </c>
      <c r="AE12" s="220" t="s">
        <v>462</v>
      </c>
    </row>
    <row r="13" spans="1:31" s="236" customFormat="1" ht="31.5" customHeight="1">
      <c r="A13" s="210" t="s">
        <v>460</v>
      </c>
      <c r="B13" s="249">
        <v>15</v>
      </c>
      <c r="C13" s="223">
        <v>1</v>
      </c>
      <c r="D13" s="223">
        <v>2</v>
      </c>
      <c r="E13" s="223">
        <v>1</v>
      </c>
      <c r="F13" s="220" t="s">
        <v>462</v>
      </c>
      <c r="G13" s="220" t="s">
        <v>462</v>
      </c>
      <c r="H13" s="223">
        <v>30</v>
      </c>
      <c r="I13" s="223">
        <v>2</v>
      </c>
      <c r="J13" s="223">
        <v>2</v>
      </c>
      <c r="K13" s="223">
        <v>1</v>
      </c>
      <c r="L13" s="223">
        <v>66</v>
      </c>
      <c r="M13" s="223">
        <v>4</v>
      </c>
      <c r="N13" s="223">
        <v>16</v>
      </c>
      <c r="O13" s="223">
        <v>5</v>
      </c>
      <c r="P13" s="223">
        <v>26</v>
      </c>
      <c r="Q13" s="223">
        <v>24</v>
      </c>
      <c r="R13" s="223">
        <v>29</v>
      </c>
      <c r="S13" s="223">
        <v>28</v>
      </c>
      <c r="T13" s="223">
        <v>19</v>
      </c>
      <c r="U13" s="223">
        <v>18</v>
      </c>
      <c r="V13" s="220" t="s">
        <v>462</v>
      </c>
      <c r="W13" s="220" t="s">
        <v>462</v>
      </c>
      <c r="X13" s="223">
        <v>4</v>
      </c>
      <c r="Y13" s="223">
        <v>3</v>
      </c>
      <c r="Z13" s="223">
        <v>3</v>
      </c>
      <c r="AA13" s="223">
        <v>2</v>
      </c>
      <c r="AB13" s="223">
        <v>61</v>
      </c>
      <c r="AC13" s="220" t="s">
        <v>462</v>
      </c>
      <c r="AD13" s="223">
        <v>963</v>
      </c>
      <c r="AE13" s="220" t="s">
        <v>462</v>
      </c>
    </row>
    <row r="14" spans="1:31" s="236" customFormat="1" ht="31.5" customHeight="1" thickBot="1">
      <c r="A14" s="209" t="s">
        <v>461</v>
      </c>
      <c r="B14" s="392">
        <v>5</v>
      </c>
      <c r="C14" s="227">
        <v>2</v>
      </c>
      <c r="D14" s="227">
        <v>5</v>
      </c>
      <c r="E14" s="225" t="s">
        <v>462</v>
      </c>
      <c r="F14" s="225" t="s">
        <v>462</v>
      </c>
      <c r="G14" s="225" t="s">
        <v>462</v>
      </c>
      <c r="H14" s="227">
        <v>20</v>
      </c>
      <c r="I14" s="227">
        <v>3</v>
      </c>
      <c r="J14" s="227">
        <v>2</v>
      </c>
      <c r="K14" s="225" t="s">
        <v>462</v>
      </c>
      <c r="L14" s="227">
        <v>59</v>
      </c>
      <c r="M14" s="227">
        <v>6</v>
      </c>
      <c r="N14" s="227">
        <v>17</v>
      </c>
      <c r="O14" s="227">
        <v>5</v>
      </c>
      <c r="P14" s="227">
        <v>16</v>
      </c>
      <c r="Q14" s="227">
        <v>16</v>
      </c>
      <c r="R14" s="227">
        <v>28</v>
      </c>
      <c r="S14" s="227">
        <v>24</v>
      </c>
      <c r="T14" s="227">
        <v>45</v>
      </c>
      <c r="U14" s="227">
        <v>13</v>
      </c>
      <c r="V14" s="225" t="s">
        <v>462</v>
      </c>
      <c r="W14" s="225" t="s">
        <v>462</v>
      </c>
      <c r="X14" s="227">
        <v>2</v>
      </c>
      <c r="Y14" s="227">
        <v>1</v>
      </c>
      <c r="Z14" s="227">
        <v>1</v>
      </c>
      <c r="AA14" s="227">
        <v>1</v>
      </c>
      <c r="AB14" s="227">
        <v>71</v>
      </c>
      <c r="AC14" s="225" t="s">
        <v>462</v>
      </c>
      <c r="AD14" s="227">
        <v>964</v>
      </c>
      <c r="AE14" s="225" t="s">
        <v>462</v>
      </c>
    </row>
    <row r="15" s="246" customFormat="1" ht="21.75" customHeight="1" thickBot="1">
      <c r="N15" s="236"/>
    </row>
    <row r="16" spans="1:31" s="246" customFormat="1" ht="19.5" customHeight="1">
      <c r="A16" s="613" t="s">
        <v>484</v>
      </c>
      <c r="B16" s="607" t="s">
        <v>485</v>
      </c>
      <c r="C16" s="608"/>
      <c r="D16" s="608"/>
      <c r="E16" s="608"/>
      <c r="F16" s="608"/>
      <c r="G16" s="608"/>
      <c r="H16" s="608"/>
      <c r="I16" s="608"/>
      <c r="J16" s="608"/>
      <c r="K16" s="639"/>
      <c r="L16" s="238"/>
      <c r="M16" s="239"/>
      <c r="N16" s="607" t="s">
        <v>486</v>
      </c>
      <c r="O16" s="607"/>
      <c r="P16" s="239"/>
      <c r="Q16" s="248"/>
      <c r="R16" s="612" t="s">
        <v>487</v>
      </c>
      <c r="S16" s="608"/>
      <c r="T16" s="608"/>
      <c r="U16" s="608"/>
      <c r="V16" s="608"/>
      <c r="W16" s="608"/>
      <c r="X16" s="608"/>
      <c r="Y16" s="608"/>
      <c r="Z16" s="608"/>
      <c r="AA16" s="608"/>
      <c r="AB16" s="608"/>
      <c r="AC16" s="608"/>
      <c r="AD16" s="608"/>
      <c r="AE16" s="608"/>
    </row>
    <row r="17" spans="1:31" s="247" customFormat="1" ht="30" customHeight="1">
      <c r="A17" s="614"/>
      <c r="B17" s="638" t="s">
        <v>488</v>
      </c>
      <c r="C17" s="637"/>
      <c r="D17" s="638" t="s">
        <v>489</v>
      </c>
      <c r="E17" s="637"/>
      <c r="F17" s="638" t="s">
        <v>490</v>
      </c>
      <c r="G17" s="637"/>
      <c r="H17" s="636" t="s">
        <v>491</v>
      </c>
      <c r="I17" s="637"/>
      <c r="J17" s="636" t="s">
        <v>492</v>
      </c>
      <c r="K17" s="637"/>
      <c r="L17" s="641" t="s">
        <v>493</v>
      </c>
      <c r="M17" s="642"/>
      <c r="N17" s="636" t="s">
        <v>494</v>
      </c>
      <c r="O17" s="637"/>
      <c r="P17" s="638" t="s">
        <v>495</v>
      </c>
      <c r="Q17" s="637"/>
      <c r="R17" s="630" t="s">
        <v>8</v>
      </c>
      <c r="S17" s="631"/>
      <c r="T17" s="630" t="s">
        <v>496</v>
      </c>
      <c r="U17" s="631"/>
      <c r="V17" s="630" t="s">
        <v>497</v>
      </c>
      <c r="W17" s="640"/>
      <c r="X17" s="640"/>
      <c r="Y17" s="631"/>
      <c r="Z17" s="630" t="s">
        <v>498</v>
      </c>
      <c r="AA17" s="631"/>
      <c r="AB17" s="630" t="s">
        <v>499</v>
      </c>
      <c r="AC17" s="631"/>
      <c r="AD17" s="630" t="s">
        <v>500</v>
      </c>
      <c r="AE17" s="631"/>
    </row>
    <row r="18" spans="1:31" s="247" customFormat="1" ht="19.5" customHeight="1">
      <c r="A18" s="614"/>
      <c r="B18" s="578" t="s">
        <v>501</v>
      </c>
      <c r="C18" s="566"/>
      <c r="D18" s="578" t="s">
        <v>502</v>
      </c>
      <c r="E18" s="566"/>
      <c r="F18" s="578" t="s">
        <v>503</v>
      </c>
      <c r="G18" s="566"/>
      <c r="H18" s="565" t="s">
        <v>504</v>
      </c>
      <c r="I18" s="566"/>
      <c r="J18" s="565" t="s">
        <v>505</v>
      </c>
      <c r="K18" s="566"/>
      <c r="L18" s="565" t="s">
        <v>506</v>
      </c>
      <c r="M18" s="578"/>
      <c r="N18" s="565" t="s">
        <v>507</v>
      </c>
      <c r="O18" s="566"/>
      <c r="P18" s="578" t="s">
        <v>508</v>
      </c>
      <c r="Q18" s="566"/>
      <c r="R18" s="585" t="s">
        <v>509</v>
      </c>
      <c r="S18" s="571"/>
      <c r="T18" s="585" t="s">
        <v>510</v>
      </c>
      <c r="U18" s="571"/>
      <c r="V18" s="585" t="s">
        <v>511</v>
      </c>
      <c r="W18" s="570"/>
      <c r="X18" s="570"/>
      <c r="Y18" s="571"/>
      <c r="Z18" s="585" t="s">
        <v>512</v>
      </c>
      <c r="AA18" s="571"/>
      <c r="AB18" s="585" t="s">
        <v>513</v>
      </c>
      <c r="AC18" s="571"/>
      <c r="AD18" s="585" t="s">
        <v>0</v>
      </c>
      <c r="AE18" s="571"/>
    </row>
    <row r="19" spans="1:31" s="246" customFormat="1" ht="19.5" customHeight="1">
      <c r="A19" s="614"/>
      <c r="B19" s="230" t="s">
        <v>1</v>
      </c>
      <c r="C19" s="243" t="s">
        <v>2</v>
      </c>
      <c r="D19" s="218" t="s">
        <v>1</v>
      </c>
      <c r="E19" s="217" t="s">
        <v>2</v>
      </c>
      <c r="F19" s="218" t="s">
        <v>1</v>
      </c>
      <c r="G19" s="217" t="s">
        <v>2</v>
      </c>
      <c r="H19" s="218" t="s">
        <v>1</v>
      </c>
      <c r="I19" s="217" t="s">
        <v>2</v>
      </c>
      <c r="J19" s="218" t="s">
        <v>1</v>
      </c>
      <c r="K19" s="217" t="s">
        <v>2</v>
      </c>
      <c r="L19" s="216" t="s">
        <v>1</v>
      </c>
      <c r="M19" s="216" t="s">
        <v>2</v>
      </c>
      <c r="N19" s="217" t="s">
        <v>1</v>
      </c>
      <c r="O19" s="217" t="s">
        <v>2</v>
      </c>
      <c r="P19" s="218" t="s">
        <v>1</v>
      </c>
      <c r="Q19" s="217" t="s">
        <v>2</v>
      </c>
      <c r="R19" s="217" t="s">
        <v>1</v>
      </c>
      <c r="S19" s="216" t="s">
        <v>2</v>
      </c>
      <c r="T19" s="217" t="s">
        <v>1</v>
      </c>
      <c r="U19" s="216" t="s">
        <v>2</v>
      </c>
      <c r="V19" s="574" t="s">
        <v>1</v>
      </c>
      <c r="W19" s="575"/>
      <c r="X19" s="574" t="s">
        <v>2</v>
      </c>
      <c r="Y19" s="575"/>
      <c r="Z19" s="218" t="s">
        <v>1</v>
      </c>
      <c r="AA19" s="217" t="s">
        <v>2</v>
      </c>
      <c r="AB19" s="218" t="s">
        <v>1</v>
      </c>
      <c r="AC19" s="217" t="s">
        <v>2</v>
      </c>
      <c r="AD19" s="218" t="s">
        <v>1</v>
      </c>
      <c r="AE19" s="217" t="s">
        <v>2</v>
      </c>
    </row>
    <row r="20" spans="1:31" s="247" customFormat="1" ht="19.5" customHeight="1" thickBot="1">
      <c r="A20" s="615"/>
      <c r="B20" s="84" t="s">
        <v>3</v>
      </c>
      <c r="C20" s="83" t="s">
        <v>4</v>
      </c>
      <c r="D20" s="84" t="s">
        <v>3</v>
      </c>
      <c r="E20" s="83" t="s">
        <v>4</v>
      </c>
      <c r="F20" s="84" t="s">
        <v>3</v>
      </c>
      <c r="G20" s="83" t="s">
        <v>4</v>
      </c>
      <c r="H20" s="84" t="s">
        <v>3</v>
      </c>
      <c r="I20" s="83" t="s">
        <v>4</v>
      </c>
      <c r="J20" s="84" t="s">
        <v>3</v>
      </c>
      <c r="K20" s="83" t="s">
        <v>4</v>
      </c>
      <c r="L20" s="45" t="s">
        <v>3</v>
      </c>
      <c r="M20" s="45" t="s">
        <v>4</v>
      </c>
      <c r="N20" s="83" t="s">
        <v>3</v>
      </c>
      <c r="O20" s="83" t="s">
        <v>4</v>
      </c>
      <c r="P20" s="84" t="s">
        <v>3</v>
      </c>
      <c r="Q20" s="83" t="s">
        <v>4</v>
      </c>
      <c r="R20" s="83" t="s">
        <v>3</v>
      </c>
      <c r="S20" s="45" t="s">
        <v>4</v>
      </c>
      <c r="T20" s="83" t="s">
        <v>3</v>
      </c>
      <c r="U20" s="45" t="s">
        <v>4</v>
      </c>
      <c r="V20" s="603" t="s">
        <v>3</v>
      </c>
      <c r="W20" s="604"/>
      <c r="X20" s="603" t="s">
        <v>4</v>
      </c>
      <c r="Y20" s="604"/>
      <c r="Z20" s="84" t="s">
        <v>3</v>
      </c>
      <c r="AA20" s="83" t="s">
        <v>4</v>
      </c>
      <c r="AB20" s="84" t="s">
        <v>3</v>
      </c>
      <c r="AC20" s="83" t="s">
        <v>4</v>
      </c>
      <c r="AD20" s="84" t="s">
        <v>3</v>
      </c>
      <c r="AE20" s="83" t="s">
        <v>4</v>
      </c>
    </row>
    <row r="21" spans="1:31" s="247" customFormat="1" ht="31.5" customHeight="1">
      <c r="A21" s="244" t="s">
        <v>5</v>
      </c>
      <c r="B21" s="438" t="s">
        <v>225</v>
      </c>
      <c r="C21" s="222" t="s">
        <v>271</v>
      </c>
      <c r="D21" s="428" t="s">
        <v>247</v>
      </c>
      <c r="E21" s="428" t="s">
        <v>248</v>
      </c>
      <c r="F21" s="428" t="s">
        <v>249</v>
      </c>
      <c r="G21" s="428" t="s">
        <v>232</v>
      </c>
      <c r="H21" s="428" t="s">
        <v>250</v>
      </c>
      <c r="I21" s="428" t="s">
        <v>250</v>
      </c>
      <c r="J21" s="428" t="s">
        <v>251</v>
      </c>
      <c r="K21" s="428" t="s">
        <v>251</v>
      </c>
      <c r="L21" s="428" t="s">
        <v>252</v>
      </c>
      <c r="M21" s="428" t="s">
        <v>252</v>
      </c>
      <c r="N21" s="428" t="s">
        <v>220</v>
      </c>
      <c r="O21" s="428" t="s">
        <v>220</v>
      </c>
      <c r="P21" s="220" t="s">
        <v>271</v>
      </c>
      <c r="Q21" s="222" t="s">
        <v>271</v>
      </c>
      <c r="R21" s="222" t="s">
        <v>271</v>
      </c>
      <c r="S21" s="222" t="s">
        <v>271</v>
      </c>
      <c r="T21" s="222" t="s">
        <v>271</v>
      </c>
      <c r="U21" s="222" t="s">
        <v>271</v>
      </c>
      <c r="V21" s="556" t="s">
        <v>271</v>
      </c>
      <c r="W21" s="556"/>
      <c r="X21" s="556" t="s">
        <v>271</v>
      </c>
      <c r="Y21" s="556"/>
      <c r="Z21" s="220" t="s">
        <v>271</v>
      </c>
      <c r="AA21" s="220" t="s">
        <v>271</v>
      </c>
      <c r="AB21" s="220" t="s">
        <v>271</v>
      </c>
      <c r="AC21" s="220" t="s">
        <v>271</v>
      </c>
      <c r="AD21" s="220" t="s">
        <v>271</v>
      </c>
      <c r="AE21" s="220" t="s">
        <v>271</v>
      </c>
    </row>
    <row r="22" spans="1:31" s="236" customFormat="1" ht="31.5" customHeight="1">
      <c r="A22" s="210" t="s">
        <v>458</v>
      </c>
      <c r="B22" s="219" t="s">
        <v>462</v>
      </c>
      <c r="C22" s="220" t="s">
        <v>462</v>
      </c>
      <c r="D22" s="223">
        <v>117</v>
      </c>
      <c r="E22" s="223">
        <v>58</v>
      </c>
      <c r="F22" s="223">
        <v>50</v>
      </c>
      <c r="G22" s="223">
        <v>7</v>
      </c>
      <c r="H22" s="223">
        <v>294</v>
      </c>
      <c r="I22" s="223">
        <v>294</v>
      </c>
      <c r="J22" s="223">
        <v>82</v>
      </c>
      <c r="K22" s="223">
        <v>82</v>
      </c>
      <c r="L22" s="223">
        <v>47</v>
      </c>
      <c r="M22" s="223">
        <v>47</v>
      </c>
      <c r="N22" s="223">
        <v>17</v>
      </c>
      <c r="O22" s="223">
        <v>17</v>
      </c>
      <c r="P22" s="220" t="s">
        <v>462</v>
      </c>
      <c r="Q22" s="220" t="s">
        <v>462</v>
      </c>
      <c r="R22" s="220" t="s">
        <v>462</v>
      </c>
      <c r="S22" s="220" t="s">
        <v>462</v>
      </c>
      <c r="T22" s="220" t="s">
        <v>462</v>
      </c>
      <c r="U22" s="220" t="s">
        <v>462</v>
      </c>
      <c r="V22" s="556" t="s">
        <v>462</v>
      </c>
      <c r="W22" s="556"/>
      <c r="X22" s="556" t="s">
        <v>462</v>
      </c>
      <c r="Y22" s="556"/>
      <c r="Z22" s="220" t="s">
        <v>462</v>
      </c>
      <c r="AA22" s="220" t="s">
        <v>462</v>
      </c>
      <c r="AB22" s="220" t="s">
        <v>462</v>
      </c>
      <c r="AC22" s="220" t="s">
        <v>462</v>
      </c>
      <c r="AD22" s="220" t="s">
        <v>462</v>
      </c>
      <c r="AE22" s="220" t="s">
        <v>462</v>
      </c>
    </row>
    <row r="23" spans="1:31" s="236" customFormat="1" ht="31.5" customHeight="1">
      <c r="A23" s="210" t="s">
        <v>459</v>
      </c>
      <c r="B23" s="249">
        <v>1</v>
      </c>
      <c r="C23" s="220" t="s">
        <v>462</v>
      </c>
      <c r="D23" s="223">
        <v>114</v>
      </c>
      <c r="E23" s="223">
        <v>65</v>
      </c>
      <c r="F23" s="223">
        <v>48</v>
      </c>
      <c r="G23" s="223">
        <v>5</v>
      </c>
      <c r="H23" s="223">
        <v>488</v>
      </c>
      <c r="I23" s="223">
        <v>488</v>
      </c>
      <c r="J23" s="223">
        <v>132</v>
      </c>
      <c r="K23" s="223">
        <v>132</v>
      </c>
      <c r="L23" s="223">
        <v>154</v>
      </c>
      <c r="M23" s="223">
        <v>154</v>
      </c>
      <c r="N23" s="223">
        <v>29</v>
      </c>
      <c r="O23" s="223">
        <v>29</v>
      </c>
      <c r="P23" s="220" t="s">
        <v>462</v>
      </c>
      <c r="Q23" s="220" t="s">
        <v>462</v>
      </c>
      <c r="R23" s="220" t="s">
        <v>462</v>
      </c>
      <c r="S23" s="220" t="s">
        <v>462</v>
      </c>
      <c r="T23" s="220" t="s">
        <v>462</v>
      </c>
      <c r="U23" s="220" t="s">
        <v>462</v>
      </c>
      <c r="V23" s="556" t="s">
        <v>462</v>
      </c>
      <c r="W23" s="556"/>
      <c r="X23" s="556" t="s">
        <v>462</v>
      </c>
      <c r="Y23" s="556"/>
      <c r="Z23" s="220" t="s">
        <v>462</v>
      </c>
      <c r="AA23" s="220" t="s">
        <v>462</v>
      </c>
      <c r="AB23" s="220" t="s">
        <v>462</v>
      </c>
      <c r="AC23" s="220" t="s">
        <v>462</v>
      </c>
      <c r="AD23" s="220" t="s">
        <v>462</v>
      </c>
      <c r="AE23" s="220" t="s">
        <v>462</v>
      </c>
    </row>
    <row r="24" spans="1:31" s="236" customFormat="1" ht="31.5" customHeight="1">
      <c r="A24" s="210" t="s">
        <v>460</v>
      </c>
      <c r="B24" s="249">
        <v>3</v>
      </c>
      <c r="C24" s="220" t="s">
        <v>462</v>
      </c>
      <c r="D24" s="223">
        <v>129</v>
      </c>
      <c r="E24" s="223">
        <v>78</v>
      </c>
      <c r="F24" s="223">
        <v>48</v>
      </c>
      <c r="G24" s="223">
        <v>5</v>
      </c>
      <c r="H24" s="223">
        <v>521</v>
      </c>
      <c r="I24" s="223">
        <v>521</v>
      </c>
      <c r="J24" s="223">
        <v>178</v>
      </c>
      <c r="K24" s="223">
        <v>178</v>
      </c>
      <c r="L24" s="223">
        <v>511</v>
      </c>
      <c r="M24" s="223">
        <v>511</v>
      </c>
      <c r="N24" s="223">
        <v>41</v>
      </c>
      <c r="O24" s="223">
        <v>41</v>
      </c>
      <c r="P24" s="223">
        <v>1</v>
      </c>
      <c r="Q24" s="220" t="s">
        <v>462</v>
      </c>
      <c r="R24" s="220" t="s">
        <v>462</v>
      </c>
      <c r="S24" s="220" t="s">
        <v>462</v>
      </c>
      <c r="T24" s="220" t="s">
        <v>462</v>
      </c>
      <c r="U24" s="220" t="s">
        <v>462</v>
      </c>
      <c r="V24" s="556" t="s">
        <v>462</v>
      </c>
      <c r="W24" s="556"/>
      <c r="X24" s="556" t="s">
        <v>462</v>
      </c>
      <c r="Y24" s="556"/>
      <c r="Z24" s="220" t="s">
        <v>462</v>
      </c>
      <c r="AA24" s="220" t="s">
        <v>462</v>
      </c>
      <c r="AB24" s="220" t="s">
        <v>462</v>
      </c>
      <c r="AC24" s="220" t="s">
        <v>462</v>
      </c>
      <c r="AD24" s="220" t="s">
        <v>462</v>
      </c>
      <c r="AE24" s="220" t="s">
        <v>462</v>
      </c>
    </row>
    <row r="25" spans="1:31" s="236" customFormat="1" ht="31.5" customHeight="1" thickBot="1">
      <c r="A25" s="209" t="s">
        <v>461</v>
      </c>
      <c r="B25" s="224" t="s">
        <v>462</v>
      </c>
      <c r="C25" s="225" t="s">
        <v>462</v>
      </c>
      <c r="D25" s="227">
        <v>125</v>
      </c>
      <c r="E25" s="227">
        <v>85</v>
      </c>
      <c r="F25" s="227">
        <v>73</v>
      </c>
      <c r="G25" s="227">
        <v>7</v>
      </c>
      <c r="H25" s="227">
        <v>680</v>
      </c>
      <c r="I25" s="227">
        <v>680</v>
      </c>
      <c r="J25" s="227">
        <v>129</v>
      </c>
      <c r="K25" s="227">
        <v>129</v>
      </c>
      <c r="L25" s="227">
        <v>330</v>
      </c>
      <c r="M25" s="227">
        <v>330</v>
      </c>
      <c r="N25" s="227">
        <v>48</v>
      </c>
      <c r="O25" s="227">
        <v>48</v>
      </c>
      <c r="P25" s="225" t="s">
        <v>462</v>
      </c>
      <c r="Q25" s="225" t="s">
        <v>462</v>
      </c>
      <c r="R25" s="225" t="s">
        <v>462</v>
      </c>
      <c r="S25" s="225" t="s">
        <v>462</v>
      </c>
      <c r="T25" s="225" t="s">
        <v>462</v>
      </c>
      <c r="U25" s="225" t="s">
        <v>462</v>
      </c>
      <c r="V25" s="559" t="s">
        <v>462</v>
      </c>
      <c r="W25" s="559"/>
      <c r="X25" s="559" t="s">
        <v>462</v>
      </c>
      <c r="Y25" s="559"/>
      <c r="Z25" s="225" t="s">
        <v>462</v>
      </c>
      <c r="AA25" s="225" t="s">
        <v>462</v>
      </c>
      <c r="AB25" s="225" t="s">
        <v>462</v>
      </c>
      <c r="AC25" s="225" t="s">
        <v>462</v>
      </c>
      <c r="AD25" s="225" t="s">
        <v>462</v>
      </c>
      <c r="AE25" s="225" t="s">
        <v>462</v>
      </c>
    </row>
  </sheetData>
  <sheetProtection/>
  <mergeCells count="76">
    <mergeCell ref="P5:AA6"/>
    <mergeCell ref="L7:M7"/>
    <mergeCell ref="N7:O7"/>
    <mergeCell ref="P7:Q7"/>
    <mergeCell ref="R7:S7"/>
    <mergeCell ref="A4:A9"/>
    <mergeCell ref="B5:C6"/>
    <mergeCell ref="D5:E6"/>
    <mergeCell ref="N5:O6"/>
    <mergeCell ref="F5:G6"/>
    <mergeCell ref="H5:I6"/>
    <mergeCell ref="J5:K6"/>
    <mergeCell ref="B7:C7"/>
    <mergeCell ref="L5:M6"/>
    <mergeCell ref="N17:O17"/>
    <mergeCell ref="P17:Q17"/>
    <mergeCell ref="D7:E7"/>
    <mergeCell ref="F7:G7"/>
    <mergeCell ref="H7:I7"/>
    <mergeCell ref="J7:K7"/>
    <mergeCell ref="J17:K17"/>
    <mergeCell ref="L17:M17"/>
    <mergeCell ref="P18:Q18"/>
    <mergeCell ref="R17:S17"/>
    <mergeCell ref="T17:U17"/>
    <mergeCell ref="Z17:AA17"/>
    <mergeCell ref="V17:Y17"/>
    <mergeCell ref="R18:S18"/>
    <mergeCell ref="B18:C18"/>
    <mergeCell ref="D18:E18"/>
    <mergeCell ref="F18:G18"/>
    <mergeCell ref="H18:I18"/>
    <mergeCell ref="J18:K18"/>
    <mergeCell ref="H17:I17"/>
    <mergeCell ref="B4:O4"/>
    <mergeCell ref="A16:A20"/>
    <mergeCell ref="B17:C17"/>
    <mergeCell ref="D17:E17"/>
    <mergeCell ref="F17:G17"/>
    <mergeCell ref="B16:K16"/>
    <mergeCell ref="L18:M18"/>
    <mergeCell ref="N18:O18"/>
    <mergeCell ref="P4:AE4"/>
    <mergeCell ref="AB5:AC6"/>
    <mergeCell ref="AD5:AE6"/>
    <mergeCell ref="R16:AE16"/>
    <mergeCell ref="Z7:AA7"/>
    <mergeCell ref="V7:W7"/>
    <mergeCell ref="X7:Y7"/>
    <mergeCell ref="AB7:AC7"/>
    <mergeCell ref="AD7:AE7"/>
    <mergeCell ref="T7:U7"/>
    <mergeCell ref="AD17:AE17"/>
    <mergeCell ref="V18:Y18"/>
    <mergeCell ref="T18:U18"/>
    <mergeCell ref="Z18:AA18"/>
    <mergeCell ref="AB18:AC18"/>
    <mergeCell ref="AD18:AE18"/>
    <mergeCell ref="V22:W22"/>
    <mergeCell ref="V23:W23"/>
    <mergeCell ref="V24:W24"/>
    <mergeCell ref="V25:W25"/>
    <mergeCell ref="X22:Y22"/>
    <mergeCell ref="X23:Y23"/>
    <mergeCell ref="X24:Y24"/>
    <mergeCell ref="X25:Y25"/>
    <mergeCell ref="V21:W21"/>
    <mergeCell ref="X21:Y21"/>
    <mergeCell ref="N16:O16"/>
    <mergeCell ref="P2:AE2"/>
    <mergeCell ref="A2:O2"/>
    <mergeCell ref="V19:W19"/>
    <mergeCell ref="V20:W20"/>
    <mergeCell ref="X19:Y19"/>
    <mergeCell ref="X20:Y20"/>
    <mergeCell ref="AB17:AC17"/>
  </mergeCells>
  <printOptions horizontalCentered="1"/>
  <pageMargins left="1.141732283464567" right="1.141732283464567" top="1.5748031496062993" bottom="1.5748031496062993" header="0.5118110236220472" footer="0.9055118110236221"/>
  <pageSetup firstPageNumber="29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I28"/>
  <sheetViews>
    <sheetView showGridLines="0" zoomScale="120" zoomScaleNormal="120" zoomScalePageLayoutView="0" workbookViewId="0" topLeftCell="A1">
      <selection activeCell="B1" sqref="B1"/>
    </sheetView>
  </sheetViews>
  <sheetFormatPr defaultColWidth="9.00390625" defaultRowHeight="16.5"/>
  <cols>
    <col min="1" max="1" width="8.125" style="251" customWidth="1"/>
    <col min="2" max="2" width="6.125" style="251" customWidth="1"/>
    <col min="3" max="3" width="10.625" style="251" customWidth="1"/>
    <col min="4" max="4" width="7.625" style="251" customWidth="1"/>
    <col min="5" max="5" width="6.625" style="251" customWidth="1"/>
    <col min="6" max="6" width="5.625" style="251" customWidth="1"/>
    <col min="7" max="9" width="7.625" style="251" customWidth="1"/>
    <col min="10" max="10" width="7.125" style="251" customWidth="1"/>
    <col min="11" max="11" width="10.125" style="251" customWidth="1"/>
    <col min="12" max="12" width="8.625" style="251" customWidth="1"/>
    <col min="13" max="15" width="8.125" style="251" customWidth="1"/>
    <col min="16" max="17" width="7.625" style="251" customWidth="1"/>
    <col min="18" max="18" width="9.625" style="251" customWidth="1"/>
    <col min="19" max="19" width="6.625" style="251" customWidth="1"/>
    <col min="20" max="16384" width="9.00390625" style="251" customWidth="1"/>
  </cols>
  <sheetData>
    <row r="1" spans="1:19" ht="18" customHeight="1">
      <c r="A1" s="250" t="s">
        <v>386</v>
      </c>
      <c r="S1" s="2" t="s">
        <v>39</v>
      </c>
    </row>
    <row r="2" spans="1:19" s="278" customFormat="1" ht="24.75" customHeight="1">
      <c r="A2" s="661" t="s">
        <v>827</v>
      </c>
      <c r="B2" s="662"/>
      <c r="C2" s="662"/>
      <c r="D2" s="662"/>
      <c r="E2" s="662"/>
      <c r="F2" s="662"/>
      <c r="G2" s="662"/>
      <c r="H2" s="662"/>
      <c r="I2" s="662"/>
      <c r="J2" s="662"/>
      <c r="K2" s="662" t="s">
        <v>219</v>
      </c>
      <c r="L2" s="662"/>
      <c r="M2" s="662"/>
      <c r="N2" s="662"/>
      <c r="O2" s="662"/>
      <c r="P2" s="662"/>
      <c r="Q2" s="662"/>
      <c r="R2" s="662"/>
      <c r="S2" s="662"/>
    </row>
    <row r="3" spans="1:19" ht="15" customHeight="1" thickBot="1">
      <c r="A3" s="252"/>
      <c r="B3" s="252"/>
      <c r="C3" s="252"/>
      <c r="D3" s="252"/>
      <c r="E3" s="252"/>
      <c r="F3" s="252"/>
      <c r="G3" s="253"/>
      <c r="H3" s="253"/>
      <c r="I3" s="253"/>
      <c r="J3" s="254" t="s">
        <v>162</v>
      </c>
      <c r="K3" s="253"/>
      <c r="L3" s="253"/>
      <c r="M3" s="253"/>
      <c r="N3" s="253"/>
      <c r="O3" s="253"/>
      <c r="P3" s="253"/>
      <c r="Q3" s="253"/>
      <c r="R3" s="253"/>
      <c r="S3" s="255" t="s">
        <v>818</v>
      </c>
    </row>
    <row r="4" spans="1:19" s="279" customFormat="1" ht="19.5" customHeight="1">
      <c r="A4" s="652" t="s">
        <v>542</v>
      </c>
      <c r="B4" s="660" t="s">
        <v>543</v>
      </c>
      <c r="C4" s="664"/>
      <c r="D4" s="664"/>
      <c r="E4" s="664"/>
      <c r="F4" s="664"/>
      <c r="G4" s="665"/>
      <c r="H4" s="666" t="s">
        <v>544</v>
      </c>
      <c r="I4" s="664"/>
      <c r="J4" s="664"/>
      <c r="K4" s="660" t="s">
        <v>544</v>
      </c>
      <c r="L4" s="664"/>
      <c r="M4" s="664"/>
      <c r="N4" s="664"/>
      <c r="O4" s="664"/>
      <c r="P4" s="664"/>
      <c r="Q4" s="664"/>
      <c r="R4" s="664"/>
      <c r="S4" s="664"/>
    </row>
    <row r="5" spans="1:19" s="279" customFormat="1" ht="37.5" customHeight="1">
      <c r="A5" s="663"/>
      <c r="B5" s="257" t="s">
        <v>514</v>
      </c>
      <c r="C5" s="258" t="s">
        <v>515</v>
      </c>
      <c r="D5" s="258" t="s">
        <v>167</v>
      </c>
      <c r="E5" s="258" t="s">
        <v>516</v>
      </c>
      <c r="F5" s="258" t="s">
        <v>517</v>
      </c>
      <c r="G5" s="259" t="s">
        <v>545</v>
      </c>
      <c r="H5" s="258" t="s">
        <v>518</v>
      </c>
      <c r="I5" s="258" t="s">
        <v>519</v>
      </c>
      <c r="J5" s="258" t="s">
        <v>520</v>
      </c>
      <c r="K5" s="257" t="s">
        <v>596</v>
      </c>
      <c r="L5" s="258" t="s">
        <v>521</v>
      </c>
      <c r="M5" s="258" t="s">
        <v>522</v>
      </c>
      <c r="N5" s="258" t="s">
        <v>523</v>
      </c>
      <c r="O5" s="258" t="s">
        <v>524</v>
      </c>
      <c r="P5" s="258" t="s">
        <v>593</v>
      </c>
      <c r="Q5" s="258" t="s">
        <v>594</v>
      </c>
      <c r="R5" s="667" t="s">
        <v>546</v>
      </c>
      <c r="S5" s="668"/>
    </row>
    <row r="6" spans="1:19" s="279" customFormat="1" ht="49.5" customHeight="1" thickBot="1">
      <c r="A6" s="663"/>
      <c r="B6" s="260" t="s">
        <v>547</v>
      </c>
      <c r="C6" s="261" t="s">
        <v>548</v>
      </c>
      <c r="D6" s="261" t="s">
        <v>549</v>
      </c>
      <c r="E6" s="261" t="s">
        <v>550</v>
      </c>
      <c r="F6" s="261" t="s">
        <v>551</v>
      </c>
      <c r="G6" s="261" t="s">
        <v>174</v>
      </c>
      <c r="H6" s="261" t="s">
        <v>552</v>
      </c>
      <c r="I6" s="262" t="s">
        <v>553</v>
      </c>
      <c r="J6" s="261" t="s">
        <v>554</v>
      </c>
      <c r="K6" s="260" t="s">
        <v>555</v>
      </c>
      <c r="L6" s="262" t="s">
        <v>556</v>
      </c>
      <c r="M6" s="262" t="s">
        <v>557</v>
      </c>
      <c r="N6" s="262" t="s">
        <v>558</v>
      </c>
      <c r="O6" s="262" t="s">
        <v>559</v>
      </c>
      <c r="P6" s="262" t="s">
        <v>560</v>
      </c>
      <c r="Q6" s="262" t="s">
        <v>561</v>
      </c>
      <c r="R6" s="263" t="s">
        <v>590</v>
      </c>
      <c r="S6" s="264" t="s">
        <v>591</v>
      </c>
    </row>
    <row r="7" spans="1:19" s="279" customFormat="1" ht="25.5" customHeight="1">
      <c r="A7" s="256" t="s">
        <v>562</v>
      </c>
      <c r="B7" s="393" t="s">
        <v>271</v>
      </c>
      <c r="C7" s="395" t="s">
        <v>271</v>
      </c>
      <c r="D7" s="395" t="s">
        <v>271</v>
      </c>
      <c r="E7" s="395" t="s">
        <v>271</v>
      </c>
      <c r="F7" s="395" t="s">
        <v>271</v>
      </c>
      <c r="G7" s="395" t="s">
        <v>271</v>
      </c>
      <c r="H7" s="395" t="s">
        <v>271</v>
      </c>
      <c r="I7" s="394">
        <v>7</v>
      </c>
      <c r="J7" s="394">
        <v>15</v>
      </c>
      <c r="K7" s="395" t="s">
        <v>271</v>
      </c>
      <c r="L7" s="394">
        <v>1</v>
      </c>
      <c r="M7" s="394">
        <v>2</v>
      </c>
      <c r="N7" s="395" t="s">
        <v>271</v>
      </c>
      <c r="O7" s="394">
        <v>3</v>
      </c>
      <c r="P7" s="394">
        <v>6</v>
      </c>
      <c r="Q7" s="394">
        <v>13</v>
      </c>
      <c r="R7" s="395" t="s">
        <v>271</v>
      </c>
      <c r="S7" s="394">
        <v>2</v>
      </c>
    </row>
    <row r="8" spans="1:19" s="279" customFormat="1" ht="25.5" customHeight="1">
      <c r="A8" s="265" t="s">
        <v>563</v>
      </c>
      <c r="B8" s="399" t="s">
        <v>267</v>
      </c>
      <c r="C8" s="400" t="s">
        <v>267</v>
      </c>
      <c r="D8" s="400" t="s">
        <v>267</v>
      </c>
      <c r="E8" s="400" t="s">
        <v>267</v>
      </c>
      <c r="F8" s="400" t="s">
        <v>267</v>
      </c>
      <c r="G8" s="400" t="s">
        <v>267</v>
      </c>
      <c r="H8" s="400" t="s">
        <v>267</v>
      </c>
      <c r="I8" s="396">
        <v>7</v>
      </c>
      <c r="J8" s="396">
        <v>31</v>
      </c>
      <c r="K8" s="400" t="s">
        <v>267</v>
      </c>
      <c r="L8" s="396">
        <v>3</v>
      </c>
      <c r="M8" s="396">
        <v>1</v>
      </c>
      <c r="N8" s="400" t="s">
        <v>267</v>
      </c>
      <c r="O8" s="396">
        <v>7</v>
      </c>
      <c r="P8" s="396">
        <v>21</v>
      </c>
      <c r="Q8" s="396">
        <v>13</v>
      </c>
      <c r="R8" s="400" t="s">
        <v>267</v>
      </c>
      <c r="S8" s="400" t="s">
        <v>267</v>
      </c>
    </row>
    <row r="9" spans="1:19" s="279" customFormat="1" ht="25.5" customHeight="1">
      <c r="A9" s="265" t="s">
        <v>564</v>
      </c>
      <c r="B9" s="399" t="s">
        <v>267</v>
      </c>
      <c r="C9" s="400" t="s">
        <v>267</v>
      </c>
      <c r="D9" s="400" t="s">
        <v>267</v>
      </c>
      <c r="E9" s="400" t="s">
        <v>267</v>
      </c>
      <c r="F9" s="400" t="s">
        <v>267</v>
      </c>
      <c r="G9" s="400" t="s">
        <v>267</v>
      </c>
      <c r="H9" s="400" t="s">
        <v>267</v>
      </c>
      <c r="I9" s="396">
        <v>9</v>
      </c>
      <c r="J9" s="396">
        <v>35</v>
      </c>
      <c r="K9" s="400" t="s">
        <v>267</v>
      </c>
      <c r="L9" s="396">
        <v>2</v>
      </c>
      <c r="M9" s="396">
        <v>1</v>
      </c>
      <c r="N9" s="400" t="s">
        <v>267</v>
      </c>
      <c r="O9" s="396">
        <v>5</v>
      </c>
      <c r="P9" s="396">
        <v>2</v>
      </c>
      <c r="Q9" s="396">
        <v>12</v>
      </c>
      <c r="R9" s="400" t="s">
        <v>267</v>
      </c>
      <c r="S9" s="400" t="s">
        <v>267</v>
      </c>
    </row>
    <row r="10" spans="1:19" s="279" customFormat="1" ht="25.5" customHeight="1">
      <c r="A10" s="265" t="s">
        <v>565</v>
      </c>
      <c r="B10" s="399" t="s">
        <v>267</v>
      </c>
      <c r="C10" s="400" t="s">
        <v>267</v>
      </c>
      <c r="D10" s="400" t="s">
        <v>267</v>
      </c>
      <c r="E10" s="400" t="s">
        <v>267</v>
      </c>
      <c r="F10" s="400" t="s">
        <v>267</v>
      </c>
      <c r="G10" s="400" t="s">
        <v>267</v>
      </c>
      <c r="H10" s="400" t="s">
        <v>267</v>
      </c>
      <c r="I10" s="396">
        <v>3</v>
      </c>
      <c r="J10" s="396">
        <v>39</v>
      </c>
      <c r="K10" s="400" t="s">
        <v>267</v>
      </c>
      <c r="L10" s="396">
        <v>1</v>
      </c>
      <c r="M10" s="396">
        <v>2</v>
      </c>
      <c r="N10" s="400" t="s">
        <v>267</v>
      </c>
      <c r="O10" s="396">
        <v>6</v>
      </c>
      <c r="P10" s="396">
        <v>17</v>
      </c>
      <c r="Q10" s="396">
        <v>17</v>
      </c>
      <c r="R10" s="400" t="s">
        <v>267</v>
      </c>
      <c r="S10" s="397">
        <v>2</v>
      </c>
    </row>
    <row r="11" spans="1:19" s="279" customFormat="1" ht="25.5" customHeight="1" thickBot="1">
      <c r="A11" s="268" t="s">
        <v>566</v>
      </c>
      <c r="B11" s="401" t="s">
        <v>267</v>
      </c>
      <c r="C11" s="402" t="s">
        <v>267</v>
      </c>
      <c r="D11" s="402" t="s">
        <v>267</v>
      </c>
      <c r="E11" s="402" t="s">
        <v>267</v>
      </c>
      <c r="F11" s="402" t="s">
        <v>267</v>
      </c>
      <c r="G11" s="402" t="s">
        <v>267</v>
      </c>
      <c r="H11" s="402" t="s">
        <v>267</v>
      </c>
      <c r="I11" s="398">
        <v>20</v>
      </c>
      <c r="J11" s="398">
        <v>24</v>
      </c>
      <c r="K11" s="402" t="s">
        <v>267</v>
      </c>
      <c r="L11" s="402" t="s">
        <v>267</v>
      </c>
      <c r="M11" s="402" t="s">
        <v>267</v>
      </c>
      <c r="N11" s="402" t="s">
        <v>267</v>
      </c>
      <c r="O11" s="398">
        <v>3</v>
      </c>
      <c r="P11" s="398">
        <v>21</v>
      </c>
      <c r="Q11" s="398">
        <v>26</v>
      </c>
      <c r="R11" s="402" t="s">
        <v>267</v>
      </c>
      <c r="S11" s="297">
        <v>3</v>
      </c>
    </row>
    <row r="12" spans="1:19" s="279" customFormat="1" ht="24" customHeight="1" thickBot="1">
      <c r="A12" s="277"/>
      <c r="B12" s="267"/>
      <c r="C12" s="267"/>
      <c r="D12" s="267"/>
      <c r="E12" s="267"/>
      <c r="F12" s="267"/>
      <c r="G12" s="267"/>
      <c r="H12" s="269"/>
      <c r="I12" s="267"/>
      <c r="J12" s="267"/>
      <c r="K12" s="267"/>
      <c r="L12" s="267"/>
      <c r="M12" s="267"/>
      <c r="N12" s="267"/>
      <c r="O12" s="267"/>
      <c r="P12" s="269"/>
      <c r="Q12" s="269"/>
      <c r="R12" s="267"/>
      <c r="S12" s="267"/>
    </row>
    <row r="13" spans="1:20" s="279" customFormat="1" ht="19.5" customHeight="1">
      <c r="A13" s="652" t="s">
        <v>567</v>
      </c>
      <c r="B13" s="659" t="s">
        <v>568</v>
      </c>
      <c r="C13" s="660"/>
      <c r="D13" s="660"/>
      <c r="E13" s="660"/>
      <c r="F13" s="660"/>
      <c r="G13" s="660"/>
      <c r="H13" s="660"/>
      <c r="I13" s="660"/>
      <c r="J13" s="660"/>
      <c r="K13" s="282"/>
      <c r="L13" s="282"/>
      <c r="M13" s="280"/>
      <c r="N13" s="281"/>
      <c r="O13" s="666" t="s">
        <v>592</v>
      </c>
      <c r="P13" s="664"/>
      <c r="Q13" s="664"/>
      <c r="R13" s="664"/>
      <c r="S13" s="664"/>
      <c r="T13" s="270"/>
    </row>
    <row r="14" spans="1:19" s="279" customFormat="1" ht="37.5" customHeight="1">
      <c r="A14" s="653"/>
      <c r="B14" s="257" t="s">
        <v>569</v>
      </c>
      <c r="C14" s="258" t="s">
        <v>570</v>
      </c>
      <c r="D14" s="655" t="s">
        <v>571</v>
      </c>
      <c r="E14" s="656"/>
      <c r="F14" s="258" t="s">
        <v>572</v>
      </c>
      <c r="G14" s="258" t="s">
        <v>573</v>
      </c>
      <c r="H14" s="258" t="s">
        <v>574</v>
      </c>
      <c r="I14" s="258" t="s">
        <v>575</v>
      </c>
      <c r="J14" s="258" t="s">
        <v>576</v>
      </c>
      <c r="K14" s="257" t="s">
        <v>577</v>
      </c>
      <c r="L14" s="258" t="s">
        <v>595</v>
      </c>
      <c r="M14" s="258" t="s">
        <v>578</v>
      </c>
      <c r="N14" s="258" t="s">
        <v>579</v>
      </c>
      <c r="O14" s="258" t="s">
        <v>580</v>
      </c>
      <c r="P14" s="258" t="s">
        <v>581</v>
      </c>
      <c r="Q14" s="258" t="s">
        <v>582</v>
      </c>
      <c r="R14" s="669" t="s">
        <v>583</v>
      </c>
      <c r="S14" s="670"/>
    </row>
    <row r="15" spans="1:19" s="279" customFormat="1" ht="24.75" customHeight="1">
      <c r="A15" s="653"/>
      <c r="B15" s="657" t="s">
        <v>525</v>
      </c>
      <c r="C15" s="650" t="s">
        <v>526</v>
      </c>
      <c r="D15" s="271" t="s">
        <v>584</v>
      </c>
      <c r="E15" s="271" t="s">
        <v>527</v>
      </c>
      <c r="F15" s="650" t="s">
        <v>528</v>
      </c>
      <c r="G15" s="650" t="s">
        <v>529</v>
      </c>
      <c r="H15" s="650" t="s">
        <v>530</v>
      </c>
      <c r="I15" s="650" t="s">
        <v>531</v>
      </c>
      <c r="J15" s="650" t="s">
        <v>532</v>
      </c>
      <c r="K15" s="657" t="s">
        <v>533</v>
      </c>
      <c r="L15" s="650" t="s">
        <v>534</v>
      </c>
      <c r="M15" s="650" t="s">
        <v>535</v>
      </c>
      <c r="N15" s="650" t="s">
        <v>536</v>
      </c>
      <c r="O15" s="650" t="s">
        <v>537</v>
      </c>
      <c r="P15" s="650" t="s">
        <v>538</v>
      </c>
      <c r="Q15" s="650" t="s">
        <v>539</v>
      </c>
      <c r="R15" s="258" t="s">
        <v>540</v>
      </c>
      <c r="S15" s="258" t="s">
        <v>541</v>
      </c>
    </row>
    <row r="16" spans="1:19" s="279" customFormat="1" ht="24.75" customHeight="1" thickBot="1">
      <c r="A16" s="654"/>
      <c r="B16" s="658"/>
      <c r="C16" s="651"/>
      <c r="D16" s="272" t="s">
        <v>585</v>
      </c>
      <c r="E16" s="272" t="s">
        <v>586</v>
      </c>
      <c r="F16" s="651"/>
      <c r="G16" s="651"/>
      <c r="H16" s="651"/>
      <c r="I16" s="651"/>
      <c r="J16" s="651"/>
      <c r="K16" s="658"/>
      <c r="L16" s="651"/>
      <c r="M16" s="651"/>
      <c r="N16" s="651"/>
      <c r="O16" s="651"/>
      <c r="P16" s="651"/>
      <c r="Q16" s="651"/>
      <c r="R16" s="261" t="s">
        <v>587</v>
      </c>
      <c r="S16" s="261" t="s">
        <v>588</v>
      </c>
    </row>
    <row r="17" spans="1:19" s="279" customFormat="1" ht="25.5" customHeight="1">
      <c r="A17" s="256" t="s">
        <v>589</v>
      </c>
      <c r="B17" s="393" t="s">
        <v>271</v>
      </c>
      <c r="C17" s="395" t="s">
        <v>271</v>
      </c>
      <c r="D17" s="395" t="s">
        <v>271</v>
      </c>
      <c r="E17" s="395" t="s">
        <v>271</v>
      </c>
      <c r="F17" s="395" t="s">
        <v>271</v>
      </c>
      <c r="G17" s="403">
        <v>25</v>
      </c>
      <c r="H17" s="295">
        <v>2</v>
      </c>
      <c r="I17" s="395" t="s">
        <v>271</v>
      </c>
      <c r="J17" s="395" t="s">
        <v>271</v>
      </c>
      <c r="K17" s="395" t="s">
        <v>271</v>
      </c>
      <c r="L17" s="403">
        <v>19</v>
      </c>
      <c r="M17" s="295">
        <v>48</v>
      </c>
      <c r="N17" s="295">
        <v>1</v>
      </c>
      <c r="O17" s="403">
        <v>4</v>
      </c>
      <c r="P17" s="395" t="s">
        <v>271</v>
      </c>
      <c r="Q17" s="403">
        <v>4</v>
      </c>
      <c r="R17" s="403">
        <v>430</v>
      </c>
      <c r="S17" s="397">
        <v>624</v>
      </c>
    </row>
    <row r="18" spans="1:19" s="279" customFormat="1" ht="25.5" customHeight="1">
      <c r="A18" s="265" t="s">
        <v>563</v>
      </c>
      <c r="B18" s="397">
        <v>2</v>
      </c>
      <c r="C18" s="400" t="s">
        <v>267</v>
      </c>
      <c r="D18" s="400" t="s">
        <v>267</v>
      </c>
      <c r="E18" s="400" t="s">
        <v>267</v>
      </c>
      <c r="F18" s="400" t="s">
        <v>267</v>
      </c>
      <c r="G18" s="397">
        <v>6</v>
      </c>
      <c r="H18" s="296">
        <v>14</v>
      </c>
      <c r="I18" s="397">
        <v>3</v>
      </c>
      <c r="J18" s="400" t="s">
        <v>267</v>
      </c>
      <c r="K18" s="400" t="s">
        <v>267</v>
      </c>
      <c r="L18" s="397">
        <v>27</v>
      </c>
      <c r="M18" s="400" t="s">
        <v>267</v>
      </c>
      <c r="N18" s="400" t="s">
        <v>267</v>
      </c>
      <c r="O18" s="397">
        <v>6</v>
      </c>
      <c r="P18" s="397">
        <v>3</v>
      </c>
      <c r="Q18" s="397">
        <v>1</v>
      </c>
      <c r="R18" s="397">
        <v>395</v>
      </c>
      <c r="S18" s="397">
        <v>627</v>
      </c>
    </row>
    <row r="19" spans="1:19" s="279" customFormat="1" ht="25.5" customHeight="1">
      <c r="A19" s="265" t="s">
        <v>564</v>
      </c>
      <c r="B19" s="404">
        <v>4</v>
      </c>
      <c r="C19" s="400" t="s">
        <v>267</v>
      </c>
      <c r="D19" s="400" t="s">
        <v>267</v>
      </c>
      <c r="E19" s="400" t="s">
        <v>267</v>
      </c>
      <c r="F19" s="400" t="s">
        <v>267</v>
      </c>
      <c r="G19" s="405">
        <v>4</v>
      </c>
      <c r="H19" s="405">
        <v>6</v>
      </c>
      <c r="I19" s="405">
        <v>1</v>
      </c>
      <c r="J19" s="400" t="s">
        <v>267</v>
      </c>
      <c r="K19" s="400" t="s">
        <v>267</v>
      </c>
      <c r="L19" s="406">
        <v>24</v>
      </c>
      <c r="M19" s="400" t="s">
        <v>267</v>
      </c>
      <c r="N19" s="400" t="s">
        <v>267</v>
      </c>
      <c r="O19" s="405">
        <v>9</v>
      </c>
      <c r="P19" s="400" t="s">
        <v>267</v>
      </c>
      <c r="Q19" s="400" t="s">
        <v>267</v>
      </c>
      <c r="R19" s="406">
        <v>338</v>
      </c>
      <c r="S19" s="406">
        <v>583</v>
      </c>
    </row>
    <row r="20" spans="1:19" s="279" customFormat="1" ht="25.5" customHeight="1">
      <c r="A20" s="265" t="s">
        <v>565</v>
      </c>
      <c r="B20" s="407" t="s">
        <v>267</v>
      </c>
      <c r="C20" s="400" t="s">
        <v>267</v>
      </c>
      <c r="D20" s="400" t="s">
        <v>267</v>
      </c>
      <c r="E20" s="400" t="s">
        <v>267</v>
      </c>
      <c r="F20" s="397">
        <v>1</v>
      </c>
      <c r="G20" s="406">
        <v>1</v>
      </c>
      <c r="H20" s="405">
        <v>7</v>
      </c>
      <c r="I20" s="405">
        <v>3</v>
      </c>
      <c r="J20" s="400" t="s">
        <v>267</v>
      </c>
      <c r="K20" s="400" t="s">
        <v>267</v>
      </c>
      <c r="L20" s="406">
        <v>15</v>
      </c>
      <c r="M20" s="400" t="s">
        <v>267</v>
      </c>
      <c r="N20" s="400" t="s">
        <v>267</v>
      </c>
      <c r="O20" s="405">
        <v>1</v>
      </c>
      <c r="P20" s="400" t="s">
        <v>267</v>
      </c>
      <c r="Q20" s="397">
        <v>2</v>
      </c>
      <c r="R20" s="406">
        <v>342</v>
      </c>
      <c r="S20" s="406">
        <v>586</v>
      </c>
    </row>
    <row r="21" spans="1:19" s="279" customFormat="1" ht="25.5" customHeight="1" thickBot="1">
      <c r="A21" s="268" t="s">
        <v>566</v>
      </c>
      <c r="B21" s="410">
        <v>3</v>
      </c>
      <c r="C21" s="411" t="s">
        <v>267</v>
      </c>
      <c r="D21" s="411" t="s">
        <v>267</v>
      </c>
      <c r="E21" s="411" t="s">
        <v>267</v>
      </c>
      <c r="F21" s="411" t="s">
        <v>267</v>
      </c>
      <c r="G21" s="412">
        <v>10</v>
      </c>
      <c r="H21" s="412">
        <v>9</v>
      </c>
      <c r="I21" s="412">
        <v>1</v>
      </c>
      <c r="J21" s="411" t="s">
        <v>267</v>
      </c>
      <c r="K21" s="411" t="s">
        <v>267</v>
      </c>
      <c r="L21" s="412">
        <v>10</v>
      </c>
      <c r="M21" s="411" t="s">
        <v>267</v>
      </c>
      <c r="N21" s="411" t="s">
        <v>267</v>
      </c>
      <c r="O21" s="412">
        <v>14</v>
      </c>
      <c r="P21" s="412">
        <v>1</v>
      </c>
      <c r="Q21" s="412">
        <v>1</v>
      </c>
      <c r="R21" s="412">
        <v>302</v>
      </c>
      <c r="S21" s="412">
        <v>577</v>
      </c>
    </row>
    <row r="22" spans="1:35" s="274" customFormat="1" ht="12.75" customHeight="1">
      <c r="A22" s="273" t="s">
        <v>603</v>
      </c>
      <c r="C22" s="275"/>
      <c r="D22" s="275"/>
      <c r="E22" s="275"/>
      <c r="F22" s="275"/>
      <c r="G22" s="275"/>
      <c r="H22" s="275"/>
      <c r="I22" s="275"/>
      <c r="J22" s="275"/>
      <c r="K22" s="276" t="s">
        <v>792</v>
      </c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</row>
    <row r="23" spans="1:35" s="274" customFormat="1" ht="12.75" customHeight="1">
      <c r="A23" s="273" t="s">
        <v>597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6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</row>
    <row r="24" spans="1:35" s="274" customFormat="1" ht="12.75" customHeight="1">
      <c r="A24" s="273" t="s">
        <v>598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6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</row>
    <row r="25" s="276" customFormat="1" ht="12.75" customHeight="1">
      <c r="A25" s="273" t="s">
        <v>599</v>
      </c>
    </row>
    <row r="26" spans="1:35" s="274" customFormat="1" ht="12.75" customHeight="1">
      <c r="A26" s="273" t="s">
        <v>600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6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</row>
    <row r="27" spans="1:35" s="274" customFormat="1" ht="12.75" customHeight="1">
      <c r="A27" s="273" t="s">
        <v>601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6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</row>
    <row r="28" s="276" customFormat="1" ht="12.75" customHeight="1">
      <c r="A28" s="273" t="s">
        <v>602</v>
      </c>
    </row>
  </sheetData>
  <sheetProtection/>
  <mergeCells count="26">
    <mergeCell ref="I15:I16"/>
    <mergeCell ref="K15:K16"/>
    <mergeCell ref="O13:S13"/>
    <mergeCell ref="M15:M16"/>
    <mergeCell ref="N15:N16"/>
    <mergeCell ref="R14:S14"/>
    <mergeCell ref="O15:O16"/>
    <mergeCell ref="P15:P16"/>
    <mergeCell ref="Q15:Q16"/>
    <mergeCell ref="A2:J2"/>
    <mergeCell ref="K2:S2"/>
    <mergeCell ref="A4:A6"/>
    <mergeCell ref="B4:G4"/>
    <mergeCell ref="H4:J4"/>
    <mergeCell ref="K4:S4"/>
    <mergeCell ref="R5:S5"/>
    <mergeCell ref="H15:H16"/>
    <mergeCell ref="L15:L16"/>
    <mergeCell ref="A13:A16"/>
    <mergeCell ref="D14:E14"/>
    <mergeCell ref="B15:B16"/>
    <mergeCell ref="C15:C16"/>
    <mergeCell ref="F15:F16"/>
    <mergeCell ref="G15:G16"/>
    <mergeCell ref="J15:J16"/>
    <mergeCell ref="B13:J13"/>
  </mergeCells>
  <printOptions horizontalCentered="1"/>
  <pageMargins left="1.1811023622047245" right="1.1811023622047245" top="1.5748031496062993" bottom="1.5748031496062993" header="0.5118110236220472" footer="0.9055118110236221"/>
  <pageSetup firstPageNumber="296" useFirstPageNumber="1" horizontalDpi="1200" verticalDpi="1200" orientation="portrait" paperSize="9" r:id="rId3"/>
  <headerFooter alignWithMargins="0">
    <oddFooter>&amp;C&amp;"華康中圓體,標準"&amp;11‧&amp;"Times New Roman,標準"&amp;P&amp;"華康中圓體,標準"‧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0"/>
  <sheetViews>
    <sheetView showGridLines="0" zoomScale="120" zoomScaleNormal="120" zoomScaleSheetLayoutView="100" zoomScalePageLayoutView="0" workbookViewId="0" topLeftCell="A1">
      <selection activeCell="A2" sqref="A2:K2"/>
    </sheetView>
  </sheetViews>
  <sheetFormatPr defaultColWidth="9.00390625" defaultRowHeight="16.5"/>
  <cols>
    <col min="1" max="1" width="8.125" style="251" customWidth="1"/>
    <col min="2" max="2" width="6.625" style="251" customWidth="1"/>
    <col min="3" max="3" width="7.125" style="251" customWidth="1"/>
    <col min="4" max="4" width="8.625" style="251" customWidth="1"/>
    <col min="5" max="5" width="4.625" style="251" customWidth="1"/>
    <col min="6" max="6" width="6.625" style="251" customWidth="1"/>
    <col min="7" max="8" width="6.125" style="251" customWidth="1"/>
    <col min="9" max="10" width="6.625" style="251" customWidth="1"/>
    <col min="11" max="11" width="7.625" style="251" customWidth="1"/>
    <col min="12" max="12" width="8.125" style="251" customWidth="1"/>
    <col min="13" max="13" width="7.125" style="251" customWidth="1"/>
    <col min="14" max="14" width="6.625" style="251" customWidth="1"/>
    <col min="15" max="15" width="7.625" style="251" customWidth="1"/>
    <col min="16" max="17" width="9.625" style="251" customWidth="1"/>
    <col min="18" max="18" width="9.125" style="251" customWidth="1"/>
    <col min="19" max="19" width="9.625" style="251" customWidth="1"/>
    <col min="20" max="20" width="7.625" style="251" customWidth="1"/>
    <col min="21" max="21" width="6.125" style="251" customWidth="1"/>
    <col min="22" max="16384" width="9.00390625" style="251" customWidth="1"/>
  </cols>
  <sheetData>
    <row r="1" spans="1:20" ht="18" customHeight="1">
      <c r="A1" s="250" t="s">
        <v>620</v>
      </c>
      <c r="T1" s="2" t="s">
        <v>39</v>
      </c>
    </row>
    <row r="2" spans="1:20" s="278" customFormat="1" ht="24.75" customHeight="1">
      <c r="A2" s="661" t="s">
        <v>828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 t="s">
        <v>793</v>
      </c>
      <c r="M2" s="662"/>
      <c r="N2" s="662"/>
      <c r="O2" s="662"/>
      <c r="P2" s="662"/>
      <c r="Q2" s="662"/>
      <c r="R2" s="662"/>
      <c r="S2" s="662"/>
      <c r="T2" s="662"/>
    </row>
    <row r="3" spans="1:20" s="253" customFormat="1" ht="15" customHeight="1" thickBot="1">
      <c r="A3" s="252"/>
      <c r="B3" s="252"/>
      <c r="C3" s="252"/>
      <c r="D3" s="252"/>
      <c r="E3" s="252"/>
      <c r="F3" s="252"/>
      <c r="G3" s="252"/>
      <c r="K3" s="254" t="s">
        <v>162</v>
      </c>
      <c r="T3" s="255" t="s">
        <v>818</v>
      </c>
    </row>
    <row r="4" spans="1:21" s="284" customFormat="1" ht="19.5" customHeight="1">
      <c r="A4" s="652" t="s">
        <v>809</v>
      </c>
      <c r="B4" s="659" t="s">
        <v>810</v>
      </c>
      <c r="C4" s="664"/>
      <c r="D4" s="664"/>
      <c r="E4" s="664"/>
      <c r="F4" s="664"/>
      <c r="G4" s="664"/>
      <c r="H4" s="664"/>
      <c r="I4" s="664"/>
      <c r="J4" s="664"/>
      <c r="K4" s="664"/>
      <c r="L4" s="660" t="s">
        <v>810</v>
      </c>
      <c r="M4" s="664"/>
      <c r="N4" s="664"/>
      <c r="O4" s="664"/>
      <c r="P4" s="664"/>
      <c r="Q4" s="664"/>
      <c r="R4" s="665"/>
      <c r="S4" s="666" t="s">
        <v>811</v>
      </c>
      <c r="T4" s="664"/>
      <c r="U4" s="283"/>
    </row>
    <row r="5" spans="1:20" s="284" customFormat="1" ht="36.75" customHeight="1">
      <c r="A5" s="653"/>
      <c r="B5" s="291" t="s">
        <v>803</v>
      </c>
      <c r="C5" s="291" t="s">
        <v>812</v>
      </c>
      <c r="D5" s="655" t="s">
        <v>813</v>
      </c>
      <c r="E5" s="673"/>
      <c r="F5" s="673"/>
      <c r="G5" s="673"/>
      <c r="H5" s="673"/>
      <c r="I5" s="674"/>
      <c r="J5" s="258" t="s">
        <v>804</v>
      </c>
      <c r="K5" s="258" t="s">
        <v>805</v>
      </c>
      <c r="L5" s="257" t="s">
        <v>657</v>
      </c>
      <c r="M5" s="257" t="s">
        <v>806</v>
      </c>
      <c r="N5" s="258" t="s">
        <v>608</v>
      </c>
      <c r="O5" s="258" t="s">
        <v>807</v>
      </c>
      <c r="P5" s="271" t="s">
        <v>814</v>
      </c>
      <c r="Q5" s="259" t="s">
        <v>815</v>
      </c>
      <c r="R5" s="271" t="s">
        <v>655</v>
      </c>
      <c r="S5" s="258" t="s">
        <v>816</v>
      </c>
      <c r="T5" s="258" t="s">
        <v>808</v>
      </c>
    </row>
    <row r="6" spans="1:20" s="284" customFormat="1" ht="39.75" customHeight="1" thickBot="1">
      <c r="A6" s="653"/>
      <c r="B6" s="262" t="s">
        <v>604</v>
      </c>
      <c r="C6" s="262" t="s">
        <v>7</v>
      </c>
      <c r="D6" s="298" t="s">
        <v>621</v>
      </c>
      <c r="E6" s="262" t="s">
        <v>163</v>
      </c>
      <c r="F6" s="262" t="s">
        <v>164</v>
      </c>
      <c r="G6" s="262" t="s">
        <v>165</v>
      </c>
      <c r="H6" s="262" t="s">
        <v>622</v>
      </c>
      <c r="I6" s="291" t="s">
        <v>623</v>
      </c>
      <c r="J6" s="261" t="s">
        <v>605</v>
      </c>
      <c r="K6" s="261" t="s">
        <v>606</v>
      </c>
      <c r="L6" s="260" t="s">
        <v>6</v>
      </c>
      <c r="M6" s="260" t="s">
        <v>607</v>
      </c>
      <c r="N6" s="262" t="s">
        <v>609</v>
      </c>
      <c r="O6" s="262" t="s">
        <v>610</v>
      </c>
      <c r="P6" s="299" t="s">
        <v>611</v>
      </c>
      <c r="Q6" s="261" t="s">
        <v>612</v>
      </c>
      <c r="R6" s="272" t="s">
        <v>613</v>
      </c>
      <c r="S6" s="262" t="s">
        <v>624</v>
      </c>
      <c r="T6" s="261" t="s">
        <v>625</v>
      </c>
    </row>
    <row r="7" spans="1:20" s="284" customFormat="1" ht="36" customHeight="1">
      <c r="A7" s="256" t="s">
        <v>626</v>
      </c>
      <c r="B7" s="439">
        <v>2</v>
      </c>
      <c r="C7" s="395" t="s">
        <v>271</v>
      </c>
      <c r="D7" s="444" t="s">
        <v>271</v>
      </c>
      <c r="E7" s="295">
        <v>30</v>
      </c>
      <c r="F7" s="295">
        <v>11</v>
      </c>
      <c r="G7" s="444" t="s">
        <v>271</v>
      </c>
      <c r="H7" s="444" t="s">
        <v>271</v>
      </c>
      <c r="I7" s="444" t="s">
        <v>271</v>
      </c>
      <c r="J7" s="295">
        <v>94</v>
      </c>
      <c r="K7" s="295">
        <v>5</v>
      </c>
      <c r="L7" s="295">
        <v>1</v>
      </c>
      <c r="M7" s="295">
        <v>529</v>
      </c>
      <c r="N7" s="295">
        <v>182</v>
      </c>
      <c r="O7" s="444" t="s">
        <v>271</v>
      </c>
      <c r="P7" s="295">
        <v>1</v>
      </c>
      <c r="Q7" s="440">
        <v>175</v>
      </c>
      <c r="R7" s="440">
        <v>104</v>
      </c>
      <c r="S7" s="444" t="s">
        <v>271</v>
      </c>
      <c r="T7" s="295">
        <v>2</v>
      </c>
    </row>
    <row r="8" spans="1:20" s="284" customFormat="1" ht="36" customHeight="1">
      <c r="A8" s="265" t="s">
        <v>563</v>
      </c>
      <c r="B8" s="441">
        <v>2</v>
      </c>
      <c r="C8" s="400" t="s">
        <v>267</v>
      </c>
      <c r="D8" s="301" t="s">
        <v>267</v>
      </c>
      <c r="E8" s="296">
        <v>30</v>
      </c>
      <c r="F8" s="296">
        <v>9</v>
      </c>
      <c r="G8" s="301" t="s">
        <v>267</v>
      </c>
      <c r="H8" s="301" t="s">
        <v>267</v>
      </c>
      <c r="I8" s="301" t="s">
        <v>267</v>
      </c>
      <c r="J8" s="296">
        <v>89</v>
      </c>
      <c r="K8" s="296">
        <v>3</v>
      </c>
      <c r="L8" s="296">
        <v>1</v>
      </c>
      <c r="M8" s="296">
        <v>627</v>
      </c>
      <c r="N8" s="296">
        <v>205</v>
      </c>
      <c r="O8" s="301" t="s">
        <v>267</v>
      </c>
      <c r="P8" s="296">
        <v>18</v>
      </c>
      <c r="Q8" s="442">
        <v>140</v>
      </c>
      <c r="R8" s="442">
        <v>82</v>
      </c>
      <c r="S8" s="301" t="s">
        <v>267</v>
      </c>
      <c r="T8" s="296">
        <v>5</v>
      </c>
    </row>
    <row r="9" spans="1:20" s="284" customFormat="1" ht="36" customHeight="1">
      <c r="A9" s="265" t="s">
        <v>564</v>
      </c>
      <c r="B9" s="445">
        <v>1</v>
      </c>
      <c r="C9" s="446" t="s">
        <v>267</v>
      </c>
      <c r="D9" s="301" t="s">
        <v>267</v>
      </c>
      <c r="E9" s="296">
        <v>16</v>
      </c>
      <c r="F9" s="296">
        <v>10</v>
      </c>
      <c r="G9" s="301" t="s">
        <v>267</v>
      </c>
      <c r="H9" s="301" t="s">
        <v>267</v>
      </c>
      <c r="I9" s="301" t="s">
        <v>267</v>
      </c>
      <c r="J9" s="296">
        <v>93</v>
      </c>
      <c r="K9" s="296">
        <v>6</v>
      </c>
      <c r="L9" s="301" t="s">
        <v>271</v>
      </c>
      <c r="M9" s="296">
        <v>647</v>
      </c>
      <c r="N9" s="296">
        <v>249</v>
      </c>
      <c r="O9" s="301" t="s">
        <v>267</v>
      </c>
      <c r="P9" s="296">
        <v>3</v>
      </c>
      <c r="Q9" s="442">
        <v>141</v>
      </c>
      <c r="R9" s="442">
        <v>120</v>
      </c>
      <c r="S9" s="301" t="s">
        <v>267</v>
      </c>
      <c r="T9" s="296">
        <v>3</v>
      </c>
    </row>
    <row r="10" spans="1:20" s="284" customFormat="1" ht="36" customHeight="1">
      <c r="A10" s="265" t="s">
        <v>565</v>
      </c>
      <c r="B10" s="443" t="s">
        <v>267</v>
      </c>
      <c r="C10" s="446" t="s">
        <v>267</v>
      </c>
      <c r="D10" s="301" t="s">
        <v>267</v>
      </c>
      <c r="E10" s="296">
        <v>12</v>
      </c>
      <c r="F10" s="296">
        <v>1</v>
      </c>
      <c r="G10" s="301" t="s">
        <v>267</v>
      </c>
      <c r="H10" s="296">
        <v>2</v>
      </c>
      <c r="I10" s="301" t="s">
        <v>267</v>
      </c>
      <c r="J10" s="296">
        <v>123</v>
      </c>
      <c r="K10" s="296">
        <v>5</v>
      </c>
      <c r="L10" s="296">
        <v>1</v>
      </c>
      <c r="M10" s="296">
        <v>636</v>
      </c>
      <c r="N10" s="296">
        <v>195</v>
      </c>
      <c r="O10" s="301" t="s">
        <v>267</v>
      </c>
      <c r="P10" s="296">
        <v>5</v>
      </c>
      <c r="Q10" s="442">
        <v>179</v>
      </c>
      <c r="R10" s="442">
        <v>129</v>
      </c>
      <c r="S10" s="301" t="s">
        <v>267</v>
      </c>
      <c r="T10" s="296">
        <v>6</v>
      </c>
    </row>
    <row r="11" spans="1:20" s="284" customFormat="1" ht="36" customHeight="1" thickBot="1">
      <c r="A11" s="268" t="s">
        <v>566</v>
      </c>
      <c r="B11" s="447" t="s">
        <v>267</v>
      </c>
      <c r="C11" s="411" t="s">
        <v>267</v>
      </c>
      <c r="D11" s="402" t="s">
        <v>267</v>
      </c>
      <c r="E11" s="297">
        <v>14</v>
      </c>
      <c r="F11" s="297">
        <v>1</v>
      </c>
      <c r="G11" s="402" t="s">
        <v>267</v>
      </c>
      <c r="H11" s="297">
        <v>1</v>
      </c>
      <c r="I11" s="402" t="s">
        <v>267</v>
      </c>
      <c r="J11" s="297">
        <v>67</v>
      </c>
      <c r="K11" s="297">
        <v>8</v>
      </c>
      <c r="L11" s="402" t="s">
        <v>271</v>
      </c>
      <c r="M11" s="297">
        <v>700</v>
      </c>
      <c r="N11" s="297">
        <v>210</v>
      </c>
      <c r="O11" s="402" t="s">
        <v>267</v>
      </c>
      <c r="P11" s="297">
        <v>4</v>
      </c>
      <c r="Q11" s="398">
        <v>168</v>
      </c>
      <c r="R11" s="398">
        <v>100</v>
      </c>
      <c r="S11" s="402" t="s">
        <v>267</v>
      </c>
      <c r="T11" s="297">
        <v>4</v>
      </c>
    </row>
    <row r="12" spans="1:4" s="284" customFormat="1" ht="25.5" customHeight="1" thickBot="1">
      <c r="A12" s="285"/>
      <c r="B12" s="285"/>
      <c r="C12" s="266"/>
      <c r="D12" s="266"/>
    </row>
    <row r="13" spans="1:20" s="286" customFormat="1" ht="19.5" customHeight="1">
      <c r="A13" s="652" t="s">
        <v>567</v>
      </c>
      <c r="B13" s="288"/>
      <c r="C13" s="660" t="s">
        <v>627</v>
      </c>
      <c r="D13" s="664"/>
      <c r="E13" s="664"/>
      <c r="F13" s="664"/>
      <c r="G13" s="664"/>
      <c r="H13" s="664"/>
      <c r="I13" s="664"/>
      <c r="J13" s="664"/>
      <c r="K13" s="302"/>
      <c r="L13" s="660" t="s">
        <v>627</v>
      </c>
      <c r="M13" s="660"/>
      <c r="N13" s="660"/>
      <c r="O13" s="671"/>
      <c r="P13" s="666" t="s">
        <v>628</v>
      </c>
      <c r="Q13" s="672"/>
      <c r="R13" s="672"/>
      <c r="S13" s="672"/>
      <c r="T13" s="672"/>
    </row>
    <row r="14" spans="1:20" s="286" customFormat="1" ht="36.75" customHeight="1">
      <c r="A14" s="653"/>
      <c r="B14" s="258" t="s">
        <v>629</v>
      </c>
      <c r="C14" s="258" t="s">
        <v>650</v>
      </c>
      <c r="D14" s="258" t="s">
        <v>651</v>
      </c>
      <c r="E14" s="292" t="s">
        <v>630</v>
      </c>
      <c r="F14" s="258" t="s">
        <v>631</v>
      </c>
      <c r="G14" s="258" t="s">
        <v>652</v>
      </c>
      <c r="H14" s="258" t="s">
        <v>632</v>
      </c>
      <c r="I14" s="258" t="s">
        <v>653</v>
      </c>
      <c r="J14" s="258" t="s">
        <v>654</v>
      </c>
      <c r="K14" s="258" t="s">
        <v>633</v>
      </c>
      <c r="L14" s="257" t="s">
        <v>634</v>
      </c>
      <c r="M14" s="258" t="s">
        <v>656</v>
      </c>
      <c r="N14" s="293" t="s">
        <v>635</v>
      </c>
      <c r="O14" s="259" t="s">
        <v>658</v>
      </c>
      <c r="P14" s="258" t="s">
        <v>636</v>
      </c>
      <c r="Q14" s="258" t="s">
        <v>637</v>
      </c>
      <c r="R14" s="258" t="s">
        <v>638</v>
      </c>
      <c r="S14" s="258" t="s">
        <v>639</v>
      </c>
      <c r="T14" s="271" t="s">
        <v>640</v>
      </c>
    </row>
    <row r="15" spans="1:20" s="286" customFormat="1" ht="39.75" customHeight="1" thickBot="1">
      <c r="A15" s="653"/>
      <c r="B15" s="262" t="s">
        <v>177</v>
      </c>
      <c r="C15" s="262" t="s">
        <v>614</v>
      </c>
      <c r="D15" s="294" t="s">
        <v>615</v>
      </c>
      <c r="E15" s="260" t="s">
        <v>660</v>
      </c>
      <c r="F15" s="262" t="s">
        <v>616</v>
      </c>
      <c r="G15" s="262" t="s">
        <v>617</v>
      </c>
      <c r="H15" s="262" t="s">
        <v>176</v>
      </c>
      <c r="I15" s="262" t="s">
        <v>618</v>
      </c>
      <c r="J15" s="262" t="s">
        <v>619</v>
      </c>
      <c r="K15" s="261" t="s">
        <v>641</v>
      </c>
      <c r="L15" s="287" t="s">
        <v>659</v>
      </c>
      <c r="M15" s="261" t="s">
        <v>642</v>
      </c>
      <c r="N15" s="303" t="s">
        <v>643</v>
      </c>
      <c r="O15" s="304" t="s">
        <v>644</v>
      </c>
      <c r="P15" s="262" t="s">
        <v>645</v>
      </c>
      <c r="Q15" s="262" t="s">
        <v>175</v>
      </c>
      <c r="R15" s="262" t="s">
        <v>646</v>
      </c>
      <c r="S15" s="262" t="s">
        <v>647</v>
      </c>
      <c r="T15" s="272" t="s">
        <v>648</v>
      </c>
    </row>
    <row r="16" spans="1:20" s="284" customFormat="1" ht="36" customHeight="1">
      <c r="A16" s="256" t="s">
        <v>649</v>
      </c>
      <c r="B16" s="448" t="s">
        <v>271</v>
      </c>
      <c r="C16" s="444" t="s">
        <v>271</v>
      </c>
      <c r="D16" s="295">
        <v>10</v>
      </c>
      <c r="E16" s="444" t="s">
        <v>271</v>
      </c>
      <c r="F16" s="444" t="s">
        <v>271</v>
      </c>
      <c r="G16" s="444" t="s">
        <v>271</v>
      </c>
      <c r="H16" s="444" t="s">
        <v>271</v>
      </c>
      <c r="I16" s="295">
        <v>13</v>
      </c>
      <c r="J16" s="403">
        <v>1213</v>
      </c>
      <c r="K16" s="444" t="s">
        <v>271</v>
      </c>
      <c r="L16" s="403">
        <v>1</v>
      </c>
      <c r="M16" s="449">
        <v>4</v>
      </c>
      <c r="N16" s="444" t="s">
        <v>271</v>
      </c>
      <c r="O16" s="444" t="s">
        <v>271</v>
      </c>
      <c r="P16" s="444" t="s">
        <v>271</v>
      </c>
      <c r="Q16" s="444" t="s">
        <v>271</v>
      </c>
      <c r="R16" s="444" t="s">
        <v>271</v>
      </c>
      <c r="S16" s="444" t="s">
        <v>271</v>
      </c>
      <c r="T16" s="444" t="s">
        <v>271</v>
      </c>
    </row>
    <row r="17" spans="1:20" s="284" customFormat="1" ht="36" customHeight="1">
      <c r="A17" s="265" t="s">
        <v>563</v>
      </c>
      <c r="B17" s="300" t="s">
        <v>267</v>
      </c>
      <c r="C17" s="301" t="s">
        <v>267</v>
      </c>
      <c r="D17" s="296">
        <v>57</v>
      </c>
      <c r="E17" s="397">
        <v>2</v>
      </c>
      <c r="F17" s="397">
        <v>1</v>
      </c>
      <c r="G17" s="400" t="s">
        <v>267</v>
      </c>
      <c r="H17" s="400" t="s">
        <v>267</v>
      </c>
      <c r="I17" s="296">
        <v>13</v>
      </c>
      <c r="J17" s="397">
        <v>1078</v>
      </c>
      <c r="K17" s="400" t="s">
        <v>267</v>
      </c>
      <c r="L17" s="400" t="s">
        <v>271</v>
      </c>
      <c r="M17" s="405">
        <v>2</v>
      </c>
      <c r="N17" s="400" t="s">
        <v>267</v>
      </c>
      <c r="O17" s="400" t="s">
        <v>267</v>
      </c>
      <c r="P17" s="400" t="s">
        <v>267</v>
      </c>
      <c r="Q17" s="400" t="s">
        <v>267</v>
      </c>
      <c r="R17" s="400" t="s">
        <v>267</v>
      </c>
      <c r="S17" s="400" t="s">
        <v>267</v>
      </c>
      <c r="T17" s="400" t="s">
        <v>267</v>
      </c>
    </row>
    <row r="18" spans="1:20" s="284" customFormat="1" ht="36" customHeight="1">
      <c r="A18" s="265" t="s">
        <v>564</v>
      </c>
      <c r="B18" s="404">
        <v>1</v>
      </c>
      <c r="C18" s="301" t="s">
        <v>267</v>
      </c>
      <c r="D18" s="405">
        <v>52</v>
      </c>
      <c r="E18" s="405">
        <v>1</v>
      </c>
      <c r="F18" s="405">
        <v>2</v>
      </c>
      <c r="G18" s="400" t="s">
        <v>267</v>
      </c>
      <c r="H18" s="400" t="s">
        <v>267</v>
      </c>
      <c r="I18" s="405">
        <v>9</v>
      </c>
      <c r="J18" s="405">
        <v>928</v>
      </c>
      <c r="K18" s="405">
        <v>5</v>
      </c>
      <c r="L18" s="400" t="s">
        <v>267</v>
      </c>
      <c r="M18" s="405">
        <v>67</v>
      </c>
      <c r="N18" s="400" t="s">
        <v>267</v>
      </c>
      <c r="O18" s="400" t="s">
        <v>267</v>
      </c>
      <c r="P18" s="400" t="s">
        <v>267</v>
      </c>
      <c r="Q18" s="400" t="s">
        <v>267</v>
      </c>
      <c r="R18" s="400" t="s">
        <v>267</v>
      </c>
      <c r="S18" s="400" t="s">
        <v>267</v>
      </c>
      <c r="T18" s="400" t="s">
        <v>267</v>
      </c>
    </row>
    <row r="19" spans="1:20" s="284" customFormat="1" ht="36" customHeight="1">
      <c r="A19" s="265" t="s">
        <v>565</v>
      </c>
      <c r="B19" s="404">
        <v>1</v>
      </c>
      <c r="C19" s="296">
        <v>4</v>
      </c>
      <c r="D19" s="405">
        <v>65</v>
      </c>
      <c r="E19" s="405">
        <v>1</v>
      </c>
      <c r="F19" s="405">
        <v>1</v>
      </c>
      <c r="G19" s="400" t="s">
        <v>267</v>
      </c>
      <c r="H19" s="400" t="s">
        <v>267</v>
      </c>
      <c r="I19" s="405">
        <v>7</v>
      </c>
      <c r="J19" s="405">
        <v>636</v>
      </c>
      <c r="K19" s="405">
        <v>6</v>
      </c>
      <c r="L19" s="405">
        <v>1</v>
      </c>
      <c r="M19" s="405">
        <v>43</v>
      </c>
      <c r="N19" s="301" t="s">
        <v>267</v>
      </c>
      <c r="O19" s="397">
        <v>1</v>
      </c>
      <c r="P19" s="400" t="s">
        <v>267</v>
      </c>
      <c r="Q19" s="400" t="s">
        <v>267</v>
      </c>
      <c r="R19" s="400" t="s">
        <v>267</v>
      </c>
      <c r="S19" s="400" t="s">
        <v>267</v>
      </c>
      <c r="T19" s="400" t="s">
        <v>267</v>
      </c>
    </row>
    <row r="20" spans="1:20" s="284" customFormat="1" ht="36" customHeight="1" thickBot="1">
      <c r="A20" s="268" t="s">
        <v>566</v>
      </c>
      <c r="B20" s="410">
        <v>1</v>
      </c>
      <c r="C20" s="402" t="s">
        <v>271</v>
      </c>
      <c r="D20" s="412">
        <v>77</v>
      </c>
      <c r="E20" s="402" t="s">
        <v>271</v>
      </c>
      <c r="F20" s="412">
        <v>1</v>
      </c>
      <c r="G20" s="402" t="s">
        <v>267</v>
      </c>
      <c r="H20" s="402" t="s">
        <v>267</v>
      </c>
      <c r="I20" s="412">
        <v>6</v>
      </c>
      <c r="J20" s="412">
        <v>734</v>
      </c>
      <c r="K20" s="412">
        <v>7</v>
      </c>
      <c r="L20" s="297">
        <v>2</v>
      </c>
      <c r="M20" s="412">
        <v>142</v>
      </c>
      <c r="N20" s="402" t="s">
        <v>267</v>
      </c>
      <c r="O20" s="402" t="s">
        <v>271</v>
      </c>
      <c r="P20" s="402" t="s">
        <v>267</v>
      </c>
      <c r="Q20" s="402" t="s">
        <v>267</v>
      </c>
      <c r="R20" s="402" t="s">
        <v>267</v>
      </c>
      <c r="S20" s="402" t="s">
        <v>267</v>
      </c>
      <c r="T20" s="402" t="s">
        <v>267</v>
      </c>
    </row>
  </sheetData>
  <sheetProtection/>
  <mergeCells count="11">
    <mergeCell ref="A2:K2"/>
    <mergeCell ref="A13:A15"/>
    <mergeCell ref="C13:J13"/>
    <mergeCell ref="B4:K4"/>
    <mergeCell ref="A4:A6"/>
    <mergeCell ref="D5:I5"/>
    <mergeCell ref="L4:R4"/>
    <mergeCell ref="L13:O13"/>
    <mergeCell ref="L2:T2"/>
    <mergeCell ref="S4:T4"/>
    <mergeCell ref="P13:T13"/>
  </mergeCells>
  <printOptions horizontalCentered="1"/>
  <pageMargins left="1.1811023622047245" right="1.1811023622047245" top="1.5748031496062993" bottom="1.5748031496062993" header="0.5118110236220472" footer="0.9055118110236221"/>
  <pageSetup firstPageNumber="29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0"/>
  <sheetViews>
    <sheetView showGridLines="0" zoomScale="120" zoomScaleNormal="120" zoomScalePageLayoutView="0" workbookViewId="0" topLeftCell="A1">
      <selection activeCell="A2" sqref="A2:I2"/>
    </sheetView>
  </sheetViews>
  <sheetFormatPr defaultColWidth="9.00390625" defaultRowHeight="16.5"/>
  <cols>
    <col min="1" max="1" width="18.625" style="118" customWidth="1"/>
    <col min="2" max="2" width="7.125" style="118" customWidth="1"/>
    <col min="3" max="4" width="6.625" style="118" customWidth="1"/>
    <col min="5" max="5" width="7.625" style="118" customWidth="1"/>
    <col min="6" max="6" width="6.625" style="118" customWidth="1"/>
    <col min="7" max="7" width="7.625" style="118" customWidth="1"/>
    <col min="8" max="8" width="6.625" style="118" customWidth="1"/>
    <col min="9" max="9" width="7.625" style="118" customWidth="1"/>
    <col min="10" max="16384" width="9.00390625" style="118" customWidth="1"/>
  </cols>
  <sheetData>
    <row r="1" spans="1:5" s="1" customFormat="1" ht="18" customHeight="1">
      <c r="A1" s="102" t="s">
        <v>620</v>
      </c>
      <c r="B1" s="31"/>
      <c r="C1" s="31"/>
      <c r="D1" s="31"/>
      <c r="E1" s="31"/>
    </row>
    <row r="2" spans="1:9" s="305" customFormat="1" ht="36" customHeight="1">
      <c r="A2" s="544" t="s">
        <v>796</v>
      </c>
      <c r="B2" s="451"/>
      <c r="C2" s="451"/>
      <c r="D2" s="451"/>
      <c r="E2" s="451"/>
      <c r="F2" s="451"/>
      <c r="G2" s="451"/>
      <c r="H2" s="451"/>
      <c r="I2" s="451"/>
    </row>
    <row r="3" spans="1:9" s="7" customFormat="1" ht="24" customHeight="1" thickBot="1">
      <c r="A3" s="4"/>
      <c r="B3" s="4"/>
      <c r="C3" s="4"/>
      <c r="D3" s="4"/>
      <c r="E3" s="4"/>
      <c r="F3" s="4"/>
      <c r="G3" s="4"/>
      <c r="H3" s="677" t="s">
        <v>823</v>
      </c>
      <c r="I3" s="678"/>
    </row>
    <row r="4" spans="1:9" s="7" customFormat="1" ht="19.5" customHeight="1">
      <c r="A4" s="679" t="s">
        <v>683</v>
      </c>
      <c r="B4" s="680" t="s">
        <v>684</v>
      </c>
      <c r="C4" s="681" t="s">
        <v>685</v>
      </c>
      <c r="D4" s="462" t="s">
        <v>686</v>
      </c>
      <c r="E4" s="682"/>
      <c r="F4" s="462" t="s">
        <v>687</v>
      </c>
      <c r="G4" s="682"/>
      <c r="H4" s="462" t="s">
        <v>688</v>
      </c>
      <c r="I4" s="463"/>
    </row>
    <row r="5" spans="1:9" s="7" customFormat="1" ht="19.5" customHeight="1">
      <c r="A5" s="386"/>
      <c r="B5" s="458"/>
      <c r="C5" s="453"/>
      <c r="D5" s="467" t="s">
        <v>689</v>
      </c>
      <c r="E5" s="675"/>
      <c r="F5" s="467" t="s">
        <v>690</v>
      </c>
      <c r="G5" s="675"/>
      <c r="H5" s="467" t="s">
        <v>691</v>
      </c>
      <c r="I5" s="468"/>
    </row>
    <row r="6" spans="1:9" s="7" customFormat="1" ht="19.5" customHeight="1">
      <c r="A6" s="386"/>
      <c r="B6" s="458"/>
      <c r="C6" s="453"/>
      <c r="D6" s="307" t="s">
        <v>692</v>
      </c>
      <c r="E6" s="307" t="s">
        <v>693</v>
      </c>
      <c r="F6" s="59" t="s">
        <v>692</v>
      </c>
      <c r="G6" s="307" t="s">
        <v>693</v>
      </c>
      <c r="H6" s="59" t="s">
        <v>692</v>
      </c>
      <c r="I6" s="290" t="s">
        <v>693</v>
      </c>
    </row>
    <row r="7" spans="1:9" s="7" customFormat="1" ht="19.5" customHeight="1" thickBot="1">
      <c r="A7" s="308" t="s">
        <v>694</v>
      </c>
      <c r="B7" s="289" t="s">
        <v>795</v>
      </c>
      <c r="C7" s="13" t="s">
        <v>695</v>
      </c>
      <c r="D7" s="24" t="s">
        <v>696</v>
      </c>
      <c r="E7" s="24" t="s">
        <v>697</v>
      </c>
      <c r="F7" s="24" t="s">
        <v>696</v>
      </c>
      <c r="G7" s="24" t="s">
        <v>697</v>
      </c>
      <c r="H7" s="13" t="s">
        <v>696</v>
      </c>
      <c r="I7" s="308" t="s">
        <v>697</v>
      </c>
    </row>
    <row r="8" spans="1:9" s="7" customFormat="1" ht="22.5" customHeight="1">
      <c r="A8" s="306" t="s">
        <v>664</v>
      </c>
      <c r="B8" s="309">
        <v>4025</v>
      </c>
      <c r="C8" s="310">
        <v>683</v>
      </c>
      <c r="D8" s="310">
        <v>287</v>
      </c>
      <c r="E8" s="310">
        <v>44</v>
      </c>
      <c r="F8" s="310">
        <v>756</v>
      </c>
      <c r="G8" s="310">
        <v>18</v>
      </c>
      <c r="H8" s="310">
        <v>2181</v>
      </c>
      <c r="I8" s="310">
        <v>56</v>
      </c>
    </row>
    <row r="9" spans="1:9" s="7" customFormat="1" ht="22.5" customHeight="1">
      <c r="A9" s="306" t="s">
        <v>665</v>
      </c>
      <c r="B9" s="309">
        <v>4204</v>
      </c>
      <c r="C9" s="311">
        <v>678</v>
      </c>
      <c r="D9" s="311">
        <v>282</v>
      </c>
      <c r="E9" s="311">
        <v>46</v>
      </c>
      <c r="F9" s="311">
        <v>753</v>
      </c>
      <c r="G9" s="311">
        <v>17</v>
      </c>
      <c r="H9" s="311">
        <v>2364</v>
      </c>
      <c r="I9" s="311">
        <v>64</v>
      </c>
    </row>
    <row r="10" spans="1:9" s="7" customFormat="1" ht="22.5" customHeight="1">
      <c r="A10" s="306" t="s">
        <v>666</v>
      </c>
      <c r="B10" s="309">
        <v>4265</v>
      </c>
      <c r="C10" s="311">
        <v>678</v>
      </c>
      <c r="D10" s="311">
        <v>278</v>
      </c>
      <c r="E10" s="311">
        <v>48</v>
      </c>
      <c r="F10" s="311">
        <v>745</v>
      </c>
      <c r="G10" s="311">
        <v>16</v>
      </c>
      <c r="H10" s="311">
        <v>2426</v>
      </c>
      <c r="I10" s="311">
        <v>74</v>
      </c>
    </row>
    <row r="11" spans="1:9" s="7" customFormat="1" ht="22.5" customHeight="1">
      <c r="A11" s="306" t="s">
        <v>667</v>
      </c>
      <c r="B11" s="309">
        <v>4283</v>
      </c>
      <c r="C11" s="311">
        <v>684</v>
      </c>
      <c r="D11" s="311">
        <v>262</v>
      </c>
      <c r="E11" s="311">
        <v>50</v>
      </c>
      <c r="F11" s="311">
        <v>657</v>
      </c>
      <c r="G11" s="311">
        <v>18</v>
      </c>
      <c r="H11" s="311">
        <v>2525</v>
      </c>
      <c r="I11" s="311">
        <v>87</v>
      </c>
    </row>
    <row r="12" spans="1:9" s="7" customFormat="1" ht="22.5" customHeight="1">
      <c r="A12" s="306" t="s">
        <v>668</v>
      </c>
      <c r="B12" s="309">
        <v>4437</v>
      </c>
      <c r="C12" s="311">
        <v>692</v>
      </c>
      <c r="D12" s="311">
        <v>268</v>
      </c>
      <c r="E12" s="311">
        <v>50</v>
      </c>
      <c r="F12" s="311">
        <v>638</v>
      </c>
      <c r="G12" s="311">
        <v>17</v>
      </c>
      <c r="H12" s="311">
        <v>2671</v>
      </c>
      <c r="I12" s="311">
        <v>101</v>
      </c>
    </row>
    <row r="13" spans="1:9" s="7" customFormat="1" ht="22.5" customHeight="1">
      <c r="A13" s="306" t="s">
        <v>669</v>
      </c>
      <c r="B13" s="309">
        <f>SUM(B14:B29)</f>
        <v>4688</v>
      </c>
      <c r="C13" s="311">
        <f>SUM(C14:C29)</f>
        <v>709</v>
      </c>
      <c r="D13" s="311">
        <f aca="true" t="shared" si="0" ref="D13:I13">SUM(D14:D29)</f>
        <v>278</v>
      </c>
      <c r="E13" s="311">
        <f t="shared" si="0"/>
        <v>51</v>
      </c>
      <c r="F13" s="311">
        <f t="shared" si="0"/>
        <v>634</v>
      </c>
      <c r="G13" s="311">
        <f t="shared" si="0"/>
        <v>17</v>
      </c>
      <c r="H13" s="311">
        <f t="shared" si="0"/>
        <v>2887</v>
      </c>
      <c r="I13" s="311">
        <f t="shared" si="0"/>
        <v>112</v>
      </c>
    </row>
    <row r="14" spans="1:9" s="7" customFormat="1" ht="22.5" customHeight="1">
      <c r="A14" s="63" t="s">
        <v>670</v>
      </c>
      <c r="B14" s="309">
        <f aca="true" t="shared" si="1" ref="B14:B26">SUM(C14:I14)</f>
        <v>1149</v>
      </c>
      <c r="C14" s="311">
        <v>164</v>
      </c>
      <c r="D14" s="311">
        <v>88</v>
      </c>
      <c r="E14" s="311">
        <v>6</v>
      </c>
      <c r="F14" s="311">
        <v>142</v>
      </c>
      <c r="G14" s="311">
        <v>1</v>
      </c>
      <c r="H14" s="311">
        <v>737</v>
      </c>
      <c r="I14" s="311">
        <v>11</v>
      </c>
    </row>
    <row r="15" spans="1:9" s="7" customFormat="1" ht="22.5" customHeight="1">
      <c r="A15" s="63" t="s">
        <v>671</v>
      </c>
      <c r="B15" s="309">
        <f t="shared" si="1"/>
        <v>1118</v>
      </c>
      <c r="C15" s="311">
        <v>168</v>
      </c>
      <c r="D15" s="311">
        <v>79</v>
      </c>
      <c r="E15" s="311">
        <v>14</v>
      </c>
      <c r="F15" s="311">
        <v>165</v>
      </c>
      <c r="G15" s="311">
        <v>3</v>
      </c>
      <c r="H15" s="311">
        <v>675</v>
      </c>
      <c r="I15" s="311">
        <v>14</v>
      </c>
    </row>
    <row r="16" spans="1:9" s="7" customFormat="1" ht="22.5" customHeight="1">
      <c r="A16" s="63" t="s">
        <v>672</v>
      </c>
      <c r="B16" s="309">
        <f t="shared" si="1"/>
        <v>356</v>
      </c>
      <c r="C16" s="311">
        <v>54</v>
      </c>
      <c r="D16" s="311">
        <v>13</v>
      </c>
      <c r="E16" s="311">
        <v>3</v>
      </c>
      <c r="F16" s="311">
        <v>62</v>
      </c>
      <c r="G16" s="311">
        <v>2</v>
      </c>
      <c r="H16" s="311">
        <v>213</v>
      </c>
      <c r="I16" s="311">
        <v>9</v>
      </c>
    </row>
    <row r="17" spans="1:9" s="7" customFormat="1" ht="22.5" customHeight="1">
      <c r="A17" s="63" t="s">
        <v>673</v>
      </c>
      <c r="B17" s="309">
        <f t="shared" si="1"/>
        <v>311</v>
      </c>
      <c r="C17" s="311">
        <v>60</v>
      </c>
      <c r="D17" s="311">
        <v>12</v>
      </c>
      <c r="E17" s="127" t="s">
        <v>269</v>
      </c>
      <c r="F17" s="311">
        <v>52</v>
      </c>
      <c r="G17" s="127" t="s">
        <v>267</v>
      </c>
      <c r="H17" s="311">
        <v>183</v>
      </c>
      <c r="I17" s="311">
        <v>4</v>
      </c>
    </row>
    <row r="18" spans="1:9" s="7" customFormat="1" ht="22.5" customHeight="1">
      <c r="A18" s="63" t="s">
        <v>674</v>
      </c>
      <c r="B18" s="309">
        <f t="shared" si="1"/>
        <v>292</v>
      </c>
      <c r="C18" s="311">
        <v>49</v>
      </c>
      <c r="D18" s="311">
        <v>8</v>
      </c>
      <c r="E18" s="311">
        <v>6</v>
      </c>
      <c r="F18" s="311">
        <v>49</v>
      </c>
      <c r="G18" s="311">
        <v>2</v>
      </c>
      <c r="H18" s="311">
        <v>172</v>
      </c>
      <c r="I18" s="311">
        <v>6</v>
      </c>
    </row>
    <row r="19" spans="1:9" s="7" customFormat="1" ht="22.5" customHeight="1">
      <c r="A19" s="63" t="s">
        <v>675</v>
      </c>
      <c r="B19" s="309">
        <f t="shared" si="1"/>
        <v>163</v>
      </c>
      <c r="C19" s="311">
        <v>24</v>
      </c>
      <c r="D19" s="311">
        <v>14</v>
      </c>
      <c r="E19" s="127" t="s">
        <v>698</v>
      </c>
      <c r="F19" s="311">
        <v>27</v>
      </c>
      <c r="G19" s="311">
        <v>1</v>
      </c>
      <c r="H19" s="311">
        <v>95</v>
      </c>
      <c r="I19" s="311">
        <v>2</v>
      </c>
    </row>
    <row r="20" spans="1:9" s="7" customFormat="1" ht="22.5" customHeight="1">
      <c r="A20" s="63" t="s">
        <v>676</v>
      </c>
      <c r="B20" s="309">
        <f t="shared" si="1"/>
        <v>341</v>
      </c>
      <c r="C20" s="311">
        <v>57</v>
      </c>
      <c r="D20" s="311">
        <v>14</v>
      </c>
      <c r="E20" s="311">
        <v>3</v>
      </c>
      <c r="F20" s="311">
        <v>26</v>
      </c>
      <c r="G20" s="311">
        <v>1</v>
      </c>
      <c r="H20" s="311">
        <v>222</v>
      </c>
      <c r="I20" s="311">
        <v>18</v>
      </c>
    </row>
    <row r="21" spans="1:9" s="7" customFormat="1" ht="22.5" customHeight="1">
      <c r="A21" s="63" t="s">
        <v>677</v>
      </c>
      <c r="B21" s="309">
        <f t="shared" si="1"/>
        <v>163</v>
      </c>
      <c r="C21" s="311">
        <v>27</v>
      </c>
      <c r="D21" s="311">
        <v>10</v>
      </c>
      <c r="E21" s="311">
        <v>5</v>
      </c>
      <c r="F21" s="311">
        <v>20</v>
      </c>
      <c r="G21" s="127" t="s">
        <v>267</v>
      </c>
      <c r="H21" s="311">
        <v>97</v>
      </c>
      <c r="I21" s="311">
        <v>4</v>
      </c>
    </row>
    <row r="22" spans="1:9" s="7" customFormat="1" ht="22.5" customHeight="1">
      <c r="A22" s="63" t="s">
        <v>678</v>
      </c>
      <c r="B22" s="309">
        <f t="shared" si="1"/>
        <v>387</v>
      </c>
      <c r="C22" s="311">
        <v>44</v>
      </c>
      <c r="D22" s="311">
        <v>21</v>
      </c>
      <c r="E22" s="311">
        <v>1</v>
      </c>
      <c r="F22" s="311">
        <v>23</v>
      </c>
      <c r="G22" s="311">
        <v>1</v>
      </c>
      <c r="H22" s="311">
        <v>271</v>
      </c>
      <c r="I22" s="311">
        <v>26</v>
      </c>
    </row>
    <row r="23" spans="1:9" s="7" customFormat="1" ht="22.5" customHeight="1">
      <c r="A23" s="63" t="s">
        <v>679</v>
      </c>
      <c r="B23" s="309">
        <f t="shared" si="1"/>
        <v>225</v>
      </c>
      <c r="C23" s="311">
        <v>34</v>
      </c>
      <c r="D23" s="311">
        <v>11</v>
      </c>
      <c r="E23" s="311">
        <v>3</v>
      </c>
      <c r="F23" s="311">
        <v>32</v>
      </c>
      <c r="G23" s="311">
        <v>5</v>
      </c>
      <c r="H23" s="311">
        <v>134</v>
      </c>
      <c r="I23" s="311">
        <v>6</v>
      </c>
    </row>
    <row r="24" spans="1:9" s="7" customFormat="1" ht="22.5" customHeight="1">
      <c r="A24" s="63" t="s">
        <v>680</v>
      </c>
      <c r="B24" s="309">
        <f t="shared" si="1"/>
        <v>80</v>
      </c>
      <c r="C24" s="311">
        <v>12</v>
      </c>
      <c r="D24" s="311">
        <v>3</v>
      </c>
      <c r="E24" s="311">
        <v>2</v>
      </c>
      <c r="F24" s="311">
        <v>19</v>
      </c>
      <c r="G24" s="127" t="s">
        <v>267</v>
      </c>
      <c r="H24" s="311">
        <v>39</v>
      </c>
      <c r="I24" s="311">
        <v>5</v>
      </c>
    </row>
    <row r="25" spans="1:9" s="7" customFormat="1" ht="22.5" customHeight="1">
      <c r="A25" s="63" t="s">
        <v>681</v>
      </c>
      <c r="B25" s="309">
        <f t="shared" si="1"/>
        <v>99</v>
      </c>
      <c r="C25" s="311">
        <v>16</v>
      </c>
      <c r="D25" s="311">
        <v>4</v>
      </c>
      <c r="E25" s="311">
        <v>8</v>
      </c>
      <c r="F25" s="311">
        <v>16</v>
      </c>
      <c r="G25" s="311">
        <v>1</v>
      </c>
      <c r="H25" s="311">
        <v>47</v>
      </c>
      <c r="I25" s="311">
        <v>7</v>
      </c>
    </row>
    <row r="26" spans="1:9" s="7" customFormat="1" ht="22.5" customHeight="1" thickBot="1">
      <c r="A26" s="64" t="s">
        <v>682</v>
      </c>
      <c r="B26" s="312">
        <f t="shared" si="1"/>
        <v>4</v>
      </c>
      <c r="C26" s="148" t="s">
        <v>698</v>
      </c>
      <c r="D26" s="313">
        <v>1</v>
      </c>
      <c r="E26" s="148" t="s">
        <v>267</v>
      </c>
      <c r="F26" s="313">
        <v>1</v>
      </c>
      <c r="G26" s="148" t="s">
        <v>267</v>
      </c>
      <c r="H26" s="313">
        <v>2</v>
      </c>
      <c r="I26" s="148" t="s">
        <v>267</v>
      </c>
    </row>
    <row r="27" spans="1:9" s="7" customFormat="1" ht="13.5" customHeight="1">
      <c r="A27" s="108" t="s">
        <v>661</v>
      </c>
      <c r="B27" s="14"/>
      <c r="C27" s="14"/>
      <c r="D27" s="14"/>
      <c r="E27" s="14"/>
      <c r="F27" s="676"/>
      <c r="G27" s="676"/>
      <c r="H27" s="676"/>
      <c r="I27" s="676"/>
    </row>
    <row r="28" spans="1:3" s="7" customFormat="1" ht="13.5" customHeight="1">
      <c r="A28" s="100" t="s">
        <v>662</v>
      </c>
      <c r="B28" s="139"/>
      <c r="C28" s="139"/>
    </row>
    <row r="29" s="7" customFormat="1" ht="13.5" customHeight="1">
      <c r="A29" s="100" t="s">
        <v>663</v>
      </c>
    </row>
    <row r="30" s="7" customFormat="1" ht="13.5" customHeight="1">
      <c r="A30" s="139" t="s">
        <v>794</v>
      </c>
    </row>
  </sheetData>
  <sheetProtection/>
  <mergeCells count="12">
    <mergeCell ref="A2:I2"/>
    <mergeCell ref="H3:I3"/>
    <mergeCell ref="A4:A6"/>
    <mergeCell ref="B4:B6"/>
    <mergeCell ref="C4:C6"/>
    <mergeCell ref="D4:E4"/>
    <mergeCell ref="F4:G4"/>
    <mergeCell ref="H4:I4"/>
    <mergeCell ref="D5:E5"/>
    <mergeCell ref="F27:I27"/>
    <mergeCell ref="F5:G5"/>
    <mergeCell ref="H5:I5"/>
  </mergeCells>
  <printOptions horizontalCentered="1"/>
  <pageMargins left="1.1811023622047245" right="1.1811023622047245" top="1.5748031496062993" bottom="1.5748031496062993" header="0.5118110236220472" footer="0.9055118110236221"/>
  <pageSetup firstPageNumber="30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175017</dc:creator>
  <cp:keywords/>
  <dc:description/>
  <cp:lastModifiedBy>TIGER-XP</cp:lastModifiedBy>
  <cp:lastPrinted>2012-11-07T06:52:13Z</cp:lastPrinted>
  <dcterms:created xsi:type="dcterms:W3CDTF">2006-06-26T03:14:23Z</dcterms:created>
  <dcterms:modified xsi:type="dcterms:W3CDTF">2012-11-07T06:59:10Z</dcterms:modified>
  <cp:category/>
  <cp:version/>
  <cp:contentType/>
  <cp:contentStatus/>
</cp:coreProperties>
</file>