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75" windowWidth="7425" windowHeight="8040" firstSheet="3" activeTab="3"/>
  </bookViews>
  <sheets>
    <sheet name="9-1、公私立醫療機構及其他醫事機構開執業場所醫事人員執業人數" sheetId="1" r:id="rId1"/>
    <sheet name="9-2、公私立醫療機構數及病床數" sheetId="2" r:id="rId2"/>
    <sheet name="9-3、預防接種工作" sheetId="3" r:id="rId3"/>
    <sheet name="9-3、預防接種工作(續)" sheetId="4" r:id="rId4"/>
    <sheet name="9-4、法定傳染病患者及死亡人數" sheetId="5" r:id="rId5"/>
    <sheet name="9-4、法定傳染病患者及死亡人數(續一)" sheetId="6" r:id="rId6"/>
    <sheet name="9-4、法定傳染病患者及死亡人數(續二)" sheetId="7" r:id="rId7"/>
    <sheet name="9-4、法定傳染病患者人數(續三)" sheetId="8" r:id="rId8"/>
    <sheet name="9-4、法定傳染病患者人數(續四)" sheetId="9" r:id="rId9"/>
    <sheet name="9-4、法定傳染病患者及死亡人數(續完)" sheetId="10" r:id="rId10"/>
    <sheet name="9-5、藥商家數" sheetId="11" r:id="rId11"/>
    <sheet name="9-6、十大死亡原因" sheetId="12" r:id="rId12"/>
    <sheet name="9-7、營業衛生管理稽核概況－按稽查家次分" sheetId="13" r:id="rId13"/>
    <sheet name="9-8、山地衛生所(室)工作概況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縣政府</author>
  </authors>
  <commentList>
    <comment ref="B21" authorId="0">
      <text>
        <r>
          <rPr>
            <b/>
            <sz val="9"/>
            <rFont val="新細明體"/>
            <family val="1"/>
          </rPr>
          <t>縣政府:</t>
        </r>
        <r>
          <rPr>
            <sz val="9"/>
            <rFont val="新細明體"/>
            <family val="1"/>
          </rPr>
          <t xml:space="preserve">
衛生署中部辦公室吳小姐049-2332161#509
</t>
        </r>
      </text>
    </comment>
  </commentList>
</comments>
</file>

<file path=xl/comments8.xml><?xml version="1.0" encoding="utf-8"?>
<comments xmlns="http://schemas.openxmlformats.org/spreadsheetml/2006/main">
  <authors>
    <author>縣政府</author>
  </authors>
  <commentList>
    <comment ref="B9" authorId="0">
      <text>
        <r>
          <rPr>
            <b/>
            <sz val="9"/>
            <rFont val="新細明體"/>
            <family val="1"/>
          </rPr>
          <t>疾管局:02-23959825#3029吳婉蓁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<sst xmlns="http://schemas.openxmlformats.org/spreadsheetml/2006/main" count="2049" uniqueCount="897">
  <si>
    <t>Other</t>
  </si>
  <si>
    <t>五合一疫苗</t>
  </si>
  <si>
    <t xml:space="preserve"> B.C.G</t>
  </si>
  <si>
    <t>Diphtheria Pertussis &amp; Tetanus</t>
  </si>
  <si>
    <t>DTaP-Hib-IPV</t>
  </si>
  <si>
    <t>Tdap</t>
  </si>
  <si>
    <t>Diphtheria &amp; Tetanus Combined</t>
  </si>
  <si>
    <t>單一劑</t>
  </si>
  <si>
    <t>其他</t>
  </si>
  <si>
    <t>第一劑</t>
  </si>
  <si>
    <t>第二劑</t>
  </si>
  <si>
    <t>第三劑</t>
  </si>
  <si>
    <t>第四劑</t>
  </si>
  <si>
    <t>國小
一年級</t>
  </si>
  <si>
    <t>1st dose</t>
  </si>
  <si>
    <t>Booster</t>
  </si>
  <si>
    <t>2nd dose</t>
  </si>
  <si>
    <t xml:space="preserve"> 3rd dose </t>
  </si>
  <si>
    <t xml:space="preserve"> 4rd dose </t>
  </si>
  <si>
    <t>Other</t>
  </si>
  <si>
    <t>1st Grade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</si>
  <si>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</si>
  <si>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t>單位：人次</t>
  </si>
  <si>
    <t>單位：人次</t>
  </si>
  <si>
    <r>
      <t>德國
麻疹</t>
    </r>
    <r>
      <rPr>
        <vertAlign val="superscript"/>
        <sz val="8"/>
        <rFont val="華康粗圓體"/>
        <family val="3"/>
      </rPr>
      <t>＃</t>
    </r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</si>
  <si>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九十九年之年中人口數</t>
    </r>
    <r>
      <rPr>
        <sz val="8"/>
        <rFont val="Arial Narrow"/>
        <family val="2"/>
      </rPr>
      <t xml:space="preserve"> 1,990,421</t>
    </r>
    <r>
      <rPr>
        <sz val="8"/>
        <rFont val="華康中黑體"/>
        <family val="3"/>
      </rPr>
      <t>人。</t>
    </r>
  </si>
  <si>
    <t>Per 100,000 Population Death Rate</t>
  </si>
  <si>
    <r>
      <t>醫務人員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</si>
  <si>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衛生所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室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.</t>
    </r>
    <r>
      <rPr>
        <sz val="9"/>
        <rFont val="華康粗圓體"/>
        <family val="3"/>
      </rPr>
      <t>室</t>
    </r>
    <r>
      <rPr>
        <sz val="9"/>
        <rFont val="Arial Narrow"/>
        <family val="2"/>
      </rPr>
      <t>)</t>
    </r>
  </si>
  <si>
    <t>Health Stations</t>
  </si>
  <si>
    <t>Persons Treated 
(Person)</t>
  </si>
  <si>
    <t>Protective  Inoculation
(Person)</t>
  </si>
  <si>
    <t>Medical  Persons (Person)</t>
  </si>
  <si>
    <t>Persons
(Person)</t>
  </si>
  <si>
    <t>Times of Speech
(times)</t>
  </si>
  <si>
    <r>
      <t>復</t>
    </r>
    <r>
      <rPr>
        <sz val="9"/>
        <rFont val="華康粗圓體"/>
        <family val="3"/>
      </rPr>
      <t>興</t>
    </r>
    <r>
      <rPr>
        <sz val="9"/>
        <rFont val="華康粗圓體"/>
        <family val="3"/>
      </rPr>
      <t>鄉</t>
    </r>
    <r>
      <rPr>
        <sz val="9"/>
        <rFont val="華康粗圓體"/>
        <family val="3"/>
      </rPr>
      <t>公</t>
    </r>
    <r>
      <rPr>
        <sz val="9"/>
        <rFont val="華康粗圓體"/>
        <family val="3"/>
      </rPr>
      <t xml:space="preserve">所
</t>
    </r>
    <r>
      <rPr>
        <sz val="9"/>
        <rFont val="Arial Narrow"/>
        <family val="2"/>
      </rPr>
      <t>Fusing Township</t>
    </r>
  </si>
  <si>
    <r>
      <t xml:space="preserve">肺炎
</t>
    </r>
    <r>
      <rPr>
        <sz val="8.5"/>
        <rFont val="Arial Narrow"/>
        <family val="2"/>
      </rPr>
      <t>Pneumonia</t>
    </r>
  </si>
  <si>
    <r>
      <t xml:space="preserve">高血壓性疾病
</t>
    </r>
    <r>
      <rPr>
        <sz val="8.5"/>
        <rFont val="Arial Narrow"/>
        <family val="2"/>
      </rPr>
      <t>Hypertensive Disease</t>
    </r>
  </si>
  <si>
    <r>
      <t xml:space="preserve">慢性下呼吸道疾病
</t>
    </r>
    <r>
      <rPr>
        <sz val="8.5"/>
        <rFont val="Arial Narrow"/>
        <family val="2"/>
      </rPr>
      <t>Chronic Lower Respiratory diseases</t>
    </r>
  </si>
  <si>
    <r>
      <t xml:space="preserve">慢性肝病及肝硬化
</t>
    </r>
    <r>
      <rPr>
        <sz val="8.5"/>
        <rFont val="Arial Narrow"/>
        <family val="2"/>
      </rPr>
      <t>Chronic Liver Disease and Cirrhosis</t>
    </r>
  </si>
  <si>
    <r>
      <t>蓄意自我傷害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自殺</t>
    </r>
    <r>
      <rPr>
        <sz val="8.5"/>
        <rFont val="Arial Narrow"/>
        <family val="2"/>
      </rPr>
      <t>)
Suicides</t>
    </r>
  </si>
  <si>
    <t>Other  Causes</t>
  </si>
  <si>
    <r>
      <t>表</t>
    </r>
    <r>
      <rPr>
        <sz val="12"/>
        <rFont val="Arial"/>
        <family val="2"/>
      </rPr>
      <t>9-7</t>
    </r>
    <r>
      <rPr>
        <sz val="12"/>
        <rFont val="華康粗圓體"/>
        <family val="3"/>
      </rPr>
      <t xml:space="preserve">、營業衛生管理稽核概況－按稽查家次分
</t>
    </r>
    <r>
      <rPr>
        <sz val="11.5"/>
        <rFont val="Arial"/>
        <family val="2"/>
      </rPr>
      <t>9-7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 xml:space="preserve">Sanitary Inspection of Specific Business Establishments-Times of Inspection                                                                                     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</si>
  <si>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</si>
  <si>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</si>
  <si>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</si>
  <si>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</si>
  <si>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2005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</si>
  <si>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2009</t>
    </r>
  </si>
  <si>
    <r>
      <t xml:space="preserve">診療人
次　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</si>
  <si>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r>
      <t xml:space="preserve">預防接種
工　　作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</si>
  <si>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t>衛生教育</t>
  </si>
  <si>
    <t>年　底　別　及</t>
  </si>
  <si>
    <t>Health Education</t>
  </si>
  <si>
    <t>鄉　鎮　市　別</t>
  </si>
  <si>
    <t>醫　師</t>
  </si>
  <si>
    <t>其他醫務
人　　員</t>
  </si>
  <si>
    <r>
      <t xml:space="preserve">演講次數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次</t>
    </r>
    <r>
      <rPr>
        <sz val="9"/>
        <rFont val="Arial Narrow"/>
        <family val="2"/>
      </rPr>
      <t>)</t>
    </r>
  </si>
  <si>
    <r>
      <t xml:space="preserve">參加人數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</si>
  <si>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End of Year &amp; District</t>
  </si>
  <si>
    <t>Total</t>
  </si>
  <si>
    <t>Physician</t>
  </si>
  <si>
    <t>Others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</si>
  <si>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</si>
  <si>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</si>
  <si>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</si>
  <si>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</si>
  <si>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</si>
  <si>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資料來源：根據本府衛生局</t>
    </r>
    <r>
      <rPr>
        <sz val="9"/>
        <rFont val="Arial Narrow"/>
        <family val="2"/>
      </rPr>
      <t xml:space="preserve"> 1642-90-02-2</t>
    </r>
    <r>
      <rPr>
        <sz val="9"/>
        <rFont val="華康中黑體"/>
        <family val="3"/>
      </rPr>
      <t>。</t>
    </r>
  </si>
  <si>
    <t>破傷風減量
白喉混合
疫苗</t>
  </si>
  <si>
    <r>
      <t xml:space="preserve">年　底　別
</t>
    </r>
    <r>
      <rPr>
        <sz val="9"/>
        <rFont val="Arial Narrow"/>
        <family val="2"/>
      </rPr>
      <t>Year</t>
    </r>
  </si>
  <si>
    <r>
      <t xml:space="preserve"> </t>
    </r>
    <r>
      <rPr>
        <sz val="9"/>
        <rFont val="華康粗圓體"/>
        <family val="3"/>
      </rPr>
      <t xml:space="preserve">破傷風減量
白喉混合疫苗
國小一年級
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〈含其他〉</t>
    </r>
  </si>
  <si>
    <r>
      <t>年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底　別
</t>
    </r>
    <r>
      <rPr>
        <sz val="9"/>
        <rFont val="Arial Narrow"/>
        <family val="2"/>
      </rPr>
      <t>Year</t>
    </r>
  </si>
  <si>
    <t>德國麻疹、麻疹、
腮腺炎混合疫苗</t>
  </si>
  <si>
    <t>德國麻疹疫苗</t>
  </si>
  <si>
    <t>日本腦炎</t>
  </si>
  <si>
    <t>疫苗</t>
  </si>
  <si>
    <r>
      <t>　　</t>
    </r>
    <r>
      <rPr>
        <sz val="9"/>
        <rFont val="Arial Narrow"/>
        <family val="2"/>
      </rPr>
      <t>B</t>
    </r>
    <r>
      <rPr>
        <sz val="9"/>
        <rFont val="華康粗圓體"/>
        <family val="3"/>
      </rPr>
      <t>　型　肝　炎　</t>
    </r>
    <r>
      <rPr>
        <sz val="9"/>
        <rFont val="Arial Narrow"/>
        <family val="2"/>
      </rPr>
      <t>Hepatiti B</t>
    </r>
  </si>
  <si>
    <t>免疫球蛋白</t>
  </si>
  <si>
    <t>疫　　　　　　　　苗</t>
  </si>
  <si>
    <t>M.M.R</t>
  </si>
  <si>
    <t>Rubella</t>
  </si>
  <si>
    <t xml:space="preserve">Japanese    </t>
  </si>
  <si>
    <t>Encephalitis</t>
  </si>
  <si>
    <t xml:space="preserve"> Immunoglobulin</t>
  </si>
  <si>
    <t>Vaccine</t>
  </si>
  <si>
    <t>單一劑</t>
  </si>
  <si>
    <t>其　他</t>
  </si>
  <si>
    <t>育齡婦女</t>
  </si>
  <si>
    <t>第一劑</t>
  </si>
  <si>
    <t>第二劑</t>
  </si>
  <si>
    <t>第三劑</t>
  </si>
  <si>
    <t>Single dose</t>
  </si>
  <si>
    <t>Other</t>
  </si>
  <si>
    <t>Child-bearing ages Women</t>
  </si>
  <si>
    <t>1st dose</t>
  </si>
  <si>
    <t>2nd dose</t>
  </si>
  <si>
    <t xml:space="preserve"> 3rd dose </t>
  </si>
  <si>
    <t>1st Grade</t>
  </si>
  <si>
    <r>
      <t>B</t>
    </r>
    <r>
      <rPr>
        <sz val="9"/>
        <color indexed="8"/>
        <rFont val="華康粗圓體"/>
        <family val="3"/>
      </rPr>
      <t>型肝炎疫苗</t>
    </r>
  </si>
  <si>
    <t>水痘疫苗</t>
  </si>
  <si>
    <t>日本腦炎疫苗</t>
  </si>
  <si>
    <r>
      <t>A</t>
    </r>
    <r>
      <rPr>
        <sz val="9"/>
        <color indexed="8"/>
        <rFont val="華康粗圓體"/>
        <family val="3"/>
      </rPr>
      <t>型肝炎疫苗</t>
    </r>
  </si>
  <si>
    <r>
      <t xml:space="preserve"> </t>
    </r>
    <r>
      <rPr>
        <sz val="9"/>
        <rFont val="華康中黑體"/>
        <family val="3"/>
      </rPr>
      <t>資料來源：行政院衛生署。</t>
    </r>
  </si>
  <si>
    <t>Rubella</t>
  </si>
  <si>
    <t>衛生</t>
  </si>
  <si>
    <t>Hygiene</t>
  </si>
  <si>
    <r>
      <t xml:space="preserve">年　底　別
</t>
    </r>
    <r>
      <rPr>
        <sz val="9"/>
        <rFont val="Arial Narrow"/>
        <family val="2"/>
      </rPr>
      <t>Year</t>
    </r>
  </si>
  <si>
    <t>國小一年級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</si>
  <si>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</si>
  <si>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</si>
  <si>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</si>
  <si>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</si>
  <si>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</si>
  <si>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</si>
  <si>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</si>
  <si>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B</t>
    </r>
    <r>
      <rPr>
        <sz val="9"/>
        <color indexed="8"/>
        <rFont val="華康粗圓體"/>
        <family val="3"/>
      </rPr>
      <t>型肝炎
免疫球蛋白</t>
    </r>
  </si>
  <si>
    <t>麻疹、腮腺炎、</t>
  </si>
  <si>
    <t>德國麻疹混合疫苗</t>
  </si>
  <si>
    <t>Hepatiti B Immunoglobulin</t>
  </si>
  <si>
    <t>Hepatiti B  Vaccine</t>
  </si>
  <si>
    <t>Varicella Vaccine</t>
  </si>
  <si>
    <t>M.M.R</t>
  </si>
  <si>
    <t xml:space="preserve">Japanese Encephpalitis   </t>
  </si>
  <si>
    <t>Hepatiti A</t>
  </si>
  <si>
    <t>單一劑</t>
  </si>
  <si>
    <t>第一劑</t>
  </si>
  <si>
    <t>第二劑</t>
  </si>
  <si>
    <t>第三劑</t>
  </si>
  <si>
    <t>其他</t>
  </si>
  <si>
    <t>國　小
一年級</t>
  </si>
  <si>
    <t>育齡婦女</t>
  </si>
  <si>
    <t>Child-bearing ages Women</t>
  </si>
  <si>
    <t>1st dose</t>
  </si>
  <si>
    <t>2nd dose</t>
  </si>
  <si>
    <t xml:space="preserve"> 3rd dose </t>
  </si>
  <si>
    <t>Other</t>
  </si>
  <si>
    <t>1st Grade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</si>
  <si>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</si>
  <si>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t>－</t>
  </si>
  <si>
    <t>AIDS</t>
  </si>
  <si>
    <t>單位：人</t>
  </si>
  <si>
    <t>總計</t>
  </si>
  <si>
    <t>霍亂</t>
  </si>
  <si>
    <t>桿菌性痢疾</t>
  </si>
  <si>
    <t>阿米巴性痢疾</t>
  </si>
  <si>
    <t>傷寒副傷寒</t>
  </si>
  <si>
    <t>流行性
腦脊髓膜炎</t>
  </si>
  <si>
    <t>白喉</t>
  </si>
  <si>
    <t>鼠疫</t>
  </si>
  <si>
    <t>猩紅熱</t>
  </si>
  <si>
    <t>斑疹傷寒</t>
  </si>
  <si>
    <t>回歸熱</t>
  </si>
  <si>
    <t>狂犬病</t>
  </si>
  <si>
    <t>黃熱病</t>
  </si>
  <si>
    <t>後天免疫
缺乏症候群</t>
  </si>
  <si>
    <t>年　　別</t>
  </si>
  <si>
    <t>Grand  Total</t>
  </si>
  <si>
    <t>Cholera</t>
  </si>
  <si>
    <t>Bacillary Dysentery</t>
  </si>
  <si>
    <t>Amcebic Dysentery</t>
  </si>
  <si>
    <t>Typhoid  Fever &amp; Paretyphoid  Fever</t>
  </si>
  <si>
    <t>Epidemic Cerebrospinal Meningitis</t>
  </si>
  <si>
    <t>Diphtheria</t>
  </si>
  <si>
    <t>Plague</t>
  </si>
  <si>
    <t>Scarlatina</t>
  </si>
  <si>
    <t>Fever  Typhus</t>
  </si>
  <si>
    <t>Relapsing  Fever</t>
  </si>
  <si>
    <t>Rabies</t>
  </si>
  <si>
    <t>Yellow  Fever</t>
  </si>
  <si>
    <t>AIDS</t>
  </si>
  <si>
    <t>Year</t>
  </si>
  <si>
    <t>患者</t>
  </si>
  <si>
    <t>死者</t>
  </si>
  <si>
    <t>Cases</t>
  </si>
  <si>
    <t>Deaths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</si>
  <si>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</si>
  <si>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t>－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</si>
  <si>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</si>
  <si>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</si>
  <si>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</si>
  <si>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</si>
  <si>
    <t>黃熱病</t>
  </si>
  <si>
    <t>報告</t>
  </si>
  <si>
    <t>確定</t>
  </si>
  <si>
    <t xml:space="preserve">Report </t>
  </si>
  <si>
    <t>Confirm</t>
  </si>
  <si>
    <t>2006</t>
  </si>
  <si>
    <t>單位：人</t>
  </si>
  <si>
    <r>
      <t xml:space="preserve">年別
</t>
    </r>
    <r>
      <rPr>
        <sz val="8"/>
        <rFont val="Arial Narrow"/>
        <family val="2"/>
      </rPr>
      <t xml:space="preserve">Year </t>
    </r>
  </si>
  <si>
    <r>
      <t>第一類</t>
    </r>
    <r>
      <rPr>
        <sz val="8"/>
        <rFont val="Arial Narrow"/>
        <family val="2"/>
      </rPr>
      <t xml:space="preserve">       Typt I</t>
    </r>
  </si>
  <si>
    <r>
      <t>第二類甲種</t>
    </r>
    <r>
      <rPr>
        <sz val="8"/>
        <rFont val="Arial Narrow"/>
        <family val="2"/>
      </rPr>
      <t xml:space="preserve">  Type II- Class A</t>
    </r>
  </si>
  <si>
    <t>黃熱病</t>
  </si>
  <si>
    <t>狂犬病</t>
  </si>
  <si>
    <t>伊波拉病
毒出血熱</t>
  </si>
  <si>
    <t>炭疽病</t>
  </si>
  <si>
    <t>嚴重急性
呼吸道症候群</t>
  </si>
  <si>
    <t>流行性
斑疹傷寒</t>
  </si>
  <si>
    <t>流行性
腦脊髓膜炎</t>
  </si>
  <si>
    <t>傷寒</t>
  </si>
  <si>
    <t>副傷寒</t>
  </si>
  <si>
    <t>小兒麻痺症</t>
  </si>
  <si>
    <t>Pluge</t>
  </si>
  <si>
    <t>Yellow Fever</t>
  </si>
  <si>
    <t>Ebola virus Hemorrhagic Fever</t>
  </si>
  <si>
    <t>Anthrax</t>
  </si>
  <si>
    <t>SARS</t>
  </si>
  <si>
    <t>Typhus fever</t>
  </si>
  <si>
    <t>Meningococcal Meningitis</t>
  </si>
  <si>
    <t>Typhoid Feber</t>
  </si>
  <si>
    <t>Paratyphoid Fever</t>
  </si>
  <si>
    <t>Poliomyelitis</t>
  </si>
  <si>
    <t>報告</t>
  </si>
  <si>
    <t>確定</t>
  </si>
  <si>
    <t>無症狀
帶菌者</t>
  </si>
  <si>
    <t xml:space="preserve">Report </t>
  </si>
  <si>
    <t>Con-firm</t>
  </si>
  <si>
    <t>Confirm</t>
  </si>
  <si>
    <r>
      <t>第二類甲種</t>
    </r>
    <r>
      <rPr>
        <sz val="8"/>
        <rFont val="Arial Narrow"/>
        <family val="2"/>
      </rPr>
      <t xml:space="preserve"> Type II - Class A</t>
    </r>
  </si>
  <si>
    <t>第二類乙種</t>
  </si>
  <si>
    <t>Type II - Class B</t>
  </si>
  <si>
    <t>第三類甲種</t>
  </si>
  <si>
    <r>
      <t>急性無力</t>
    </r>
    <r>
      <rPr>
        <sz val="8"/>
        <rFont val="Arial Narrow"/>
        <family val="2"/>
      </rPr>
      <t xml:space="preserve">          </t>
    </r>
    <r>
      <rPr>
        <sz val="8"/>
        <rFont val="華康粗圓體"/>
        <family val="3"/>
      </rPr>
      <t>肢體麻痺</t>
    </r>
  </si>
  <si>
    <t>桿菌性痢疾</t>
  </si>
  <si>
    <t>阿米巴性痢疾</t>
  </si>
  <si>
    <t>腸道出血性
大腸桿菌
感染症</t>
  </si>
  <si>
    <t>腸病毒感染
併發重症</t>
  </si>
  <si>
    <t>登革熱</t>
  </si>
  <si>
    <r>
      <t>登革出血熱</t>
    </r>
    <r>
      <rPr>
        <sz val="8"/>
        <rFont val="Arial Narrow"/>
        <family val="2"/>
      </rPr>
      <t xml:space="preserve">/
</t>
    </r>
    <r>
      <rPr>
        <sz val="8"/>
        <rFont val="華康粗圓體"/>
        <family val="3"/>
      </rPr>
      <t>登革休克症候群</t>
    </r>
  </si>
  <si>
    <t>瘧疾</t>
  </si>
  <si>
    <t>漢他病毒症候群</t>
  </si>
  <si>
    <t>麻疹</t>
  </si>
  <si>
    <t>結核病</t>
  </si>
  <si>
    <t>漢他病毒出血熱</t>
  </si>
  <si>
    <t>漢他病毒肺症候群</t>
  </si>
  <si>
    <t>開放性肺結核</t>
  </si>
  <si>
    <t>Acute Flaccid Paralysis</t>
  </si>
  <si>
    <t xml:space="preserve">Bacillary Dysentery </t>
  </si>
  <si>
    <t>EHEC Infection</t>
  </si>
  <si>
    <t>Enteroviruses Complicated Severe Case</t>
  </si>
  <si>
    <t>Dengue Fever</t>
  </si>
  <si>
    <t>Dengue Hemorrhagic Fever/Dengue Shock Syndrome</t>
  </si>
  <si>
    <t>Malaria</t>
  </si>
  <si>
    <t>H.F.R.S</t>
  </si>
  <si>
    <t>H.P.S</t>
  </si>
  <si>
    <t>Measles</t>
  </si>
  <si>
    <t>T.B(Open)</t>
  </si>
  <si>
    <t>無症狀
帶蟲者</t>
  </si>
  <si>
    <t>無症狀
感染者</t>
  </si>
  <si>
    <t>sub-clinical carrier</t>
  </si>
  <si>
    <t>subclinical infection</t>
  </si>
  <si>
    <t>…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</si>
  <si>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</si>
  <si>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</si>
  <si>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</si>
  <si>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2006</t>
    </r>
  </si>
  <si>
    <t>T.B(Non-Open)</t>
  </si>
  <si>
    <t>Leprosy</t>
  </si>
  <si>
    <t>Japanse Encephalitis</t>
  </si>
  <si>
    <t>Congenital Rubella Syndrome</t>
  </si>
  <si>
    <t>Pertussis</t>
  </si>
  <si>
    <t>Influenza</t>
  </si>
  <si>
    <r>
      <t>年別</t>
    </r>
    <r>
      <rPr>
        <sz val="8"/>
        <rFont val="Arial Narrow"/>
        <family val="2"/>
      </rPr>
      <t xml:space="preserve"> 
Year</t>
    </r>
  </si>
  <si>
    <r>
      <t>第三類甲種</t>
    </r>
    <r>
      <rPr>
        <sz val="8"/>
        <rFont val="Arial Narrow"/>
        <family val="2"/>
      </rPr>
      <t>Type III - Class A</t>
    </r>
  </si>
  <si>
    <r>
      <t>第三類乙種</t>
    </r>
    <r>
      <rPr>
        <sz val="8"/>
        <rFont val="Arial Narrow"/>
        <family val="2"/>
      </rPr>
      <t>Type III - Class B</t>
    </r>
  </si>
  <si>
    <t>癩病</t>
  </si>
  <si>
    <t>日本腦炎</t>
  </si>
  <si>
    <t>德國麻疹</t>
  </si>
  <si>
    <t>先天性德國
麻疹症候群</t>
  </si>
  <si>
    <t>百日咳</t>
  </si>
  <si>
    <r>
      <t>侵襲性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型嗜血
桿菌感染症</t>
    </r>
  </si>
  <si>
    <t>退伍軍人症</t>
  </si>
  <si>
    <t>流行性感冒
併發重症</t>
  </si>
  <si>
    <r>
      <t xml:space="preserve">急性病毒性肝炎
</t>
    </r>
    <r>
      <rPr>
        <sz val="8"/>
        <rFont val="Arial Narrow"/>
        <family val="2"/>
      </rPr>
      <t>Acute Viral Hepatities</t>
    </r>
  </si>
  <si>
    <r>
      <t>A</t>
    </r>
    <r>
      <rPr>
        <sz val="8"/>
        <rFont val="華康粗圓體"/>
        <family val="3"/>
      </rPr>
      <t>型</t>
    </r>
  </si>
  <si>
    <r>
      <t>B</t>
    </r>
    <r>
      <rPr>
        <sz val="8"/>
        <rFont val="華康粗圓體"/>
        <family val="3"/>
      </rPr>
      <t>型</t>
    </r>
  </si>
  <si>
    <r>
      <t>C</t>
    </r>
    <r>
      <rPr>
        <sz val="8"/>
        <rFont val="華康粗圓體"/>
        <family val="3"/>
      </rPr>
      <t>型</t>
    </r>
  </si>
  <si>
    <t>報告</t>
  </si>
  <si>
    <t>確定</t>
  </si>
  <si>
    <t xml:space="preserve">Report </t>
  </si>
  <si>
    <t>Confirm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</si>
  <si>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</si>
  <si>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t>－</t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</si>
  <si>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</si>
  <si>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</si>
  <si>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</si>
  <si>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t>2006</t>
  </si>
  <si>
    <r>
      <t xml:space="preserve">年別
</t>
    </r>
    <r>
      <rPr>
        <sz val="8"/>
        <rFont val="Arial Narrow"/>
        <family val="2"/>
      </rPr>
      <t>Year</t>
    </r>
  </si>
  <si>
    <r>
      <t>第三類乙種</t>
    </r>
    <r>
      <rPr>
        <sz val="8"/>
        <rFont val="Arial Narrow"/>
        <family val="2"/>
      </rPr>
      <t xml:space="preserve">    Type III - Class B</t>
    </r>
  </si>
  <si>
    <r>
      <t>其他</t>
    </r>
    <r>
      <rPr>
        <sz val="8"/>
        <rFont val="Arial Narrow"/>
        <family val="2"/>
      </rPr>
      <t xml:space="preserve">               Others</t>
    </r>
  </si>
  <si>
    <r>
      <t>急性病毒性肝炎　</t>
    </r>
    <r>
      <rPr>
        <sz val="8"/>
        <rFont val="Arial Narrow"/>
        <family val="2"/>
      </rPr>
      <t>Acute Viral Hepatities</t>
    </r>
  </si>
  <si>
    <t>腮腺炎</t>
  </si>
  <si>
    <t>破傷風</t>
  </si>
  <si>
    <t>猩紅熱</t>
  </si>
  <si>
    <t>恙蟲病</t>
  </si>
  <si>
    <t>梅毒</t>
  </si>
  <si>
    <t>淋病</t>
  </si>
  <si>
    <r>
      <t>HIV</t>
    </r>
    <r>
      <rPr>
        <sz val="8"/>
        <rFont val="華康粗圓體"/>
        <family val="3"/>
      </rPr>
      <t>感染</t>
    </r>
  </si>
  <si>
    <t>後天免疫缺乏
症候群</t>
  </si>
  <si>
    <t>肉毒桿菌中毒</t>
  </si>
  <si>
    <r>
      <t>D</t>
    </r>
    <r>
      <rPr>
        <sz val="8"/>
        <rFont val="華康粗圓體"/>
        <family val="3"/>
      </rPr>
      <t>型</t>
    </r>
  </si>
  <si>
    <r>
      <t>E</t>
    </r>
    <r>
      <rPr>
        <sz val="8"/>
        <rFont val="華康粗圓體"/>
        <family val="3"/>
      </rPr>
      <t>型</t>
    </r>
  </si>
  <si>
    <r>
      <t xml:space="preserve">未定型
</t>
    </r>
    <r>
      <rPr>
        <sz val="8"/>
        <rFont val="Arial Narrow"/>
        <family val="2"/>
      </rPr>
      <t>Unspecified</t>
    </r>
  </si>
  <si>
    <t>Mumps</t>
  </si>
  <si>
    <t>Chicken Pox</t>
  </si>
  <si>
    <t>Tetanus</t>
  </si>
  <si>
    <t>Scarlet Fever</t>
  </si>
  <si>
    <t>Scrub Typhus</t>
  </si>
  <si>
    <t>Syphilis</t>
  </si>
  <si>
    <t>Gonorrhea</t>
  </si>
  <si>
    <t xml:space="preserve"> HIV Inflection</t>
  </si>
  <si>
    <t>AIDS</t>
  </si>
  <si>
    <t>Botulism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</si>
  <si>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</si>
  <si>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</si>
  <si>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</si>
  <si>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</si>
  <si>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</si>
  <si>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</si>
  <si>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</si>
  <si>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t>Smallpox</t>
  </si>
  <si>
    <t>Pluge</t>
  </si>
  <si>
    <t>SARS</t>
  </si>
  <si>
    <t>Rabies</t>
  </si>
  <si>
    <t>Anthrax</t>
  </si>
  <si>
    <t>Diphtheria</t>
  </si>
  <si>
    <t>Typhoid Feber</t>
  </si>
  <si>
    <t>Dengue Fever</t>
  </si>
  <si>
    <t>Dengue Hemorrhagic Fever/Dengue Shock Syndrome</t>
  </si>
  <si>
    <t>Epidemic Cerebrospinal Meningitis</t>
  </si>
  <si>
    <t>Paratyphoid Fever</t>
  </si>
  <si>
    <t>Poliomyelitis</t>
  </si>
  <si>
    <t>Acute Flaccid Paralysis</t>
  </si>
  <si>
    <t xml:space="preserve">Bacillary Dysentery </t>
  </si>
  <si>
    <t>Amcebic Dysentery</t>
  </si>
  <si>
    <t>west Nile Fever</t>
  </si>
  <si>
    <r>
      <t xml:space="preserve">年別
</t>
    </r>
    <r>
      <rPr>
        <sz val="8"/>
        <rFont val="Arial Narrow"/>
        <family val="2"/>
      </rPr>
      <t>year</t>
    </r>
  </si>
  <si>
    <r>
      <t>第一類</t>
    </r>
    <r>
      <rPr>
        <sz val="8"/>
        <rFont val="Arial Narrow"/>
        <family val="2"/>
      </rPr>
      <t xml:space="preserve">  Type I</t>
    </r>
  </si>
  <si>
    <r>
      <t>第二類</t>
    </r>
    <r>
      <rPr>
        <sz val="8"/>
        <rFont val="Arial Narrow"/>
        <family val="2"/>
      </rPr>
      <t xml:space="preserve">      Type II</t>
    </r>
  </si>
  <si>
    <t>天花</t>
  </si>
  <si>
    <t>嚴重急性
呼吸道
症候群</t>
  </si>
  <si>
    <r>
      <t>H5N1</t>
    </r>
    <r>
      <rPr>
        <sz val="8"/>
        <rFont val="華康粗圓體"/>
        <family val="3"/>
      </rPr>
      <t>流感</t>
    </r>
  </si>
  <si>
    <r>
      <t>傷寒</t>
    </r>
    <r>
      <rPr>
        <vertAlign val="superscript"/>
        <sz val="8"/>
        <rFont val="華康粗圓體"/>
        <family val="3"/>
      </rPr>
      <t>＃</t>
    </r>
  </si>
  <si>
    <r>
      <t>登革熱</t>
    </r>
    <r>
      <rPr>
        <vertAlign val="superscript"/>
        <sz val="8"/>
        <rFont val="華康粗圓體"/>
        <family val="3"/>
      </rPr>
      <t>＃</t>
    </r>
  </si>
  <si>
    <r>
      <t>登革出血熱</t>
    </r>
    <r>
      <rPr>
        <sz val="8"/>
        <rFont val="Arial Narrow"/>
        <family val="2"/>
      </rPr>
      <t xml:space="preserve">/
 </t>
    </r>
    <r>
      <rPr>
        <sz val="8"/>
        <rFont val="華康粗圓體"/>
        <family val="3"/>
      </rPr>
      <t>登革休克症候群</t>
    </r>
  </si>
  <si>
    <r>
      <t>副傷寒</t>
    </r>
    <r>
      <rPr>
        <vertAlign val="superscript"/>
        <sz val="8"/>
        <rFont val="華康粗圓體"/>
        <family val="3"/>
      </rPr>
      <t>＃</t>
    </r>
  </si>
  <si>
    <t>小兒
麻痺症</t>
  </si>
  <si>
    <t>急性無力
肢體麻痺</t>
  </si>
  <si>
    <r>
      <t>桿菌性
痢疾</t>
    </r>
    <r>
      <rPr>
        <vertAlign val="superscript"/>
        <sz val="8"/>
        <rFont val="華康粗圓體"/>
        <family val="3"/>
      </rPr>
      <t>＃</t>
    </r>
  </si>
  <si>
    <r>
      <t>阿米巴
痢疾</t>
    </r>
    <r>
      <rPr>
        <vertAlign val="superscript"/>
        <sz val="8"/>
        <rFont val="華康粗圓體"/>
        <family val="3"/>
      </rPr>
      <t>＃</t>
    </r>
  </si>
  <si>
    <r>
      <t>瘧疾</t>
    </r>
    <r>
      <rPr>
        <vertAlign val="superscript"/>
        <sz val="8"/>
        <color indexed="8"/>
        <rFont val="華康粗圓體"/>
        <family val="3"/>
      </rPr>
      <t>＊</t>
    </r>
    <r>
      <rPr>
        <vertAlign val="superscript"/>
        <sz val="8"/>
        <color indexed="8"/>
        <rFont val="Arial Narrow"/>
        <family val="2"/>
      </rPr>
      <t xml:space="preserve">   </t>
    </r>
    <r>
      <rPr>
        <sz val="8"/>
        <color indexed="8"/>
        <rFont val="Arial Narrow"/>
        <family val="2"/>
      </rPr>
      <t xml:space="preserve">Malaria             </t>
    </r>
  </si>
  <si>
    <r>
      <t xml:space="preserve">本土
</t>
    </r>
    <r>
      <rPr>
        <sz val="8"/>
        <color indexed="8"/>
        <rFont val="Arial Narrow"/>
        <family val="2"/>
      </rPr>
      <t>Indigenous</t>
    </r>
  </si>
  <si>
    <r>
      <t xml:space="preserve">境外
</t>
    </r>
    <r>
      <rPr>
        <sz val="8"/>
        <color indexed="8"/>
        <rFont val="Arial Narrow"/>
        <family val="2"/>
      </rPr>
      <t xml:space="preserve">Foreign Source 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</si>
  <si>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</si>
  <si>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t xml:space="preserve">年別
</t>
    </r>
    <r>
      <rPr>
        <sz val="8"/>
        <rFont val="Arial Narrow"/>
        <family val="2"/>
      </rPr>
      <t>year</t>
    </r>
  </si>
  <si>
    <r>
      <t>第二類</t>
    </r>
    <r>
      <rPr>
        <sz val="8"/>
        <rFont val="Arial Narrow"/>
        <family val="2"/>
      </rPr>
      <t xml:space="preserve">      Type II</t>
    </r>
  </si>
  <si>
    <r>
      <t>麻疹</t>
    </r>
    <r>
      <rPr>
        <vertAlign val="superscript"/>
        <sz val="8"/>
        <rFont val="華康粗圓體"/>
        <family val="3"/>
      </rPr>
      <t>＃</t>
    </r>
  </si>
  <si>
    <t>腸道出血性大腸桿菌感染症</t>
  </si>
  <si>
    <r>
      <t xml:space="preserve">漢他病毒症候群
</t>
    </r>
    <r>
      <rPr>
        <sz val="8"/>
        <rFont val="Arial Narrow"/>
        <family val="2"/>
      </rPr>
      <t>Hantavirus Pulmonary Syndrome</t>
    </r>
  </si>
  <si>
    <t>霍亂</t>
  </si>
  <si>
    <r>
      <t>德國
麻疹</t>
    </r>
    <r>
      <rPr>
        <vertAlign val="superscript"/>
        <sz val="8"/>
        <rFont val="華康粗圓體"/>
        <family val="3"/>
      </rPr>
      <t>＃</t>
    </r>
  </si>
  <si>
    <r>
      <t>多重抗藥性結核病</t>
    </r>
    <r>
      <rPr>
        <vertAlign val="superscript"/>
        <sz val="8"/>
        <rFont val="華康粗圓體"/>
        <family val="3"/>
      </rPr>
      <t>※</t>
    </r>
  </si>
  <si>
    <r>
      <t>屈公病</t>
    </r>
    <r>
      <rPr>
        <vertAlign val="superscript"/>
        <sz val="8"/>
        <rFont val="華康粗圓體"/>
        <family val="3"/>
      </rPr>
      <t>＃</t>
    </r>
  </si>
  <si>
    <t>西尼
羅熱</t>
  </si>
  <si>
    <t>流行性
斑疹傷寒</t>
  </si>
  <si>
    <t>百日咳</t>
  </si>
  <si>
    <r>
      <t>破傷風</t>
    </r>
    <r>
      <rPr>
        <vertAlign val="superscript"/>
        <sz val="8"/>
        <rFont val="華康粗圓體"/>
        <family val="3"/>
      </rPr>
      <t>※</t>
    </r>
  </si>
  <si>
    <r>
      <t>猩紅熱</t>
    </r>
    <r>
      <rPr>
        <vertAlign val="superscript"/>
        <sz val="8"/>
        <rFont val="華康粗圓體"/>
        <family val="3"/>
      </rPr>
      <t>＊</t>
    </r>
  </si>
  <si>
    <t>日本腦炎</t>
  </si>
  <si>
    <r>
      <t>結核病</t>
    </r>
    <r>
      <rPr>
        <vertAlign val="superscript"/>
        <sz val="8"/>
        <rFont val="華康粗圓體"/>
        <family val="3"/>
      </rPr>
      <t xml:space="preserve">※
</t>
    </r>
    <r>
      <rPr>
        <sz val="8"/>
        <rFont val="Arial Narrow"/>
        <family val="2"/>
      </rPr>
      <t>T.B</t>
    </r>
  </si>
  <si>
    <r>
      <t>癩病</t>
    </r>
    <r>
      <rPr>
        <vertAlign val="superscript"/>
        <sz val="8"/>
        <rFont val="華康粗圓體"/>
        <family val="3"/>
      </rPr>
      <t>※</t>
    </r>
  </si>
  <si>
    <r>
      <t>先天性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德國麻疹症候群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</si>
  <si>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</si>
  <si>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t>第三類</t>
    </r>
    <r>
      <rPr>
        <sz val="8"/>
        <rFont val="Arial Narrow"/>
        <family val="2"/>
      </rPr>
      <t xml:space="preserve">      Type  III</t>
    </r>
  </si>
  <si>
    <r>
      <t>急性病毒性</t>
    </r>
    <r>
      <rPr>
        <sz val="8"/>
        <rFont val="Arial Narrow"/>
        <family val="2"/>
      </rPr>
      <t>A</t>
    </r>
    <r>
      <rPr>
        <sz val="8"/>
        <rFont val="華康粗圓體"/>
        <family val="3"/>
      </rPr>
      <t>型肝炎＃</t>
    </r>
  </si>
  <si>
    <t>漢生病</t>
  </si>
  <si>
    <r>
      <t>先天性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德國麻疹
症候群</t>
    </r>
  </si>
  <si>
    <r>
      <t xml:space="preserve">NDM-1          </t>
    </r>
    <r>
      <rPr>
        <sz val="8"/>
        <rFont val="華康粗圓體"/>
        <family val="3"/>
      </rPr>
      <t>腸道菌
感染症</t>
    </r>
  </si>
  <si>
    <t>Measles</t>
  </si>
  <si>
    <t>enterohemorrhagic E. coli infection; EHEC infection</t>
  </si>
  <si>
    <r>
      <t>漢他病毒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出血熱</t>
    </r>
  </si>
  <si>
    <t>漢他病毒
肺症候群</t>
  </si>
  <si>
    <t>Cholera</t>
  </si>
  <si>
    <t>Rubella</t>
  </si>
  <si>
    <t>Multi-drug Resistant TB</t>
  </si>
  <si>
    <t>Chikungunya Fever</t>
  </si>
  <si>
    <t>west Nile Fever</t>
  </si>
  <si>
    <t>Typhus fever</t>
  </si>
  <si>
    <t>Acute Viral Hepatities-A</t>
  </si>
  <si>
    <t>Pertussis</t>
  </si>
  <si>
    <t>Japanse Encephalitis</t>
  </si>
  <si>
    <t>痰塗片陽性</t>
  </si>
  <si>
    <t>其他</t>
  </si>
  <si>
    <t>H.F.R.S.</t>
  </si>
  <si>
    <t>Congenital Rubella Syndrome</t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</si>
  <si>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</si>
  <si>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 (Cont. 3)</t>
    </r>
  </si>
  <si>
    <r>
      <t>腮腺炎</t>
    </r>
    <r>
      <rPr>
        <vertAlign val="superscript"/>
        <sz val="8"/>
        <rFont val="華康粗圓體"/>
        <family val="3"/>
      </rPr>
      <t>※</t>
    </r>
  </si>
  <si>
    <r>
      <t>退伍
軍人症</t>
    </r>
    <r>
      <rPr>
        <vertAlign val="superscript"/>
        <sz val="8"/>
        <rFont val="華康粗圓體"/>
        <family val="3"/>
      </rPr>
      <t>＃</t>
    </r>
  </si>
  <si>
    <r>
      <t>梅毒</t>
    </r>
    <r>
      <rPr>
        <vertAlign val="superscript"/>
        <sz val="8"/>
        <rFont val="華康粗圓體"/>
        <family val="3"/>
      </rPr>
      <t>※</t>
    </r>
  </si>
  <si>
    <r>
      <t>淋病</t>
    </r>
    <r>
      <rPr>
        <vertAlign val="superscript"/>
        <sz val="8"/>
        <rFont val="華康粗圓體"/>
        <family val="3"/>
      </rPr>
      <t>※</t>
    </r>
  </si>
  <si>
    <t>新生兒
破傷風</t>
  </si>
  <si>
    <t>鉤端
螺旋體病</t>
  </si>
  <si>
    <t>類鼻疽</t>
  </si>
  <si>
    <t>侵襲性肺炎
鏈球菌感染症</t>
  </si>
  <si>
    <t>Invasive Pneumococcal Disease</t>
  </si>
  <si>
    <t>C.J.D.</t>
  </si>
  <si>
    <r>
      <t>第三類</t>
    </r>
    <r>
      <rPr>
        <sz val="8"/>
        <rFont val="Arial Narrow"/>
        <family val="2"/>
      </rPr>
      <t xml:space="preserve">     Type III</t>
    </r>
  </si>
  <si>
    <r>
      <t>第四類</t>
    </r>
    <r>
      <rPr>
        <sz val="8"/>
        <rFont val="Arial Narrow"/>
        <family val="2"/>
      </rPr>
      <t xml:space="preserve">    Type   IV</t>
    </r>
  </si>
  <si>
    <r>
      <t>急性病毒性肝炎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Acute Viral Hepatities</t>
    </r>
  </si>
  <si>
    <r>
      <t>腮腺炎</t>
    </r>
    <r>
      <rPr>
        <vertAlign val="superscript"/>
        <sz val="8"/>
        <rFont val="華康粗圓體"/>
        <family val="3"/>
      </rPr>
      <t>※</t>
    </r>
  </si>
  <si>
    <r>
      <t>退伍
軍人症</t>
    </r>
    <r>
      <rPr>
        <vertAlign val="superscript"/>
        <sz val="8"/>
        <rFont val="華康粗圓體"/>
        <family val="3"/>
      </rPr>
      <t>＃</t>
    </r>
  </si>
  <si>
    <r>
      <t>侵襲性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型
嗜血桿菌感染症</t>
    </r>
  </si>
  <si>
    <r>
      <t>梅毒</t>
    </r>
    <r>
      <rPr>
        <vertAlign val="superscript"/>
        <sz val="8"/>
        <rFont val="華康粗圓體"/>
        <family val="3"/>
      </rPr>
      <t>※</t>
    </r>
  </si>
  <si>
    <r>
      <t>淋病</t>
    </r>
    <r>
      <rPr>
        <vertAlign val="superscript"/>
        <sz val="8"/>
        <rFont val="華康粗圓體"/>
        <family val="3"/>
      </rPr>
      <t>※</t>
    </r>
  </si>
  <si>
    <t>新生兒
破傷風</t>
  </si>
  <si>
    <r>
      <t>腸病毒感染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併發重症</t>
    </r>
  </si>
  <si>
    <r>
      <t xml:space="preserve">疱疹性
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病毒感染症</t>
    </r>
  </si>
  <si>
    <t>鉤端
螺旋體病</t>
  </si>
  <si>
    <t>類鼻疽</t>
  </si>
  <si>
    <t>侵襲性肺炎
鏈球菌感染症</t>
  </si>
  <si>
    <r>
      <t xml:space="preserve">年別
</t>
    </r>
    <r>
      <rPr>
        <sz val="8"/>
        <rFont val="Arial Narrow"/>
        <family val="2"/>
      </rPr>
      <t>year</t>
    </r>
  </si>
  <si>
    <r>
      <t>第三類</t>
    </r>
    <r>
      <rPr>
        <sz val="8"/>
        <rFont val="Arial Narrow"/>
        <family val="2"/>
      </rPr>
      <t xml:space="preserve">     Type III</t>
    </r>
  </si>
  <si>
    <r>
      <t>第三類</t>
    </r>
    <r>
      <rPr>
        <sz val="8"/>
        <rFont val="Arial Narrow"/>
        <family val="2"/>
      </rPr>
      <t xml:space="preserve">     Type III</t>
    </r>
  </si>
  <si>
    <r>
      <t>第四類</t>
    </r>
    <r>
      <rPr>
        <sz val="8"/>
        <rFont val="Arial Narrow"/>
        <family val="2"/>
      </rPr>
      <t xml:space="preserve">    Type   IV</t>
    </r>
  </si>
  <si>
    <r>
      <t>急性病毒性肝炎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Acute Viral Hepatities</t>
    </r>
  </si>
  <si>
    <r>
      <t>侵襲性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型
嗜血桿菌感染症</t>
    </r>
  </si>
  <si>
    <r>
      <t>腸病毒感染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併發重症</t>
    </r>
  </si>
  <si>
    <r>
      <t>HIV</t>
    </r>
    <r>
      <rPr>
        <sz val="8"/>
        <rFont val="華康粗圓體"/>
        <family val="3"/>
      </rPr>
      <t>感染</t>
    </r>
    <r>
      <rPr>
        <vertAlign val="superscript"/>
        <sz val="8"/>
        <rFont val="華康粗圓體"/>
        <family val="3"/>
      </rPr>
      <t>※</t>
    </r>
  </si>
  <si>
    <r>
      <t>後天免疫缺乏症候群</t>
    </r>
    <r>
      <rPr>
        <vertAlign val="superscript"/>
        <sz val="8"/>
        <rFont val="華康粗圓體"/>
        <family val="3"/>
      </rPr>
      <t>※</t>
    </r>
  </si>
  <si>
    <r>
      <t xml:space="preserve">疱疹性
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病毒感染症</t>
    </r>
  </si>
  <si>
    <t>Human Immunodeficiency Virus</t>
  </si>
  <si>
    <r>
      <t>第五類</t>
    </r>
    <r>
      <rPr>
        <sz val="8"/>
        <rFont val="Arial Narrow"/>
        <family val="2"/>
      </rPr>
      <t xml:space="preserve">    Type  V</t>
    </r>
  </si>
  <si>
    <r>
      <t>其他</t>
    </r>
    <r>
      <rPr>
        <sz val="8"/>
        <rFont val="Arial Narrow"/>
        <family val="2"/>
      </rPr>
      <t xml:space="preserve">   Others</t>
    </r>
  </si>
  <si>
    <r>
      <t>Q</t>
    </r>
    <r>
      <rPr>
        <sz val="8"/>
        <rFont val="華康粗圓體"/>
        <family val="3"/>
      </rPr>
      <t>熱</t>
    </r>
  </si>
  <si>
    <t>地方性
斑疹傷寒</t>
  </si>
  <si>
    <r>
      <t>萊姆病</t>
    </r>
    <r>
      <rPr>
        <vertAlign val="superscript"/>
        <sz val="8"/>
        <rFont val="華康粗圓體"/>
        <family val="3"/>
      </rPr>
      <t>＃</t>
    </r>
  </si>
  <si>
    <t>兔熱病</t>
  </si>
  <si>
    <r>
      <t>恙蟲病</t>
    </r>
    <r>
      <rPr>
        <vertAlign val="superscript"/>
        <sz val="8"/>
        <rFont val="華康粗圓體"/>
        <family val="3"/>
      </rPr>
      <t>＃</t>
    </r>
  </si>
  <si>
    <r>
      <t>水痘</t>
    </r>
    <r>
      <rPr>
        <vertAlign val="superscript"/>
        <sz val="8"/>
        <rFont val="華康粗圓體"/>
        <family val="3"/>
      </rPr>
      <t>※</t>
    </r>
  </si>
  <si>
    <t>貓抓病</t>
  </si>
  <si>
    <t>弓形蟲
感染症</t>
  </si>
  <si>
    <r>
      <t>流感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併發重症</t>
    </r>
  </si>
  <si>
    <t>庫賈氏病</t>
  </si>
  <si>
    <t>裂谷熱</t>
  </si>
  <si>
    <t>馬堡病毒
出血熱</t>
  </si>
  <si>
    <t>伊波拉病毒出血熱</t>
  </si>
  <si>
    <t>拉薩熱</t>
  </si>
  <si>
    <t>肉毒桿菌
中毒</t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</si>
  <si>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2008</t>
    </r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</si>
  <si>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 (Cont. 4)</t>
    </r>
  </si>
  <si>
    <t>單位：人</t>
  </si>
  <si>
    <t>指定傳染病</t>
  </si>
  <si>
    <r>
      <t>年　別</t>
    </r>
    <r>
      <rPr>
        <sz val="9"/>
        <rFont val="Arial Narrow"/>
        <family val="2"/>
      </rPr>
      <t xml:space="preserve"> </t>
    </r>
  </si>
  <si>
    <t>新型
流行性感冒</t>
  </si>
  <si>
    <t>天花</t>
  </si>
  <si>
    <t>馬堡病毒
出血熱</t>
  </si>
  <si>
    <t>拉薩熱</t>
  </si>
  <si>
    <t>裂谷熱</t>
  </si>
  <si>
    <t>西尼羅熱</t>
  </si>
  <si>
    <t>報告</t>
  </si>
  <si>
    <t>確定</t>
  </si>
  <si>
    <t xml:space="preserve">Report </t>
  </si>
  <si>
    <t>Con-firm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</si>
  <si>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</si>
  <si>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</si>
  <si>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</si>
  <si>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</si>
  <si>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t>2006</t>
  </si>
  <si>
    <r>
      <t>資料來源：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行政院衛生署統計室。</t>
    </r>
  </si>
  <si>
    <r>
      <t>總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計</t>
    </r>
  </si>
  <si>
    <t>理髮美髮
美容業</t>
  </si>
  <si>
    <t>浴室業</t>
  </si>
  <si>
    <t>娛樂業</t>
  </si>
  <si>
    <t>游泳業</t>
  </si>
  <si>
    <t>電影片映演業</t>
  </si>
  <si>
    <t xml:space="preserve">其他
</t>
  </si>
  <si>
    <t>合計</t>
  </si>
  <si>
    <t>劇院</t>
  </si>
  <si>
    <t>歌廳</t>
  </si>
  <si>
    <t>舞廳</t>
  </si>
  <si>
    <t>錄影節目帶播放業</t>
  </si>
  <si>
    <t>其他
娛樂</t>
  </si>
  <si>
    <t>Year</t>
  </si>
  <si>
    <t>衛生</t>
  </si>
  <si>
    <t>Hygiene</t>
  </si>
  <si>
    <t>Others</t>
  </si>
  <si>
    <t>－</t>
  </si>
  <si>
    <t>Grand  Total</t>
  </si>
  <si>
    <t>Hotels</t>
  </si>
  <si>
    <t>Barber And Beauty Shops</t>
  </si>
  <si>
    <t>Bathhouses</t>
  </si>
  <si>
    <t>Total</t>
  </si>
  <si>
    <t>MTV</t>
  </si>
  <si>
    <t>Swimming Pools</t>
  </si>
  <si>
    <t>Chinemas</t>
  </si>
  <si>
    <t>Year</t>
  </si>
  <si>
    <t>sub-clinical carrier</t>
  </si>
  <si>
    <t>Confirm</t>
  </si>
  <si>
    <t>水痘</t>
  </si>
  <si>
    <t>End  of  Year  &amp;  District</t>
  </si>
  <si>
    <t>Grand  Total</t>
  </si>
  <si>
    <t>…</t>
  </si>
  <si>
    <t>－</t>
  </si>
  <si>
    <t>院所家數合計</t>
  </si>
  <si>
    <t>醫院家數</t>
  </si>
  <si>
    <t>診所家數</t>
  </si>
  <si>
    <t>　　院　　　所　　　病　　　床　　　數</t>
  </si>
  <si>
    <t>Beds</t>
  </si>
  <si>
    <t>醫院未登記病床數</t>
  </si>
  <si>
    <t>合計</t>
  </si>
  <si>
    <t>醫　　　院　　　病　　　床　　　數　</t>
  </si>
  <si>
    <t xml:space="preserve">Not  Registed Beds </t>
  </si>
  <si>
    <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及
鄉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鎮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別</t>
    </r>
  </si>
  <si>
    <r>
      <t>Hospital  Beds</t>
    </r>
    <r>
      <rPr>
        <sz val="8"/>
        <rFont val="華康粗圓體"/>
        <family val="3"/>
      </rPr>
      <t>　</t>
    </r>
  </si>
  <si>
    <r>
      <t>診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病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數　</t>
    </r>
    <r>
      <rPr>
        <sz val="8"/>
        <rFont val="Arial Narrow"/>
        <family val="2"/>
      </rPr>
      <t>Clinics Beds</t>
    </r>
  </si>
  <si>
    <t>Measles</t>
  </si>
  <si>
    <t>Poliomyelitis</t>
  </si>
  <si>
    <t>Chicken Pox</t>
  </si>
  <si>
    <t>Tetanus</t>
  </si>
  <si>
    <t>Scarlet Fever</t>
  </si>
  <si>
    <t>Scrub Typhus</t>
  </si>
  <si>
    <t>AIDS</t>
  </si>
  <si>
    <t>Botulism</t>
  </si>
  <si>
    <t>旅館業</t>
  </si>
  <si>
    <t>年　　別</t>
  </si>
  <si>
    <t>Theater</t>
  </si>
  <si>
    <t>Singing Hall</t>
  </si>
  <si>
    <t>Dance  Halls</t>
  </si>
  <si>
    <t>－</t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</si>
  <si>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</si>
  <si>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</si>
  <si>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2008</t>
    </r>
  </si>
  <si>
    <t>單位：人</t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</si>
  <si>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2007</t>
    </r>
  </si>
  <si>
    <t>－</t>
  </si>
  <si>
    <r>
      <t>A</t>
    </r>
    <r>
      <rPr>
        <sz val="8"/>
        <rFont val="華康粗圓體"/>
        <family val="3"/>
      </rPr>
      <t>型</t>
    </r>
  </si>
  <si>
    <r>
      <t xml:space="preserve">B </t>
    </r>
    <r>
      <rPr>
        <sz val="8"/>
        <rFont val="華康粗圓體"/>
        <family val="3"/>
      </rPr>
      <t>型</t>
    </r>
  </si>
  <si>
    <r>
      <t xml:space="preserve">C </t>
    </r>
    <r>
      <rPr>
        <sz val="8"/>
        <rFont val="華康粗圓體"/>
        <family val="3"/>
      </rPr>
      <t>型</t>
    </r>
  </si>
  <si>
    <r>
      <t xml:space="preserve">D </t>
    </r>
    <r>
      <rPr>
        <sz val="8"/>
        <rFont val="華康粗圓體"/>
        <family val="3"/>
      </rPr>
      <t>型</t>
    </r>
  </si>
  <si>
    <r>
      <t xml:space="preserve">E </t>
    </r>
    <r>
      <rPr>
        <sz val="8"/>
        <rFont val="華康粗圓體"/>
        <family val="3"/>
      </rPr>
      <t>型</t>
    </r>
  </si>
  <si>
    <r>
      <t xml:space="preserve">未定型
</t>
    </r>
    <r>
      <rPr>
        <sz val="8"/>
        <rFont val="Arial Narrow"/>
        <family val="2"/>
      </rPr>
      <t>Unspecified</t>
    </r>
  </si>
  <si>
    <t>Mumps</t>
  </si>
  <si>
    <t>Legionellosis</t>
  </si>
  <si>
    <t>Haemophilus Influenzae Type b</t>
  </si>
  <si>
    <t>Syphilis</t>
  </si>
  <si>
    <t>Gonorrhea</t>
  </si>
  <si>
    <t>Tetanus</t>
  </si>
  <si>
    <t>Enteroviruses Complicated Severe Case</t>
  </si>
  <si>
    <t>Leptospirosis</t>
  </si>
  <si>
    <t>Botulism</t>
  </si>
  <si>
    <t>Invasive Pneumococcal Disease</t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</si>
  <si>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2007</t>
    </r>
  </si>
  <si>
    <t>Q fever</t>
  </si>
  <si>
    <t>endemic typhus</t>
  </si>
  <si>
    <t>Lyme disease</t>
  </si>
  <si>
    <t>Toxoplasmosis</t>
  </si>
  <si>
    <t>Influenza</t>
  </si>
  <si>
    <t>Rift Valley fever</t>
  </si>
  <si>
    <t>Yellow  Fever</t>
  </si>
  <si>
    <t>Ebola virus Hemorrhagic Fever</t>
  </si>
  <si>
    <t>Human Immunodeficiency Virus</t>
  </si>
  <si>
    <t>－</t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</si>
  <si>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2008</t>
    </r>
  </si>
  <si>
    <t>Measles</t>
  </si>
  <si>
    <t>enterohemorrhagic E. coli infection; EHEC infection</t>
  </si>
  <si>
    <r>
      <t>漢他病毒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出血熱</t>
    </r>
  </si>
  <si>
    <t>漢他病毒
肺症候群</t>
  </si>
  <si>
    <t>Cholera</t>
  </si>
  <si>
    <t>Rubella</t>
  </si>
  <si>
    <t>Multi-drug Resistant TB</t>
  </si>
  <si>
    <t>Chikungunya Fever</t>
  </si>
  <si>
    <t>Typhus fever</t>
  </si>
  <si>
    <t>Pertussis</t>
  </si>
  <si>
    <t>Japanse Encephalitis</t>
  </si>
  <si>
    <t>痰塗片陽性</t>
  </si>
  <si>
    <t>其他</t>
  </si>
  <si>
    <t>Leprosy</t>
  </si>
  <si>
    <t>Congenital Rubella Syndrome</t>
  </si>
  <si>
    <t>H.F.R.S</t>
  </si>
  <si>
    <t>H.P.S</t>
  </si>
  <si>
    <t>Positive Sputum Examination</t>
  </si>
  <si>
    <t>Others</t>
  </si>
  <si>
    <r>
      <t>第四類</t>
    </r>
    <r>
      <rPr>
        <sz val="8"/>
        <rFont val="Arial Narrow"/>
        <family val="2"/>
      </rPr>
      <t xml:space="preserve">    Type   IV</t>
    </r>
  </si>
  <si>
    <t>第　二　位</t>
  </si>
  <si>
    <t>K70, K73-K74</t>
  </si>
  <si>
    <t>H5N1 Influenza</t>
  </si>
  <si>
    <t xml:space="preserve"> Cat-scratch disease </t>
  </si>
  <si>
    <t xml:space="preserve"> </t>
  </si>
  <si>
    <t>Marburg Hemorrhagic Fever</t>
  </si>
  <si>
    <t>Tularemia</t>
  </si>
  <si>
    <t>Melioidosis</t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</si>
  <si>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2009</t>
    </r>
  </si>
  <si>
    <t>－</t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</si>
  <si>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2010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</si>
  <si>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2010</t>
    </r>
  </si>
  <si>
    <t>Single dose</t>
  </si>
  <si>
    <t>1st dose</t>
  </si>
  <si>
    <t>2nd dose</t>
  </si>
  <si>
    <t xml:space="preserve"> 3rd dose </t>
  </si>
  <si>
    <t>Other</t>
  </si>
  <si>
    <t>1st Grade</t>
  </si>
  <si>
    <t>Poliomyelitis</t>
  </si>
  <si>
    <t>X60-X84,Y87.0</t>
  </si>
  <si>
    <t>J40-J47</t>
  </si>
  <si>
    <t>…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</si>
  <si>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</si>
  <si>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t>…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</si>
  <si>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</si>
  <si>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</si>
  <si>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</si>
  <si>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t>－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</si>
  <si>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</si>
  <si>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</si>
  <si>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</si>
  <si>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</si>
  <si>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</si>
  <si>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</si>
  <si>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</si>
  <si>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</si>
  <si>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</si>
  <si>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</si>
  <si>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</si>
  <si>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</si>
  <si>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</si>
  <si>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</si>
  <si>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</si>
  <si>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</si>
  <si>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</si>
  <si>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t>－</t>
  </si>
  <si>
    <t>－</t>
  </si>
  <si>
    <t>資料來源：行政院衛生署。</t>
  </si>
  <si>
    <t>　　　急　性　病　床</t>
  </si>
  <si>
    <t>Acute  Bed</t>
  </si>
  <si>
    <r>
      <t xml:space="preserve">精神病床
</t>
    </r>
    <r>
      <rPr>
        <sz val="8"/>
        <rFont val="Arial Narrow"/>
        <family val="2"/>
      </rPr>
      <t>Pcych  Bed</t>
    </r>
  </si>
  <si>
    <t>慢性
病床</t>
  </si>
  <si>
    <t>結核
病床</t>
  </si>
  <si>
    <t>癩病
病床</t>
  </si>
  <si>
    <t>計</t>
  </si>
  <si>
    <t>觀察
病床</t>
  </si>
  <si>
    <t>洗　腎
治療床</t>
  </si>
  <si>
    <t>嬰兒床</t>
  </si>
  <si>
    <t>產科病床</t>
  </si>
  <si>
    <t>精　神
療養床</t>
  </si>
  <si>
    <t>其　他
療養床</t>
  </si>
  <si>
    <r>
      <t>一般病床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不含精神病床</t>
    </r>
    <r>
      <rPr>
        <sz val="8"/>
        <rFont val="Arial Narrow"/>
        <family val="2"/>
      </rPr>
      <t>)</t>
    </r>
  </si>
  <si>
    <t>　　特　殊　病　床</t>
  </si>
  <si>
    <t>Special  Bed</t>
  </si>
  <si>
    <t>急性
病床</t>
  </si>
  <si>
    <t>Number of Hospitals</t>
  </si>
  <si>
    <t>Number of Clinics</t>
  </si>
  <si>
    <t>加護病床</t>
  </si>
  <si>
    <t>燒燙傷
病　床</t>
  </si>
  <si>
    <t>急　診
觀察床</t>
  </si>
  <si>
    <t>其他</t>
  </si>
  <si>
    <t>Chronic Bed</t>
  </si>
  <si>
    <t>T.B. Bed</t>
  </si>
  <si>
    <t>Leprosy Bed</t>
  </si>
  <si>
    <t>Total</t>
  </si>
  <si>
    <t>Observat-ion  Bed</t>
  </si>
  <si>
    <t>Dialysis Bed</t>
  </si>
  <si>
    <t>Baby Bed</t>
  </si>
  <si>
    <t>Pcych  Bed</t>
  </si>
  <si>
    <t>General Bed</t>
  </si>
  <si>
    <t>Intensive Care Bed</t>
  </si>
  <si>
    <t>Burn Care Bed</t>
  </si>
  <si>
    <t>emergency obs. Bed</t>
  </si>
  <si>
    <t>Acute Bed</t>
  </si>
  <si>
    <t>衛生</t>
  </si>
  <si>
    <t>Hygiene</t>
  </si>
  <si>
    <t>單位：所、床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</si>
  <si>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</si>
  <si>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</si>
  <si>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</si>
  <si>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</si>
  <si>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</si>
  <si>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</si>
  <si>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</si>
  <si>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</si>
  <si>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2010</t>
    </r>
  </si>
  <si>
    <r>
      <t xml:space="preserve">桃園市
</t>
    </r>
    <r>
      <rPr>
        <sz val="8"/>
        <rFont val="Arial Narrow"/>
        <family val="2"/>
      </rPr>
      <t>Taoyuan City</t>
    </r>
  </si>
  <si>
    <r>
      <t xml:space="preserve">中壢市
</t>
    </r>
    <r>
      <rPr>
        <sz val="8"/>
        <rFont val="Arial Narrow"/>
        <family val="2"/>
      </rPr>
      <t>Jhongli City</t>
    </r>
  </si>
  <si>
    <r>
      <t xml:space="preserve">平鎮市
</t>
    </r>
    <r>
      <rPr>
        <sz val="8"/>
        <rFont val="Arial Narrow"/>
        <family val="2"/>
      </rPr>
      <t>Pingjhen City</t>
    </r>
  </si>
  <si>
    <r>
      <t xml:space="preserve">八德市
</t>
    </r>
    <r>
      <rPr>
        <sz val="8"/>
        <rFont val="Arial Narrow"/>
        <family val="2"/>
      </rPr>
      <t>Bade City</t>
    </r>
  </si>
  <si>
    <r>
      <t xml:space="preserve">大溪鎮
</t>
    </r>
    <r>
      <rPr>
        <sz val="8"/>
        <rFont val="Arial Narrow"/>
        <family val="2"/>
      </rPr>
      <t>Dasi Township</t>
    </r>
  </si>
  <si>
    <r>
      <t xml:space="preserve">蘆竹鄉
</t>
    </r>
    <r>
      <rPr>
        <sz val="8"/>
        <rFont val="Arial Narrow"/>
        <family val="2"/>
      </rPr>
      <t>Lujhu Township</t>
    </r>
  </si>
  <si>
    <r>
      <t xml:space="preserve">大園鄉
</t>
    </r>
    <r>
      <rPr>
        <sz val="8"/>
        <rFont val="Arial Narrow"/>
        <family val="2"/>
      </rPr>
      <t>Dayuan Township</t>
    </r>
  </si>
  <si>
    <r>
      <t xml:space="preserve">龜山鄉
</t>
    </r>
    <r>
      <rPr>
        <sz val="8"/>
        <rFont val="Arial Narrow"/>
        <family val="2"/>
      </rPr>
      <t>Gueishan Township</t>
    </r>
  </si>
  <si>
    <r>
      <t xml:space="preserve">龍潭鄉
</t>
    </r>
    <r>
      <rPr>
        <sz val="8"/>
        <rFont val="Arial Narrow"/>
        <family val="2"/>
      </rPr>
      <t>Longtan Township</t>
    </r>
  </si>
  <si>
    <r>
      <t xml:space="preserve">新屋鄉
</t>
    </r>
    <r>
      <rPr>
        <sz val="8"/>
        <rFont val="Arial Narrow"/>
        <family val="2"/>
      </rPr>
      <t>Sinwu Township</t>
    </r>
  </si>
  <si>
    <r>
      <t xml:space="preserve">觀音鄉
</t>
    </r>
    <r>
      <rPr>
        <sz val="8"/>
        <rFont val="Arial Narrow"/>
        <family val="2"/>
      </rPr>
      <t>Guanyin Township</t>
    </r>
  </si>
  <si>
    <r>
      <t xml:space="preserve">復興鄉
</t>
    </r>
    <r>
      <rPr>
        <sz val="8"/>
        <rFont val="Arial Narrow"/>
        <family val="2"/>
      </rPr>
      <t>Fusing Township</t>
    </r>
  </si>
  <si>
    <t>卡　介　苗</t>
  </si>
  <si>
    <t>白喉、百日咳、破傷風混合疫苗</t>
  </si>
  <si>
    <t>小　兒　麻　痺　口　服　疫　苗</t>
  </si>
  <si>
    <t>麻疹疫苗</t>
  </si>
  <si>
    <t xml:space="preserve"> B.C.G</t>
  </si>
  <si>
    <t>Diphtheria Pertussis &amp; Tetanus</t>
  </si>
  <si>
    <t>第一劑</t>
  </si>
  <si>
    <t>追　加</t>
  </si>
  <si>
    <t>第二劑</t>
  </si>
  <si>
    <t>第三劑</t>
  </si>
  <si>
    <t>第四劑</t>
  </si>
  <si>
    <t>其　他</t>
  </si>
  <si>
    <t>國小一年級</t>
  </si>
  <si>
    <t>其　他</t>
  </si>
  <si>
    <t>單一劑</t>
  </si>
  <si>
    <t>Diphtheria &amp; Tetanus Combined
1st Grade  &amp;  Other</t>
  </si>
  <si>
    <t>1st dose</t>
  </si>
  <si>
    <t>Booster</t>
  </si>
  <si>
    <t>2nd dose</t>
  </si>
  <si>
    <t xml:space="preserve"> 3rd dose </t>
  </si>
  <si>
    <t xml:space="preserve"> 4rd dose </t>
  </si>
  <si>
    <t>Other</t>
  </si>
  <si>
    <t>1st Grade</t>
  </si>
  <si>
    <t>Single dose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</si>
  <si>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</si>
  <si>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</si>
  <si>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t>－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</si>
  <si>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</si>
  <si>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</si>
  <si>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</si>
  <si>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</si>
  <si>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</si>
  <si>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</si>
  <si>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</si>
  <si>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t>卡介苗</t>
  </si>
  <si>
    <t>白喉、破傷風、百日咳混合疫苗</t>
  </si>
  <si>
    <t>小兒麻痺口服疫苗</t>
  </si>
  <si>
    <t>減量破傷風白喉非細胞性百日咳混合疫苗</t>
  </si>
  <si>
    <r>
      <t>表</t>
    </r>
    <r>
      <rPr>
        <sz val="12"/>
        <rFont val="Arial"/>
        <family val="2"/>
      </rPr>
      <t>9-3</t>
    </r>
    <r>
      <rPr>
        <sz val="12"/>
        <rFont val="華康粗圓體"/>
        <family val="3"/>
      </rPr>
      <t>、預防接種工作</t>
    </r>
  </si>
  <si>
    <r>
      <t>9-3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Protective  Inoculation</t>
    </r>
  </si>
  <si>
    <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及
鄉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鎮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</si>
  <si>
    <t>總計</t>
  </si>
  <si>
    <t>藥局</t>
  </si>
  <si>
    <t>西　藥　商</t>
  </si>
  <si>
    <t>中　藥　商</t>
  </si>
  <si>
    <t>醫療器材商</t>
  </si>
  <si>
    <t>Westem Medicine Dealers</t>
  </si>
  <si>
    <t>Chinese Herb Dealers</t>
  </si>
  <si>
    <t>Medical Device Dealers</t>
  </si>
  <si>
    <t>販賣業</t>
  </si>
  <si>
    <t>製造業</t>
  </si>
  <si>
    <t>End of Year &amp; District</t>
  </si>
  <si>
    <t>Grand  Total</t>
  </si>
  <si>
    <t>Drugstores</t>
  </si>
  <si>
    <t>Dispensary</t>
  </si>
  <si>
    <t>Manufacturer</t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</si>
  <si>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</si>
  <si>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</si>
  <si>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</si>
  <si>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</si>
  <si>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2010</t>
    </r>
  </si>
  <si>
    <r>
      <t xml:space="preserve">桃園市
</t>
    </r>
    <r>
      <rPr>
        <sz val="8.5"/>
        <rFont val="Arial Narrow"/>
        <family val="2"/>
      </rPr>
      <t>Taoyuan City</t>
    </r>
  </si>
  <si>
    <r>
      <t xml:space="preserve">中壢市
</t>
    </r>
    <r>
      <rPr>
        <sz val="8.5"/>
        <rFont val="Arial Narrow"/>
        <family val="2"/>
      </rPr>
      <t>Jhongli City</t>
    </r>
  </si>
  <si>
    <r>
      <t xml:space="preserve">平鎮市
</t>
    </r>
    <r>
      <rPr>
        <sz val="8.5"/>
        <rFont val="Arial Narrow"/>
        <family val="2"/>
      </rPr>
      <t>Pingjhen City</t>
    </r>
  </si>
  <si>
    <r>
      <t xml:space="preserve">八德市
</t>
    </r>
    <r>
      <rPr>
        <sz val="8.5"/>
        <rFont val="Arial Narrow"/>
        <family val="2"/>
      </rPr>
      <t>Bade City</t>
    </r>
  </si>
  <si>
    <r>
      <t xml:space="preserve">大溪鎮
</t>
    </r>
    <r>
      <rPr>
        <sz val="8.5"/>
        <rFont val="Arial Narrow"/>
        <family val="2"/>
      </rPr>
      <t>Dasi Township</t>
    </r>
  </si>
  <si>
    <r>
      <t xml:space="preserve">蘆竹鄉
</t>
    </r>
    <r>
      <rPr>
        <sz val="8.5"/>
        <rFont val="Arial Narrow"/>
        <family val="2"/>
      </rPr>
      <t>Lujhu Township</t>
    </r>
  </si>
  <si>
    <r>
      <t xml:space="preserve">大園鄉
</t>
    </r>
    <r>
      <rPr>
        <sz val="8.5"/>
        <rFont val="Arial Narrow"/>
        <family val="2"/>
      </rPr>
      <t>Dayuan Township</t>
    </r>
  </si>
  <si>
    <r>
      <t xml:space="preserve">龜山鄉
</t>
    </r>
    <r>
      <rPr>
        <sz val="8.5"/>
        <rFont val="Arial Narrow"/>
        <family val="2"/>
      </rPr>
      <t>Gueishan Township</t>
    </r>
  </si>
  <si>
    <r>
      <t xml:space="preserve">龍潭鄉
</t>
    </r>
    <r>
      <rPr>
        <sz val="8.5"/>
        <rFont val="Arial Narrow"/>
        <family val="2"/>
      </rPr>
      <t>Longtan Township</t>
    </r>
  </si>
  <si>
    <r>
      <t xml:space="preserve">新屋鄉
</t>
    </r>
    <r>
      <rPr>
        <sz val="8.5"/>
        <rFont val="Arial Narrow"/>
        <family val="2"/>
      </rPr>
      <t>Sinwu Township</t>
    </r>
  </si>
  <si>
    <r>
      <t xml:space="preserve">觀音鄉
</t>
    </r>
    <r>
      <rPr>
        <sz val="8.5"/>
        <rFont val="Arial Narrow"/>
        <family val="2"/>
      </rPr>
      <t>Guanyin Township</t>
    </r>
  </si>
  <si>
    <r>
      <t xml:space="preserve">復興鄉
</t>
    </r>
    <r>
      <rPr>
        <sz val="8.5"/>
        <rFont val="Arial Narrow"/>
        <family val="2"/>
      </rPr>
      <t>Fusing Township</t>
    </r>
  </si>
  <si>
    <t>資料來源：行政院衛生署。</t>
  </si>
  <si>
    <t>－</t>
  </si>
  <si>
    <r>
      <t>表</t>
    </r>
    <r>
      <rPr>
        <sz val="12"/>
        <rFont val="Arial"/>
        <family val="2"/>
      </rPr>
      <t>9-5</t>
    </r>
    <r>
      <rPr>
        <sz val="12"/>
        <rFont val="華康粗圓體"/>
        <family val="3"/>
      </rPr>
      <t xml:space="preserve">、藥商家數
</t>
    </r>
    <r>
      <rPr>
        <sz val="12"/>
        <rFont val="Arial"/>
        <family val="2"/>
      </rPr>
      <t>9-5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</si>
  <si>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r>
      <t>表</t>
    </r>
    <r>
      <rPr>
        <sz val="12"/>
        <rFont val="Arial"/>
        <family val="2"/>
      </rPr>
      <t>9-6</t>
    </r>
    <r>
      <rPr>
        <sz val="12"/>
        <rFont val="華康粗圓體"/>
        <family val="3"/>
      </rPr>
      <t xml:space="preserve">、十大死亡原因
</t>
    </r>
    <r>
      <rPr>
        <sz val="12"/>
        <rFont val="Arial"/>
        <family val="2"/>
      </rPr>
      <t>9-6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Ten  Leading  Causes  Of  Death</t>
    </r>
    <r>
      <rPr>
        <sz val="12"/>
        <rFont val="華康粗圓體"/>
        <family val="3"/>
      </rPr>
      <t>　</t>
    </r>
  </si>
  <si>
    <t>合　計</t>
  </si>
  <si>
    <t>第　三　位</t>
  </si>
  <si>
    <t>I60-I69</t>
  </si>
  <si>
    <t>第　四　位</t>
  </si>
  <si>
    <t>E10-E14</t>
  </si>
  <si>
    <t>第　五　位</t>
  </si>
  <si>
    <t>V01-X59,Y85-Y86</t>
  </si>
  <si>
    <t>第　六　位</t>
  </si>
  <si>
    <t>J12-J18</t>
  </si>
  <si>
    <t>第　七　位</t>
  </si>
  <si>
    <t>I10-I15</t>
  </si>
  <si>
    <t>第　八　位</t>
  </si>
  <si>
    <t>第　九　位</t>
  </si>
  <si>
    <t>第　十　位</t>
  </si>
  <si>
    <t>其　　　他</t>
  </si>
  <si>
    <t>國際死因
分類號碼</t>
  </si>
  <si>
    <t>合　計</t>
  </si>
  <si>
    <t>年　底　別</t>
  </si>
  <si>
    <r>
      <t>每十萬人口死亡率</t>
    </r>
  </si>
  <si>
    <t>及　順　位</t>
  </si>
  <si>
    <t>No.  Of  Deaths</t>
  </si>
  <si>
    <t>End of Year</t>
  </si>
  <si>
    <t>ICD -10</t>
  </si>
  <si>
    <t>死　亡　原　因</t>
  </si>
  <si>
    <t>男</t>
  </si>
  <si>
    <t>女</t>
  </si>
  <si>
    <t>Causes  of  Death</t>
  </si>
  <si>
    <t>Total</t>
  </si>
  <si>
    <t>Male</t>
  </si>
  <si>
    <t>Female</t>
  </si>
  <si>
    <t>第　一　位</t>
  </si>
  <si>
    <t>C00-C97</t>
  </si>
  <si>
    <r>
      <t>死　亡　人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</si>
  <si>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</si>
  <si>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</si>
  <si>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</si>
  <si>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</si>
  <si>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</si>
  <si>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</si>
  <si>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</si>
  <si>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</si>
  <si>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</si>
  <si>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2010</t>
    </r>
  </si>
  <si>
    <r>
      <t xml:space="preserve">惡性腫瘤
</t>
    </r>
    <r>
      <rPr>
        <sz val="8.5"/>
        <rFont val="Arial Narrow"/>
        <family val="2"/>
      </rPr>
      <t>Malignant  Neoplasms</t>
    </r>
  </si>
  <si>
    <r>
      <t xml:space="preserve">腦血管疾病
</t>
    </r>
    <r>
      <rPr>
        <sz val="8.5"/>
        <rFont val="Arial Narrow"/>
        <family val="2"/>
      </rPr>
      <t>Cerebrovascular  Disease</t>
    </r>
  </si>
  <si>
    <r>
      <t xml:space="preserve">糖尿病
</t>
    </r>
    <r>
      <rPr>
        <sz val="8.5"/>
        <rFont val="Arial Narrow"/>
        <family val="2"/>
      </rPr>
      <t>Diabetes Mellitus</t>
    </r>
  </si>
  <si>
    <r>
      <t xml:space="preserve">意外事故
</t>
    </r>
    <r>
      <rPr>
        <sz val="8.5"/>
        <rFont val="Arial Narrow"/>
        <family val="2"/>
      </rPr>
      <t xml:space="preserve">Accidents </t>
    </r>
  </si>
  <si>
    <t>End  of  Year  &amp;  District</t>
  </si>
  <si>
    <t>Grand  Total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</si>
  <si>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</si>
  <si>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</si>
  <si>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</si>
  <si>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</si>
  <si>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</si>
  <si>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</si>
  <si>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</si>
  <si>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</si>
  <si>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</si>
  <si>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</si>
  <si>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</si>
  <si>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</si>
  <si>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</si>
  <si>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</si>
  <si>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</si>
  <si>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t>單位：人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</si>
  <si>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
鄉鎮市區別</t>
    </r>
  </si>
  <si>
    <t>醫　師</t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</si>
  <si>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</si>
  <si>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</si>
  <si>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</si>
  <si>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t>護　士</t>
  </si>
  <si>
    <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</si>
  <si>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</si>
  <si>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t>其他醫事
人員數</t>
  </si>
  <si>
    <r>
      <t>表</t>
    </r>
    <r>
      <rPr>
        <sz val="12"/>
        <rFont val="Arial"/>
        <family val="2"/>
      </rPr>
      <t>9-1</t>
    </r>
    <r>
      <rPr>
        <sz val="12"/>
        <rFont val="華康粗圓體"/>
        <family val="3"/>
      </rPr>
      <t>、公私立醫療機構及其他醫事機構開執業場所醫事人員執業人數</t>
    </r>
  </si>
  <si>
    <r>
      <t>9-1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</si>
  <si>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t>表</t>
    </r>
    <r>
      <rPr>
        <sz val="12"/>
        <rFont val="Arial"/>
        <family val="2"/>
      </rPr>
      <t>9-2</t>
    </r>
    <r>
      <rPr>
        <sz val="12"/>
        <rFont val="華康粗圓體"/>
        <family val="3"/>
      </rPr>
      <t>、公私立醫療機構數及病床數</t>
    </r>
  </si>
  <si>
    <r>
      <t>9-2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in Public and Private Hospitals,Clinics, and Beds</t>
    </r>
    <r>
      <rPr>
        <sz val="12"/>
        <rFont val="華康粗圓體"/>
        <family val="3"/>
      </rPr>
      <t>　</t>
    </r>
  </si>
  <si>
    <r>
      <t>楊梅市</t>
    </r>
    <r>
      <rPr>
        <sz val="9"/>
        <rFont val="Arial Narrow"/>
        <family val="2"/>
      </rPr>
      <t xml:space="preserve"> Yangmei City</t>
    </r>
  </si>
  <si>
    <t>Source : Department of Health, Executive Yuan.</t>
  </si>
  <si>
    <r>
      <t>助</t>
    </r>
    <r>
      <rPr>
        <sz val="9"/>
        <rFont val="華康粗圓體"/>
        <family val="3"/>
      </rPr>
      <t>產</t>
    </r>
    <r>
      <rPr>
        <sz val="9"/>
        <rFont val="華康粗圓體"/>
        <family val="3"/>
      </rPr>
      <t>士</t>
    </r>
  </si>
  <si>
    <r>
      <t>鑲</t>
    </r>
    <r>
      <rPr>
        <sz val="9"/>
        <rFont val="華康粗圓體"/>
        <family val="3"/>
      </rPr>
      <t>牙</t>
    </r>
    <r>
      <rPr>
        <sz val="9"/>
        <rFont val="華康粗圓體"/>
        <family val="3"/>
      </rPr>
      <t>生</t>
    </r>
  </si>
  <si>
    <r>
      <t>營</t>
    </r>
    <r>
      <rPr>
        <sz val="9"/>
        <rFont val="華康粗圓體"/>
        <family val="3"/>
      </rPr>
      <t>養</t>
    </r>
    <r>
      <rPr>
        <sz val="9"/>
        <rFont val="華康粗圓體"/>
        <family val="3"/>
      </rPr>
      <t>師</t>
    </r>
  </si>
  <si>
    <r>
      <t>護</t>
    </r>
    <r>
      <rPr>
        <sz val="9"/>
        <rFont val="華康粗圓體"/>
        <family val="3"/>
      </rPr>
      <t>理</t>
    </r>
    <r>
      <rPr>
        <sz val="9"/>
        <rFont val="華康粗圓體"/>
        <family val="3"/>
      </rPr>
      <t>師</t>
    </r>
  </si>
  <si>
    <r>
      <t>藥</t>
    </r>
    <r>
      <rPr>
        <sz val="9"/>
        <rFont val="華康粗圓體"/>
        <family val="3"/>
      </rPr>
      <t>劑</t>
    </r>
    <r>
      <rPr>
        <sz val="9"/>
        <rFont val="華康粗圓體"/>
        <family val="3"/>
      </rPr>
      <t>生</t>
    </r>
  </si>
  <si>
    <r>
      <t>牙</t>
    </r>
    <r>
      <rPr>
        <sz val="9"/>
        <rFont val="華康粗圓體"/>
        <family val="3"/>
      </rPr>
      <t>醫</t>
    </r>
    <r>
      <rPr>
        <sz val="9"/>
        <rFont val="華康粗圓體"/>
        <family val="3"/>
      </rPr>
      <t>師</t>
    </r>
  </si>
  <si>
    <r>
      <t>中</t>
    </r>
    <r>
      <rPr>
        <sz val="9"/>
        <rFont val="華康粗圓體"/>
        <family val="3"/>
      </rPr>
      <t>醫</t>
    </r>
    <r>
      <rPr>
        <sz val="9"/>
        <rFont val="華康粗圓體"/>
        <family val="3"/>
      </rPr>
      <t>師</t>
    </r>
  </si>
  <si>
    <t>總　計</t>
  </si>
  <si>
    <t>藥　師</t>
  </si>
  <si>
    <r>
      <t xml:space="preserve">楊梅市
</t>
    </r>
    <r>
      <rPr>
        <sz val="8"/>
        <rFont val="Arial Narrow"/>
        <family val="2"/>
      </rPr>
      <t>Yangmei City</t>
    </r>
  </si>
  <si>
    <t>Source : Department of Health, Executive Yuan.</t>
  </si>
  <si>
    <r>
      <t>表</t>
    </r>
    <r>
      <rPr>
        <sz val="12"/>
        <rFont val="Arial"/>
        <family val="2"/>
      </rPr>
      <t>9-3</t>
    </r>
    <r>
      <rPr>
        <sz val="12"/>
        <rFont val="華康粗圓體"/>
        <family val="3"/>
      </rPr>
      <t>、預防接種工作（續）</t>
    </r>
  </si>
  <si>
    <t>Soruce : Department of Health, Executive Yuan.</t>
  </si>
  <si>
    <r>
      <t>資料來源：根據本府衛生局</t>
    </r>
    <r>
      <rPr>
        <sz val="8.5"/>
        <rFont val="Arial Narrow"/>
        <family val="2"/>
      </rPr>
      <t xml:space="preserve"> 1136-09-01-2</t>
    </r>
    <r>
      <rPr>
        <sz val="8.5"/>
        <rFont val="華康中黑體"/>
        <family val="3"/>
      </rPr>
      <t>。</t>
    </r>
  </si>
  <si>
    <t>資料來源：行政院衛生署。</t>
  </si>
  <si>
    <t>Source : Department of Health, Executive Yuan.</t>
  </si>
  <si>
    <t>備　　註：其他醫事人員包含臨床心理師、諮商心理師、呼吸治療師。</t>
  </si>
  <si>
    <t>Remarks : Other medical personnel include clinical psychologists, counselors, and respiratory therapists.</t>
  </si>
  <si>
    <t>Unit : Person</t>
  </si>
  <si>
    <t>Unit : Person</t>
  </si>
  <si>
    <t xml:space="preserve">Note : The 5-in-1 vaccine vaccinates against diphtheria, tetanus, pertussis (whooping cough), polio, and Hib. </t>
  </si>
  <si>
    <t>附　　註：五合一疫苗為白喉、破傷風、非細胞性百日咳、不活化小兒麻痺、ｂ型嗜血桿菌混合疫苗。</t>
  </si>
  <si>
    <t>資料來源：患者人數：行政院衛生署。</t>
  </si>
  <si>
    <t>　　　　　死亡人數：桃園縣衛生局</t>
  </si>
  <si>
    <t xml:space="preserve">Source : Number of patients: The Department of Health, Executive Yuan. </t>
  </si>
  <si>
    <t xml:space="preserve">              Number of deaths: The Public Health Bureau, Taoyuan County Government. </t>
  </si>
  <si>
    <t>Unit : Persons</t>
  </si>
  <si>
    <r>
      <t>資料來源：</t>
    </r>
    <r>
      <rPr>
        <sz val="9"/>
        <rFont val="華康中黑體"/>
        <family val="3"/>
      </rPr>
      <t>行政院衛生署統計室。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</si>
  <si>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、法定傳染病患者及死亡人數（續完）</t>
    </r>
    <r>
      <rPr>
        <sz val="12"/>
        <rFont val="Arial"/>
        <family val="2"/>
      </rPr>
      <t xml:space="preserve">
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 end)</t>
    </r>
  </si>
  <si>
    <r>
      <t xml:space="preserve">單位：家
</t>
    </r>
    <r>
      <rPr>
        <sz val="8.5"/>
        <rFont val="Arial Narrow"/>
        <family val="2"/>
      </rPr>
      <t>Unit : Firm</t>
    </r>
  </si>
  <si>
    <r>
      <t xml:space="preserve">楊梅市
</t>
    </r>
    <r>
      <rPr>
        <sz val="8.5"/>
        <rFont val="Arial Narrow"/>
        <family val="2"/>
      </rPr>
      <t>Yangmei City</t>
    </r>
  </si>
  <si>
    <t>I01-I02.0, I02-I09, I20-I25, I27, I30-I52</t>
  </si>
  <si>
    <t>資料來源：根據行政院衛生署資料。</t>
  </si>
  <si>
    <r>
      <t>備　　註：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本表資料係以死亡發生年別（即發生日期）為統計之依據。</t>
    </r>
  </si>
  <si>
    <t>Soruce : Department of Health, Executive Yuan.</t>
  </si>
  <si>
    <t>Remarks : 1.The statistics are compiled based on the years in which deaths occurred (i.e. dates on which deaths occurred).</t>
  </si>
  <si>
    <t xml:space="preserve">                  2. The population in mid-2010 was 1,990,421.            </t>
  </si>
  <si>
    <r>
      <t>心臟疾病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高血壓性疾病除外</t>
    </r>
    <r>
      <rPr>
        <sz val="8.5"/>
        <rFont val="Arial Narrow"/>
        <family val="2"/>
      </rPr>
      <t>)
Heart  Disease(Excludes Hypertensive Disease)</t>
    </r>
  </si>
  <si>
    <t>Source : Department of Public Health Bureau .</t>
  </si>
  <si>
    <r>
      <t xml:space="preserve">單位：家次
</t>
    </r>
    <r>
      <rPr>
        <sz val="8"/>
        <rFont val="Arial Narrow"/>
        <family val="2"/>
      </rPr>
      <t>Unit : Business Number</t>
    </r>
  </si>
  <si>
    <r>
      <t>表</t>
    </r>
    <r>
      <rPr>
        <sz val="12"/>
        <rFont val="Arial"/>
        <family val="2"/>
      </rPr>
      <t>9-8</t>
    </r>
    <r>
      <rPr>
        <sz val="12"/>
        <rFont val="華康粗圓體"/>
        <family val="3"/>
      </rPr>
      <t xml:space="preserve">、山地衛生所（室）工作概況
</t>
    </r>
    <r>
      <rPr>
        <sz val="12"/>
        <rFont val="Arial"/>
        <family val="2"/>
      </rPr>
      <t>9-8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Health Services of Aboriginal Areas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</si>
  <si>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</si>
  <si>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 xml:space="preserve"> 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 1)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</si>
  <si>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、法定傳染病患者及死亡人數（續</t>
    </r>
    <r>
      <rPr>
        <sz val="12"/>
        <rFont val="Arial"/>
        <family val="2"/>
      </rPr>
      <t>2</t>
    </r>
    <r>
      <rPr>
        <sz val="12"/>
        <rFont val="華康粗圓體"/>
        <family val="3"/>
      </rPr>
      <t>）</t>
    </r>
  </si>
  <si>
    <r>
      <t xml:space="preserve"> 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 2)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</si>
  <si>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、法定傳染病患者人數（續</t>
    </r>
    <r>
      <rPr>
        <sz val="12"/>
        <rFont val="Arial"/>
        <family val="2"/>
      </rPr>
      <t>3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</si>
  <si>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、法定傳染病患者人數（續</t>
    </r>
    <r>
      <rPr>
        <sz val="12"/>
        <rFont val="Arial"/>
        <family val="2"/>
      </rPr>
      <t>4</t>
    </r>
    <r>
      <rPr>
        <sz val="12"/>
        <rFont val="華康粗圓體"/>
        <family val="3"/>
      </rPr>
      <t>）</t>
    </r>
  </si>
  <si>
    <r>
      <t>9-3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Protective  Inoculation(Cont.)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</si>
</sst>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#,##0_ "/>
    <numFmt numFmtId="180" formatCode="0.00_);[Red]\(0.00\)"/>
    <numFmt numFmtId="181" formatCode="#,##0_);[Red]\(#,##0\)"/>
    <numFmt numFmtId="182" formatCode="_-* #\ ###\ ##0_-;\-* #\ ##0_-;_-* &quot;-&quot;_-;_-@_-"/>
    <numFmt numFmtId="183" formatCode="###\ ###\ ##0;\-###\ ###\ ##0;&quot;─&quot;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;[Red]0.00"/>
    <numFmt numFmtId="193" formatCode="_-* #,##0.000_-;\-* #,##0.000_-;_-* &quot;-&quot;??_-;_-@_-"/>
    <numFmt numFmtId="194" formatCode="_-* #,##0.0000_-;\-* #,##0.0000_-;_-* &quot;-&quot;??_-;_-@_-"/>
    <numFmt numFmtId="195" formatCode="_-* #,##0.0_-;\-* #,##0.0_-;_-* &quot;-&quot;??_-;_-@_-"/>
    <numFmt numFmtId="196" formatCode="_-* #,##0_-;\-* #,##0_-;_-* &quot;-&quot;??_-;_-@_-"/>
  </numFmts>
  <fonts count="6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8.5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8.5"/>
      <name val="華康粗圓體"/>
      <family val="3"/>
    </font>
    <font>
      <sz val="8"/>
      <name val="華康粗圓體"/>
      <family val="3"/>
    </font>
    <font>
      <sz val="12"/>
      <name val="Arial Narrow"/>
      <family val="2"/>
    </font>
    <font>
      <sz val="9"/>
      <name val="華康粗圓體"/>
      <family val="3"/>
    </font>
    <font>
      <vertAlign val="superscript"/>
      <sz val="8"/>
      <name val="華康粗圓體"/>
      <family val="3"/>
    </font>
    <font>
      <sz val="11.5"/>
      <name val="Arial"/>
      <family val="2"/>
    </font>
    <font>
      <sz val="11.5"/>
      <name val="華康粗圓體"/>
      <family val="3"/>
    </font>
    <font>
      <sz val="9"/>
      <name val="華康中黑體"/>
      <family val="3"/>
    </font>
    <font>
      <sz val="8"/>
      <name val="華康中黑體"/>
      <family val="3"/>
    </font>
    <font>
      <sz val="7"/>
      <name val="Arial Narrow"/>
      <family val="2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vertAlign val="superscript"/>
      <sz val="8"/>
      <color indexed="8"/>
      <name val="華康粗圓體"/>
      <family val="3"/>
    </font>
    <font>
      <vertAlign val="superscript"/>
      <sz val="8"/>
      <color indexed="8"/>
      <name val="Arial Narrow"/>
      <family val="2"/>
    </font>
    <font>
      <b/>
      <sz val="9"/>
      <name val="新細明體"/>
      <family val="1"/>
    </font>
    <font>
      <sz val="9"/>
      <color indexed="8"/>
      <name val="Arial Narrow"/>
      <family val="2"/>
    </font>
    <font>
      <sz val="9.5"/>
      <name val="Arial Narrow"/>
      <family val="2"/>
    </font>
    <font>
      <sz val="9"/>
      <color indexed="8"/>
      <name val="華康粗圓體"/>
      <family val="3"/>
    </font>
    <font>
      <sz val="9"/>
      <color indexed="9"/>
      <name val="Arial Narrow"/>
      <family val="2"/>
    </font>
    <font>
      <sz val="8.5"/>
      <name val="華康中黑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8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10" fillId="0" borderId="16" xfId="33" applyNumberFormat="1" applyFont="1" applyBorder="1" applyAlignment="1" applyProtection="1">
      <alignment horizontal="center" vertical="center"/>
      <protection/>
    </xf>
    <xf numFmtId="49" fontId="10" fillId="0" borderId="29" xfId="33" applyNumberFormat="1" applyFont="1" applyBorder="1" applyAlignment="1" applyProtection="1">
      <alignment horizontal="center" vertical="center"/>
      <protection/>
    </xf>
    <xf numFmtId="49" fontId="8" fillId="0" borderId="26" xfId="33" applyNumberFormat="1" applyFont="1" applyBorder="1" applyAlignment="1" applyProtection="1">
      <alignment horizontal="center" vertical="center" wrapText="1" shrinkToFit="1"/>
      <protection/>
    </xf>
    <xf numFmtId="0" fontId="12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76" fontId="10" fillId="0" borderId="14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76" fontId="10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right" vertical="center"/>
    </xf>
    <xf numFmtId="176" fontId="12" fillId="0" borderId="1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49" fontId="5" fillId="0" borderId="0" xfId="33" applyNumberFormat="1" applyFont="1" applyAlignment="1">
      <alignment horizontal="center" vertical="center"/>
      <protection/>
    </xf>
    <xf numFmtId="49" fontId="5" fillId="0" borderId="0" xfId="33" applyNumberFormat="1" applyFont="1" applyBorder="1" applyAlignment="1">
      <alignment horizontal="center" vertical="center"/>
      <protection/>
    </xf>
    <xf numFmtId="49" fontId="7" fillId="0" borderId="0" xfId="33" applyNumberFormat="1" applyFont="1" applyAlignment="1">
      <alignment horizontal="center" vertical="center"/>
      <protection/>
    </xf>
    <xf numFmtId="49" fontId="10" fillId="0" borderId="29" xfId="33" applyNumberFormat="1" applyFont="1" applyBorder="1" applyAlignment="1" applyProtection="1">
      <alignment horizontal="center" vertical="center" wrapText="1"/>
      <protection/>
    </xf>
    <xf numFmtId="49" fontId="10" fillId="0" borderId="30" xfId="33" applyNumberFormat="1" applyFont="1" applyBorder="1" applyAlignment="1" applyProtection="1">
      <alignment horizontal="center" vertical="center" wrapText="1"/>
      <protection/>
    </xf>
    <xf numFmtId="49" fontId="7" fillId="0" borderId="0" xfId="33" applyNumberFormat="1" applyFont="1" applyAlignment="1">
      <alignment horizontal="center" vertical="center" wrapText="1"/>
      <protection/>
    </xf>
    <xf numFmtId="49" fontId="10" fillId="0" borderId="0" xfId="33" applyNumberFormat="1" applyFont="1" applyBorder="1" applyAlignment="1" applyProtection="1">
      <alignment horizontal="center" vertical="center"/>
      <protection/>
    </xf>
    <xf numFmtId="49" fontId="10" fillId="0" borderId="34" xfId="33" applyNumberFormat="1" applyFont="1" applyBorder="1" applyAlignment="1" applyProtection="1">
      <alignment horizontal="center" vertical="center"/>
      <protection/>
    </xf>
    <xf numFmtId="49" fontId="10" fillId="0" borderId="30" xfId="33" applyNumberFormat="1" applyFont="1" applyBorder="1" applyAlignment="1" applyProtection="1">
      <alignment horizontal="center" vertical="center"/>
      <protection/>
    </xf>
    <xf numFmtId="49" fontId="7" fillId="0" borderId="17" xfId="33" applyNumberFormat="1" applyFont="1" applyBorder="1" applyAlignment="1" applyProtection="1">
      <alignment horizontal="center" vertical="center" wrapText="1"/>
      <protection/>
    </xf>
    <xf numFmtId="49" fontId="7" fillId="0" borderId="11" xfId="33" applyNumberFormat="1" applyFont="1" applyBorder="1" applyAlignment="1" applyProtection="1">
      <alignment horizontal="center" vertical="center" wrapText="1"/>
      <protection/>
    </xf>
    <xf numFmtId="49" fontId="10" fillId="0" borderId="0" xfId="33" applyNumberFormat="1" applyFont="1" applyBorder="1" applyAlignment="1" applyProtection="1">
      <alignment horizontal="right" vertical="center"/>
      <protection/>
    </xf>
    <xf numFmtId="49" fontId="7" fillId="0" borderId="28" xfId="33" applyNumberFormat="1" applyFont="1" applyBorder="1" applyAlignment="1">
      <alignment horizontal="left" vertical="center"/>
      <protection/>
    </xf>
    <xf numFmtId="49" fontId="7" fillId="0" borderId="0" xfId="33" applyNumberFormat="1" applyFont="1" applyBorder="1" applyAlignment="1" applyProtection="1">
      <alignment horizontal="right" vertical="center"/>
      <protection/>
    </xf>
    <xf numFmtId="49" fontId="10" fillId="0" borderId="17" xfId="33" applyNumberFormat="1" applyFont="1" applyBorder="1" applyAlignment="1" applyProtection="1">
      <alignment horizontal="right" vertical="center"/>
      <protection/>
    </xf>
    <xf numFmtId="49" fontId="7" fillId="0" borderId="19" xfId="33" applyNumberFormat="1" applyFont="1" applyBorder="1" applyAlignment="1">
      <alignment horizontal="left" vertical="center"/>
      <protection/>
    </xf>
    <xf numFmtId="49" fontId="7" fillId="0" borderId="0" xfId="33" applyNumberFormat="1" applyFont="1" applyBorder="1" applyAlignment="1" applyProtection="1">
      <alignment horizontal="distributed" vertical="center"/>
      <protection/>
    </xf>
    <xf numFmtId="49" fontId="7" fillId="0" borderId="0" xfId="33" applyNumberFormat="1" applyFon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right" vertical="center"/>
    </xf>
    <xf numFmtId="49" fontId="10" fillId="0" borderId="16" xfId="33" applyNumberFormat="1" applyFont="1" applyBorder="1" applyAlignment="1" applyProtection="1">
      <alignment horizontal="center" vertical="center" wrapText="1"/>
      <protection/>
    </xf>
    <xf numFmtId="49" fontId="10" fillId="0" borderId="33" xfId="33" applyNumberFormat="1" applyFont="1" applyBorder="1" applyAlignment="1" applyProtection="1">
      <alignment horizontal="center" vertical="center"/>
      <protection/>
    </xf>
    <xf numFmtId="49" fontId="7" fillId="0" borderId="11" xfId="33" applyNumberFormat="1" applyFont="1" applyBorder="1" applyAlignment="1" applyProtection="1">
      <alignment horizontal="center" vertical="center" wrapText="1" shrinkToFit="1"/>
      <protection/>
    </xf>
    <xf numFmtId="49" fontId="7" fillId="0" borderId="17" xfId="33" applyNumberFormat="1" applyFont="1" applyBorder="1" applyAlignment="1" applyProtection="1">
      <alignment horizontal="center" vertical="center" wrapText="1" shrinkToFit="1"/>
      <protection/>
    </xf>
    <xf numFmtId="176" fontId="7" fillId="0" borderId="35" xfId="0" applyNumberFormat="1" applyFont="1" applyBorder="1" applyAlignment="1">
      <alignment horizontal="right" vertical="center"/>
    </xf>
    <xf numFmtId="49" fontId="3" fillId="0" borderId="0" xfId="33" applyNumberFormat="1" applyFont="1" applyBorder="1" applyAlignment="1">
      <alignment horizontal="center" vertical="center"/>
      <protection/>
    </xf>
    <xf numFmtId="49" fontId="3" fillId="0" borderId="17" xfId="33" applyNumberFormat="1" applyFont="1" applyBorder="1" applyAlignment="1">
      <alignment horizontal="right" vertical="center"/>
      <protection/>
    </xf>
    <xf numFmtId="49" fontId="3" fillId="0" borderId="0" xfId="33" applyNumberFormat="1" applyFont="1" applyAlignment="1">
      <alignment horizontal="center" vertical="center"/>
      <protection/>
    </xf>
    <xf numFmtId="49" fontId="3" fillId="0" borderId="0" xfId="33" applyNumberFormat="1" applyFont="1" applyAlignment="1" applyProtection="1">
      <alignment horizontal="center" vertical="center"/>
      <protection/>
    </xf>
    <xf numFmtId="49" fontId="7" fillId="0" borderId="26" xfId="33" applyNumberFormat="1" applyFont="1" applyBorder="1" applyAlignment="1" applyProtection="1">
      <alignment horizontal="center" vertical="center" wrapText="1" shrinkToFit="1"/>
      <protection/>
    </xf>
    <xf numFmtId="49" fontId="10" fillId="0" borderId="34" xfId="33" applyNumberFormat="1" applyFont="1" applyBorder="1" applyAlignment="1" applyProtection="1">
      <alignment horizontal="center" vertical="center" wrapText="1"/>
      <protection/>
    </xf>
    <xf numFmtId="49" fontId="10" fillId="0" borderId="36" xfId="33" applyNumberFormat="1" applyFont="1" applyBorder="1" applyAlignment="1" applyProtection="1">
      <alignment horizontal="center" vertical="center"/>
      <protection/>
    </xf>
    <xf numFmtId="49" fontId="8" fillId="0" borderId="17" xfId="33" applyNumberFormat="1" applyFont="1" applyBorder="1" applyAlignment="1" applyProtection="1">
      <alignment horizontal="left" vertical="center" wrapText="1" shrinkToFit="1"/>
      <protection/>
    </xf>
    <xf numFmtId="49" fontId="8" fillId="0" borderId="11" xfId="33" applyNumberFormat="1" applyFont="1" applyBorder="1" applyAlignment="1" applyProtection="1">
      <alignment horizontal="center" vertical="center" wrapText="1" shrinkToFit="1"/>
      <protection/>
    </xf>
    <xf numFmtId="49" fontId="8" fillId="0" borderId="17" xfId="33" applyNumberFormat="1" applyFont="1" applyBorder="1" applyAlignment="1" applyProtection="1">
      <alignment horizontal="center" vertical="center" wrapText="1" shrinkToFit="1"/>
      <protection/>
    </xf>
    <xf numFmtId="49" fontId="8" fillId="0" borderId="11" xfId="33" applyNumberFormat="1" applyFont="1" applyBorder="1" applyAlignment="1" applyProtection="1">
      <alignment horizontal="center" vertical="center" wrapText="1"/>
      <protection/>
    </xf>
    <xf numFmtId="49" fontId="8" fillId="0" borderId="17" xfId="33" applyNumberFormat="1" applyFont="1" applyBorder="1" applyAlignment="1" applyProtection="1">
      <alignment horizontal="center" vertical="center" wrapText="1"/>
      <protection/>
    </xf>
    <xf numFmtId="49" fontId="8" fillId="0" borderId="37" xfId="33" applyNumberFormat="1" applyFont="1" applyBorder="1" applyAlignment="1" applyProtection="1">
      <alignment horizontal="center" vertical="center" wrapText="1"/>
      <protection/>
    </xf>
    <xf numFmtId="176" fontId="7" fillId="0" borderId="12" xfId="0" applyNumberFormat="1" applyFont="1" applyBorder="1" applyAlignment="1">
      <alignment horizontal="right" vertical="center"/>
    </xf>
    <xf numFmtId="49" fontId="7" fillId="0" borderId="38" xfId="33" applyNumberFormat="1" applyFont="1" applyBorder="1" applyAlignment="1">
      <alignment vertical="center"/>
      <protection/>
    </xf>
    <xf numFmtId="49" fontId="10" fillId="0" borderId="14" xfId="33" applyNumberFormat="1" applyFont="1" applyBorder="1" applyAlignment="1" applyProtection="1">
      <alignment horizontal="center" vertical="center" wrapText="1"/>
      <protection/>
    </xf>
    <xf numFmtId="49" fontId="10" fillId="0" borderId="14" xfId="33" applyNumberFormat="1" applyFont="1" applyBorder="1" applyAlignment="1" applyProtection="1">
      <alignment horizontal="center" vertical="center"/>
      <protection/>
    </xf>
    <xf numFmtId="49" fontId="3" fillId="0" borderId="0" xfId="33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center" vertical="center" wrapText="1"/>
    </xf>
    <xf numFmtId="0" fontId="12" fillId="0" borderId="0" xfId="33" applyFont="1" applyBorder="1" applyAlignment="1" applyProtection="1">
      <alignment horizontal="center" vertical="center"/>
      <protection/>
    </xf>
    <xf numFmtId="0" fontId="12" fillId="0" borderId="16" xfId="33" applyFont="1" applyBorder="1" applyAlignment="1" applyProtection="1">
      <alignment horizontal="center" vertical="center"/>
      <protection/>
    </xf>
    <xf numFmtId="0" fontId="12" fillId="0" borderId="0" xfId="33" applyFont="1" applyBorder="1" applyAlignment="1" applyProtection="1">
      <alignment horizontal="right" vertical="center"/>
      <protection/>
    </xf>
    <xf numFmtId="182" fontId="3" fillId="0" borderId="27" xfId="33" applyNumberFormat="1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/>
      <protection/>
    </xf>
    <xf numFmtId="0" fontId="3" fillId="0" borderId="17" xfId="33" applyFont="1" applyBorder="1" applyAlignment="1" applyProtection="1">
      <alignment horizontal="center" vertical="center" wrapText="1"/>
      <protection/>
    </xf>
    <xf numFmtId="0" fontId="3" fillId="0" borderId="19" xfId="33" applyFont="1" applyBorder="1" applyAlignment="1" applyProtection="1">
      <alignment horizontal="center" vertical="center" wrapText="1"/>
      <protection/>
    </xf>
    <xf numFmtId="0" fontId="3" fillId="0" borderId="28" xfId="33" applyFont="1" applyBorder="1" applyAlignment="1">
      <alignment horizontal="left" vertical="center"/>
      <protection/>
    </xf>
    <xf numFmtId="183" fontId="3" fillId="0" borderId="0" xfId="33" applyNumberFormat="1" applyFont="1" applyBorder="1" applyAlignment="1" applyProtection="1">
      <alignment horizontal="right" vertical="center"/>
      <protection/>
    </xf>
    <xf numFmtId="183" fontId="3" fillId="0" borderId="16" xfId="33" applyNumberFormat="1" applyFont="1" applyBorder="1" applyAlignment="1" applyProtection="1">
      <alignment horizontal="right" vertical="center"/>
      <protection/>
    </xf>
    <xf numFmtId="183" fontId="3" fillId="0" borderId="14" xfId="33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>
      <alignment horizontal="right" vertical="center"/>
    </xf>
    <xf numFmtId="0" fontId="3" fillId="0" borderId="0" xfId="33" applyFont="1" applyBorder="1" applyAlignment="1" applyProtection="1">
      <alignment horizontal="right" vertical="center"/>
      <protection/>
    </xf>
    <xf numFmtId="183" fontId="3" fillId="0" borderId="11" xfId="33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center" vertical="center"/>
    </xf>
    <xf numFmtId="0" fontId="3" fillId="0" borderId="0" xfId="33" applyFont="1" applyBorder="1" applyAlignment="1">
      <alignment horizontal="center" vertical="center"/>
      <protection/>
    </xf>
    <xf numFmtId="182" fontId="3" fillId="0" borderId="17" xfId="33" applyNumberFormat="1" applyFont="1" applyBorder="1" applyAlignment="1">
      <alignment horizontal="right" vertical="center"/>
      <protection/>
    </xf>
    <xf numFmtId="182" fontId="3" fillId="0" borderId="0" xfId="33" applyNumberFormat="1" applyFont="1" applyAlignment="1">
      <alignment horizontal="center" vertical="center"/>
      <protection/>
    </xf>
    <xf numFmtId="182" fontId="3" fillId="0" borderId="0" xfId="33" applyNumberFormat="1" applyFont="1" applyAlignment="1" applyProtection="1">
      <alignment horizontal="center" vertical="center"/>
      <protection/>
    </xf>
    <xf numFmtId="182" fontId="3" fillId="0" borderId="0" xfId="33" applyNumberFormat="1" applyFont="1" applyBorder="1" applyAlignment="1">
      <alignment horizontal="right" vertical="center"/>
      <protection/>
    </xf>
    <xf numFmtId="182" fontId="3" fillId="0" borderId="20" xfId="33" applyNumberFormat="1" applyFont="1" applyBorder="1" applyAlignment="1">
      <alignment horizontal="center" vertical="center" wrapText="1"/>
      <protection/>
    </xf>
    <xf numFmtId="49" fontId="6" fillId="0" borderId="17" xfId="33" applyNumberFormat="1" applyFont="1" applyBorder="1" applyAlignment="1" applyProtection="1">
      <alignment horizontal="center" vertical="center" wrapText="1"/>
      <protection/>
    </xf>
    <xf numFmtId="49" fontId="6" fillId="0" borderId="11" xfId="33" applyNumberFormat="1" applyFont="1" applyBorder="1" applyAlignment="1" applyProtection="1">
      <alignment horizontal="center" vertical="center" wrapText="1"/>
      <protection/>
    </xf>
    <xf numFmtId="49" fontId="6" fillId="0" borderId="26" xfId="33" applyNumberFormat="1" applyFont="1" applyBorder="1" applyAlignment="1" applyProtection="1">
      <alignment horizontal="center" vertical="center" wrapText="1"/>
      <protection/>
    </xf>
    <xf numFmtId="178" fontId="7" fillId="0" borderId="13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left" vertical="center" wrapText="1"/>
    </xf>
    <xf numFmtId="178" fontId="7" fillId="0" borderId="15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182" fontId="16" fillId="0" borderId="17" xfId="33" applyNumberFormat="1" applyFont="1" applyBorder="1" applyAlignment="1">
      <alignment horizontal="right" vertical="center"/>
      <protection/>
    </xf>
    <xf numFmtId="0" fontId="10" fillId="0" borderId="19" xfId="0" applyFont="1" applyBorder="1" applyAlignment="1">
      <alignment horizontal="center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183" fontId="3" fillId="0" borderId="17" xfId="33" applyNumberFormat="1" applyFont="1" applyBorder="1" applyAlignment="1" applyProtection="1">
      <alignment horizontal="right" vertical="center"/>
      <protection/>
    </xf>
    <xf numFmtId="183" fontId="3" fillId="0" borderId="26" xfId="33" applyNumberFormat="1" applyFont="1" applyBorder="1" applyAlignment="1" applyProtection="1">
      <alignment horizontal="right" vertical="center"/>
      <protection/>
    </xf>
    <xf numFmtId="183" fontId="3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1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31" fontId="10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176" fontId="19" fillId="0" borderId="35" xfId="34" applyNumberFormat="1" applyFont="1" applyBorder="1" applyAlignment="1">
      <alignment horizontal="right" vertical="center" wrapText="1"/>
    </xf>
    <xf numFmtId="176" fontId="19" fillId="0" borderId="11" xfId="34" applyNumberFormat="1" applyFont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76" fontId="19" fillId="0" borderId="41" xfId="34" applyNumberFormat="1" applyFont="1" applyBorder="1" applyAlignment="1">
      <alignment horizontal="right" vertical="center" wrapText="1"/>
    </xf>
    <xf numFmtId="176" fontId="20" fillId="0" borderId="41" xfId="34" applyNumberFormat="1" applyFont="1" applyBorder="1" applyAlignment="1">
      <alignment horizontal="right" vertical="center" wrapText="1"/>
    </xf>
    <xf numFmtId="176" fontId="20" fillId="0" borderId="42" xfId="34" applyNumberFormat="1" applyFont="1" applyBorder="1" applyAlignment="1">
      <alignment horizontal="right" vertical="center" wrapText="1"/>
    </xf>
    <xf numFmtId="176" fontId="7" fillId="0" borderId="41" xfId="34" applyNumberFormat="1" applyFont="1" applyBorder="1" applyAlignment="1">
      <alignment horizontal="right" vertical="center"/>
    </xf>
    <xf numFmtId="176" fontId="10" fillId="0" borderId="41" xfId="34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 wrapText="1"/>
    </xf>
    <xf numFmtId="176" fontId="20" fillId="0" borderId="0" xfId="0" applyNumberFormat="1" applyFont="1" applyBorder="1" applyAlignment="1">
      <alignment horizontal="center" vertical="center" wrapText="1"/>
    </xf>
    <xf numFmtId="176" fontId="10" fillId="0" borderId="42" xfId="34" applyNumberFormat="1" applyFont="1" applyBorder="1" applyAlignment="1">
      <alignment horizontal="right" vertical="center"/>
    </xf>
    <xf numFmtId="176" fontId="19" fillId="0" borderId="43" xfId="34" applyNumberFormat="1" applyFont="1" applyBorder="1" applyAlignment="1">
      <alignment horizontal="right" vertical="center" wrapText="1"/>
    </xf>
    <xf numFmtId="180" fontId="7" fillId="0" borderId="0" xfId="0" applyNumberFormat="1" applyFont="1" applyAlignment="1">
      <alignment horizontal="center" vertical="center"/>
    </xf>
    <xf numFmtId="176" fontId="20" fillId="0" borderId="41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20" fillId="0" borderId="0" xfId="34" applyNumberFormat="1" applyFont="1" applyBorder="1" applyAlignment="1">
      <alignment horizontal="right" vertical="center" wrapText="1"/>
    </xf>
    <xf numFmtId="176" fontId="7" fillId="0" borderId="0" xfId="34" applyNumberFormat="1" applyFont="1" applyBorder="1" applyAlignment="1">
      <alignment horizontal="right" vertical="center" wrapText="1"/>
    </xf>
    <xf numFmtId="176" fontId="20" fillId="0" borderId="35" xfId="34" applyNumberFormat="1" applyFont="1" applyBorder="1" applyAlignment="1">
      <alignment horizontal="right" vertical="center" wrapText="1"/>
    </xf>
    <xf numFmtId="176" fontId="20" fillId="0" borderId="14" xfId="0" applyNumberFormat="1" applyFont="1" applyBorder="1" applyAlignment="1">
      <alignment horizontal="right" vertical="center" wrapText="1"/>
    </xf>
    <xf numFmtId="176" fontId="19" fillId="0" borderId="14" xfId="34" applyNumberFormat="1" applyFont="1" applyBorder="1" applyAlignment="1">
      <alignment horizontal="right" vertical="center" wrapText="1"/>
    </xf>
    <xf numFmtId="176" fontId="20" fillId="0" borderId="21" xfId="34" applyNumberFormat="1" applyFont="1" applyBorder="1" applyAlignment="1">
      <alignment horizontal="right" vertical="center" wrapText="1"/>
    </xf>
    <xf numFmtId="176" fontId="20" fillId="0" borderId="31" xfId="0" applyNumberFormat="1" applyFont="1" applyBorder="1" applyAlignment="1">
      <alignment horizontal="right" vertical="center" wrapText="1"/>
    </xf>
    <xf numFmtId="176" fontId="7" fillId="0" borderId="35" xfId="34" applyNumberFormat="1" applyFont="1" applyBorder="1" applyAlignment="1">
      <alignment horizontal="right" vertical="center"/>
    </xf>
    <xf numFmtId="176" fontId="20" fillId="0" borderId="10" xfId="34" applyNumberFormat="1" applyFont="1" applyBorder="1" applyAlignment="1">
      <alignment horizontal="right" vertical="center" wrapText="1"/>
    </xf>
    <xf numFmtId="176" fontId="20" fillId="0" borderId="11" xfId="34" applyNumberFormat="1" applyFont="1" applyBorder="1" applyAlignment="1">
      <alignment horizontal="right" vertical="center" wrapText="1"/>
    </xf>
    <xf numFmtId="176" fontId="10" fillId="0" borderId="35" xfId="34" applyNumberFormat="1" applyFont="1" applyBorder="1" applyAlignment="1">
      <alignment horizontal="right" vertical="center"/>
    </xf>
    <xf numFmtId="176" fontId="19" fillId="0" borderId="20" xfId="34" applyNumberFormat="1" applyFont="1" applyBorder="1" applyAlignment="1">
      <alignment horizontal="right" vertical="center" wrapText="1"/>
    </xf>
    <xf numFmtId="176" fontId="7" fillId="0" borderId="11" xfId="34" applyNumberFormat="1" applyFont="1" applyBorder="1" applyAlignment="1">
      <alignment horizontal="right" vertical="center"/>
    </xf>
    <xf numFmtId="176" fontId="20" fillId="0" borderId="13" xfId="34" applyNumberFormat="1" applyFont="1" applyBorder="1" applyAlignment="1">
      <alignment horizontal="right" vertical="center" wrapText="1"/>
    </xf>
    <xf numFmtId="176" fontId="20" fillId="0" borderId="14" xfId="34" applyNumberFormat="1" applyFont="1" applyBorder="1" applyAlignment="1">
      <alignment horizontal="right" vertical="center" wrapText="1"/>
    </xf>
    <xf numFmtId="176" fontId="7" fillId="0" borderId="14" xfId="34" applyNumberFormat="1" applyFont="1" applyBorder="1" applyAlignment="1">
      <alignment horizontal="right" vertical="center"/>
    </xf>
    <xf numFmtId="176" fontId="10" fillId="0" borderId="14" xfId="34" applyNumberFormat="1" applyFont="1" applyBorder="1" applyAlignment="1">
      <alignment horizontal="right" vertical="center"/>
    </xf>
    <xf numFmtId="196" fontId="3" fillId="0" borderId="41" xfId="34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49" fontId="10" fillId="0" borderId="0" xfId="33" applyNumberFormat="1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76" fontId="12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176" fontId="12" fillId="0" borderId="26" xfId="0" applyNumberFormat="1" applyFont="1" applyBorder="1" applyAlignment="1">
      <alignment horizontal="right" vertical="center"/>
    </xf>
    <xf numFmtId="49" fontId="3" fillId="0" borderId="0" xfId="34" applyNumberFormat="1" applyFont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96" fontId="25" fillId="0" borderId="0" xfId="0" applyNumberFormat="1" applyFont="1" applyAlignment="1">
      <alignment horizontal="center" vertical="center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33" xfId="0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>
      <alignment horizontal="center" vertical="center" wrapText="1"/>
    </xf>
    <xf numFmtId="196" fontId="3" fillId="0" borderId="46" xfId="34" applyNumberFormat="1" applyFont="1" applyFill="1" applyBorder="1" applyAlignment="1">
      <alignment horizontal="right" vertical="center" wrapText="1"/>
    </xf>
    <xf numFmtId="196" fontId="3" fillId="0" borderId="41" xfId="34" applyNumberFormat="1" applyFont="1" applyFill="1" applyBorder="1" applyAlignment="1">
      <alignment horizontal="right" vertical="center" wrapText="1"/>
    </xf>
    <xf numFmtId="196" fontId="3" fillId="0" borderId="42" xfId="34" applyNumberFormat="1" applyFont="1" applyFill="1" applyBorder="1" applyAlignment="1">
      <alignment horizontal="right" vertical="center" wrapText="1"/>
    </xf>
    <xf numFmtId="196" fontId="3" fillId="0" borderId="47" xfId="34" applyNumberFormat="1" applyFont="1" applyFill="1" applyBorder="1" applyAlignment="1">
      <alignment horizontal="right" vertical="center" wrapText="1"/>
    </xf>
    <xf numFmtId="196" fontId="25" fillId="0" borderId="0" xfId="0" applyNumberFormat="1" applyFont="1" applyFill="1" applyAlignment="1">
      <alignment horizontal="center" vertical="center"/>
    </xf>
    <xf numFmtId="176" fontId="12" fillId="0" borderId="15" xfId="0" applyNumberFormat="1" applyFont="1" applyFill="1" applyBorder="1" applyAlignment="1">
      <alignment horizontal="right" vertical="center"/>
    </xf>
    <xf numFmtId="196" fontId="12" fillId="0" borderId="41" xfId="3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96" fontId="12" fillId="0" borderId="47" xfId="34" applyNumberFormat="1" applyFont="1" applyBorder="1" applyAlignment="1">
      <alignment horizontal="right" vertical="center"/>
    </xf>
    <xf numFmtId="196" fontId="27" fillId="0" borderId="0" xfId="0" applyNumberFormat="1" applyFont="1" applyAlignment="1">
      <alignment horizontal="center" vertical="center"/>
    </xf>
    <xf numFmtId="196" fontId="3" fillId="0" borderId="42" xfId="34" applyNumberFormat="1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 wrapText="1"/>
    </xf>
    <xf numFmtId="0" fontId="24" fillId="0" borderId="44" xfId="0" applyFont="1" applyBorder="1" applyAlignment="1" applyProtection="1">
      <alignment horizontal="center" vertical="center" wrapText="1" shrinkToFit="1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Border="1" applyAlignment="1">
      <alignment horizontal="right" vertical="center"/>
    </xf>
    <xf numFmtId="49" fontId="3" fillId="0" borderId="0" xfId="33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Alignment="1">
      <alignment vertical="center"/>
    </xf>
    <xf numFmtId="49" fontId="3" fillId="0" borderId="0" xfId="33" applyNumberFormat="1" applyFont="1" applyAlignment="1">
      <alignment horizontal="right" vertical="center"/>
      <protection/>
    </xf>
    <xf numFmtId="49" fontId="3" fillId="0" borderId="0" xfId="33" applyNumberFormat="1" applyFont="1" applyBorder="1" applyAlignment="1">
      <alignment horizontal="right" vertical="center"/>
      <protection/>
    </xf>
    <xf numFmtId="49" fontId="16" fillId="0" borderId="17" xfId="33" applyNumberFormat="1" applyFont="1" applyBorder="1" applyAlignment="1">
      <alignment horizontal="right" vertical="center"/>
      <protection/>
    </xf>
    <xf numFmtId="49" fontId="3" fillId="0" borderId="17" xfId="33" applyNumberFormat="1" applyFont="1" applyBorder="1" applyAlignment="1" applyProtection="1">
      <alignment horizontal="right" vertical="center"/>
      <protection/>
    </xf>
    <xf numFmtId="176" fontId="3" fillId="0" borderId="15" xfId="33" applyNumberFormat="1" applyFont="1" applyBorder="1" applyAlignment="1" applyProtection="1">
      <alignment horizontal="right" vertical="center"/>
      <protection/>
    </xf>
    <xf numFmtId="176" fontId="3" fillId="0" borderId="14" xfId="33" applyNumberFormat="1" applyFont="1" applyBorder="1" applyAlignment="1" applyProtection="1">
      <alignment horizontal="right" vertical="center"/>
      <protection/>
    </xf>
    <xf numFmtId="176" fontId="3" fillId="0" borderId="31" xfId="33" applyNumberFormat="1" applyFont="1" applyBorder="1" applyAlignment="1">
      <alignment horizontal="right" vertical="center"/>
      <protection/>
    </xf>
    <xf numFmtId="176" fontId="3" fillId="0" borderId="21" xfId="33" applyNumberFormat="1" applyFont="1" applyBorder="1" applyAlignment="1" applyProtection="1">
      <alignment horizontal="right" vertical="center"/>
      <protection/>
    </xf>
    <xf numFmtId="176" fontId="3" fillId="0" borderId="16" xfId="33" applyNumberFormat="1" applyFont="1" applyBorder="1" applyAlignment="1" applyProtection="1">
      <alignment horizontal="right" vertical="center"/>
      <protection/>
    </xf>
    <xf numFmtId="176" fontId="3" fillId="0" borderId="31" xfId="33" applyNumberFormat="1" applyFont="1" applyBorder="1" applyAlignment="1" applyProtection="1">
      <alignment horizontal="right" vertical="center"/>
      <protection/>
    </xf>
    <xf numFmtId="176" fontId="12" fillId="0" borderId="21" xfId="33" applyNumberFormat="1" applyFont="1" applyBorder="1" applyAlignment="1" applyProtection="1">
      <alignment horizontal="right" vertical="center"/>
      <protection/>
    </xf>
    <xf numFmtId="176" fontId="3" fillId="0" borderId="35" xfId="33" applyNumberFormat="1" applyFont="1" applyBorder="1" applyAlignment="1" applyProtection="1">
      <alignment horizontal="right" vertical="center"/>
      <protection/>
    </xf>
    <xf numFmtId="176" fontId="12" fillId="0" borderId="15" xfId="33" applyNumberFormat="1" applyFont="1" applyBorder="1" applyAlignment="1" applyProtection="1">
      <alignment horizontal="right" vertical="center"/>
      <protection/>
    </xf>
    <xf numFmtId="176" fontId="12" fillId="0" borderId="16" xfId="33" applyNumberFormat="1" applyFont="1" applyBorder="1" applyAlignment="1" applyProtection="1">
      <alignment horizontal="right" vertical="center"/>
      <protection/>
    </xf>
    <xf numFmtId="176" fontId="12" fillId="0" borderId="14" xfId="33" applyNumberFormat="1" applyFont="1" applyBorder="1" applyAlignment="1" applyProtection="1">
      <alignment horizontal="right" vertical="center"/>
      <protection/>
    </xf>
    <xf numFmtId="176" fontId="3" fillId="0" borderId="16" xfId="33" applyNumberFormat="1" applyFont="1" applyBorder="1" applyAlignment="1">
      <alignment horizontal="right" vertical="center"/>
      <protection/>
    </xf>
    <xf numFmtId="176" fontId="3" fillId="0" borderId="16" xfId="33" applyNumberFormat="1" applyFont="1" applyBorder="1" applyAlignment="1" applyProtection="1">
      <alignment horizontal="right" vertical="center" wrapText="1"/>
      <protection/>
    </xf>
    <xf numFmtId="176" fontId="3" fillId="0" borderId="14" xfId="33" applyNumberFormat="1" applyFont="1" applyBorder="1" applyAlignment="1" applyProtection="1">
      <alignment horizontal="right" vertical="center" wrapText="1"/>
      <protection/>
    </xf>
    <xf numFmtId="176" fontId="3" fillId="0" borderId="12" xfId="33" applyNumberFormat="1" applyFont="1" applyBorder="1" applyAlignment="1" applyProtection="1">
      <alignment horizontal="right" vertical="center"/>
      <protection/>
    </xf>
    <xf numFmtId="176" fontId="3" fillId="0" borderId="11" xfId="33" applyNumberFormat="1" applyFont="1" applyBorder="1" applyAlignment="1" applyProtection="1">
      <alignment horizontal="right" vertical="center"/>
      <protection/>
    </xf>
    <xf numFmtId="176" fontId="3" fillId="0" borderId="26" xfId="33" applyNumberFormat="1" applyFont="1" applyBorder="1" applyAlignment="1">
      <alignment horizontal="right" vertical="center"/>
      <protection/>
    </xf>
    <xf numFmtId="176" fontId="12" fillId="0" borderId="12" xfId="33" applyNumberFormat="1" applyFont="1" applyBorder="1" applyAlignment="1" applyProtection="1">
      <alignment horizontal="right" vertical="center"/>
      <protection/>
    </xf>
    <xf numFmtId="176" fontId="3" fillId="0" borderId="26" xfId="33" applyNumberFormat="1" applyFont="1" applyBorder="1" applyAlignment="1" applyProtection="1">
      <alignment horizontal="right" vertical="center"/>
      <protection/>
    </xf>
    <xf numFmtId="176" fontId="12" fillId="0" borderId="26" xfId="33" applyNumberFormat="1" applyFont="1" applyBorder="1" applyAlignment="1" applyProtection="1">
      <alignment horizontal="right" vertical="center"/>
      <protection/>
    </xf>
    <xf numFmtId="176" fontId="3" fillId="0" borderId="26" xfId="33" applyNumberFormat="1" applyFont="1" applyBorder="1" applyAlignment="1" applyProtection="1">
      <alignment horizontal="right" vertical="center" wrapText="1"/>
      <protection/>
    </xf>
    <xf numFmtId="176" fontId="3" fillId="0" borderId="11" xfId="33" applyNumberFormat="1" applyFont="1" applyBorder="1" applyAlignment="1" applyProtection="1">
      <alignment horizontal="right" vertical="center" wrapText="1"/>
      <protection/>
    </xf>
    <xf numFmtId="176" fontId="12" fillId="0" borderId="11" xfId="33" applyNumberFormat="1" applyFont="1" applyBorder="1" applyAlignment="1" applyProtection="1">
      <alignment horizontal="right" vertical="center"/>
      <protection/>
    </xf>
    <xf numFmtId="176" fontId="12" fillId="0" borderId="36" xfId="33" applyNumberFormat="1" applyFont="1" applyBorder="1" applyAlignment="1" applyProtection="1">
      <alignment horizontal="right" vertical="center"/>
      <protection/>
    </xf>
    <xf numFmtId="176" fontId="3" fillId="0" borderId="0" xfId="33" applyNumberFormat="1" applyFont="1" applyBorder="1" applyAlignment="1" applyProtection="1">
      <alignment horizontal="right" vertical="center"/>
      <protection/>
    </xf>
    <xf numFmtId="176" fontId="12" fillId="0" borderId="0" xfId="33" applyNumberFormat="1" applyFont="1" applyBorder="1" applyAlignment="1" applyProtection="1">
      <alignment horizontal="right" vertical="center"/>
      <protection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33" applyNumberFormat="1" applyFont="1" applyBorder="1" applyAlignment="1" applyProtection="1">
      <alignment horizontal="right" vertical="center"/>
      <protection/>
    </xf>
    <xf numFmtId="0" fontId="3" fillId="0" borderId="16" xfId="33" applyFont="1" applyBorder="1" applyAlignment="1">
      <alignment horizontal="right" vertical="center"/>
      <protection/>
    </xf>
    <xf numFmtId="176" fontId="12" fillId="0" borderId="37" xfId="33" applyNumberFormat="1" applyFont="1" applyBorder="1" applyAlignment="1" applyProtection="1">
      <alignment horizontal="right" vertical="center"/>
      <protection/>
    </xf>
    <xf numFmtId="0" fontId="12" fillId="0" borderId="26" xfId="33" applyFont="1" applyBorder="1" applyAlignment="1">
      <alignment horizontal="right" vertical="center"/>
      <protection/>
    </xf>
    <xf numFmtId="176" fontId="3" fillId="0" borderId="17" xfId="33" applyNumberFormat="1" applyFont="1" applyBorder="1" applyAlignment="1" applyProtection="1">
      <alignment horizontal="right" vertical="center"/>
      <protection/>
    </xf>
    <xf numFmtId="176" fontId="12" fillId="0" borderId="17" xfId="33" applyNumberFormat="1" applyFont="1" applyBorder="1" applyAlignment="1" applyProtection="1">
      <alignment horizontal="right" vertical="center"/>
      <protection/>
    </xf>
    <xf numFmtId="49" fontId="7" fillId="0" borderId="0" xfId="33" applyNumberFormat="1" applyFont="1" applyBorder="1" applyAlignment="1" applyProtection="1">
      <alignment horizontal="center" vertical="center"/>
      <protection/>
    </xf>
    <xf numFmtId="49" fontId="10" fillId="0" borderId="17" xfId="33" applyNumberFormat="1" applyFont="1" applyBorder="1" applyAlignment="1" applyProtection="1">
      <alignment horizontal="center" vertical="center" wrapText="1"/>
      <protection/>
    </xf>
    <xf numFmtId="49" fontId="10" fillId="0" borderId="28" xfId="33" applyNumberFormat="1" applyFont="1" applyBorder="1" applyAlignment="1" applyProtection="1">
      <alignment horizontal="center" vertical="center" wrapText="1"/>
      <protection/>
    </xf>
    <xf numFmtId="49" fontId="7" fillId="0" borderId="28" xfId="33" applyNumberFormat="1" applyFont="1" applyBorder="1" applyAlignment="1" applyProtection="1">
      <alignment horizontal="center" vertical="center"/>
      <protection/>
    </xf>
    <xf numFmtId="49" fontId="10" fillId="0" borderId="19" xfId="33" applyNumberFormat="1" applyFont="1" applyBorder="1" applyAlignment="1" applyProtection="1">
      <alignment horizontal="center" vertical="center" wrapText="1"/>
      <protection/>
    </xf>
    <xf numFmtId="176" fontId="12" fillId="0" borderId="16" xfId="33" applyNumberFormat="1" applyFont="1" applyBorder="1" applyAlignment="1" applyProtection="1">
      <alignment horizontal="right" vertical="center" wrapText="1"/>
      <protection/>
    </xf>
    <xf numFmtId="176" fontId="3" fillId="0" borderId="0" xfId="33" applyNumberFormat="1" applyFont="1" applyBorder="1" applyAlignment="1" applyProtection="1">
      <alignment horizontal="right" vertical="center" wrapText="1"/>
      <protection/>
    </xf>
    <xf numFmtId="176" fontId="12" fillId="0" borderId="14" xfId="33" applyNumberFormat="1" applyFont="1" applyBorder="1" applyAlignment="1" applyProtection="1">
      <alignment horizontal="right" vertical="center" wrapText="1"/>
      <protection/>
    </xf>
    <xf numFmtId="176" fontId="3" fillId="0" borderId="35" xfId="33" applyNumberFormat="1" applyFont="1" applyBorder="1" applyAlignment="1" applyProtection="1">
      <alignment horizontal="right" vertical="center" wrapText="1"/>
      <protection/>
    </xf>
    <xf numFmtId="176" fontId="12" fillId="0" borderId="15" xfId="33" applyNumberFormat="1" applyFont="1" applyBorder="1" applyAlignment="1" applyProtection="1">
      <alignment horizontal="right" vertical="center" wrapText="1"/>
      <protection/>
    </xf>
    <xf numFmtId="176" fontId="3" fillId="0" borderId="17" xfId="33" applyNumberFormat="1" applyFont="1" applyBorder="1" applyAlignment="1" applyProtection="1">
      <alignment horizontal="right" vertical="center" wrapText="1"/>
      <protection/>
    </xf>
    <xf numFmtId="176" fontId="12" fillId="0" borderId="26" xfId="33" applyNumberFormat="1" applyFont="1" applyBorder="1" applyAlignment="1" applyProtection="1">
      <alignment horizontal="right" vertical="center" wrapText="1"/>
      <protection/>
    </xf>
    <xf numFmtId="176" fontId="12" fillId="0" borderId="11" xfId="33" applyNumberFormat="1" applyFont="1" applyBorder="1" applyAlignment="1" applyProtection="1">
      <alignment horizontal="right" vertical="center" wrapText="1"/>
      <protection/>
    </xf>
    <xf numFmtId="176" fontId="26" fillId="0" borderId="44" xfId="34" applyNumberFormat="1" applyFont="1" applyBorder="1" applyAlignment="1">
      <alignment horizontal="right" vertical="center" wrapText="1"/>
    </xf>
    <xf numFmtId="176" fontId="26" fillId="0" borderId="35" xfId="34" applyNumberFormat="1" applyFont="1" applyBorder="1" applyAlignment="1">
      <alignment horizontal="right" vertical="center" wrapText="1"/>
    </xf>
    <xf numFmtId="176" fontId="24" fillId="0" borderId="35" xfId="0" applyNumberFormat="1" applyFont="1" applyBorder="1" applyAlignment="1">
      <alignment horizontal="right" vertical="center" wrapText="1"/>
    </xf>
    <xf numFmtId="176" fontId="26" fillId="0" borderId="21" xfId="34" applyNumberFormat="1" applyFont="1" applyBorder="1" applyAlignment="1">
      <alignment horizontal="right" vertical="center" wrapText="1"/>
    </xf>
    <xf numFmtId="176" fontId="24" fillId="0" borderId="14" xfId="0" applyNumberFormat="1" applyFont="1" applyBorder="1" applyAlignment="1">
      <alignment horizontal="right" vertical="center" wrapText="1"/>
    </xf>
    <xf numFmtId="176" fontId="26" fillId="0" borderId="15" xfId="34" applyNumberFormat="1" applyFont="1" applyBorder="1" applyAlignment="1">
      <alignment horizontal="right" vertical="center" wrapText="1"/>
    </xf>
    <xf numFmtId="176" fontId="26" fillId="0" borderId="14" xfId="34" applyNumberFormat="1" applyFont="1" applyBorder="1" applyAlignment="1">
      <alignment horizontal="right" vertical="center" wrapText="1"/>
    </xf>
    <xf numFmtId="176" fontId="24" fillId="0" borderId="11" xfId="0" applyNumberFormat="1" applyFont="1" applyBorder="1" applyAlignment="1">
      <alignment horizontal="right" vertical="center" wrapText="1"/>
    </xf>
    <xf numFmtId="176" fontId="26" fillId="0" borderId="12" xfId="34" applyNumberFormat="1" applyFont="1" applyBorder="1" applyAlignment="1">
      <alignment horizontal="right" vertical="center" wrapText="1"/>
    </xf>
    <xf numFmtId="176" fontId="26" fillId="0" borderId="11" xfId="34" applyNumberFormat="1" applyFont="1" applyBorder="1" applyAlignment="1">
      <alignment horizontal="right" vertical="center" wrapText="1"/>
    </xf>
    <xf numFmtId="176" fontId="26" fillId="0" borderId="42" xfId="34" applyNumberFormat="1" applyFont="1" applyBorder="1" applyAlignment="1">
      <alignment horizontal="right" vertical="center" wrapText="1"/>
    </xf>
    <xf numFmtId="176" fontId="26" fillId="0" borderId="41" xfId="34" applyNumberFormat="1" applyFont="1" applyBorder="1" applyAlignment="1">
      <alignment horizontal="right" vertical="center" wrapText="1"/>
    </xf>
    <xf numFmtId="176" fontId="24" fillId="0" borderId="41" xfId="34" applyNumberFormat="1" applyFont="1" applyBorder="1" applyAlignment="1">
      <alignment horizontal="right" vertical="center" wrapText="1"/>
    </xf>
    <xf numFmtId="176" fontId="3" fillId="0" borderId="41" xfId="34" applyNumberFormat="1" applyFont="1" applyBorder="1" applyAlignment="1">
      <alignment horizontal="right" vertical="center" wrapText="1"/>
    </xf>
    <xf numFmtId="176" fontId="3" fillId="0" borderId="48" xfId="34" applyNumberFormat="1" applyFont="1" applyBorder="1" applyAlignment="1">
      <alignment horizontal="right" vertical="center" wrapText="1"/>
    </xf>
    <xf numFmtId="176" fontId="24" fillId="0" borderId="35" xfId="34" applyNumberFormat="1" applyFont="1" applyBorder="1" applyAlignment="1">
      <alignment horizontal="right" vertical="center" wrapText="1"/>
    </xf>
    <xf numFmtId="176" fontId="3" fillId="0" borderId="35" xfId="34" applyNumberFormat="1" applyFont="1" applyBorder="1" applyAlignment="1">
      <alignment horizontal="right" vertical="center" wrapText="1"/>
    </xf>
    <xf numFmtId="176" fontId="3" fillId="0" borderId="49" xfId="34" applyNumberFormat="1" applyFont="1" applyBorder="1" applyAlignment="1">
      <alignment horizontal="right" vertical="center" wrapText="1"/>
    </xf>
    <xf numFmtId="176" fontId="26" fillId="0" borderId="13" xfId="34" applyNumberFormat="1" applyFont="1" applyBorder="1" applyAlignment="1">
      <alignment horizontal="right" vertical="center" wrapText="1"/>
    </xf>
    <xf numFmtId="176" fontId="26" fillId="0" borderId="10" xfId="34" applyNumberFormat="1" applyFont="1" applyBorder="1" applyAlignment="1">
      <alignment horizontal="right" vertical="center" wrapText="1"/>
    </xf>
    <xf numFmtId="176" fontId="24" fillId="0" borderId="11" xfId="34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176" fontId="24" fillId="0" borderId="21" xfId="34" applyNumberFormat="1" applyFont="1" applyBorder="1" applyAlignment="1">
      <alignment horizontal="right" vertical="center" wrapText="1"/>
    </xf>
    <xf numFmtId="176" fontId="20" fillId="0" borderId="15" xfId="34" applyNumberFormat="1" applyFont="1" applyBorder="1" applyAlignment="1">
      <alignment horizontal="right" vertical="center" wrapText="1"/>
    </xf>
    <xf numFmtId="176" fontId="20" fillId="0" borderId="12" xfId="34" applyNumberFormat="1" applyFont="1" applyBorder="1" applyAlignment="1">
      <alignment horizontal="right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right" vertical="center"/>
    </xf>
    <xf numFmtId="0" fontId="11" fillId="0" borderId="0" xfId="33" applyFont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78" fontId="7" fillId="0" borderId="0" xfId="0" applyNumberFormat="1" applyFont="1" applyBorder="1" applyAlignment="1">
      <alignment horizontal="left" vertical="center" wrapText="1"/>
    </xf>
    <xf numFmtId="177" fontId="3" fillId="0" borderId="16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80" fontId="3" fillId="0" borderId="45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180" fontId="3" fillId="0" borderId="51" xfId="0" applyNumberFormat="1" applyFont="1" applyBorder="1" applyAlignment="1">
      <alignment horizontal="right" vertical="center"/>
    </xf>
    <xf numFmtId="0" fontId="12" fillId="0" borderId="52" xfId="0" applyFont="1" applyBorder="1" applyAlignment="1">
      <alignment horizontal="center" vertical="center"/>
    </xf>
    <xf numFmtId="178" fontId="3" fillId="0" borderId="53" xfId="0" applyNumberFormat="1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horizontal="left" vertical="center" wrapText="1"/>
    </xf>
    <xf numFmtId="178" fontId="9" fillId="0" borderId="50" xfId="0" applyNumberFormat="1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distributed" vertical="center" wrapText="1"/>
    </xf>
    <xf numFmtId="0" fontId="7" fillId="0" borderId="56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distributed" textRotation="255" wrapText="1"/>
    </xf>
    <xf numFmtId="0" fontId="7" fillId="0" borderId="14" xfId="0" applyFont="1" applyBorder="1" applyAlignment="1">
      <alignment horizontal="center" vertical="distributed" textRotation="255" wrapText="1"/>
    </xf>
    <xf numFmtId="0" fontId="10" fillId="0" borderId="57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distributed" textRotation="255" wrapText="1"/>
    </xf>
    <xf numFmtId="0" fontId="10" fillId="0" borderId="18" xfId="0" applyFont="1" applyBorder="1" applyAlignment="1">
      <alignment horizontal="right" vertical="center" wrapText="1"/>
    </xf>
    <xf numFmtId="0" fontId="7" fillId="0" borderId="56" xfId="0" applyFont="1" applyBorder="1" applyAlignment="1">
      <alignment horizontal="right" vertical="center" wrapText="1"/>
    </xf>
    <xf numFmtId="0" fontId="10" fillId="0" borderId="44" xfId="0" applyFont="1" applyBorder="1" applyAlignment="1">
      <alignment horizontal="center" vertical="distributed" textRotation="255" wrapText="1"/>
    </xf>
    <xf numFmtId="0" fontId="7" fillId="0" borderId="13" xfId="0" applyFont="1" applyBorder="1" applyAlignment="1">
      <alignment horizontal="center" vertical="distributed" textRotation="255" wrapText="1"/>
    </xf>
    <xf numFmtId="0" fontId="24" fillId="0" borderId="4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26" fillId="0" borderId="44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>
      <alignment horizontal="center" vertical="center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0" fontId="12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26" fillId="0" borderId="31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12" fillId="0" borderId="1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6" fillId="0" borderId="31" xfId="0" applyFont="1" applyBorder="1" applyAlignment="1" applyProtection="1">
      <alignment horizontal="right" vertical="center" wrapText="1"/>
      <protection locked="0"/>
    </xf>
    <xf numFmtId="0" fontId="24" fillId="0" borderId="20" xfId="0" applyFont="1" applyBorder="1" applyAlignment="1" applyProtection="1">
      <alignment horizontal="right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>
      <alignment horizontal="center" vertical="center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76" fontId="12" fillId="0" borderId="31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12" fillId="0" borderId="26" xfId="33" applyNumberFormat="1" applyFont="1" applyBorder="1" applyAlignment="1" applyProtection="1">
      <alignment horizontal="right" vertical="center"/>
      <protection/>
    </xf>
    <xf numFmtId="176" fontId="3" fillId="0" borderId="12" xfId="33" applyNumberFormat="1" applyFont="1" applyBorder="1" applyAlignment="1" applyProtection="1">
      <alignment horizontal="right" vertical="center"/>
      <protection/>
    </xf>
    <xf numFmtId="49" fontId="10" fillId="0" borderId="29" xfId="33" applyNumberFormat="1" applyFont="1" applyBorder="1" applyAlignment="1">
      <alignment horizontal="center" vertical="center" wrapText="1"/>
      <protection/>
    </xf>
    <xf numFmtId="49" fontId="7" fillId="0" borderId="33" xfId="0" applyNumberFormat="1" applyFont="1" applyBorder="1" applyAlignment="1">
      <alignment horizontal="center" vertical="center" wrapText="1"/>
    </xf>
    <xf numFmtId="49" fontId="10" fillId="0" borderId="29" xfId="33" applyNumberFormat="1" applyFont="1" applyBorder="1" applyAlignment="1" applyProtection="1">
      <alignment horizontal="center" vertical="center" wrapText="1"/>
      <protection/>
    </xf>
    <xf numFmtId="49" fontId="7" fillId="0" borderId="33" xfId="33" applyNumberFormat="1" applyFont="1" applyBorder="1" applyAlignment="1" applyProtection="1">
      <alignment horizontal="center" vertical="center" wrapText="1"/>
      <protection/>
    </xf>
    <xf numFmtId="49" fontId="8" fillId="0" borderId="26" xfId="33" applyNumberFormat="1" applyFont="1" applyBorder="1" applyAlignment="1" applyProtection="1">
      <alignment horizontal="center" vertical="center" wrapText="1"/>
      <protection/>
    </xf>
    <xf numFmtId="49" fontId="8" fillId="0" borderId="12" xfId="33" applyNumberFormat="1" applyFont="1" applyBorder="1" applyAlignment="1" applyProtection="1">
      <alignment horizontal="center" vertical="center" wrapText="1"/>
      <protection/>
    </xf>
    <xf numFmtId="49" fontId="7" fillId="0" borderId="38" xfId="33" applyNumberFormat="1" applyFont="1" applyBorder="1" applyAlignment="1">
      <alignment horizontal="center" vertical="center"/>
      <protection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176" fontId="3" fillId="0" borderId="16" xfId="33" applyNumberFormat="1" applyFont="1" applyBorder="1" applyAlignment="1" applyProtection="1">
      <alignment horizontal="right" vertical="center"/>
      <protection/>
    </xf>
    <xf numFmtId="176" fontId="3" fillId="0" borderId="15" xfId="33" applyNumberFormat="1" applyFont="1" applyBorder="1" applyAlignment="1" applyProtection="1">
      <alignment horizontal="right" vertical="center"/>
      <protection/>
    </xf>
    <xf numFmtId="49" fontId="5" fillId="0" borderId="0" xfId="33" applyNumberFormat="1" applyFont="1" applyAlignment="1">
      <alignment horizontal="center" vertical="center"/>
      <protection/>
    </xf>
    <xf numFmtId="49" fontId="10" fillId="0" borderId="38" xfId="33" applyNumberFormat="1" applyFont="1" applyBorder="1" applyAlignment="1">
      <alignment horizontal="center" vertical="center"/>
      <protection/>
    </xf>
    <xf numFmtId="49" fontId="7" fillId="0" borderId="39" xfId="33" applyNumberFormat="1" applyFont="1" applyBorder="1" applyAlignment="1">
      <alignment horizontal="center" vertical="center"/>
      <protection/>
    </xf>
    <xf numFmtId="49" fontId="7" fillId="0" borderId="34" xfId="33" applyNumberFormat="1" applyFont="1" applyBorder="1" applyAlignment="1" applyProtection="1">
      <alignment horizontal="center" vertical="center" wrapText="1"/>
      <protection/>
    </xf>
    <xf numFmtId="49" fontId="10" fillId="0" borderId="30" xfId="33" applyNumberFormat="1" applyFont="1" applyBorder="1" applyAlignment="1" applyProtection="1">
      <alignment horizontal="center" vertical="center" wrapText="1"/>
      <protection/>
    </xf>
    <xf numFmtId="49" fontId="7" fillId="0" borderId="30" xfId="33" applyNumberFormat="1" applyFont="1" applyBorder="1" applyAlignment="1" applyProtection="1">
      <alignment horizontal="center" vertical="center" wrapText="1"/>
      <protection/>
    </xf>
    <xf numFmtId="49" fontId="7" fillId="0" borderId="33" xfId="33" applyNumberFormat="1" applyFont="1" applyBorder="1" applyAlignment="1">
      <alignment horizontal="center" vertical="center" wrapText="1"/>
      <protection/>
    </xf>
    <xf numFmtId="49" fontId="10" fillId="0" borderId="34" xfId="33" applyNumberFormat="1" applyFont="1" applyBorder="1" applyAlignment="1">
      <alignment horizontal="center" vertical="center" wrapText="1"/>
      <protection/>
    </xf>
    <xf numFmtId="49" fontId="8" fillId="0" borderId="25" xfId="33" applyNumberFormat="1" applyFont="1" applyBorder="1" applyAlignment="1" applyProtection="1">
      <alignment horizontal="center" vertical="center" wrapText="1"/>
      <protection/>
    </xf>
    <xf numFmtId="49" fontId="8" fillId="0" borderId="45" xfId="33" applyNumberFormat="1" applyFont="1" applyBorder="1" applyAlignment="1">
      <alignment horizontal="center" vertical="center" wrapText="1"/>
      <protection/>
    </xf>
    <xf numFmtId="49" fontId="8" fillId="0" borderId="23" xfId="33" applyNumberFormat="1" applyFont="1" applyBorder="1" applyAlignment="1">
      <alignment horizontal="center" vertical="center" wrapText="1"/>
      <protection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33" applyNumberFormat="1" applyFont="1" applyBorder="1" applyAlignment="1">
      <alignment horizontal="center" vertical="center" wrapText="1"/>
      <protection/>
    </xf>
    <xf numFmtId="49" fontId="8" fillId="0" borderId="45" xfId="33" applyNumberFormat="1" applyFont="1" applyBorder="1" applyAlignment="1" applyProtection="1">
      <alignment horizontal="center" vertical="center" wrapText="1"/>
      <protection/>
    </xf>
    <xf numFmtId="49" fontId="8" fillId="0" borderId="23" xfId="33" applyNumberFormat="1" applyFont="1" applyBorder="1" applyAlignment="1" applyProtection="1">
      <alignment horizontal="center" vertical="center" wrapText="1"/>
      <protection/>
    </xf>
    <xf numFmtId="49" fontId="8" fillId="0" borderId="24" xfId="33" applyNumberFormat="1" applyFont="1" applyBorder="1" applyAlignment="1" applyProtection="1">
      <alignment horizontal="center" vertical="center" wrapText="1"/>
      <protection/>
    </xf>
    <xf numFmtId="176" fontId="12" fillId="0" borderId="16" xfId="33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right" vertical="center"/>
    </xf>
    <xf numFmtId="49" fontId="10" fillId="0" borderId="57" xfId="33" applyNumberFormat="1" applyFont="1" applyBorder="1" applyAlignment="1">
      <alignment horizontal="center" vertical="center"/>
      <protection/>
    </xf>
    <xf numFmtId="49" fontId="10" fillId="0" borderId="33" xfId="33" applyNumberFormat="1" applyFont="1" applyBorder="1" applyAlignment="1">
      <alignment horizontal="center" vertical="center" wrapText="1"/>
      <protection/>
    </xf>
    <xf numFmtId="49" fontId="7" fillId="0" borderId="30" xfId="33" applyNumberFormat="1" applyFont="1" applyBorder="1" applyAlignment="1">
      <alignment horizontal="center" vertical="center" wrapText="1"/>
      <protection/>
    </xf>
    <xf numFmtId="49" fontId="7" fillId="0" borderId="15" xfId="33" applyNumberFormat="1" applyFont="1" applyBorder="1" applyAlignment="1">
      <alignment horizontal="center" vertical="center" wrapText="1"/>
      <protection/>
    </xf>
    <xf numFmtId="49" fontId="7" fillId="0" borderId="14" xfId="33" applyNumberFormat="1" applyFont="1" applyBorder="1" applyAlignment="1">
      <alignment horizontal="center" vertical="center" wrapText="1"/>
      <protection/>
    </xf>
    <xf numFmtId="49" fontId="7" fillId="0" borderId="14" xfId="33" applyNumberFormat="1" applyFont="1" applyBorder="1" applyAlignment="1" applyProtection="1">
      <alignment horizontal="center" vertical="center" wrapText="1"/>
      <protection/>
    </xf>
    <xf numFmtId="49" fontId="10" fillId="0" borderId="59" xfId="33" applyNumberFormat="1" applyFont="1" applyBorder="1" applyAlignment="1" applyProtection="1">
      <alignment horizontal="center" vertical="center" wrapText="1"/>
      <protection/>
    </xf>
    <xf numFmtId="49" fontId="7" fillId="0" borderId="59" xfId="33" applyNumberFormat="1" applyFont="1" applyBorder="1" applyAlignment="1" applyProtection="1">
      <alignment horizontal="center" vertical="center" wrapText="1"/>
      <protection/>
    </xf>
    <xf numFmtId="49" fontId="10" fillId="0" borderId="0" xfId="33" applyNumberFormat="1" applyFont="1" applyBorder="1" applyAlignment="1" applyProtection="1">
      <alignment horizontal="center" vertical="center" wrapText="1"/>
      <protection/>
    </xf>
    <xf numFmtId="49" fontId="7" fillId="0" borderId="0" xfId="33" applyNumberFormat="1" applyFont="1" applyBorder="1" applyAlignment="1" applyProtection="1">
      <alignment horizontal="center" vertical="center" wrapText="1"/>
      <protection/>
    </xf>
    <xf numFmtId="49" fontId="10" fillId="0" borderId="16" xfId="33" applyNumberFormat="1" applyFont="1" applyBorder="1" applyAlignment="1" applyProtection="1">
      <alignment horizontal="center" vertical="center" wrapText="1"/>
      <protection/>
    </xf>
    <xf numFmtId="49" fontId="7" fillId="0" borderId="15" xfId="33" applyNumberFormat="1" applyFont="1" applyBorder="1" applyAlignment="1" applyProtection="1">
      <alignment horizontal="center" vertical="center" wrapText="1"/>
      <protection/>
    </xf>
    <xf numFmtId="49" fontId="7" fillId="0" borderId="16" xfId="33" applyNumberFormat="1" applyFont="1" applyBorder="1" applyAlignment="1" applyProtection="1">
      <alignment horizontal="center" vertical="center" wrapText="1"/>
      <protection/>
    </xf>
    <xf numFmtId="49" fontId="10" fillId="0" borderId="45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0" fillId="0" borderId="18" xfId="33" applyNumberFormat="1" applyFont="1" applyBorder="1" applyAlignment="1">
      <alignment horizontal="center" vertical="center"/>
      <protection/>
    </xf>
    <xf numFmtId="49" fontId="7" fillId="0" borderId="50" xfId="33" applyNumberFormat="1" applyFont="1" applyBorder="1" applyAlignment="1">
      <alignment horizontal="center" vertical="center"/>
      <protection/>
    </xf>
    <xf numFmtId="49" fontId="8" fillId="0" borderId="0" xfId="33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6" xfId="33" applyNumberFormat="1" applyFont="1" applyBorder="1" applyAlignment="1" applyProtection="1">
      <alignment horizontal="center" vertical="center" wrapText="1" shrinkToFit="1"/>
      <protection/>
    </xf>
    <xf numFmtId="49" fontId="8" fillId="0" borderId="12" xfId="33" applyNumberFormat="1" applyFont="1" applyBorder="1" applyAlignment="1" applyProtection="1">
      <alignment horizontal="center" vertical="center" wrapText="1" shrinkToFit="1"/>
      <protection/>
    </xf>
    <xf numFmtId="49" fontId="10" fillId="0" borderId="29" xfId="33" applyNumberFormat="1" applyFont="1" applyBorder="1" applyAlignment="1" applyProtection="1">
      <alignment horizontal="center" vertical="center"/>
      <protection/>
    </xf>
    <xf numFmtId="49" fontId="7" fillId="0" borderId="33" xfId="33" applyNumberFormat="1" applyFont="1" applyBorder="1" applyAlignment="1" applyProtection="1">
      <alignment horizontal="center" vertical="center"/>
      <protection/>
    </xf>
    <xf numFmtId="176" fontId="3" fillId="0" borderId="31" xfId="33" applyNumberFormat="1" applyFont="1" applyBorder="1" applyAlignment="1" applyProtection="1">
      <alignment horizontal="right" vertical="center"/>
      <protection/>
    </xf>
    <xf numFmtId="176" fontId="3" fillId="0" borderId="21" xfId="33" applyNumberFormat="1" applyFont="1" applyBorder="1" applyAlignment="1" applyProtection="1">
      <alignment horizontal="right" vertical="center"/>
      <protection/>
    </xf>
    <xf numFmtId="49" fontId="10" fillId="0" borderId="27" xfId="33" applyNumberFormat="1" applyFont="1" applyBorder="1" applyAlignment="1">
      <alignment horizontal="center" vertical="center" wrapText="1"/>
      <protection/>
    </xf>
    <xf numFmtId="49" fontId="7" fillId="0" borderId="28" xfId="33" applyNumberFormat="1" applyFont="1" applyBorder="1" applyAlignment="1">
      <alignment horizontal="center" vertical="center" wrapText="1"/>
      <protection/>
    </xf>
    <xf numFmtId="49" fontId="7" fillId="0" borderId="19" xfId="33" applyNumberFormat="1" applyFont="1" applyBorder="1" applyAlignment="1">
      <alignment horizontal="center" vertical="center" wrapText="1"/>
      <protection/>
    </xf>
    <xf numFmtId="49" fontId="4" fillId="0" borderId="0" xfId="33" applyNumberFormat="1" applyFont="1" applyAlignment="1">
      <alignment horizontal="center" vertical="center"/>
      <protection/>
    </xf>
    <xf numFmtId="49" fontId="10" fillId="0" borderId="20" xfId="33" applyNumberFormat="1" applyFont="1" applyBorder="1" applyAlignment="1">
      <alignment horizontal="center" vertical="center" wrapText="1"/>
      <protection/>
    </xf>
    <xf numFmtId="49" fontId="7" fillId="0" borderId="0" xfId="33" applyNumberFormat="1" applyFont="1" applyBorder="1" applyAlignment="1">
      <alignment horizontal="center" vertical="center" wrapText="1"/>
      <protection/>
    </xf>
    <xf numFmtId="49" fontId="7" fillId="0" borderId="17" xfId="33" applyNumberFormat="1" applyFont="1" applyBorder="1" applyAlignment="1">
      <alignment horizontal="center" vertical="center" wrapText="1"/>
      <protection/>
    </xf>
    <xf numFmtId="176" fontId="12" fillId="0" borderId="31" xfId="33" applyNumberFormat="1" applyFont="1" applyBorder="1" applyAlignment="1" applyProtection="1">
      <alignment horizontal="right" vertical="center"/>
      <protection/>
    </xf>
    <xf numFmtId="49" fontId="10" fillId="0" borderId="60" xfId="33" applyNumberFormat="1" applyFont="1" applyBorder="1" applyAlignment="1" applyProtection="1">
      <alignment horizontal="center" vertical="center" wrapText="1"/>
      <protection/>
    </xf>
    <xf numFmtId="49" fontId="8" fillId="0" borderId="22" xfId="33" applyNumberFormat="1" applyFont="1" applyBorder="1" applyAlignment="1" applyProtection="1">
      <alignment horizontal="center" vertical="center" wrapText="1"/>
      <protection/>
    </xf>
    <xf numFmtId="49" fontId="10" fillId="0" borderId="61" xfId="33" applyNumberFormat="1" applyFont="1" applyBorder="1" applyAlignment="1" applyProtection="1">
      <alignment horizontal="center" vertical="center"/>
      <protection/>
    </xf>
    <xf numFmtId="49" fontId="7" fillId="0" borderId="38" xfId="33" applyNumberFormat="1" applyFont="1" applyBorder="1" applyAlignment="1" applyProtection="1">
      <alignment horizontal="center" vertical="center"/>
      <protection/>
    </xf>
    <xf numFmtId="49" fontId="7" fillId="0" borderId="39" xfId="33" applyNumberFormat="1" applyFont="1" applyBorder="1" applyAlignment="1" applyProtection="1">
      <alignment horizontal="center" vertical="center"/>
      <protection/>
    </xf>
    <xf numFmtId="49" fontId="10" fillId="0" borderId="62" xfId="33" applyNumberFormat="1" applyFont="1" applyBorder="1" applyAlignment="1">
      <alignment horizontal="center" vertical="center"/>
      <protection/>
    </xf>
    <xf numFmtId="49" fontId="7" fillId="0" borderId="62" xfId="33" applyNumberFormat="1" applyFont="1" applyBorder="1" applyAlignment="1">
      <alignment horizontal="center" vertical="center"/>
      <protection/>
    </xf>
    <xf numFmtId="49" fontId="7" fillId="0" borderId="57" xfId="33" applyNumberFormat="1" applyFont="1" applyBorder="1" applyAlignment="1">
      <alignment horizontal="center" vertical="center"/>
      <protection/>
    </xf>
    <xf numFmtId="49" fontId="7" fillId="0" borderId="34" xfId="33" applyNumberFormat="1" applyFont="1" applyBorder="1" applyAlignment="1">
      <alignment horizontal="center" vertical="center" wrapText="1"/>
      <protection/>
    </xf>
    <xf numFmtId="49" fontId="10" fillId="0" borderId="16" xfId="33" applyNumberFormat="1" applyFont="1" applyBorder="1" applyAlignment="1" applyProtection="1">
      <alignment horizontal="center" vertical="center"/>
      <protection/>
    </xf>
    <xf numFmtId="49" fontId="7" fillId="0" borderId="15" xfId="33" applyNumberFormat="1" applyFont="1" applyBorder="1" applyAlignment="1" applyProtection="1">
      <alignment horizontal="center" vertical="center"/>
      <protection/>
    </xf>
    <xf numFmtId="49" fontId="10" fillId="0" borderId="38" xfId="33" applyNumberFormat="1" applyFont="1" applyBorder="1" applyAlignment="1" applyProtection="1">
      <alignment horizontal="center" vertical="center"/>
      <protection/>
    </xf>
    <xf numFmtId="49" fontId="7" fillId="0" borderId="24" xfId="33" applyNumberFormat="1" applyFont="1" applyBorder="1" applyAlignment="1" applyProtection="1">
      <alignment horizontal="center" vertical="center" wrapText="1"/>
      <protection/>
    </xf>
    <xf numFmtId="49" fontId="7" fillId="0" borderId="23" xfId="33" applyNumberFormat="1" applyFont="1" applyBorder="1" applyAlignment="1" applyProtection="1">
      <alignment horizontal="center" vertical="center" wrapText="1"/>
      <protection/>
    </xf>
    <xf numFmtId="49" fontId="7" fillId="0" borderId="45" xfId="33" applyNumberFormat="1" applyFont="1" applyBorder="1" applyAlignment="1" applyProtection="1">
      <alignment horizontal="center" vertical="center" wrapText="1"/>
      <protection/>
    </xf>
    <xf numFmtId="49" fontId="7" fillId="0" borderId="29" xfId="33" applyNumberFormat="1" applyFont="1" applyBorder="1" applyAlignment="1" applyProtection="1">
      <alignment horizontal="center" wrapText="1"/>
      <protection/>
    </xf>
    <xf numFmtId="49" fontId="7" fillId="0" borderId="34" xfId="33" applyNumberFormat="1" applyFont="1" applyBorder="1" applyAlignment="1" applyProtection="1">
      <alignment horizontal="center" wrapText="1"/>
      <protection/>
    </xf>
    <xf numFmtId="49" fontId="10" fillId="0" borderId="29" xfId="33" applyNumberFormat="1" applyFont="1" applyBorder="1" applyAlignment="1" applyProtection="1">
      <alignment horizontal="center" wrapText="1"/>
      <protection/>
    </xf>
    <xf numFmtId="49" fontId="7" fillId="0" borderId="33" xfId="33" applyNumberFormat="1" applyFont="1" applyBorder="1" applyAlignment="1" applyProtection="1">
      <alignment horizontal="center" wrapText="1"/>
      <protection/>
    </xf>
    <xf numFmtId="49" fontId="7" fillId="0" borderId="56" xfId="33" applyNumberFormat="1" applyFont="1" applyBorder="1" applyAlignment="1" applyProtection="1">
      <alignment horizontal="center" vertical="center" wrapText="1"/>
      <protection/>
    </xf>
    <xf numFmtId="49" fontId="7" fillId="0" borderId="50" xfId="33" applyNumberFormat="1" applyFont="1" applyBorder="1" applyAlignment="1" applyProtection="1">
      <alignment horizontal="center" vertical="center" wrapText="1"/>
      <protection/>
    </xf>
    <xf numFmtId="49" fontId="7" fillId="0" borderId="18" xfId="33" applyNumberFormat="1" applyFont="1" applyBorder="1" applyAlignment="1" applyProtection="1">
      <alignment horizontal="center" vertical="center" wrapText="1"/>
      <protection/>
    </xf>
    <xf numFmtId="49" fontId="10" fillId="0" borderId="18" xfId="33" applyNumberFormat="1" applyFont="1" applyBorder="1" applyAlignment="1" applyProtection="1">
      <alignment horizontal="center" vertical="center" wrapText="1"/>
      <protection/>
    </xf>
    <xf numFmtId="49" fontId="10" fillId="0" borderId="34" xfId="33" applyNumberFormat="1" applyFont="1" applyBorder="1" applyAlignment="1" applyProtection="1">
      <alignment horizontal="center" wrapText="1"/>
      <protection/>
    </xf>
    <xf numFmtId="49" fontId="10" fillId="0" borderId="56" xfId="33" applyNumberFormat="1" applyFont="1" applyBorder="1" applyAlignment="1" applyProtection="1">
      <alignment horizontal="center" vertical="center" wrapText="1"/>
      <protection/>
    </xf>
    <xf numFmtId="176" fontId="3" fillId="0" borderId="37" xfId="33" applyNumberFormat="1" applyFont="1" applyBorder="1" applyAlignment="1" applyProtection="1">
      <alignment horizontal="right" vertical="center"/>
      <protection/>
    </xf>
    <xf numFmtId="176" fontId="3" fillId="0" borderId="26" xfId="33" applyNumberFormat="1" applyFont="1" applyBorder="1" applyAlignment="1" applyProtection="1">
      <alignment horizontal="right" vertical="center"/>
      <protection/>
    </xf>
    <xf numFmtId="176" fontId="3" fillId="0" borderId="36" xfId="33" applyNumberFormat="1" applyFont="1" applyBorder="1" applyAlignment="1" applyProtection="1">
      <alignment horizontal="right" vertical="center"/>
      <protection/>
    </xf>
    <xf numFmtId="49" fontId="7" fillId="0" borderId="37" xfId="33" applyNumberFormat="1" applyFont="1" applyBorder="1" applyAlignment="1" applyProtection="1">
      <alignment horizontal="center" vertical="center" wrapText="1" shrinkToFit="1"/>
      <protection/>
    </xf>
    <xf numFmtId="49" fontId="7" fillId="0" borderId="12" xfId="33" applyNumberFormat="1" applyFont="1" applyBorder="1" applyAlignment="1" applyProtection="1">
      <alignment horizontal="center" vertical="center" wrapText="1" shrinkToFit="1"/>
      <protection/>
    </xf>
    <xf numFmtId="49" fontId="7" fillId="0" borderId="26" xfId="33" applyNumberFormat="1" applyFont="1" applyBorder="1" applyAlignment="1" applyProtection="1">
      <alignment horizontal="center" vertical="center" wrapText="1"/>
      <protection/>
    </xf>
    <xf numFmtId="49" fontId="7" fillId="0" borderId="12" xfId="33" applyNumberFormat="1" applyFont="1" applyBorder="1" applyAlignment="1" applyProtection="1">
      <alignment horizontal="center" vertical="center" wrapText="1"/>
      <protection/>
    </xf>
    <xf numFmtId="49" fontId="10" fillId="0" borderId="60" xfId="33" applyNumberFormat="1" applyFont="1" applyBorder="1" applyAlignment="1" applyProtection="1">
      <alignment horizontal="center" vertical="center"/>
      <protection/>
    </xf>
    <xf numFmtId="49" fontId="7" fillId="0" borderId="22" xfId="33" applyNumberFormat="1" applyFont="1" applyBorder="1" applyAlignment="1" applyProtection="1">
      <alignment horizontal="center" vertical="center" wrapText="1"/>
      <protection/>
    </xf>
    <xf numFmtId="49" fontId="10" fillId="0" borderId="61" xfId="33" applyNumberFormat="1" applyFont="1" applyBorder="1" applyAlignment="1">
      <alignment horizontal="center" vertical="center"/>
      <protection/>
    </xf>
    <xf numFmtId="49" fontId="10" fillId="0" borderId="30" xfId="33" applyNumberFormat="1" applyFont="1" applyBorder="1" applyAlignment="1" applyProtection="1">
      <alignment horizontal="center" wrapText="1"/>
      <protection/>
    </xf>
    <xf numFmtId="49" fontId="7" fillId="0" borderId="30" xfId="33" applyNumberFormat="1" applyFont="1" applyBorder="1" applyAlignment="1" applyProtection="1">
      <alignment horizontal="center" wrapText="1"/>
      <protection/>
    </xf>
    <xf numFmtId="49" fontId="10" fillId="0" borderId="33" xfId="33" applyNumberFormat="1" applyFont="1" applyBorder="1" applyAlignment="1" applyProtection="1">
      <alignment horizontal="center" wrapText="1"/>
      <protection/>
    </xf>
    <xf numFmtId="49" fontId="7" fillId="0" borderId="27" xfId="33" applyNumberFormat="1" applyFont="1" applyBorder="1" applyAlignment="1">
      <alignment horizontal="center" vertical="center" wrapText="1"/>
      <protection/>
    </xf>
    <xf numFmtId="49" fontId="7" fillId="0" borderId="0" xfId="33" applyNumberFormat="1" applyFont="1" applyAlignment="1">
      <alignment horizontal="center" vertical="center" wrapText="1"/>
      <protection/>
    </xf>
    <xf numFmtId="49" fontId="10" fillId="0" borderId="60" xfId="33" applyNumberFormat="1" applyFont="1" applyBorder="1" applyAlignment="1">
      <alignment horizontal="center"/>
      <protection/>
    </xf>
    <xf numFmtId="49" fontId="7" fillId="0" borderId="34" xfId="33" applyNumberFormat="1" applyFont="1" applyBorder="1" applyAlignment="1">
      <alignment horizontal="center"/>
      <protection/>
    </xf>
    <xf numFmtId="49" fontId="7" fillId="0" borderId="33" xfId="33" applyNumberFormat="1" applyFont="1" applyBorder="1" applyAlignment="1">
      <alignment horizontal="center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26" fillId="0" borderId="47" xfId="34" applyNumberFormat="1" applyFont="1" applyBorder="1" applyAlignment="1">
      <alignment horizontal="right" vertical="center" wrapText="1"/>
    </xf>
    <xf numFmtId="176" fontId="24" fillId="0" borderId="42" xfId="34" applyNumberFormat="1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20" fillId="0" borderId="14" xfId="0" applyNumberFormat="1" applyFont="1" applyBorder="1" applyAlignment="1">
      <alignment horizontal="right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176" fontId="20" fillId="0" borderId="31" xfId="0" applyNumberFormat="1" applyFont="1" applyBorder="1" applyAlignment="1">
      <alignment horizontal="right" vertical="center" wrapText="1"/>
    </xf>
    <xf numFmtId="176" fontId="20" fillId="0" borderId="21" xfId="0" applyNumberFormat="1" applyFont="1" applyBorder="1" applyAlignment="1">
      <alignment horizontal="right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76" fontId="20" fillId="0" borderId="47" xfId="0" applyNumberFormat="1" applyFont="1" applyBorder="1" applyAlignment="1">
      <alignment horizontal="right" vertical="center" wrapText="1"/>
    </xf>
    <xf numFmtId="176" fontId="20" fillId="0" borderId="42" xfId="0" applyNumberFormat="1" applyFont="1" applyBorder="1" applyAlignment="1">
      <alignment horizontal="right" vertical="center" wrapText="1"/>
    </xf>
    <xf numFmtId="176" fontId="20" fillId="0" borderId="14" xfId="34" applyNumberFormat="1" applyFont="1" applyBorder="1" applyAlignment="1">
      <alignment horizontal="right" vertical="center" wrapText="1"/>
    </xf>
    <xf numFmtId="176" fontId="11" fillId="0" borderId="14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76" fontId="20" fillId="0" borderId="31" xfId="34" applyNumberFormat="1" applyFont="1" applyBorder="1" applyAlignment="1">
      <alignment horizontal="right" vertical="center" wrapText="1"/>
    </xf>
    <xf numFmtId="176" fontId="11" fillId="0" borderId="20" xfId="0" applyNumberFormat="1" applyFont="1" applyBorder="1" applyAlignment="1">
      <alignment horizontal="right" vertical="center"/>
    </xf>
    <xf numFmtId="0" fontId="10" fillId="0" borderId="63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176" fontId="20" fillId="0" borderId="26" xfId="34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right" vertical="center"/>
    </xf>
    <xf numFmtId="176" fontId="20" fillId="0" borderId="26" xfId="0" applyNumberFormat="1" applyFont="1" applyBorder="1" applyAlignment="1">
      <alignment horizontal="right" vertical="center" wrapText="1"/>
    </xf>
    <xf numFmtId="176" fontId="20" fillId="0" borderId="12" xfId="0" applyNumberFormat="1" applyFont="1" applyBorder="1" applyAlignment="1">
      <alignment horizontal="right" vertical="center" wrapText="1"/>
    </xf>
    <xf numFmtId="0" fontId="10" fillId="0" borderId="56" xfId="0" applyFont="1" applyBorder="1" applyAlignment="1">
      <alignment horizontal="center" vertical="center" wrapText="1"/>
    </xf>
    <xf numFmtId="182" fontId="3" fillId="0" borderId="0" xfId="33" applyNumberFormat="1" applyFont="1" applyBorder="1" applyAlignment="1" applyProtection="1">
      <alignment horizontal="center" vertical="center" wrapText="1"/>
      <protection/>
    </xf>
    <xf numFmtId="182" fontId="3" fillId="0" borderId="28" xfId="33" applyNumberFormat="1" applyFont="1" applyBorder="1" applyAlignment="1" applyProtection="1">
      <alignment horizontal="center" vertical="center" wrapText="1"/>
      <protection/>
    </xf>
    <xf numFmtId="182" fontId="12" fillId="0" borderId="0" xfId="33" applyNumberFormat="1" applyFont="1" applyBorder="1" applyAlignment="1">
      <alignment horizontal="center" vertical="center" wrapText="1"/>
      <protection/>
    </xf>
    <xf numFmtId="182" fontId="3" fillId="0" borderId="28" xfId="33" applyNumberFormat="1" applyFont="1" applyBorder="1" applyAlignment="1">
      <alignment horizontal="center" vertical="center" wrapText="1"/>
      <protection/>
    </xf>
    <xf numFmtId="182" fontId="3" fillId="0" borderId="0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 applyProtection="1">
      <alignment horizontal="center" vertical="center" wrapText="1"/>
      <protection/>
    </xf>
    <xf numFmtId="0" fontId="3" fillId="0" borderId="23" xfId="33" applyFont="1" applyBorder="1" applyAlignment="1" applyProtection="1">
      <alignment horizontal="center" vertical="center" wrapText="1"/>
      <protection/>
    </xf>
    <xf numFmtId="0" fontId="3" fillId="0" borderId="45" xfId="33" applyFont="1" applyBorder="1" applyAlignment="1" applyProtection="1">
      <alignment horizontal="center" vertical="center" wrapText="1"/>
      <protection/>
    </xf>
    <xf numFmtId="0" fontId="3" fillId="0" borderId="45" xfId="33" applyFont="1" applyBorder="1" applyAlignment="1">
      <alignment horizontal="center" vertical="center" wrapText="1"/>
      <protection/>
    </xf>
    <xf numFmtId="0" fontId="3" fillId="0" borderId="23" xfId="33" applyFont="1" applyBorder="1" applyAlignment="1">
      <alignment horizontal="center" vertical="center" wrapText="1"/>
      <protection/>
    </xf>
    <xf numFmtId="49" fontId="4" fillId="0" borderId="0" xfId="33" applyNumberFormat="1" applyFont="1" applyAlignment="1">
      <alignment horizontal="center" vertical="center" wrapText="1"/>
      <protection/>
    </xf>
    <xf numFmtId="0" fontId="12" fillId="0" borderId="61" xfId="33" applyFont="1" applyBorder="1" applyAlignment="1" applyProtection="1">
      <alignment horizontal="center" vertical="center"/>
      <protection/>
    </xf>
    <xf numFmtId="0" fontId="3" fillId="0" borderId="38" xfId="33" applyFont="1" applyBorder="1" applyAlignment="1" applyProtection="1">
      <alignment horizontal="center" vertical="center"/>
      <protection/>
    </xf>
    <xf numFmtId="0" fontId="12" fillId="0" borderId="29" xfId="33" applyFont="1" applyBorder="1" applyAlignment="1">
      <alignment horizontal="center" vertical="center" wrapText="1"/>
      <protection/>
    </xf>
    <xf numFmtId="0" fontId="12" fillId="0" borderId="29" xfId="33" applyFont="1" applyBorder="1" applyAlignment="1" applyProtection="1">
      <alignment horizontal="center" vertical="center" wrapText="1"/>
      <protection/>
    </xf>
    <xf numFmtId="0" fontId="3" fillId="0" borderId="33" xfId="33" applyFont="1" applyBorder="1" applyAlignment="1" applyProtection="1">
      <alignment horizontal="center" vertical="center" wrapText="1"/>
      <protection/>
    </xf>
    <xf numFmtId="0" fontId="3" fillId="0" borderId="33" xfId="33" applyFont="1" applyBorder="1" applyAlignment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wrapText="1" shrinkToFit="1"/>
    </xf>
    <xf numFmtId="0" fontId="12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10" fillId="0" borderId="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2-09-04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7.625" style="302" customWidth="1"/>
    <col min="2" max="2" width="7.875" style="302" customWidth="1"/>
    <col min="3" max="3" width="7.625" style="302" customWidth="1"/>
    <col min="4" max="4" width="10.625" style="302" customWidth="1"/>
    <col min="5" max="5" width="7.125" style="302" customWidth="1"/>
    <col min="6" max="6" width="7.875" style="302" customWidth="1"/>
    <col min="7" max="7" width="7.625" style="302" customWidth="1"/>
    <col min="8" max="8" width="8.625" style="302" customWidth="1"/>
    <col min="9" max="9" width="10.375" style="302" customWidth="1"/>
    <col min="10" max="10" width="8.875" style="302" customWidth="1"/>
    <col min="11" max="11" width="7.625" style="302" customWidth="1"/>
    <col min="12" max="12" width="6.125" style="302" customWidth="1"/>
    <col min="13" max="13" width="5.625" style="302" customWidth="1"/>
    <col min="14" max="14" width="6.125" style="302" customWidth="1"/>
    <col min="15" max="15" width="6.50390625" style="302" customWidth="1"/>
    <col min="16" max="17" width="8.625" style="302" customWidth="1"/>
    <col min="18" max="18" width="7.125" style="302" customWidth="1"/>
    <col min="19" max="16384" width="9.00390625" style="302" customWidth="1"/>
  </cols>
  <sheetData>
    <row r="1" spans="1:18" s="1" customFormat="1" ht="18" customHeight="1">
      <c r="A1" s="197" t="s">
        <v>668</v>
      </c>
      <c r="Q1" s="2"/>
      <c r="R1" s="2" t="s">
        <v>669</v>
      </c>
    </row>
    <row r="2" spans="1:18" s="3" customFormat="1" ht="37.5" customHeight="1">
      <c r="A2" s="492" t="s">
        <v>843</v>
      </c>
      <c r="B2" s="493"/>
      <c r="C2" s="493"/>
      <c r="D2" s="493"/>
      <c r="E2" s="493"/>
      <c r="F2" s="493"/>
      <c r="G2" s="493"/>
      <c r="H2" s="493"/>
      <c r="I2" s="494" t="s">
        <v>844</v>
      </c>
      <c r="J2" s="494"/>
      <c r="K2" s="494"/>
      <c r="L2" s="494"/>
      <c r="M2" s="494"/>
      <c r="N2" s="494"/>
      <c r="O2" s="494"/>
      <c r="P2" s="494"/>
      <c r="Q2" s="494"/>
      <c r="R2" s="494"/>
    </row>
    <row r="3" spans="1:18" s="1" customFormat="1" ht="15" customHeight="1" thickBot="1">
      <c r="A3" s="33"/>
      <c r="B3" s="33"/>
      <c r="C3" s="33"/>
      <c r="D3" s="33"/>
      <c r="E3" s="33"/>
      <c r="F3" s="33"/>
      <c r="G3" s="33"/>
      <c r="H3" s="198" t="s">
        <v>833</v>
      </c>
      <c r="I3" s="33"/>
      <c r="J3" s="33"/>
      <c r="K3" s="33"/>
      <c r="L3" s="33"/>
      <c r="M3" s="33"/>
      <c r="N3" s="33"/>
      <c r="O3" s="33"/>
      <c r="P3" s="46"/>
      <c r="Q3" s="34"/>
      <c r="R3" s="34" t="s">
        <v>867</v>
      </c>
    </row>
    <row r="4" spans="1:18" s="4" customFormat="1" ht="30" customHeight="1">
      <c r="A4" s="296" t="s">
        <v>834</v>
      </c>
      <c r="B4" s="280" t="s">
        <v>856</v>
      </c>
      <c r="C4" s="281" t="s">
        <v>835</v>
      </c>
      <c r="D4" s="281" t="s">
        <v>855</v>
      </c>
      <c r="E4" s="281" t="s">
        <v>854</v>
      </c>
      <c r="F4" s="281" t="s">
        <v>857</v>
      </c>
      <c r="G4" s="281" t="s">
        <v>853</v>
      </c>
      <c r="H4" s="281" t="s">
        <v>836</v>
      </c>
      <c r="I4" s="297" t="s">
        <v>837</v>
      </c>
      <c r="J4" s="281" t="s">
        <v>838</v>
      </c>
      <c r="K4" s="281" t="s">
        <v>852</v>
      </c>
      <c r="L4" s="281" t="s">
        <v>839</v>
      </c>
      <c r="M4" s="281" t="s">
        <v>849</v>
      </c>
      <c r="N4" s="281" t="s">
        <v>850</v>
      </c>
      <c r="O4" s="281" t="s">
        <v>851</v>
      </c>
      <c r="P4" s="281" t="s">
        <v>840</v>
      </c>
      <c r="Q4" s="278" t="s">
        <v>841</v>
      </c>
      <c r="R4" s="278" t="s">
        <v>842</v>
      </c>
    </row>
    <row r="5" spans="1:18" s="4" customFormat="1" ht="37.5" customHeight="1" thickBot="1">
      <c r="A5" s="298" t="s">
        <v>816</v>
      </c>
      <c r="B5" s="5" t="s">
        <v>817</v>
      </c>
      <c r="C5" s="6" t="s">
        <v>61</v>
      </c>
      <c r="D5" s="6" t="s">
        <v>818</v>
      </c>
      <c r="E5" s="6" t="s">
        <v>819</v>
      </c>
      <c r="F5" s="6" t="s">
        <v>820</v>
      </c>
      <c r="G5" s="6" t="s">
        <v>821</v>
      </c>
      <c r="H5" s="6" t="s">
        <v>822</v>
      </c>
      <c r="I5" s="7" t="s">
        <v>823</v>
      </c>
      <c r="J5" s="6" t="s">
        <v>824</v>
      </c>
      <c r="K5" s="6" t="s">
        <v>825</v>
      </c>
      <c r="L5" s="6" t="s">
        <v>826</v>
      </c>
      <c r="M5" s="6" t="s">
        <v>827</v>
      </c>
      <c r="N5" s="6" t="s">
        <v>828</v>
      </c>
      <c r="O5" s="6" t="s">
        <v>829</v>
      </c>
      <c r="P5" s="6" t="s">
        <v>830</v>
      </c>
      <c r="Q5" s="63" t="s">
        <v>831</v>
      </c>
      <c r="R5" s="63" t="s">
        <v>62</v>
      </c>
    </row>
    <row r="6" spans="1:18" s="1" customFormat="1" ht="18.75" customHeight="1">
      <c r="A6" s="289" t="s">
        <v>832</v>
      </c>
      <c r="B6" s="40">
        <v>14346</v>
      </c>
      <c r="C6" s="41">
        <v>2878</v>
      </c>
      <c r="D6" s="41">
        <v>273</v>
      </c>
      <c r="E6" s="41">
        <v>591</v>
      </c>
      <c r="F6" s="41">
        <v>1058</v>
      </c>
      <c r="G6" s="41">
        <v>615</v>
      </c>
      <c r="H6" s="41">
        <v>453</v>
      </c>
      <c r="I6" s="42">
        <v>39</v>
      </c>
      <c r="J6" s="42">
        <v>247</v>
      </c>
      <c r="K6" s="42">
        <v>5078</v>
      </c>
      <c r="L6" s="42">
        <v>2708</v>
      </c>
      <c r="M6" s="42">
        <v>32</v>
      </c>
      <c r="N6" s="42">
        <v>1</v>
      </c>
      <c r="O6" s="42">
        <v>61</v>
      </c>
      <c r="P6" s="42">
        <v>230</v>
      </c>
      <c r="Q6" s="58">
        <v>82</v>
      </c>
      <c r="R6" s="58" t="s">
        <v>607</v>
      </c>
    </row>
    <row r="7" spans="1:18" s="1" customFormat="1" ht="18.75" customHeight="1">
      <c r="A7" s="289" t="s">
        <v>606</v>
      </c>
      <c r="B7" s="40">
        <v>14972</v>
      </c>
      <c r="C7" s="41">
        <v>2970</v>
      </c>
      <c r="D7" s="41">
        <v>290</v>
      </c>
      <c r="E7" s="41">
        <v>614</v>
      </c>
      <c r="F7" s="41">
        <v>1046</v>
      </c>
      <c r="G7" s="41">
        <v>593</v>
      </c>
      <c r="H7" s="41">
        <v>459</v>
      </c>
      <c r="I7" s="42">
        <v>48</v>
      </c>
      <c r="J7" s="42">
        <v>296</v>
      </c>
      <c r="K7" s="42">
        <v>5419</v>
      </c>
      <c r="L7" s="42">
        <v>2819</v>
      </c>
      <c r="M7" s="42">
        <v>32</v>
      </c>
      <c r="N7" s="42">
        <v>1</v>
      </c>
      <c r="O7" s="42">
        <v>54</v>
      </c>
      <c r="P7" s="42">
        <v>244</v>
      </c>
      <c r="Q7" s="58">
        <v>87</v>
      </c>
      <c r="R7" s="58" t="s">
        <v>605</v>
      </c>
    </row>
    <row r="8" spans="1:18" s="1" customFormat="1" ht="18.75" customHeight="1">
      <c r="A8" s="289" t="s">
        <v>608</v>
      </c>
      <c r="B8" s="40">
        <v>15625</v>
      </c>
      <c r="C8" s="41">
        <v>2937</v>
      </c>
      <c r="D8" s="41">
        <v>290</v>
      </c>
      <c r="E8" s="41">
        <v>641</v>
      </c>
      <c r="F8" s="41">
        <v>1177</v>
      </c>
      <c r="G8" s="41">
        <v>558</v>
      </c>
      <c r="H8" s="41">
        <v>501</v>
      </c>
      <c r="I8" s="42">
        <v>49</v>
      </c>
      <c r="J8" s="41">
        <v>313</v>
      </c>
      <c r="K8" s="41">
        <v>6040</v>
      </c>
      <c r="L8" s="41">
        <v>2679</v>
      </c>
      <c r="M8" s="41">
        <v>33</v>
      </c>
      <c r="N8" s="41">
        <v>1</v>
      </c>
      <c r="O8" s="41">
        <v>53</v>
      </c>
      <c r="P8" s="41">
        <v>253</v>
      </c>
      <c r="Q8" s="58">
        <v>100</v>
      </c>
      <c r="R8" s="58" t="s">
        <v>607</v>
      </c>
    </row>
    <row r="9" spans="1:18" s="1" customFormat="1" ht="6" customHeight="1">
      <c r="A9" s="476"/>
      <c r="B9" s="40"/>
      <c r="C9" s="64"/>
      <c r="D9" s="41"/>
      <c r="E9" s="64"/>
      <c r="F9" s="41"/>
      <c r="G9" s="64"/>
      <c r="H9" s="41"/>
      <c r="I9" s="42"/>
      <c r="J9" s="41"/>
      <c r="K9" s="41"/>
      <c r="L9" s="64"/>
      <c r="M9" s="41"/>
      <c r="N9" s="42"/>
      <c r="O9" s="42"/>
      <c r="P9" s="42"/>
      <c r="Q9" s="64"/>
      <c r="R9" s="58"/>
    </row>
    <row r="10" spans="1:18" s="1" customFormat="1" ht="18.75" customHeight="1">
      <c r="A10" s="289" t="s">
        <v>609</v>
      </c>
      <c r="B10" s="40">
        <v>16710</v>
      </c>
      <c r="C10" s="64">
        <v>3005</v>
      </c>
      <c r="D10" s="41">
        <v>322</v>
      </c>
      <c r="E10" s="64">
        <v>701</v>
      </c>
      <c r="F10" s="41">
        <v>1309</v>
      </c>
      <c r="G10" s="64">
        <v>573</v>
      </c>
      <c r="H10" s="41">
        <v>527</v>
      </c>
      <c r="I10" s="42">
        <v>48</v>
      </c>
      <c r="J10" s="41">
        <v>313</v>
      </c>
      <c r="K10" s="41">
        <v>6630</v>
      </c>
      <c r="L10" s="64">
        <v>2796</v>
      </c>
      <c r="M10" s="41">
        <v>32</v>
      </c>
      <c r="N10" s="42">
        <v>1</v>
      </c>
      <c r="O10" s="42">
        <v>61</v>
      </c>
      <c r="P10" s="42">
        <v>283</v>
      </c>
      <c r="Q10" s="64">
        <v>109</v>
      </c>
      <c r="R10" s="58" t="s">
        <v>607</v>
      </c>
    </row>
    <row r="11" spans="1:18" s="1" customFormat="1" ht="18.75" customHeight="1">
      <c r="A11" s="289" t="s">
        <v>610</v>
      </c>
      <c r="B11" s="40">
        <v>15825</v>
      </c>
      <c r="C11" s="64">
        <v>3050</v>
      </c>
      <c r="D11" s="41">
        <v>310</v>
      </c>
      <c r="E11" s="64">
        <v>707</v>
      </c>
      <c r="F11" s="41">
        <v>652</v>
      </c>
      <c r="G11" s="64">
        <v>142</v>
      </c>
      <c r="H11" s="41">
        <v>575</v>
      </c>
      <c r="I11" s="42">
        <v>47</v>
      </c>
      <c r="J11" s="41">
        <v>331</v>
      </c>
      <c r="K11" s="41">
        <v>6766</v>
      </c>
      <c r="L11" s="64">
        <v>2590</v>
      </c>
      <c r="M11" s="41">
        <v>29</v>
      </c>
      <c r="N11" s="101" t="s">
        <v>611</v>
      </c>
      <c r="O11" s="42">
        <v>58</v>
      </c>
      <c r="P11" s="42">
        <v>299</v>
      </c>
      <c r="Q11" s="64">
        <v>125</v>
      </c>
      <c r="R11" s="58">
        <v>144</v>
      </c>
    </row>
    <row r="12" spans="1:18" s="1" customFormat="1" ht="18.75" customHeight="1">
      <c r="A12" s="289" t="s">
        <v>612</v>
      </c>
      <c r="B12" s="40">
        <v>17408</v>
      </c>
      <c r="C12" s="64">
        <v>3036</v>
      </c>
      <c r="D12" s="41">
        <v>324</v>
      </c>
      <c r="E12" s="64">
        <v>740</v>
      </c>
      <c r="F12" s="41">
        <v>1426</v>
      </c>
      <c r="G12" s="64">
        <v>572</v>
      </c>
      <c r="H12" s="41">
        <v>532</v>
      </c>
      <c r="I12" s="42">
        <v>47</v>
      </c>
      <c r="J12" s="41">
        <v>329</v>
      </c>
      <c r="K12" s="41">
        <v>7196</v>
      </c>
      <c r="L12" s="64">
        <v>2486</v>
      </c>
      <c r="M12" s="41">
        <v>29</v>
      </c>
      <c r="N12" s="102" t="s">
        <v>529</v>
      </c>
      <c r="O12" s="42">
        <v>60</v>
      </c>
      <c r="P12" s="42">
        <v>310</v>
      </c>
      <c r="Q12" s="64">
        <v>123</v>
      </c>
      <c r="R12" s="58">
        <v>198</v>
      </c>
    </row>
    <row r="13" spans="1:18" s="1" customFormat="1" ht="6" customHeight="1">
      <c r="A13" s="476"/>
      <c r="B13" s="40"/>
      <c r="C13" s="64"/>
      <c r="D13" s="41"/>
      <c r="E13" s="64"/>
      <c r="F13" s="41"/>
      <c r="G13" s="64"/>
      <c r="H13" s="41"/>
      <c r="I13" s="42"/>
      <c r="J13" s="41"/>
      <c r="K13" s="41"/>
      <c r="L13" s="64"/>
      <c r="M13" s="41"/>
      <c r="N13" s="42"/>
      <c r="O13" s="42"/>
      <c r="P13" s="42"/>
      <c r="Q13" s="64"/>
      <c r="R13" s="58"/>
    </row>
    <row r="14" spans="1:18" s="1" customFormat="1" ht="18.75" customHeight="1">
      <c r="A14" s="289" t="s">
        <v>613</v>
      </c>
      <c r="B14" s="40">
        <v>15461</v>
      </c>
      <c r="C14" s="41">
        <v>3057</v>
      </c>
      <c r="D14" s="41">
        <v>318</v>
      </c>
      <c r="E14" s="41">
        <v>780</v>
      </c>
      <c r="F14" s="41">
        <v>715</v>
      </c>
      <c r="G14" s="41">
        <v>158</v>
      </c>
      <c r="H14" s="41">
        <v>503</v>
      </c>
      <c r="I14" s="42">
        <v>35</v>
      </c>
      <c r="J14" s="41">
        <v>326</v>
      </c>
      <c r="K14" s="41">
        <v>6785</v>
      </c>
      <c r="L14" s="41">
        <v>2048</v>
      </c>
      <c r="M14" s="41">
        <v>10</v>
      </c>
      <c r="N14" s="101" t="s">
        <v>611</v>
      </c>
      <c r="O14" s="41">
        <v>75</v>
      </c>
      <c r="P14" s="41">
        <v>346</v>
      </c>
      <c r="Q14" s="41">
        <v>143</v>
      </c>
      <c r="R14" s="58">
        <v>162</v>
      </c>
    </row>
    <row r="15" spans="1:18" s="1" customFormat="1" ht="18.75" customHeight="1">
      <c r="A15" s="289" t="s">
        <v>614</v>
      </c>
      <c r="B15" s="205">
        <v>18914</v>
      </c>
      <c r="C15" s="41">
        <v>3149</v>
      </c>
      <c r="D15" s="41">
        <v>341</v>
      </c>
      <c r="E15" s="41">
        <v>789</v>
      </c>
      <c r="F15" s="41">
        <v>1548</v>
      </c>
      <c r="G15" s="41">
        <v>574</v>
      </c>
      <c r="H15" s="41">
        <v>566</v>
      </c>
      <c r="I15" s="42">
        <v>45</v>
      </c>
      <c r="J15" s="41">
        <v>357</v>
      </c>
      <c r="K15" s="41">
        <v>8347</v>
      </c>
      <c r="L15" s="41">
        <v>2318</v>
      </c>
      <c r="M15" s="41">
        <v>28</v>
      </c>
      <c r="N15" s="101" t="s">
        <v>529</v>
      </c>
      <c r="O15" s="41">
        <v>100</v>
      </c>
      <c r="P15" s="41">
        <v>363</v>
      </c>
      <c r="Q15" s="41">
        <v>147</v>
      </c>
      <c r="R15" s="58">
        <v>242</v>
      </c>
    </row>
    <row r="16" spans="1:18" s="1" customFormat="1" ht="18.75" customHeight="1">
      <c r="A16" s="289" t="s">
        <v>615</v>
      </c>
      <c r="B16" s="205">
        <v>19753</v>
      </c>
      <c r="C16" s="41">
        <v>3217</v>
      </c>
      <c r="D16" s="41">
        <v>364</v>
      </c>
      <c r="E16" s="41">
        <v>820</v>
      </c>
      <c r="F16" s="41">
        <v>1649</v>
      </c>
      <c r="G16" s="41">
        <v>575</v>
      </c>
      <c r="H16" s="41">
        <v>583</v>
      </c>
      <c r="I16" s="42">
        <v>44</v>
      </c>
      <c r="J16" s="41">
        <v>375</v>
      </c>
      <c r="K16" s="41">
        <v>8739</v>
      </c>
      <c r="L16" s="41">
        <v>2427</v>
      </c>
      <c r="M16" s="41">
        <v>21</v>
      </c>
      <c r="N16" s="101" t="s">
        <v>611</v>
      </c>
      <c r="O16" s="41">
        <v>101</v>
      </c>
      <c r="P16" s="41">
        <v>405</v>
      </c>
      <c r="Q16" s="41">
        <v>160</v>
      </c>
      <c r="R16" s="58">
        <v>273</v>
      </c>
    </row>
    <row r="17" spans="1:18" s="1" customFormat="1" ht="6" customHeight="1">
      <c r="A17" s="476"/>
      <c r="B17" s="40"/>
      <c r="C17" s="41"/>
      <c r="D17" s="41"/>
      <c r="E17" s="41"/>
      <c r="F17" s="41"/>
      <c r="G17" s="41"/>
      <c r="H17" s="41"/>
      <c r="I17" s="42"/>
      <c r="J17" s="41"/>
      <c r="K17" s="41"/>
      <c r="L17" s="41"/>
      <c r="M17" s="41"/>
      <c r="N17" s="41"/>
      <c r="O17" s="41"/>
      <c r="P17" s="41"/>
      <c r="Q17" s="58"/>
      <c r="R17" s="58"/>
    </row>
    <row r="18" spans="1:18" s="1" customFormat="1" ht="18.75" customHeight="1">
      <c r="A18" s="289" t="s">
        <v>616</v>
      </c>
      <c r="B18" s="205">
        <f>SUM(B20:B36)</f>
        <v>20361</v>
      </c>
      <c r="C18" s="41">
        <f>SUM(C20:C36)</f>
        <v>3271</v>
      </c>
      <c r="D18" s="41">
        <f aca="true" t="shared" si="0" ref="D18:P18">SUM(D20:D36)</f>
        <v>377</v>
      </c>
      <c r="E18" s="41">
        <f t="shared" si="0"/>
        <v>847</v>
      </c>
      <c r="F18" s="41">
        <f t="shared" si="0"/>
        <v>1654</v>
      </c>
      <c r="G18" s="41">
        <f t="shared" si="0"/>
        <v>578</v>
      </c>
      <c r="H18" s="41">
        <f t="shared" si="0"/>
        <v>610</v>
      </c>
      <c r="I18" s="42">
        <f t="shared" si="0"/>
        <v>39</v>
      </c>
      <c r="J18" s="41">
        <f t="shared" si="0"/>
        <v>399</v>
      </c>
      <c r="K18" s="41">
        <f t="shared" si="0"/>
        <v>9218</v>
      </c>
      <c r="L18" s="41">
        <f t="shared" si="0"/>
        <v>2254</v>
      </c>
      <c r="M18" s="41">
        <f t="shared" si="0"/>
        <v>19</v>
      </c>
      <c r="N18" s="101" t="s">
        <v>611</v>
      </c>
      <c r="O18" s="41">
        <f t="shared" si="0"/>
        <v>117</v>
      </c>
      <c r="P18" s="41">
        <f t="shared" si="0"/>
        <v>442</v>
      </c>
      <c r="Q18" s="41">
        <f>SUM(Q20:Q36)</f>
        <v>185</v>
      </c>
      <c r="R18" s="58">
        <f>SUM(R20:R36)</f>
        <v>351</v>
      </c>
    </row>
    <row r="19" spans="1:18" s="1" customFormat="1" ht="6" customHeight="1">
      <c r="A19" s="476"/>
      <c r="B19" s="40"/>
      <c r="C19" s="41"/>
      <c r="D19" s="41"/>
      <c r="E19" s="41"/>
      <c r="F19" s="41"/>
      <c r="G19" s="41"/>
      <c r="H19" s="41"/>
      <c r="I19" s="42"/>
      <c r="J19" s="41"/>
      <c r="K19" s="41"/>
      <c r="L19" s="41"/>
      <c r="M19" s="41"/>
      <c r="N19" s="41"/>
      <c r="O19" s="41"/>
      <c r="P19" s="41"/>
      <c r="Q19" s="58"/>
      <c r="R19" s="58"/>
    </row>
    <row r="20" spans="1:18" s="1" customFormat="1" ht="18.75" customHeight="1">
      <c r="A20" s="290" t="s">
        <v>617</v>
      </c>
      <c r="B20" s="40">
        <f>SUM(C20:R20)</f>
        <v>4992</v>
      </c>
      <c r="C20" s="41">
        <v>730</v>
      </c>
      <c r="D20" s="41">
        <v>90</v>
      </c>
      <c r="E20" s="41">
        <v>229</v>
      </c>
      <c r="F20" s="41">
        <v>449</v>
      </c>
      <c r="G20" s="41">
        <v>108</v>
      </c>
      <c r="H20" s="41">
        <v>185</v>
      </c>
      <c r="I20" s="42">
        <v>5</v>
      </c>
      <c r="J20" s="41">
        <v>102</v>
      </c>
      <c r="K20" s="41">
        <v>2138</v>
      </c>
      <c r="L20" s="41">
        <v>614</v>
      </c>
      <c r="M20" s="41">
        <v>2</v>
      </c>
      <c r="N20" s="101" t="s">
        <v>611</v>
      </c>
      <c r="O20" s="41">
        <v>27</v>
      </c>
      <c r="P20" s="41">
        <v>139</v>
      </c>
      <c r="Q20" s="58">
        <v>91</v>
      </c>
      <c r="R20" s="58">
        <v>83</v>
      </c>
    </row>
    <row r="21" spans="1:18" s="1" customFormat="1" ht="6" customHeight="1">
      <c r="A21" s="65"/>
      <c r="B21" s="40"/>
      <c r="C21" s="41"/>
      <c r="D21" s="41"/>
      <c r="E21" s="41"/>
      <c r="F21" s="41"/>
      <c r="G21" s="41"/>
      <c r="H21" s="41"/>
      <c r="I21" s="42"/>
      <c r="J21" s="41"/>
      <c r="K21" s="41"/>
      <c r="L21" s="41"/>
      <c r="M21" s="41"/>
      <c r="N21" s="41"/>
      <c r="O21" s="41"/>
      <c r="P21" s="41"/>
      <c r="Q21" s="58"/>
      <c r="R21" s="58"/>
    </row>
    <row r="22" spans="1:18" s="1" customFormat="1" ht="18.75" customHeight="1">
      <c r="A22" s="290" t="s">
        <v>618</v>
      </c>
      <c r="B22" s="40">
        <f>SUM(C22:R22)</f>
        <v>2727</v>
      </c>
      <c r="C22" s="41">
        <v>410</v>
      </c>
      <c r="D22" s="41">
        <v>109</v>
      </c>
      <c r="E22" s="41">
        <v>203</v>
      </c>
      <c r="F22" s="41">
        <v>344</v>
      </c>
      <c r="G22" s="41">
        <v>146</v>
      </c>
      <c r="H22" s="41">
        <v>65</v>
      </c>
      <c r="I22" s="42">
        <v>8</v>
      </c>
      <c r="J22" s="41">
        <v>58</v>
      </c>
      <c r="K22" s="41">
        <v>777</v>
      </c>
      <c r="L22" s="41">
        <v>428</v>
      </c>
      <c r="M22" s="41">
        <v>4</v>
      </c>
      <c r="N22" s="101" t="s">
        <v>611</v>
      </c>
      <c r="O22" s="41">
        <v>20</v>
      </c>
      <c r="P22" s="41">
        <v>103</v>
      </c>
      <c r="Q22" s="58">
        <v>16</v>
      </c>
      <c r="R22" s="58">
        <v>36</v>
      </c>
    </row>
    <row r="23" spans="1:18" s="1" customFormat="1" ht="18.75" customHeight="1">
      <c r="A23" s="290" t="s">
        <v>619</v>
      </c>
      <c r="B23" s="40">
        <f>SUM(C23:R23)</f>
        <v>1491</v>
      </c>
      <c r="C23" s="41">
        <v>197</v>
      </c>
      <c r="D23" s="41">
        <v>26</v>
      </c>
      <c r="E23" s="41">
        <v>53</v>
      </c>
      <c r="F23" s="41">
        <v>103</v>
      </c>
      <c r="G23" s="41">
        <v>44</v>
      </c>
      <c r="H23" s="41">
        <v>39</v>
      </c>
      <c r="I23" s="42">
        <v>3</v>
      </c>
      <c r="J23" s="41">
        <v>27</v>
      </c>
      <c r="K23" s="41">
        <v>682</v>
      </c>
      <c r="L23" s="41">
        <v>241</v>
      </c>
      <c r="M23" s="41">
        <v>1</v>
      </c>
      <c r="N23" s="101" t="s">
        <v>611</v>
      </c>
      <c r="O23" s="41">
        <v>13</v>
      </c>
      <c r="P23" s="41">
        <v>20</v>
      </c>
      <c r="Q23" s="58">
        <v>11</v>
      </c>
      <c r="R23" s="58">
        <v>31</v>
      </c>
    </row>
    <row r="24" spans="1:18" s="1" customFormat="1" ht="18.75" customHeight="1">
      <c r="A24" s="290" t="s">
        <v>620</v>
      </c>
      <c r="B24" s="40">
        <f>SUM(C24:R24)</f>
        <v>524</v>
      </c>
      <c r="C24" s="41">
        <v>82</v>
      </c>
      <c r="D24" s="41">
        <v>27</v>
      </c>
      <c r="E24" s="41">
        <v>36</v>
      </c>
      <c r="F24" s="41">
        <v>66</v>
      </c>
      <c r="G24" s="41">
        <v>51</v>
      </c>
      <c r="H24" s="41">
        <v>8</v>
      </c>
      <c r="I24" s="102" t="s">
        <v>611</v>
      </c>
      <c r="J24" s="41">
        <v>3</v>
      </c>
      <c r="K24" s="41">
        <v>126</v>
      </c>
      <c r="L24" s="41">
        <v>96</v>
      </c>
      <c r="M24" s="41">
        <v>1</v>
      </c>
      <c r="N24" s="101" t="s">
        <v>611</v>
      </c>
      <c r="O24" s="41">
        <v>3</v>
      </c>
      <c r="P24" s="41">
        <v>22</v>
      </c>
      <c r="Q24" s="58">
        <v>3</v>
      </c>
      <c r="R24" s="291" t="s">
        <v>611</v>
      </c>
    </row>
    <row r="25" spans="1:18" s="1" customFormat="1" ht="6" customHeight="1">
      <c r="A25" s="65"/>
      <c r="B25" s="40"/>
      <c r="C25" s="41"/>
      <c r="D25" s="41"/>
      <c r="E25" s="41"/>
      <c r="F25" s="41"/>
      <c r="G25" s="41"/>
      <c r="H25" s="41"/>
      <c r="I25" s="42"/>
      <c r="J25" s="41"/>
      <c r="K25" s="41"/>
      <c r="L25" s="41"/>
      <c r="M25" s="41"/>
      <c r="N25" s="41"/>
      <c r="O25" s="41"/>
      <c r="P25" s="41"/>
      <c r="Q25" s="58"/>
      <c r="R25" s="58"/>
    </row>
    <row r="26" spans="1:18" s="1" customFormat="1" ht="18.75" customHeight="1">
      <c r="A26" s="290" t="s">
        <v>847</v>
      </c>
      <c r="B26" s="40">
        <f>SUM(C26:R26)</f>
        <v>919</v>
      </c>
      <c r="C26" s="41">
        <v>123</v>
      </c>
      <c r="D26" s="41">
        <v>17</v>
      </c>
      <c r="E26" s="41">
        <v>43</v>
      </c>
      <c r="F26" s="41">
        <v>90</v>
      </c>
      <c r="G26" s="41">
        <v>37</v>
      </c>
      <c r="H26" s="41">
        <v>29</v>
      </c>
      <c r="I26" s="42">
        <v>4</v>
      </c>
      <c r="J26" s="41">
        <v>23</v>
      </c>
      <c r="K26" s="41">
        <v>358</v>
      </c>
      <c r="L26" s="41">
        <v>148</v>
      </c>
      <c r="M26" s="41">
        <v>1</v>
      </c>
      <c r="N26" s="101" t="s">
        <v>611</v>
      </c>
      <c r="O26" s="41">
        <v>7</v>
      </c>
      <c r="P26" s="41">
        <v>29</v>
      </c>
      <c r="Q26" s="58">
        <v>4</v>
      </c>
      <c r="R26" s="58">
        <v>6</v>
      </c>
    </row>
    <row r="27" spans="1:18" s="1" customFormat="1" ht="18.75" customHeight="1">
      <c r="A27" s="290" t="s">
        <v>621</v>
      </c>
      <c r="B27" s="40">
        <f>SUM(C27:R27)</f>
        <v>262</v>
      </c>
      <c r="C27" s="41">
        <v>37</v>
      </c>
      <c r="D27" s="41">
        <v>6</v>
      </c>
      <c r="E27" s="41">
        <v>22</v>
      </c>
      <c r="F27" s="41">
        <v>30</v>
      </c>
      <c r="G27" s="41">
        <v>25</v>
      </c>
      <c r="H27" s="41">
        <v>2</v>
      </c>
      <c r="I27" s="102" t="s">
        <v>611</v>
      </c>
      <c r="J27" s="41">
        <v>2</v>
      </c>
      <c r="K27" s="41">
        <v>68</v>
      </c>
      <c r="L27" s="41">
        <v>42</v>
      </c>
      <c r="M27" s="41">
        <v>5</v>
      </c>
      <c r="N27" s="101" t="s">
        <v>611</v>
      </c>
      <c r="O27" s="41">
        <v>1</v>
      </c>
      <c r="P27" s="41">
        <v>17</v>
      </c>
      <c r="Q27" s="58">
        <v>5</v>
      </c>
      <c r="R27" s="291" t="s">
        <v>611</v>
      </c>
    </row>
    <row r="28" spans="1:18" s="1" customFormat="1" ht="18.75" customHeight="1">
      <c r="A28" s="290" t="s">
        <v>622</v>
      </c>
      <c r="B28" s="40">
        <f>SUM(C28:R28)</f>
        <v>524</v>
      </c>
      <c r="C28" s="41">
        <v>88</v>
      </c>
      <c r="D28" s="41">
        <v>17</v>
      </c>
      <c r="E28" s="41">
        <v>53</v>
      </c>
      <c r="F28" s="41">
        <v>79</v>
      </c>
      <c r="G28" s="41">
        <v>32</v>
      </c>
      <c r="H28" s="41">
        <v>8</v>
      </c>
      <c r="I28" s="42">
        <v>1</v>
      </c>
      <c r="J28" s="41">
        <v>7</v>
      </c>
      <c r="K28" s="41">
        <v>119</v>
      </c>
      <c r="L28" s="41">
        <v>97</v>
      </c>
      <c r="M28" s="41">
        <v>1</v>
      </c>
      <c r="N28" s="101" t="s">
        <v>611</v>
      </c>
      <c r="O28" s="41">
        <v>5</v>
      </c>
      <c r="P28" s="41">
        <v>11</v>
      </c>
      <c r="Q28" s="101" t="s">
        <v>611</v>
      </c>
      <c r="R28" s="58">
        <v>6</v>
      </c>
    </row>
    <row r="29" spans="1:18" s="1" customFormat="1" ht="6" customHeight="1">
      <c r="A29" s="65"/>
      <c r="B29" s="40"/>
      <c r="C29" s="41"/>
      <c r="D29" s="41"/>
      <c r="E29" s="41"/>
      <c r="F29" s="41"/>
      <c r="G29" s="41"/>
      <c r="H29" s="41"/>
      <c r="I29" s="42"/>
      <c r="J29" s="41"/>
      <c r="K29" s="41"/>
      <c r="L29" s="41"/>
      <c r="M29" s="41"/>
      <c r="N29" s="41"/>
      <c r="O29" s="41"/>
      <c r="P29" s="41"/>
      <c r="Q29" s="58"/>
      <c r="R29" s="58"/>
    </row>
    <row r="30" spans="1:18" s="1" customFormat="1" ht="18.75" customHeight="1">
      <c r="A30" s="290" t="s">
        <v>623</v>
      </c>
      <c r="B30" s="40">
        <f>SUM(C30:R30)</f>
        <v>409</v>
      </c>
      <c r="C30" s="41">
        <v>44</v>
      </c>
      <c r="D30" s="41">
        <v>7</v>
      </c>
      <c r="E30" s="41">
        <v>22</v>
      </c>
      <c r="F30" s="41">
        <v>44</v>
      </c>
      <c r="G30" s="41">
        <v>34</v>
      </c>
      <c r="H30" s="41">
        <v>7</v>
      </c>
      <c r="I30" s="102" t="s">
        <v>611</v>
      </c>
      <c r="J30" s="41">
        <v>7</v>
      </c>
      <c r="K30" s="41">
        <v>164</v>
      </c>
      <c r="L30" s="41">
        <v>58</v>
      </c>
      <c r="M30" s="101" t="s">
        <v>611</v>
      </c>
      <c r="N30" s="101" t="s">
        <v>611</v>
      </c>
      <c r="O30" s="41">
        <v>1</v>
      </c>
      <c r="P30" s="41">
        <v>5</v>
      </c>
      <c r="Q30" s="58">
        <v>10</v>
      </c>
      <c r="R30" s="58">
        <v>6</v>
      </c>
    </row>
    <row r="31" spans="1:18" s="1" customFormat="1" ht="18.75" customHeight="1">
      <c r="A31" s="290" t="s">
        <v>624</v>
      </c>
      <c r="B31" s="40">
        <f>SUM(C31:R31)</f>
        <v>6930</v>
      </c>
      <c r="C31" s="41">
        <v>1292</v>
      </c>
      <c r="D31" s="41">
        <v>57</v>
      </c>
      <c r="E31" s="41">
        <v>123</v>
      </c>
      <c r="F31" s="41">
        <v>298</v>
      </c>
      <c r="G31" s="41">
        <v>47</v>
      </c>
      <c r="H31" s="41">
        <v>216</v>
      </c>
      <c r="I31" s="42">
        <v>12</v>
      </c>
      <c r="J31" s="41">
        <v>130</v>
      </c>
      <c r="K31" s="41">
        <v>4149</v>
      </c>
      <c r="L31" s="41">
        <v>327</v>
      </c>
      <c r="M31" s="101" t="s">
        <v>611</v>
      </c>
      <c r="N31" s="101" t="s">
        <v>611</v>
      </c>
      <c r="O31" s="41">
        <v>27</v>
      </c>
      <c r="P31" s="41">
        <v>51</v>
      </c>
      <c r="Q31" s="58">
        <v>34</v>
      </c>
      <c r="R31" s="58">
        <v>167</v>
      </c>
    </row>
    <row r="32" spans="1:18" s="1" customFormat="1" ht="18.75" customHeight="1">
      <c r="A32" s="290" t="s">
        <v>625</v>
      </c>
      <c r="B32" s="40">
        <f>SUM(C32:R32)</f>
        <v>1178</v>
      </c>
      <c r="C32" s="41">
        <v>213</v>
      </c>
      <c r="D32" s="41">
        <v>15</v>
      </c>
      <c r="E32" s="41">
        <v>44</v>
      </c>
      <c r="F32" s="41">
        <v>108</v>
      </c>
      <c r="G32" s="41">
        <v>31</v>
      </c>
      <c r="H32" s="41">
        <v>43</v>
      </c>
      <c r="I32" s="42">
        <v>4</v>
      </c>
      <c r="J32" s="41">
        <v>33</v>
      </c>
      <c r="K32" s="41">
        <v>475</v>
      </c>
      <c r="L32" s="41">
        <v>141</v>
      </c>
      <c r="M32" s="41">
        <v>2</v>
      </c>
      <c r="N32" s="101" t="s">
        <v>611</v>
      </c>
      <c r="O32" s="41">
        <v>8</v>
      </c>
      <c r="P32" s="41">
        <v>35</v>
      </c>
      <c r="Q32" s="58">
        <v>10</v>
      </c>
      <c r="R32" s="58">
        <v>16</v>
      </c>
    </row>
    <row r="33" spans="1:18" s="1" customFormat="1" ht="6" customHeight="1">
      <c r="A33" s="65"/>
      <c r="B33" s="40"/>
      <c r="C33" s="41"/>
      <c r="D33" s="41"/>
      <c r="E33" s="41"/>
      <c r="F33" s="41"/>
      <c r="G33" s="41"/>
      <c r="H33" s="41"/>
      <c r="I33" s="42"/>
      <c r="J33" s="41"/>
      <c r="K33" s="41"/>
      <c r="L33" s="41"/>
      <c r="M33" s="41"/>
      <c r="N33" s="41"/>
      <c r="O33" s="41"/>
      <c r="P33" s="41"/>
      <c r="Q33" s="58"/>
      <c r="R33" s="58"/>
    </row>
    <row r="34" spans="1:18" s="1" customFormat="1" ht="18.75" customHeight="1">
      <c r="A34" s="290" t="s">
        <v>626</v>
      </c>
      <c r="B34" s="40">
        <f>SUM(C34:R34)</f>
        <v>214</v>
      </c>
      <c r="C34" s="41">
        <v>31</v>
      </c>
      <c r="D34" s="41">
        <v>4</v>
      </c>
      <c r="E34" s="41">
        <v>6</v>
      </c>
      <c r="F34" s="41">
        <v>21</v>
      </c>
      <c r="G34" s="41">
        <v>12</v>
      </c>
      <c r="H34" s="41">
        <v>6</v>
      </c>
      <c r="I34" s="42">
        <v>1</v>
      </c>
      <c r="J34" s="41">
        <v>5</v>
      </c>
      <c r="K34" s="41">
        <v>95</v>
      </c>
      <c r="L34" s="41">
        <v>21</v>
      </c>
      <c r="M34" s="41">
        <v>1</v>
      </c>
      <c r="N34" s="101" t="s">
        <v>611</v>
      </c>
      <c r="O34" s="41">
        <v>2</v>
      </c>
      <c r="P34" s="41">
        <v>8</v>
      </c>
      <c r="Q34" s="58">
        <v>1</v>
      </c>
      <c r="R34" s="291" t="s">
        <v>611</v>
      </c>
    </row>
    <row r="35" spans="1:18" s="1" customFormat="1" ht="18.75" customHeight="1">
      <c r="A35" s="290" t="s">
        <v>627</v>
      </c>
      <c r="B35" s="40">
        <f>SUM(C35:R35)</f>
        <v>144</v>
      </c>
      <c r="C35" s="41">
        <v>17</v>
      </c>
      <c r="D35" s="41">
        <v>2</v>
      </c>
      <c r="E35" s="41">
        <v>12</v>
      </c>
      <c r="F35" s="41">
        <v>22</v>
      </c>
      <c r="G35" s="41">
        <v>10</v>
      </c>
      <c r="H35" s="41">
        <v>1</v>
      </c>
      <c r="I35" s="102" t="s">
        <v>611</v>
      </c>
      <c r="J35" s="41">
        <v>1</v>
      </c>
      <c r="K35" s="41">
        <v>44</v>
      </c>
      <c r="L35" s="41">
        <v>30</v>
      </c>
      <c r="M35" s="41">
        <v>1</v>
      </c>
      <c r="N35" s="101" t="s">
        <v>611</v>
      </c>
      <c r="O35" s="41">
        <v>2</v>
      </c>
      <c r="P35" s="41">
        <v>2</v>
      </c>
      <c r="Q35" s="291" t="s">
        <v>611</v>
      </c>
      <c r="R35" s="291" t="s">
        <v>611</v>
      </c>
    </row>
    <row r="36" spans="1:18" s="1" customFormat="1" ht="18.75" customHeight="1" thickBot="1">
      <c r="A36" s="292" t="s">
        <v>628</v>
      </c>
      <c r="B36" s="43">
        <f>SUM(C36:R36)</f>
        <v>47</v>
      </c>
      <c r="C36" s="44">
        <v>7</v>
      </c>
      <c r="D36" s="106" t="s">
        <v>611</v>
      </c>
      <c r="E36" s="44">
        <v>1</v>
      </c>
      <c r="F36" s="106" t="s">
        <v>611</v>
      </c>
      <c r="G36" s="44">
        <v>1</v>
      </c>
      <c r="H36" s="44">
        <v>1</v>
      </c>
      <c r="I36" s="45">
        <v>1</v>
      </c>
      <c r="J36" s="44">
        <v>1</v>
      </c>
      <c r="K36" s="44">
        <v>23</v>
      </c>
      <c r="L36" s="44">
        <v>11</v>
      </c>
      <c r="M36" s="106" t="s">
        <v>611</v>
      </c>
      <c r="N36" s="106" t="s">
        <v>611</v>
      </c>
      <c r="O36" s="44">
        <v>1</v>
      </c>
      <c r="P36" s="106" t="s">
        <v>611</v>
      </c>
      <c r="Q36" s="106" t="s">
        <v>611</v>
      </c>
      <c r="R36" s="293" t="s">
        <v>611</v>
      </c>
    </row>
    <row r="37" spans="1:18" s="478" customFormat="1" ht="13.5" customHeight="1">
      <c r="A37" s="477" t="s">
        <v>863</v>
      </c>
      <c r="B37" s="354"/>
      <c r="C37" s="354"/>
      <c r="D37" s="354"/>
      <c r="E37" s="354"/>
      <c r="F37" s="354"/>
      <c r="G37" s="354"/>
      <c r="H37" s="354"/>
      <c r="I37" s="294" t="s">
        <v>864</v>
      </c>
      <c r="J37" s="354"/>
      <c r="K37" s="354"/>
      <c r="L37" s="354"/>
      <c r="M37" s="354"/>
      <c r="N37" s="354"/>
      <c r="O37" s="354"/>
      <c r="P37" s="354"/>
      <c r="Q37" s="354"/>
      <c r="R37" s="354"/>
    </row>
    <row r="38" spans="1:9" s="483" customFormat="1" ht="13.5" customHeight="1">
      <c r="A38" s="482" t="s">
        <v>865</v>
      </c>
      <c r="I38" s="483" t="s">
        <v>866</v>
      </c>
    </row>
  </sheetData>
  <sheetProtection/>
  <mergeCells count="2">
    <mergeCell ref="A2:H2"/>
    <mergeCell ref="I2:R2"/>
  </mergeCells>
  <printOptions horizontalCentered="1"/>
  <pageMargins left="1.1811023622047245" right="1.141732283464567" top="1.5748031496062993" bottom="1.5748031496062993" header="0.5118110236220472" footer="0.9055118110236221"/>
  <pageSetup firstPageNumber="34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="120" zoomScaleNormal="120" zoomScalePageLayoutView="0" workbookViewId="0" topLeftCell="A1">
      <selection activeCell="K6" sqref="K6:L6"/>
    </sheetView>
  </sheetViews>
  <sheetFormatPr defaultColWidth="9.875" defaultRowHeight="39.75" customHeight="1"/>
  <cols>
    <col min="1" max="1" width="7.625" style="113" customWidth="1"/>
    <col min="2" max="3" width="4.625" style="113" customWidth="1"/>
    <col min="4" max="4" width="5.875" style="113" customWidth="1"/>
    <col min="5" max="5" width="4.625" style="113" customWidth="1"/>
    <col min="6" max="6" width="5.875" style="113" customWidth="1"/>
    <col min="7" max="7" width="4.625" style="113" customWidth="1"/>
    <col min="8" max="8" width="5.875" style="113" customWidth="1"/>
    <col min="9" max="9" width="4.625" style="113" customWidth="1"/>
    <col min="10" max="10" width="5.875" style="113" customWidth="1"/>
    <col min="11" max="11" width="4.625" style="113" customWidth="1"/>
    <col min="12" max="12" width="5.875" style="113" customWidth="1"/>
    <col min="13" max="13" width="4.625" style="113" customWidth="1"/>
    <col min="14" max="14" width="5.875" style="113" customWidth="1"/>
    <col min="15" max="16384" width="9.875" style="113" customWidth="1"/>
  </cols>
  <sheetData>
    <row r="1" spans="1:10" s="175" customFormat="1" ht="18" customHeight="1">
      <c r="A1" s="200" t="s">
        <v>105</v>
      </c>
      <c r="J1" s="176"/>
    </row>
    <row r="2" spans="1:14" s="440" customFormat="1" ht="45" customHeight="1">
      <c r="A2" s="827" t="s">
        <v>877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</row>
    <row r="3" spans="2:14" s="162" customFormat="1" ht="18" customHeight="1" thickBot="1">
      <c r="B3" s="177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201" t="s">
        <v>451</v>
      </c>
    </row>
    <row r="4" spans="1:14" s="162" customFormat="1" ht="27.75" customHeight="1">
      <c r="A4" s="178"/>
      <c r="B4" s="161"/>
      <c r="C4" s="828" t="s">
        <v>452</v>
      </c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</row>
    <row r="5" spans="1:14" s="162" customFormat="1" ht="30" customHeight="1">
      <c r="A5" s="819" t="s">
        <v>453</v>
      </c>
      <c r="B5" s="820"/>
      <c r="C5" s="830" t="s">
        <v>454</v>
      </c>
      <c r="D5" s="657"/>
      <c r="E5" s="831" t="s">
        <v>455</v>
      </c>
      <c r="F5" s="832"/>
      <c r="G5" s="831" t="s">
        <v>456</v>
      </c>
      <c r="H5" s="832"/>
      <c r="I5" s="831" t="s">
        <v>457</v>
      </c>
      <c r="J5" s="832"/>
      <c r="K5" s="830" t="s">
        <v>458</v>
      </c>
      <c r="L5" s="833"/>
      <c r="M5" s="830" t="s">
        <v>459</v>
      </c>
      <c r="N5" s="834"/>
    </row>
    <row r="6" spans="1:14" s="162" customFormat="1" ht="30" customHeight="1">
      <c r="A6" s="821"/>
      <c r="B6" s="820"/>
      <c r="C6" s="822"/>
      <c r="D6" s="823"/>
      <c r="E6" s="824"/>
      <c r="F6" s="823"/>
      <c r="G6" s="824"/>
      <c r="H6" s="823"/>
      <c r="I6" s="824"/>
      <c r="J6" s="823"/>
      <c r="K6" s="825"/>
      <c r="L6" s="826"/>
      <c r="M6" s="825"/>
      <c r="N6" s="660"/>
    </row>
    <row r="7" spans="1:14" s="162" customFormat="1" ht="24.75" customHeight="1">
      <c r="A7" s="817" t="s">
        <v>496</v>
      </c>
      <c r="B7" s="818"/>
      <c r="C7" s="158" t="s">
        <v>460</v>
      </c>
      <c r="D7" s="159" t="s">
        <v>461</v>
      </c>
      <c r="E7" s="159" t="s">
        <v>460</v>
      </c>
      <c r="F7" s="159" t="s">
        <v>461</v>
      </c>
      <c r="G7" s="159" t="s">
        <v>460</v>
      </c>
      <c r="H7" s="159" t="s">
        <v>461</v>
      </c>
      <c r="I7" s="159" t="s">
        <v>460</v>
      </c>
      <c r="J7" s="159" t="s">
        <v>461</v>
      </c>
      <c r="K7" s="159" t="s">
        <v>460</v>
      </c>
      <c r="L7" s="159" t="s">
        <v>461</v>
      </c>
      <c r="M7" s="159" t="s">
        <v>460</v>
      </c>
      <c r="N7" s="159" t="s">
        <v>461</v>
      </c>
    </row>
    <row r="8" spans="1:14" s="162" customFormat="1" ht="24.75" customHeight="1" thickBot="1">
      <c r="A8" s="163"/>
      <c r="B8" s="164"/>
      <c r="C8" s="179" t="s">
        <v>462</v>
      </c>
      <c r="D8" s="180" t="s">
        <v>463</v>
      </c>
      <c r="E8" s="180" t="s">
        <v>462</v>
      </c>
      <c r="F8" s="180" t="s">
        <v>463</v>
      </c>
      <c r="G8" s="180" t="s">
        <v>462</v>
      </c>
      <c r="H8" s="180" t="s">
        <v>463</v>
      </c>
      <c r="I8" s="180" t="s">
        <v>462</v>
      </c>
      <c r="J8" s="180" t="s">
        <v>463</v>
      </c>
      <c r="K8" s="180" t="s">
        <v>462</v>
      </c>
      <c r="L8" s="180" t="s">
        <v>463</v>
      </c>
      <c r="M8" s="180" t="s">
        <v>462</v>
      </c>
      <c r="N8" s="181" t="s">
        <v>463</v>
      </c>
    </row>
    <row r="9" spans="1:14" s="162" customFormat="1" ht="54.75" customHeight="1">
      <c r="A9" s="160" t="s">
        <v>464</v>
      </c>
      <c r="B9" s="165">
        <v>2003</v>
      </c>
      <c r="C9" s="166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8">
        <v>0</v>
      </c>
      <c r="N9" s="169">
        <v>0</v>
      </c>
    </row>
    <row r="10" spans="1:14" s="162" customFormat="1" ht="54.75" customHeight="1">
      <c r="A10" s="160" t="s">
        <v>465</v>
      </c>
      <c r="B10" s="165">
        <v>2004</v>
      </c>
      <c r="C10" s="166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8">
        <v>0</v>
      </c>
      <c r="N10" s="169">
        <v>0</v>
      </c>
    </row>
    <row r="11" spans="1:14" s="162" customFormat="1" ht="54.75" customHeight="1">
      <c r="A11" s="160" t="s">
        <v>466</v>
      </c>
      <c r="B11" s="165">
        <v>2005</v>
      </c>
      <c r="C11" s="166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8">
        <v>0</v>
      </c>
      <c r="N11" s="169">
        <v>0</v>
      </c>
    </row>
    <row r="12" spans="1:14" s="162" customFormat="1" ht="29.25" customHeight="1">
      <c r="A12" s="170"/>
      <c r="B12" s="165"/>
      <c r="C12" s="166"/>
      <c r="D12" s="167"/>
      <c r="E12" s="167"/>
      <c r="F12" s="167"/>
      <c r="G12" s="167"/>
      <c r="H12" s="167"/>
      <c r="I12" s="167"/>
      <c r="J12" s="167"/>
      <c r="K12" s="167"/>
      <c r="L12" s="167"/>
      <c r="M12" s="168"/>
      <c r="N12" s="169"/>
    </row>
    <row r="13" spans="1:14" s="162" customFormat="1" ht="54.75" customHeight="1" thickBot="1">
      <c r="A13" s="129" t="s">
        <v>467</v>
      </c>
      <c r="B13" s="130" t="s">
        <v>468</v>
      </c>
      <c r="C13" s="207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171">
        <v>0</v>
      </c>
      <c r="N13" s="209">
        <v>0</v>
      </c>
    </row>
    <row r="14" spans="1:14" s="173" customFormat="1" ht="19.5" customHeight="1">
      <c r="A14" s="199" t="s">
        <v>469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</row>
    <row r="15" ht="19.5" customHeight="1">
      <c r="A15" s="294" t="s">
        <v>859</v>
      </c>
    </row>
  </sheetData>
  <sheetProtection/>
  <mergeCells count="16">
    <mergeCell ref="K6:L6"/>
    <mergeCell ref="M6:N6"/>
    <mergeCell ref="A2:N2"/>
    <mergeCell ref="C4:N4"/>
    <mergeCell ref="C5:D5"/>
    <mergeCell ref="E5:F5"/>
    <mergeCell ref="G5:H5"/>
    <mergeCell ref="I5:J5"/>
    <mergeCell ref="K5:L5"/>
    <mergeCell ref="M5:N5"/>
    <mergeCell ref="A7:B7"/>
    <mergeCell ref="A5:B6"/>
    <mergeCell ref="C6:D6"/>
    <mergeCell ref="E6:F6"/>
    <mergeCell ref="G6:H6"/>
    <mergeCell ref="I6:J6"/>
  </mergeCells>
  <printOptions horizontalCentered="1"/>
  <pageMargins left="1.141732283464567" right="1.141732283464567" top="1.5748031496062993" bottom="1.5748031496062993" header="0.5118110236220472" footer="0.9055118110236221"/>
  <pageSetup firstPageNumber="36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120" zoomScaleNormal="120" zoomScalePageLayoutView="0" workbookViewId="0" topLeftCell="A13">
      <selection activeCell="B29" sqref="B29"/>
    </sheetView>
  </sheetViews>
  <sheetFormatPr defaultColWidth="9.00390625" defaultRowHeight="16.5"/>
  <cols>
    <col min="1" max="1" width="13.125" style="302" customWidth="1"/>
    <col min="2" max="3" width="7.625" style="302" customWidth="1"/>
    <col min="4" max="4" width="7.125" style="302" customWidth="1"/>
    <col min="5" max="5" width="8.125" style="302" customWidth="1"/>
    <col min="6" max="6" width="7.125" style="302" customWidth="1"/>
    <col min="7" max="7" width="8.125" style="302" customWidth="1"/>
    <col min="8" max="8" width="7.125" style="302" customWidth="1"/>
    <col min="9" max="9" width="8.125" style="302" customWidth="1"/>
    <col min="10" max="16384" width="9.00390625" style="302" customWidth="1"/>
  </cols>
  <sheetData>
    <row r="1" spans="2:9" s="1" customFormat="1" ht="18" customHeight="1">
      <c r="B1" s="60"/>
      <c r="C1" s="60"/>
      <c r="D1" s="60"/>
      <c r="E1" s="60"/>
      <c r="I1" s="2" t="s">
        <v>485</v>
      </c>
    </row>
    <row r="2" spans="1:9" s="453" customFormat="1" ht="36" customHeight="1">
      <c r="A2" s="643" t="s">
        <v>767</v>
      </c>
      <c r="B2" s="493"/>
      <c r="C2" s="493"/>
      <c r="D2" s="493"/>
      <c r="E2" s="493"/>
      <c r="F2" s="493"/>
      <c r="G2" s="493"/>
      <c r="H2" s="493"/>
      <c r="I2" s="493"/>
    </row>
    <row r="3" spans="1:9" s="442" customFormat="1" ht="22.5" customHeight="1" thickBot="1">
      <c r="A3" s="441"/>
      <c r="B3" s="441"/>
      <c r="C3" s="441"/>
      <c r="D3" s="441"/>
      <c r="E3" s="441"/>
      <c r="F3" s="441"/>
      <c r="G3" s="441"/>
      <c r="H3" s="835" t="s">
        <v>878</v>
      </c>
      <c r="I3" s="836"/>
    </row>
    <row r="4" spans="1:9" s="442" customFormat="1" ht="18" customHeight="1">
      <c r="A4" s="837" t="s">
        <v>732</v>
      </c>
      <c r="B4" s="839" t="s">
        <v>733</v>
      </c>
      <c r="C4" s="841" t="s">
        <v>734</v>
      </c>
      <c r="D4" s="843" t="s">
        <v>735</v>
      </c>
      <c r="E4" s="844"/>
      <c r="F4" s="843" t="s">
        <v>736</v>
      </c>
      <c r="G4" s="844"/>
      <c r="H4" s="843" t="s">
        <v>737</v>
      </c>
      <c r="I4" s="845"/>
    </row>
    <row r="5" spans="1:9" s="442" customFormat="1" ht="18" customHeight="1">
      <c r="A5" s="838"/>
      <c r="B5" s="840"/>
      <c r="C5" s="842"/>
      <c r="D5" s="846" t="s">
        <v>738</v>
      </c>
      <c r="E5" s="847"/>
      <c r="F5" s="846" t="s">
        <v>739</v>
      </c>
      <c r="G5" s="847"/>
      <c r="H5" s="846" t="s">
        <v>740</v>
      </c>
      <c r="I5" s="848"/>
    </row>
    <row r="6" spans="1:9" s="442" customFormat="1" ht="18" customHeight="1">
      <c r="A6" s="838"/>
      <c r="B6" s="840"/>
      <c r="C6" s="842"/>
      <c r="D6" s="444" t="s">
        <v>741</v>
      </c>
      <c r="E6" s="444" t="s">
        <v>742</v>
      </c>
      <c r="F6" s="445" t="s">
        <v>741</v>
      </c>
      <c r="G6" s="444" t="s">
        <v>742</v>
      </c>
      <c r="H6" s="445" t="s">
        <v>741</v>
      </c>
      <c r="I6" s="446" t="s">
        <v>742</v>
      </c>
    </row>
    <row r="7" spans="1:9" s="442" customFormat="1" ht="18" customHeight="1" thickBot="1">
      <c r="A7" s="447" t="s">
        <v>743</v>
      </c>
      <c r="B7" s="5" t="s">
        <v>744</v>
      </c>
      <c r="C7" s="6" t="s">
        <v>745</v>
      </c>
      <c r="D7" s="7" t="s">
        <v>746</v>
      </c>
      <c r="E7" s="7" t="s">
        <v>747</v>
      </c>
      <c r="F7" s="7" t="s">
        <v>746</v>
      </c>
      <c r="G7" s="7" t="s">
        <v>747</v>
      </c>
      <c r="H7" s="6" t="s">
        <v>746</v>
      </c>
      <c r="I7" s="447" t="s">
        <v>747</v>
      </c>
    </row>
    <row r="8" spans="1:9" s="442" customFormat="1" ht="25.5" customHeight="1">
      <c r="A8" s="448" t="s">
        <v>748</v>
      </c>
      <c r="B8" s="40">
        <v>4025</v>
      </c>
      <c r="C8" s="42">
        <v>683</v>
      </c>
      <c r="D8" s="42">
        <v>287</v>
      </c>
      <c r="E8" s="42">
        <v>44</v>
      </c>
      <c r="F8" s="41">
        <v>756</v>
      </c>
      <c r="G8" s="41">
        <v>18</v>
      </c>
      <c r="H8" s="41">
        <v>2181</v>
      </c>
      <c r="I8" s="58">
        <v>56</v>
      </c>
    </row>
    <row r="9" spans="1:9" s="442" customFormat="1" ht="25.5" customHeight="1">
      <c r="A9" s="448" t="s">
        <v>749</v>
      </c>
      <c r="B9" s="40">
        <v>4204</v>
      </c>
      <c r="C9" s="42">
        <v>678</v>
      </c>
      <c r="D9" s="42">
        <v>282</v>
      </c>
      <c r="E9" s="42">
        <v>46</v>
      </c>
      <c r="F9" s="41">
        <v>753</v>
      </c>
      <c r="G9" s="41">
        <v>17</v>
      </c>
      <c r="H9" s="41">
        <v>2364</v>
      </c>
      <c r="I9" s="58">
        <v>64</v>
      </c>
    </row>
    <row r="10" spans="1:9" s="442" customFormat="1" ht="25.5" customHeight="1">
      <c r="A10" s="448" t="s">
        <v>750</v>
      </c>
      <c r="B10" s="40">
        <v>4265</v>
      </c>
      <c r="C10" s="42">
        <v>678</v>
      </c>
      <c r="D10" s="42">
        <v>278</v>
      </c>
      <c r="E10" s="42">
        <v>48</v>
      </c>
      <c r="F10" s="42">
        <v>745</v>
      </c>
      <c r="G10" s="42">
        <v>16</v>
      </c>
      <c r="H10" s="42">
        <v>2426</v>
      </c>
      <c r="I10" s="58">
        <v>74</v>
      </c>
    </row>
    <row r="11" spans="1:9" s="442" customFormat="1" ht="25.5" customHeight="1">
      <c r="A11" s="448" t="s">
        <v>751</v>
      </c>
      <c r="B11" s="205">
        <v>4283</v>
      </c>
      <c r="C11" s="41">
        <v>684</v>
      </c>
      <c r="D11" s="41">
        <v>262</v>
      </c>
      <c r="E11" s="41">
        <v>50</v>
      </c>
      <c r="F11" s="41">
        <v>657</v>
      </c>
      <c r="G11" s="41">
        <v>18</v>
      </c>
      <c r="H11" s="41">
        <v>2525</v>
      </c>
      <c r="I11" s="58">
        <v>87</v>
      </c>
    </row>
    <row r="12" spans="1:9" s="442" customFormat="1" ht="3" customHeight="1">
      <c r="A12" s="454"/>
      <c r="B12" s="205"/>
      <c r="C12" s="41"/>
      <c r="D12" s="41"/>
      <c r="E12" s="41"/>
      <c r="F12" s="41"/>
      <c r="G12" s="41"/>
      <c r="H12" s="41"/>
      <c r="I12" s="58"/>
    </row>
    <row r="13" spans="1:9" s="442" customFormat="1" ht="25.5" customHeight="1">
      <c r="A13" s="448" t="s">
        <v>752</v>
      </c>
      <c r="B13" s="205">
        <f>SUM(B15:B34)</f>
        <v>4437</v>
      </c>
      <c r="C13" s="41">
        <f>SUM(C15:C34)</f>
        <v>692</v>
      </c>
      <c r="D13" s="41">
        <f aca="true" t="shared" si="0" ref="D13:I13">SUM(D15:D34)</f>
        <v>268</v>
      </c>
      <c r="E13" s="41">
        <f t="shared" si="0"/>
        <v>50</v>
      </c>
      <c r="F13" s="41">
        <f t="shared" si="0"/>
        <v>638</v>
      </c>
      <c r="G13" s="41">
        <f t="shared" si="0"/>
        <v>17</v>
      </c>
      <c r="H13" s="41">
        <f t="shared" si="0"/>
        <v>2671</v>
      </c>
      <c r="I13" s="58">
        <f t="shared" si="0"/>
        <v>101</v>
      </c>
    </row>
    <row r="14" spans="1:9" s="442" customFormat="1" ht="3" customHeight="1">
      <c r="A14" s="454"/>
      <c r="B14" s="40"/>
      <c r="C14" s="42"/>
      <c r="D14" s="42"/>
      <c r="E14" s="42"/>
      <c r="F14" s="41"/>
      <c r="G14" s="41"/>
      <c r="H14" s="41"/>
      <c r="I14" s="58"/>
    </row>
    <row r="15" spans="1:9" s="442" customFormat="1" ht="25.5" customHeight="1">
      <c r="A15" s="449" t="s">
        <v>753</v>
      </c>
      <c r="B15" s="40">
        <f>SUM(C15:I15)</f>
        <v>1075</v>
      </c>
      <c r="C15" s="42">
        <v>162</v>
      </c>
      <c r="D15" s="42">
        <v>84</v>
      </c>
      <c r="E15" s="42">
        <v>6</v>
      </c>
      <c r="F15" s="41">
        <v>139</v>
      </c>
      <c r="G15" s="41">
        <v>1</v>
      </c>
      <c r="H15" s="41">
        <v>673</v>
      </c>
      <c r="I15" s="58">
        <v>10</v>
      </c>
    </row>
    <row r="16" spans="1:9" s="442" customFormat="1" ht="3" customHeight="1">
      <c r="A16" s="450"/>
      <c r="B16" s="40"/>
      <c r="C16" s="42"/>
      <c r="D16" s="42"/>
      <c r="E16" s="42"/>
      <c r="F16" s="41"/>
      <c r="G16" s="41"/>
      <c r="H16" s="41"/>
      <c r="I16" s="58"/>
    </row>
    <row r="17" spans="1:9" s="442" customFormat="1" ht="25.5" customHeight="1">
      <c r="A17" s="449" t="s">
        <v>754</v>
      </c>
      <c r="B17" s="40">
        <f>SUM(C17:I17)</f>
        <v>1081</v>
      </c>
      <c r="C17" s="42">
        <v>162</v>
      </c>
      <c r="D17" s="42">
        <v>80</v>
      </c>
      <c r="E17" s="42">
        <v>14</v>
      </c>
      <c r="F17" s="41">
        <v>168</v>
      </c>
      <c r="G17" s="41">
        <v>3</v>
      </c>
      <c r="H17" s="41">
        <v>640</v>
      </c>
      <c r="I17" s="58">
        <v>14</v>
      </c>
    </row>
    <row r="18" spans="1:9" s="442" customFormat="1" ht="25.5" customHeight="1">
      <c r="A18" s="449" t="s">
        <v>755</v>
      </c>
      <c r="B18" s="40">
        <f>SUM(C18:I18)</f>
        <v>345</v>
      </c>
      <c r="C18" s="42">
        <v>56</v>
      </c>
      <c r="D18" s="42">
        <v>14</v>
      </c>
      <c r="E18" s="42">
        <v>3</v>
      </c>
      <c r="F18" s="41">
        <v>63</v>
      </c>
      <c r="G18" s="41">
        <v>2</v>
      </c>
      <c r="H18" s="41">
        <v>199</v>
      </c>
      <c r="I18" s="58">
        <v>8</v>
      </c>
    </row>
    <row r="19" spans="1:9" s="442" customFormat="1" ht="25.5" customHeight="1">
      <c r="A19" s="449" t="s">
        <v>756</v>
      </c>
      <c r="B19" s="40">
        <f>SUM(C19:I19)</f>
        <v>293</v>
      </c>
      <c r="C19" s="42">
        <v>58</v>
      </c>
      <c r="D19" s="42">
        <v>12</v>
      </c>
      <c r="E19" s="42">
        <v>1</v>
      </c>
      <c r="F19" s="41">
        <v>52</v>
      </c>
      <c r="G19" s="101" t="s">
        <v>766</v>
      </c>
      <c r="H19" s="41">
        <v>166</v>
      </c>
      <c r="I19" s="58">
        <v>4</v>
      </c>
    </row>
    <row r="20" spans="1:9" s="442" customFormat="1" ht="3" customHeight="1">
      <c r="A20" s="450"/>
      <c r="B20" s="40"/>
      <c r="C20" s="42"/>
      <c r="D20" s="42"/>
      <c r="E20" s="42"/>
      <c r="F20" s="41"/>
      <c r="G20" s="41"/>
      <c r="H20" s="41"/>
      <c r="I20" s="58"/>
    </row>
    <row r="21" spans="1:9" s="442" customFormat="1" ht="25.5" customHeight="1">
      <c r="A21" s="449" t="s">
        <v>879</v>
      </c>
      <c r="B21" s="40">
        <f>SUM(C21:I21)</f>
        <v>273</v>
      </c>
      <c r="C21" s="42">
        <v>48</v>
      </c>
      <c r="D21" s="42">
        <v>8</v>
      </c>
      <c r="E21" s="42">
        <v>5</v>
      </c>
      <c r="F21" s="41">
        <v>51</v>
      </c>
      <c r="G21" s="58">
        <v>2</v>
      </c>
      <c r="H21" s="41">
        <v>154</v>
      </c>
      <c r="I21" s="58">
        <v>5</v>
      </c>
    </row>
    <row r="22" spans="1:9" s="442" customFormat="1" ht="25.5" customHeight="1">
      <c r="A22" s="449" t="s">
        <v>757</v>
      </c>
      <c r="B22" s="40">
        <f>SUM(C22:I22)</f>
        <v>152</v>
      </c>
      <c r="C22" s="42">
        <v>21</v>
      </c>
      <c r="D22" s="42">
        <v>13</v>
      </c>
      <c r="E22" s="101" t="s">
        <v>766</v>
      </c>
      <c r="F22" s="41">
        <v>26</v>
      </c>
      <c r="G22" s="41">
        <v>1</v>
      </c>
      <c r="H22" s="41">
        <v>89</v>
      </c>
      <c r="I22" s="58">
        <v>2</v>
      </c>
    </row>
    <row r="23" spans="1:9" s="442" customFormat="1" ht="25.5" customHeight="1">
      <c r="A23" s="449" t="s">
        <v>758</v>
      </c>
      <c r="B23" s="40">
        <f>SUM(C23:I23)</f>
        <v>306</v>
      </c>
      <c r="C23" s="42">
        <v>54</v>
      </c>
      <c r="D23" s="42">
        <v>14</v>
      </c>
      <c r="E23" s="42">
        <v>3</v>
      </c>
      <c r="F23" s="41">
        <v>25</v>
      </c>
      <c r="G23" s="41">
        <v>1</v>
      </c>
      <c r="H23" s="41">
        <v>193</v>
      </c>
      <c r="I23" s="58">
        <v>16</v>
      </c>
    </row>
    <row r="24" spans="1:9" s="442" customFormat="1" ht="3" customHeight="1">
      <c r="A24" s="450"/>
      <c r="B24" s="40"/>
      <c r="C24" s="42"/>
      <c r="D24" s="42"/>
      <c r="E24" s="42"/>
      <c r="F24" s="41"/>
      <c r="G24" s="41"/>
      <c r="H24" s="41"/>
      <c r="I24" s="58"/>
    </row>
    <row r="25" spans="1:9" s="442" customFormat="1" ht="25.5" customHeight="1">
      <c r="A25" s="449" t="s">
        <v>759</v>
      </c>
      <c r="B25" s="40">
        <f>SUM(C25:I25)</f>
        <v>154</v>
      </c>
      <c r="C25" s="42">
        <v>24</v>
      </c>
      <c r="D25" s="42">
        <v>9</v>
      </c>
      <c r="E25" s="42">
        <v>4</v>
      </c>
      <c r="F25" s="41">
        <v>21</v>
      </c>
      <c r="G25" s="101" t="s">
        <v>766</v>
      </c>
      <c r="H25" s="41">
        <v>92</v>
      </c>
      <c r="I25" s="58">
        <v>4</v>
      </c>
    </row>
    <row r="26" spans="1:9" s="442" customFormat="1" ht="25.5" customHeight="1">
      <c r="A26" s="449" t="s">
        <v>760</v>
      </c>
      <c r="B26" s="40">
        <f>SUM(C26:I26)</f>
        <v>358</v>
      </c>
      <c r="C26" s="42">
        <v>45</v>
      </c>
      <c r="D26" s="42">
        <v>16</v>
      </c>
      <c r="E26" s="42">
        <v>1</v>
      </c>
      <c r="F26" s="41">
        <v>23</v>
      </c>
      <c r="G26" s="41">
        <v>1</v>
      </c>
      <c r="H26" s="41">
        <v>250</v>
      </c>
      <c r="I26" s="58">
        <v>22</v>
      </c>
    </row>
    <row r="27" spans="1:9" s="442" customFormat="1" ht="25.5" customHeight="1">
      <c r="A27" s="449" t="s">
        <v>761</v>
      </c>
      <c r="B27" s="40">
        <f>SUM(C27:I27)</f>
        <v>226</v>
      </c>
      <c r="C27" s="42">
        <v>35</v>
      </c>
      <c r="D27" s="42">
        <v>13</v>
      </c>
      <c r="E27" s="42">
        <v>3</v>
      </c>
      <c r="F27" s="41">
        <v>35</v>
      </c>
      <c r="G27" s="41">
        <v>5</v>
      </c>
      <c r="H27" s="41">
        <v>129</v>
      </c>
      <c r="I27" s="58">
        <v>6</v>
      </c>
    </row>
    <row r="28" spans="1:9" s="442" customFormat="1" ht="3" customHeight="1">
      <c r="A28" s="450"/>
      <c r="B28" s="40"/>
      <c r="C28" s="42"/>
      <c r="D28" s="42"/>
      <c r="E28" s="42"/>
      <c r="F28" s="41"/>
      <c r="G28" s="41"/>
      <c r="H28" s="41"/>
      <c r="I28" s="58"/>
    </row>
    <row r="29" spans="1:9" s="442" customFormat="1" ht="25.5" customHeight="1">
      <c r="A29" s="449" t="s">
        <v>762</v>
      </c>
      <c r="B29" s="40">
        <f>SUM(C29:I29)</f>
        <v>76</v>
      </c>
      <c r="C29" s="42">
        <v>13</v>
      </c>
      <c r="D29" s="42">
        <v>1</v>
      </c>
      <c r="E29" s="42">
        <v>2</v>
      </c>
      <c r="F29" s="41">
        <v>19</v>
      </c>
      <c r="G29" s="101" t="s">
        <v>766</v>
      </c>
      <c r="H29" s="41">
        <v>37</v>
      </c>
      <c r="I29" s="58">
        <v>4</v>
      </c>
    </row>
    <row r="30" spans="1:9" s="442" customFormat="1" ht="25.5" customHeight="1">
      <c r="A30" s="449" t="s">
        <v>763</v>
      </c>
      <c r="B30" s="40">
        <f>SUM(C30:I30)</f>
        <v>94</v>
      </c>
      <c r="C30" s="42">
        <v>14</v>
      </c>
      <c r="D30" s="42">
        <v>3</v>
      </c>
      <c r="E30" s="42">
        <v>8</v>
      </c>
      <c r="F30" s="41">
        <v>15</v>
      </c>
      <c r="G30" s="41">
        <v>1</v>
      </c>
      <c r="H30" s="41">
        <v>47</v>
      </c>
      <c r="I30" s="58">
        <v>6</v>
      </c>
    </row>
    <row r="31" spans="1:9" s="442" customFormat="1" ht="25.5" customHeight="1" thickBot="1">
      <c r="A31" s="451" t="s">
        <v>764</v>
      </c>
      <c r="B31" s="43">
        <f>SUM(C31:I31)</f>
        <v>4</v>
      </c>
      <c r="C31" s="106" t="s">
        <v>766</v>
      </c>
      <c r="D31" s="45">
        <v>1</v>
      </c>
      <c r="E31" s="106" t="s">
        <v>766</v>
      </c>
      <c r="F31" s="44">
        <v>1</v>
      </c>
      <c r="G31" s="106" t="s">
        <v>766</v>
      </c>
      <c r="H31" s="44">
        <v>2</v>
      </c>
      <c r="I31" s="293" t="s">
        <v>766</v>
      </c>
    </row>
    <row r="32" spans="1:9" s="442" customFormat="1" ht="13.5" customHeight="1">
      <c r="A32" s="452" t="s">
        <v>765</v>
      </c>
      <c r="B32" s="13"/>
      <c r="C32" s="13"/>
      <c r="E32" s="13"/>
      <c r="F32" s="13"/>
      <c r="G32" s="13"/>
      <c r="H32" s="13"/>
      <c r="I32" s="13"/>
    </row>
    <row r="33" ht="13.5" customHeight="1">
      <c r="A33" s="294" t="s">
        <v>859</v>
      </c>
    </row>
  </sheetData>
  <sheetProtection/>
  <mergeCells count="11">
    <mergeCell ref="H5:I5"/>
    <mergeCell ref="A2:I2"/>
    <mergeCell ref="H3:I3"/>
    <mergeCell ref="A4:A6"/>
    <mergeCell ref="B4:B6"/>
    <mergeCell ref="C4:C6"/>
    <mergeCell ref="D4:E4"/>
    <mergeCell ref="F4:G4"/>
    <mergeCell ref="H4:I4"/>
    <mergeCell ref="D5:E5"/>
    <mergeCell ref="F5:G5"/>
  </mergeCells>
  <printOptions horizontalCentered="1"/>
  <pageMargins left="1.1811023622047245" right="1.1811023622047245" top="1.5748031496062993" bottom="1.535433070866142" header="0.5118110236220472" footer="0.9055118110236221"/>
  <pageSetup firstPageNumber="365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5.625" style="302" customWidth="1"/>
    <col min="2" max="2" width="11.125" style="302" customWidth="1"/>
    <col min="3" max="3" width="22.625" style="302" customWidth="1"/>
    <col min="4" max="6" width="6.125" style="302" customWidth="1"/>
    <col min="7" max="7" width="7.375" style="302" customWidth="1"/>
    <col min="8" max="8" width="0" style="302" hidden="1" customWidth="1"/>
    <col min="9" max="16384" width="9.00390625" style="302" customWidth="1"/>
  </cols>
  <sheetData>
    <row r="1" spans="1:7" s="1" customFormat="1" ht="18" customHeight="1">
      <c r="A1" s="197" t="s">
        <v>484</v>
      </c>
      <c r="B1" s="60"/>
      <c r="C1" s="60"/>
      <c r="D1" s="60"/>
      <c r="E1" s="60"/>
      <c r="G1" s="2"/>
    </row>
    <row r="2" spans="1:7" ht="37.5" customHeight="1">
      <c r="A2" s="643" t="s">
        <v>768</v>
      </c>
      <c r="B2" s="493"/>
      <c r="C2" s="493"/>
      <c r="D2" s="493"/>
      <c r="E2" s="493"/>
      <c r="F2" s="493"/>
      <c r="G2" s="493"/>
    </row>
    <row r="3" spans="1:7" s="72" customFormat="1" ht="7.5" customHeight="1" thickBot="1">
      <c r="A3" s="70"/>
      <c r="B3" s="70"/>
      <c r="C3" s="70"/>
      <c r="D3" s="70"/>
      <c r="E3" s="70"/>
      <c r="F3" s="70"/>
      <c r="G3" s="71"/>
    </row>
    <row r="4" spans="1:8" s="18" customFormat="1" ht="18" customHeight="1">
      <c r="A4" s="469" t="s">
        <v>786</v>
      </c>
      <c r="B4" s="856" t="s">
        <v>784</v>
      </c>
      <c r="C4" s="858" t="s">
        <v>801</v>
      </c>
      <c r="D4" s="859"/>
      <c r="E4" s="859"/>
      <c r="F4" s="860"/>
      <c r="G4" s="661" t="s">
        <v>787</v>
      </c>
      <c r="H4" s="849"/>
    </row>
    <row r="5" spans="1:8" s="18" customFormat="1" ht="18" customHeight="1">
      <c r="A5" s="470" t="s">
        <v>788</v>
      </c>
      <c r="B5" s="857"/>
      <c r="C5" s="591" t="s">
        <v>789</v>
      </c>
      <c r="D5" s="592"/>
      <c r="E5" s="592"/>
      <c r="F5" s="636"/>
      <c r="G5" s="861"/>
      <c r="H5" s="850"/>
    </row>
    <row r="6" spans="1:7" s="18" customFormat="1" ht="18" customHeight="1">
      <c r="A6" s="852" t="s">
        <v>790</v>
      </c>
      <c r="B6" s="854" t="s">
        <v>791</v>
      </c>
      <c r="C6" s="85" t="s">
        <v>792</v>
      </c>
      <c r="D6" s="85" t="s">
        <v>785</v>
      </c>
      <c r="E6" s="85" t="s">
        <v>793</v>
      </c>
      <c r="F6" s="85" t="s">
        <v>794</v>
      </c>
      <c r="G6" s="497" t="s">
        <v>26</v>
      </c>
    </row>
    <row r="7" spans="1:8" s="18" customFormat="1" ht="18" customHeight="1" thickBot="1">
      <c r="A7" s="853"/>
      <c r="B7" s="855"/>
      <c r="C7" s="39" t="s">
        <v>795</v>
      </c>
      <c r="D7" s="39" t="s">
        <v>796</v>
      </c>
      <c r="E7" s="39" t="s">
        <v>797</v>
      </c>
      <c r="F7" s="39" t="s">
        <v>798</v>
      </c>
      <c r="G7" s="851"/>
      <c r="H7" s="252"/>
    </row>
    <row r="8" spans="1:7" s="18" customFormat="1" ht="15" customHeight="1">
      <c r="A8" s="471" t="s">
        <v>802</v>
      </c>
      <c r="B8" s="182"/>
      <c r="C8" s="183"/>
      <c r="D8" s="42">
        <v>8280</v>
      </c>
      <c r="E8" s="42">
        <v>5473</v>
      </c>
      <c r="F8" s="42">
        <v>2807</v>
      </c>
      <c r="G8" s="456">
        <v>473.74112450580446</v>
      </c>
    </row>
    <row r="9" spans="1:7" s="18" customFormat="1" ht="15" customHeight="1">
      <c r="A9" s="471" t="s">
        <v>803</v>
      </c>
      <c r="B9" s="182"/>
      <c r="C9" s="183"/>
      <c r="D9" s="42">
        <v>8382</v>
      </c>
      <c r="E9" s="42">
        <v>5569</v>
      </c>
      <c r="F9" s="42">
        <v>2813</v>
      </c>
      <c r="G9" s="456">
        <v>471.4861150095372</v>
      </c>
    </row>
    <row r="10" spans="1:7" s="18" customFormat="1" ht="15" customHeight="1">
      <c r="A10" s="471" t="s">
        <v>804</v>
      </c>
      <c r="B10" s="182"/>
      <c r="C10" s="183"/>
      <c r="D10" s="42">
        <v>8601</v>
      </c>
      <c r="E10" s="42">
        <v>5640</v>
      </c>
      <c r="F10" s="42">
        <v>2961</v>
      </c>
      <c r="G10" s="456">
        <v>475.8932750819161</v>
      </c>
    </row>
    <row r="11" spans="1:7" s="18" customFormat="1" ht="1.5" customHeight="1">
      <c r="A11" s="443"/>
      <c r="B11" s="182"/>
      <c r="C11" s="183"/>
      <c r="D11" s="42"/>
      <c r="E11" s="42"/>
      <c r="F11" s="42"/>
      <c r="G11" s="456"/>
    </row>
    <row r="12" spans="1:7" s="18" customFormat="1" ht="15" customHeight="1">
      <c r="A12" s="471" t="s">
        <v>805</v>
      </c>
      <c r="B12" s="182"/>
      <c r="C12" s="183"/>
      <c r="D12" s="42">
        <v>8947</v>
      </c>
      <c r="E12" s="42">
        <v>5929</v>
      </c>
      <c r="F12" s="42">
        <v>3018</v>
      </c>
      <c r="G12" s="456">
        <v>486.89778574973656</v>
      </c>
    </row>
    <row r="13" spans="1:7" s="18" customFormat="1" ht="15" customHeight="1">
      <c r="A13" s="471" t="s">
        <v>806</v>
      </c>
      <c r="B13" s="182"/>
      <c r="C13" s="184"/>
      <c r="D13" s="58">
        <v>9383</v>
      </c>
      <c r="E13" s="58">
        <v>6243</v>
      </c>
      <c r="F13" s="58">
        <v>3140</v>
      </c>
      <c r="G13" s="456">
        <v>502.6591434758909</v>
      </c>
    </row>
    <row r="14" spans="1:7" s="18" customFormat="1" ht="15" customHeight="1">
      <c r="A14" s="471" t="s">
        <v>807</v>
      </c>
      <c r="B14" s="182"/>
      <c r="C14" s="185"/>
      <c r="D14" s="457">
        <v>9171</v>
      </c>
      <c r="E14" s="58">
        <v>6112</v>
      </c>
      <c r="F14" s="58">
        <v>3059</v>
      </c>
      <c r="G14" s="456">
        <v>483.7693786621094</v>
      </c>
    </row>
    <row r="15" spans="1:7" s="18" customFormat="1" ht="1.5" customHeight="1">
      <c r="A15" s="443"/>
      <c r="B15" s="182"/>
      <c r="C15" s="185"/>
      <c r="D15" s="457"/>
      <c r="E15" s="58"/>
      <c r="F15" s="58"/>
      <c r="G15" s="456"/>
    </row>
    <row r="16" spans="1:7" s="18" customFormat="1" ht="15" customHeight="1">
      <c r="A16" s="471" t="s">
        <v>808</v>
      </c>
      <c r="B16" s="182"/>
      <c r="C16" s="185"/>
      <c r="D16" s="457">
        <v>9439</v>
      </c>
      <c r="E16" s="58">
        <v>6172</v>
      </c>
      <c r="F16" s="58">
        <v>3267</v>
      </c>
      <c r="G16" s="456">
        <v>490.831298828125</v>
      </c>
    </row>
    <row r="17" spans="1:8" s="18" customFormat="1" ht="15" customHeight="1">
      <c r="A17" s="471" t="s">
        <v>809</v>
      </c>
      <c r="B17" s="182"/>
      <c r="C17" s="185"/>
      <c r="D17" s="42">
        <v>9599</v>
      </c>
      <c r="E17" s="42">
        <v>6322</v>
      </c>
      <c r="F17" s="42">
        <v>3277</v>
      </c>
      <c r="G17" s="458">
        <v>493.0587158203125</v>
      </c>
      <c r="H17" s="250"/>
    </row>
    <row r="18" spans="1:8" s="18" customFormat="1" ht="15" customHeight="1">
      <c r="A18" s="471" t="s">
        <v>810</v>
      </c>
      <c r="B18" s="182"/>
      <c r="C18" s="185"/>
      <c r="D18" s="42">
        <v>9730</v>
      </c>
      <c r="E18" s="42">
        <v>6231</v>
      </c>
      <c r="F18" s="42">
        <v>3499</v>
      </c>
      <c r="G18" s="456">
        <v>494.2</v>
      </c>
      <c r="H18" s="250"/>
    </row>
    <row r="19" spans="1:7" s="18" customFormat="1" ht="1.5" customHeight="1">
      <c r="A19" s="443"/>
      <c r="B19" s="182"/>
      <c r="C19" s="185"/>
      <c r="D19" s="42"/>
      <c r="E19" s="42"/>
      <c r="F19" s="42"/>
      <c r="G19" s="459"/>
    </row>
    <row r="20" spans="1:7" s="18" customFormat="1" ht="15" customHeight="1">
      <c r="A20" s="471" t="s">
        <v>811</v>
      </c>
      <c r="B20" s="182"/>
      <c r="C20" s="185"/>
      <c r="D20" s="42">
        <f>SUM(D22:D32)</f>
        <v>10135</v>
      </c>
      <c r="E20" s="42">
        <f>SUM(E22:E32)</f>
        <v>6565</v>
      </c>
      <c r="F20" s="42">
        <f>SUM(F22:F32)</f>
        <v>3570</v>
      </c>
      <c r="G20" s="459">
        <v>509.19</v>
      </c>
    </row>
    <row r="21" spans="1:7" s="18" customFormat="1" ht="1.5" customHeight="1">
      <c r="A21" s="76"/>
      <c r="B21" s="182"/>
      <c r="C21" s="185"/>
      <c r="D21" s="42"/>
      <c r="E21" s="42"/>
      <c r="F21" s="42"/>
      <c r="G21" s="459"/>
    </row>
    <row r="22" spans="1:7" s="18" customFormat="1" ht="25.5" customHeight="1">
      <c r="A22" s="464" t="s">
        <v>799</v>
      </c>
      <c r="B22" s="475" t="s">
        <v>800</v>
      </c>
      <c r="C22" s="472" t="s">
        <v>812</v>
      </c>
      <c r="D22" s="460">
        <v>2643</v>
      </c>
      <c r="E22" s="460">
        <v>1767</v>
      </c>
      <c r="F22" s="460">
        <v>876</v>
      </c>
      <c r="G22" s="461">
        <v>116.3</v>
      </c>
    </row>
    <row r="23" spans="1:7" s="18" customFormat="1" ht="36" customHeight="1">
      <c r="A23" s="464" t="s">
        <v>584</v>
      </c>
      <c r="B23" s="465" t="s">
        <v>880</v>
      </c>
      <c r="C23" s="473" t="s">
        <v>886</v>
      </c>
      <c r="D23" s="462">
        <v>1209</v>
      </c>
      <c r="E23" s="462">
        <v>818</v>
      </c>
      <c r="F23" s="462">
        <v>391</v>
      </c>
      <c r="G23" s="461">
        <v>51.5</v>
      </c>
    </row>
    <row r="24" spans="1:9" s="18" customFormat="1" ht="25.5" customHeight="1">
      <c r="A24" s="466" t="s">
        <v>770</v>
      </c>
      <c r="B24" s="465" t="s">
        <v>771</v>
      </c>
      <c r="C24" s="473" t="s">
        <v>813</v>
      </c>
      <c r="D24" s="462">
        <v>857</v>
      </c>
      <c r="E24" s="462">
        <v>514</v>
      </c>
      <c r="F24" s="462">
        <v>343</v>
      </c>
      <c r="G24" s="461">
        <v>36.4</v>
      </c>
      <c r="I24" s="253"/>
    </row>
    <row r="25" spans="1:9" s="18" customFormat="1" ht="25.5" customHeight="1">
      <c r="A25" s="466" t="s">
        <v>772</v>
      </c>
      <c r="B25" s="465" t="s">
        <v>773</v>
      </c>
      <c r="C25" s="473" t="s">
        <v>814</v>
      </c>
      <c r="D25" s="462">
        <v>543</v>
      </c>
      <c r="E25" s="462">
        <v>277</v>
      </c>
      <c r="F25" s="462">
        <v>266</v>
      </c>
      <c r="G25" s="461">
        <v>23.9</v>
      </c>
      <c r="I25" s="455"/>
    </row>
    <row r="26" spans="1:9" s="18" customFormat="1" ht="25.5" customHeight="1">
      <c r="A26" s="466" t="s">
        <v>774</v>
      </c>
      <c r="B26" s="465" t="s">
        <v>775</v>
      </c>
      <c r="C26" s="473" t="s">
        <v>815</v>
      </c>
      <c r="D26" s="462">
        <v>504</v>
      </c>
      <c r="E26" s="462">
        <v>364</v>
      </c>
      <c r="F26" s="462">
        <v>140</v>
      </c>
      <c r="G26" s="461">
        <v>23.6</v>
      </c>
      <c r="I26" s="455"/>
    </row>
    <row r="27" spans="1:9" s="18" customFormat="1" ht="25.5" customHeight="1">
      <c r="A27" s="466" t="s">
        <v>776</v>
      </c>
      <c r="B27" s="465" t="s">
        <v>777</v>
      </c>
      <c r="C27" s="473" t="s">
        <v>36</v>
      </c>
      <c r="D27" s="462">
        <v>486</v>
      </c>
      <c r="E27" s="462">
        <v>337</v>
      </c>
      <c r="F27" s="462">
        <v>149</v>
      </c>
      <c r="G27" s="461">
        <v>19.8</v>
      </c>
      <c r="I27" s="253"/>
    </row>
    <row r="28" spans="1:9" s="18" customFormat="1" ht="25.5" customHeight="1">
      <c r="A28" s="466" t="s">
        <v>778</v>
      </c>
      <c r="B28" s="465" t="s">
        <v>779</v>
      </c>
      <c r="C28" s="473" t="s">
        <v>37</v>
      </c>
      <c r="D28" s="462">
        <v>403</v>
      </c>
      <c r="E28" s="462">
        <v>233</v>
      </c>
      <c r="F28" s="462">
        <v>170</v>
      </c>
      <c r="G28" s="461">
        <v>16.7</v>
      </c>
      <c r="I28" s="455"/>
    </row>
    <row r="29" spans="1:9" s="18" customFormat="1" ht="25.5" customHeight="1">
      <c r="A29" s="466" t="s">
        <v>780</v>
      </c>
      <c r="B29" s="465" t="s">
        <v>604</v>
      </c>
      <c r="C29" s="473" t="s">
        <v>38</v>
      </c>
      <c r="D29" s="462">
        <v>402</v>
      </c>
      <c r="E29" s="462">
        <v>238</v>
      </c>
      <c r="F29" s="462">
        <v>91</v>
      </c>
      <c r="G29" s="461">
        <v>16.4</v>
      </c>
      <c r="I29" s="455"/>
    </row>
    <row r="30" spans="1:9" s="18" customFormat="1" ht="25.5" customHeight="1">
      <c r="A30" s="466" t="s">
        <v>781</v>
      </c>
      <c r="B30" s="465" t="s">
        <v>585</v>
      </c>
      <c r="C30" s="473" t="s">
        <v>39</v>
      </c>
      <c r="D30" s="462">
        <v>335</v>
      </c>
      <c r="E30" s="462">
        <v>238</v>
      </c>
      <c r="F30" s="462">
        <v>97</v>
      </c>
      <c r="G30" s="461">
        <v>14.7</v>
      </c>
      <c r="I30" s="253"/>
    </row>
    <row r="31" spans="1:7" s="18" customFormat="1" ht="25.5" customHeight="1">
      <c r="A31" s="466" t="s">
        <v>782</v>
      </c>
      <c r="B31" s="465" t="s">
        <v>603</v>
      </c>
      <c r="C31" s="473" t="s">
        <v>40</v>
      </c>
      <c r="D31" s="462">
        <v>292</v>
      </c>
      <c r="E31" s="462">
        <v>194</v>
      </c>
      <c r="F31" s="462">
        <v>98</v>
      </c>
      <c r="G31" s="461">
        <v>13</v>
      </c>
    </row>
    <row r="32" spans="1:7" s="18" customFormat="1" ht="17.25" customHeight="1" thickBot="1">
      <c r="A32" s="467"/>
      <c r="B32" s="468" t="s">
        <v>783</v>
      </c>
      <c r="C32" s="474" t="s">
        <v>41</v>
      </c>
      <c r="D32" s="45">
        <v>2461</v>
      </c>
      <c r="E32" s="45">
        <v>1585</v>
      </c>
      <c r="F32" s="45">
        <v>949</v>
      </c>
      <c r="G32" s="463">
        <v>123.64</v>
      </c>
    </row>
    <row r="33" spans="1:7" s="490" customFormat="1" ht="12" customHeight="1">
      <c r="A33" s="488" t="s">
        <v>881</v>
      </c>
      <c r="B33" s="489"/>
      <c r="C33" s="489"/>
      <c r="D33" s="489"/>
      <c r="E33" s="489"/>
      <c r="F33" s="489"/>
      <c r="G33" s="489"/>
    </row>
    <row r="34" s="489" customFormat="1" ht="12" customHeight="1">
      <c r="A34" s="491" t="s">
        <v>882</v>
      </c>
    </row>
    <row r="35" s="489" customFormat="1" ht="12" customHeight="1">
      <c r="A35" s="491" t="s">
        <v>25</v>
      </c>
    </row>
    <row r="36" s="489" customFormat="1" ht="12" customHeight="1">
      <c r="A36" s="489" t="s">
        <v>883</v>
      </c>
    </row>
    <row r="37" s="489" customFormat="1" ht="12" customHeight="1">
      <c r="A37" s="489" t="s">
        <v>884</v>
      </c>
    </row>
    <row r="38" s="489" customFormat="1" ht="12" customHeight="1">
      <c r="A38" s="489" t="s">
        <v>885</v>
      </c>
    </row>
  </sheetData>
  <sheetProtection/>
  <mergeCells count="9">
    <mergeCell ref="H4:H5"/>
    <mergeCell ref="G6:G7"/>
    <mergeCell ref="A6:A7"/>
    <mergeCell ref="B6:B7"/>
    <mergeCell ref="A2:G2"/>
    <mergeCell ref="B4:B5"/>
    <mergeCell ref="C4:F4"/>
    <mergeCell ref="G4:G5"/>
    <mergeCell ref="C5:F5"/>
  </mergeCells>
  <printOptions horizontalCentered="1"/>
  <pageMargins left="1.1811023622047245" right="1.1811023622047245" top="1.5748031496062993" bottom="1.535433070866142" header="0.5118110236220472" footer="0.9055118110236221"/>
  <pageSetup firstPageNumber="36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="120" zoomScaleNormal="120" zoomScalePageLayoutView="0" workbookViewId="0" topLeftCell="A1">
      <selection activeCell="A2" sqref="A2:N2"/>
    </sheetView>
  </sheetViews>
  <sheetFormatPr defaultColWidth="9.00390625" defaultRowHeight="16.5"/>
  <cols>
    <col min="1" max="1" width="8.125" style="302" customWidth="1"/>
    <col min="2" max="2" width="6.00390625" style="302" customWidth="1"/>
    <col min="3" max="3" width="4.625" style="302" customWidth="1"/>
    <col min="4" max="4" width="7.625" style="302" customWidth="1"/>
    <col min="5" max="5" width="6.625" style="302" customWidth="1"/>
    <col min="6" max="6" width="3.625" style="302" customWidth="1"/>
    <col min="7" max="9" width="4.125" style="302" customWidth="1"/>
    <col min="10" max="10" width="6.625" style="302" customWidth="1"/>
    <col min="11" max="11" width="4.625" style="302" customWidth="1"/>
    <col min="12" max="13" width="5.625" style="302" customWidth="1"/>
    <col min="14" max="14" width="4.625" style="302" customWidth="1"/>
    <col min="15" max="16384" width="9.00390625" style="302" customWidth="1"/>
  </cols>
  <sheetData>
    <row r="1" spans="1:14" s="1" customFormat="1" ht="18" customHeight="1">
      <c r="A1" s="68"/>
      <c r="N1" s="2" t="s">
        <v>485</v>
      </c>
    </row>
    <row r="2" spans="1:14" s="453" customFormat="1" ht="37.5" customHeight="1">
      <c r="A2" s="643" t="s">
        <v>42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1:14" s="18" customFormat="1" ht="30" customHeight="1" thickBot="1">
      <c r="A3" s="16"/>
      <c r="B3" s="16"/>
      <c r="C3" s="16"/>
      <c r="D3" s="16"/>
      <c r="E3" s="16"/>
      <c r="F3" s="16"/>
      <c r="G3" s="16"/>
      <c r="H3" s="16"/>
      <c r="I3" s="16"/>
      <c r="J3" s="862" t="s">
        <v>888</v>
      </c>
      <c r="K3" s="863"/>
      <c r="L3" s="863"/>
      <c r="M3" s="863"/>
      <c r="N3" s="863"/>
    </row>
    <row r="4" spans="1:14" s="18" customFormat="1" ht="30" customHeight="1">
      <c r="A4" s="189"/>
      <c r="B4" s="864" t="s">
        <v>470</v>
      </c>
      <c r="C4" s="866" t="s">
        <v>524</v>
      </c>
      <c r="D4" s="866" t="s">
        <v>471</v>
      </c>
      <c r="E4" s="866" t="s">
        <v>472</v>
      </c>
      <c r="F4" s="867" t="s">
        <v>473</v>
      </c>
      <c r="G4" s="868"/>
      <c r="H4" s="868"/>
      <c r="I4" s="868"/>
      <c r="J4" s="868"/>
      <c r="K4" s="869"/>
      <c r="L4" s="187" t="s">
        <v>474</v>
      </c>
      <c r="M4" s="187" t="s">
        <v>475</v>
      </c>
      <c r="N4" s="86" t="s">
        <v>476</v>
      </c>
    </row>
    <row r="5" spans="1:14" s="18" customFormat="1" ht="30" customHeight="1">
      <c r="A5" s="188" t="s">
        <v>525</v>
      </c>
      <c r="B5" s="865"/>
      <c r="C5" s="495"/>
      <c r="D5" s="495"/>
      <c r="E5" s="495"/>
      <c r="F5" s="89" t="s">
        <v>477</v>
      </c>
      <c r="G5" s="89" t="s">
        <v>478</v>
      </c>
      <c r="H5" s="89" t="s">
        <v>479</v>
      </c>
      <c r="I5" s="89" t="s">
        <v>480</v>
      </c>
      <c r="J5" s="89" t="s">
        <v>481</v>
      </c>
      <c r="K5" s="89" t="s">
        <v>482</v>
      </c>
      <c r="L5" s="74"/>
      <c r="M5" s="74"/>
      <c r="N5" s="75"/>
    </row>
    <row r="6" spans="1:14" s="18" customFormat="1" ht="30" customHeight="1" thickBot="1">
      <c r="A6" s="67" t="s">
        <v>483</v>
      </c>
      <c r="B6" s="81" t="s">
        <v>488</v>
      </c>
      <c r="C6" s="191" t="s">
        <v>489</v>
      </c>
      <c r="D6" s="191" t="s">
        <v>490</v>
      </c>
      <c r="E6" s="191" t="s">
        <v>491</v>
      </c>
      <c r="F6" s="73" t="s">
        <v>492</v>
      </c>
      <c r="G6" s="192" t="s">
        <v>526</v>
      </c>
      <c r="H6" s="73" t="s">
        <v>527</v>
      </c>
      <c r="I6" s="73" t="s">
        <v>528</v>
      </c>
      <c r="J6" s="73" t="s">
        <v>493</v>
      </c>
      <c r="K6" s="73" t="s">
        <v>0</v>
      </c>
      <c r="L6" s="73" t="s">
        <v>494</v>
      </c>
      <c r="M6" s="73" t="s">
        <v>495</v>
      </c>
      <c r="N6" s="82" t="s">
        <v>0</v>
      </c>
    </row>
    <row r="7" spans="1:14" s="18" customFormat="1" ht="43.5" customHeight="1">
      <c r="A7" s="186" t="s">
        <v>43</v>
      </c>
      <c r="B7" s="23">
        <v>1122</v>
      </c>
      <c r="C7" s="24">
        <v>182</v>
      </c>
      <c r="D7" s="24">
        <v>816</v>
      </c>
      <c r="E7" s="24">
        <v>9</v>
      </c>
      <c r="F7" s="25">
        <v>56</v>
      </c>
      <c r="G7" s="92" t="s">
        <v>630</v>
      </c>
      <c r="H7" s="92" t="s">
        <v>630</v>
      </c>
      <c r="I7" s="25">
        <v>3</v>
      </c>
      <c r="J7" s="25">
        <v>26</v>
      </c>
      <c r="K7" s="25">
        <v>27</v>
      </c>
      <c r="L7" s="25">
        <v>42</v>
      </c>
      <c r="M7" s="25">
        <v>17</v>
      </c>
      <c r="N7" s="93" t="s">
        <v>630</v>
      </c>
    </row>
    <row r="8" spans="1:14" s="17" customFormat="1" ht="43.5" customHeight="1">
      <c r="A8" s="186" t="s">
        <v>44</v>
      </c>
      <c r="B8" s="23">
        <v>1075</v>
      </c>
      <c r="C8" s="24">
        <v>182</v>
      </c>
      <c r="D8" s="24">
        <v>763</v>
      </c>
      <c r="E8" s="24">
        <v>12</v>
      </c>
      <c r="F8" s="25">
        <v>58</v>
      </c>
      <c r="G8" s="92" t="s">
        <v>630</v>
      </c>
      <c r="H8" s="92" t="s">
        <v>630</v>
      </c>
      <c r="I8" s="25">
        <v>2</v>
      </c>
      <c r="J8" s="25">
        <v>21</v>
      </c>
      <c r="K8" s="25">
        <v>35</v>
      </c>
      <c r="L8" s="25">
        <v>43</v>
      </c>
      <c r="M8" s="25">
        <v>17</v>
      </c>
      <c r="N8" s="93" t="s">
        <v>630</v>
      </c>
    </row>
    <row r="9" spans="1:14" s="17" customFormat="1" ht="43.5" customHeight="1">
      <c r="A9" s="186" t="s">
        <v>45</v>
      </c>
      <c r="B9" s="23">
        <v>1706</v>
      </c>
      <c r="C9" s="24">
        <v>435</v>
      </c>
      <c r="D9" s="24">
        <v>414</v>
      </c>
      <c r="E9" s="24">
        <v>167</v>
      </c>
      <c r="F9" s="25">
        <v>58</v>
      </c>
      <c r="G9" s="92" t="s">
        <v>630</v>
      </c>
      <c r="H9" s="92" t="s">
        <v>630</v>
      </c>
      <c r="I9" s="25">
        <v>1</v>
      </c>
      <c r="J9" s="92" t="s">
        <v>630</v>
      </c>
      <c r="K9" s="25">
        <v>57</v>
      </c>
      <c r="L9" s="25">
        <v>621</v>
      </c>
      <c r="M9" s="25">
        <v>1</v>
      </c>
      <c r="N9" s="27">
        <v>10</v>
      </c>
    </row>
    <row r="10" spans="1:14" s="18" customFormat="1" ht="43.5" customHeight="1">
      <c r="A10" s="87" t="s">
        <v>46</v>
      </c>
      <c r="B10" s="23">
        <v>2759</v>
      </c>
      <c r="C10" s="25">
        <v>344</v>
      </c>
      <c r="D10" s="24">
        <v>1426</v>
      </c>
      <c r="E10" s="24">
        <v>170</v>
      </c>
      <c r="F10" s="25">
        <v>100</v>
      </c>
      <c r="G10" s="92" t="s">
        <v>630</v>
      </c>
      <c r="H10" s="92" t="s">
        <v>630</v>
      </c>
      <c r="I10" s="25">
        <v>2</v>
      </c>
      <c r="J10" s="25">
        <v>13</v>
      </c>
      <c r="K10" s="25">
        <v>85</v>
      </c>
      <c r="L10" s="25">
        <v>695</v>
      </c>
      <c r="M10" s="25">
        <v>1</v>
      </c>
      <c r="N10" s="27">
        <v>23</v>
      </c>
    </row>
    <row r="11" spans="1:14" s="18" customFormat="1" ht="43.5" customHeight="1">
      <c r="A11" s="186" t="s">
        <v>47</v>
      </c>
      <c r="B11" s="23">
        <v>2305</v>
      </c>
      <c r="C11" s="24">
        <v>350</v>
      </c>
      <c r="D11" s="24">
        <v>1060</v>
      </c>
      <c r="E11" s="24">
        <v>134</v>
      </c>
      <c r="F11" s="25">
        <v>167</v>
      </c>
      <c r="G11" s="92" t="s">
        <v>630</v>
      </c>
      <c r="H11" s="92" t="s">
        <v>630</v>
      </c>
      <c r="I11" s="92" t="s">
        <v>630</v>
      </c>
      <c r="J11" s="25">
        <v>10</v>
      </c>
      <c r="K11" s="25">
        <v>157</v>
      </c>
      <c r="L11" s="25">
        <v>586</v>
      </c>
      <c r="M11" s="25">
        <v>5</v>
      </c>
      <c r="N11" s="27">
        <v>3</v>
      </c>
    </row>
    <row r="12" spans="1:14" s="18" customFormat="1" ht="43.5" customHeight="1">
      <c r="A12" s="186" t="s">
        <v>530</v>
      </c>
      <c r="B12" s="23">
        <v>3858</v>
      </c>
      <c r="C12" s="24">
        <v>435</v>
      </c>
      <c r="D12" s="24">
        <v>1868</v>
      </c>
      <c r="E12" s="24">
        <v>231</v>
      </c>
      <c r="F12" s="25">
        <v>641</v>
      </c>
      <c r="G12" s="92" t="s">
        <v>529</v>
      </c>
      <c r="H12" s="25">
        <v>60</v>
      </c>
      <c r="I12" s="25">
        <v>7</v>
      </c>
      <c r="J12" s="25">
        <v>3</v>
      </c>
      <c r="K12" s="25">
        <v>571</v>
      </c>
      <c r="L12" s="25">
        <v>654</v>
      </c>
      <c r="M12" s="25">
        <v>8</v>
      </c>
      <c r="N12" s="27">
        <v>21</v>
      </c>
    </row>
    <row r="13" spans="1:14" s="18" customFormat="1" ht="43.5" customHeight="1">
      <c r="A13" s="186" t="s">
        <v>531</v>
      </c>
      <c r="B13" s="23">
        <f>C13+D13+E13+F13+L13+M13+N13</f>
        <v>2942</v>
      </c>
      <c r="C13" s="24">
        <v>383</v>
      </c>
      <c r="D13" s="24">
        <v>1526</v>
      </c>
      <c r="E13" s="24">
        <v>151</v>
      </c>
      <c r="F13" s="25">
        <v>451</v>
      </c>
      <c r="G13" s="92" t="s">
        <v>529</v>
      </c>
      <c r="H13" s="25">
        <v>27</v>
      </c>
      <c r="I13" s="25">
        <v>1</v>
      </c>
      <c r="J13" s="92" t="s">
        <v>529</v>
      </c>
      <c r="K13" s="25">
        <v>423</v>
      </c>
      <c r="L13" s="25">
        <v>412</v>
      </c>
      <c r="M13" s="25">
        <v>11</v>
      </c>
      <c r="N13" s="27">
        <v>8</v>
      </c>
    </row>
    <row r="14" spans="1:14" s="18" customFormat="1" ht="43.5" customHeight="1">
      <c r="A14" s="87" t="s">
        <v>532</v>
      </c>
      <c r="B14" s="24">
        <f>SUM(C14:E14)+F14+L14+M14+N14</f>
        <v>1655</v>
      </c>
      <c r="C14" s="25">
        <v>363</v>
      </c>
      <c r="D14" s="25">
        <v>411</v>
      </c>
      <c r="E14" s="25">
        <v>100</v>
      </c>
      <c r="F14" s="25">
        <v>387</v>
      </c>
      <c r="G14" s="92" t="s">
        <v>529</v>
      </c>
      <c r="H14" s="25">
        <v>17</v>
      </c>
      <c r="I14" s="25">
        <v>1</v>
      </c>
      <c r="J14" s="92" t="s">
        <v>529</v>
      </c>
      <c r="K14" s="25">
        <v>369</v>
      </c>
      <c r="L14" s="25">
        <v>388</v>
      </c>
      <c r="M14" s="25">
        <v>3</v>
      </c>
      <c r="N14" s="27">
        <v>3</v>
      </c>
    </row>
    <row r="15" spans="1:14" s="18" customFormat="1" ht="43.5" customHeight="1">
      <c r="A15" s="87" t="s">
        <v>48</v>
      </c>
      <c r="B15" s="24">
        <v>2500</v>
      </c>
      <c r="C15" s="25">
        <v>410</v>
      </c>
      <c r="D15" s="25">
        <v>570</v>
      </c>
      <c r="E15" s="25">
        <v>235</v>
      </c>
      <c r="F15" s="25">
        <v>589</v>
      </c>
      <c r="G15" s="92" t="s">
        <v>529</v>
      </c>
      <c r="H15" s="25">
        <v>53</v>
      </c>
      <c r="I15" s="25">
        <v>3</v>
      </c>
      <c r="J15" s="92" t="s">
        <v>529</v>
      </c>
      <c r="K15" s="25">
        <v>533</v>
      </c>
      <c r="L15" s="25">
        <v>674</v>
      </c>
      <c r="M15" s="25">
        <v>5</v>
      </c>
      <c r="N15" s="27">
        <v>17</v>
      </c>
    </row>
    <row r="16" spans="1:14" s="18" customFormat="1" ht="43.5" customHeight="1" thickBot="1">
      <c r="A16" s="202" t="s">
        <v>594</v>
      </c>
      <c r="B16" s="28">
        <f>C16+D16+E16+F16+L16+M16+N16</f>
        <v>6354</v>
      </c>
      <c r="C16" s="29">
        <v>915</v>
      </c>
      <c r="D16" s="29">
        <v>2447</v>
      </c>
      <c r="E16" s="29">
        <v>423</v>
      </c>
      <c r="F16" s="29">
        <v>1334</v>
      </c>
      <c r="G16" s="96" t="s">
        <v>529</v>
      </c>
      <c r="H16" s="29">
        <v>20</v>
      </c>
      <c r="I16" s="29">
        <v>7</v>
      </c>
      <c r="J16" s="29">
        <v>7</v>
      </c>
      <c r="K16" s="29">
        <v>1300</v>
      </c>
      <c r="L16" s="29">
        <v>1193</v>
      </c>
      <c r="M16" s="29">
        <v>29</v>
      </c>
      <c r="N16" s="190">
        <v>13</v>
      </c>
    </row>
    <row r="17" spans="1:4" s="442" customFormat="1" ht="15" customHeight="1">
      <c r="A17" s="480" t="s">
        <v>862</v>
      </c>
      <c r="B17" s="13"/>
      <c r="C17" s="13"/>
      <c r="D17" s="13"/>
    </row>
    <row r="18" s="442" customFormat="1" ht="15" customHeight="1">
      <c r="A18" s="481" t="s">
        <v>887</v>
      </c>
    </row>
  </sheetData>
  <sheetProtection/>
  <mergeCells count="7">
    <mergeCell ref="A2:N2"/>
    <mergeCell ref="J3:N3"/>
    <mergeCell ref="B4:B5"/>
    <mergeCell ref="C4:C5"/>
    <mergeCell ref="D4:D5"/>
    <mergeCell ref="E4:E5"/>
    <mergeCell ref="F4:K4"/>
  </mergeCells>
  <printOptions horizontalCentered="1"/>
  <pageMargins left="1.141732283464567" right="1.141732283464567" top="1.5748031496062993" bottom="1.5748031496062993" header="0.5118110236220472" footer="0.9055118110236221"/>
  <pageSetup firstPageNumber="367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3.125" style="302" customWidth="1"/>
    <col min="2" max="2" width="9.125" style="302" customWidth="1"/>
    <col min="3" max="4" width="7.125" style="302" customWidth="1"/>
    <col min="5" max="9" width="7.625" style="302" customWidth="1"/>
    <col min="10" max="16384" width="9.00390625" style="302" customWidth="1"/>
  </cols>
  <sheetData>
    <row r="1" spans="1:9" s="1" customFormat="1" ht="18" customHeight="1">
      <c r="A1" s="197" t="s">
        <v>484</v>
      </c>
      <c r="I1" s="2"/>
    </row>
    <row r="2" spans="1:9" s="453" customFormat="1" ht="37.5" customHeight="1">
      <c r="A2" s="643" t="s">
        <v>889</v>
      </c>
      <c r="B2" s="493"/>
      <c r="C2" s="493"/>
      <c r="D2" s="493"/>
      <c r="E2" s="493"/>
      <c r="F2" s="493"/>
      <c r="G2" s="493"/>
      <c r="H2" s="493"/>
      <c r="I2" s="493"/>
    </row>
    <row r="3" spans="1:9" s="1" customFormat="1" ht="12.75" customHeight="1" thickBot="1">
      <c r="A3" s="35"/>
      <c r="B3" s="33"/>
      <c r="C3" s="33"/>
      <c r="D3" s="33"/>
      <c r="E3" s="33"/>
      <c r="F3" s="33"/>
      <c r="G3" s="33"/>
      <c r="H3" s="875"/>
      <c r="I3" s="875"/>
    </row>
    <row r="4" spans="1:9" s="1" customFormat="1" ht="21.75" customHeight="1">
      <c r="A4" s="69"/>
      <c r="B4" s="876" t="s">
        <v>28</v>
      </c>
      <c r="C4" s="877" t="s">
        <v>27</v>
      </c>
      <c r="D4" s="878"/>
      <c r="E4" s="879"/>
      <c r="F4" s="880" t="s">
        <v>49</v>
      </c>
      <c r="G4" s="880" t="s">
        <v>50</v>
      </c>
      <c r="H4" s="877" t="s">
        <v>51</v>
      </c>
      <c r="I4" s="878"/>
    </row>
    <row r="5" spans="1:9" s="1" customFormat="1" ht="21.75" customHeight="1">
      <c r="A5" s="193" t="s">
        <v>52</v>
      </c>
      <c r="B5" s="854"/>
      <c r="C5" s="870" t="s">
        <v>32</v>
      </c>
      <c r="D5" s="871"/>
      <c r="E5" s="872"/>
      <c r="F5" s="881"/>
      <c r="G5" s="881"/>
      <c r="H5" s="870" t="s">
        <v>53</v>
      </c>
      <c r="I5" s="871"/>
    </row>
    <row r="6" spans="1:9" s="1" customFormat="1" ht="27.75" customHeight="1">
      <c r="A6" s="193" t="s">
        <v>54</v>
      </c>
      <c r="B6" s="33"/>
      <c r="C6" s="85" t="s">
        <v>769</v>
      </c>
      <c r="D6" s="85" t="s">
        <v>55</v>
      </c>
      <c r="E6" s="85" t="s">
        <v>56</v>
      </c>
      <c r="F6" s="873" t="s">
        <v>30</v>
      </c>
      <c r="G6" s="873" t="s">
        <v>31</v>
      </c>
      <c r="H6" s="194" t="s">
        <v>57</v>
      </c>
      <c r="I6" s="103" t="s">
        <v>58</v>
      </c>
    </row>
    <row r="7" spans="1:9" s="1" customFormat="1" ht="39.75" customHeight="1" thickBot="1">
      <c r="A7" s="467" t="s">
        <v>59</v>
      </c>
      <c r="B7" s="66" t="s">
        <v>29</v>
      </c>
      <c r="C7" s="39" t="s">
        <v>60</v>
      </c>
      <c r="D7" s="39" t="s">
        <v>61</v>
      </c>
      <c r="E7" s="39" t="s">
        <v>62</v>
      </c>
      <c r="F7" s="874"/>
      <c r="G7" s="874"/>
      <c r="H7" s="195" t="s">
        <v>34</v>
      </c>
      <c r="I7" s="196" t="s">
        <v>33</v>
      </c>
    </row>
    <row r="8" spans="1:9" s="1" customFormat="1" ht="39.75" customHeight="1">
      <c r="A8" s="100" t="s">
        <v>63</v>
      </c>
      <c r="B8" s="40">
        <v>1</v>
      </c>
      <c r="C8" s="42">
        <v>24</v>
      </c>
      <c r="D8" s="42">
        <v>2</v>
      </c>
      <c r="E8" s="41">
        <v>22</v>
      </c>
      <c r="F8" s="41">
        <v>4044</v>
      </c>
      <c r="G8" s="41">
        <v>2491</v>
      </c>
      <c r="H8" s="41">
        <v>81</v>
      </c>
      <c r="I8" s="58">
        <v>3971</v>
      </c>
    </row>
    <row r="9" spans="1:9" s="1" customFormat="1" ht="39.75" customHeight="1">
      <c r="A9" s="100" t="s">
        <v>717</v>
      </c>
      <c r="B9" s="40">
        <v>1</v>
      </c>
      <c r="C9" s="42">
        <v>24</v>
      </c>
      <c r="D9" s="42">
        <v>2</v>
      </c>
      <c r="E9" s="41">
        <v>22</v>
      </c>
      <c r="F9" s="41">
        <v>4255</v>
      </c>
      <c r="G9" s="41">
        <v>2519</v>
      </c>
      <c r="H9" s="41">
        <v>100</v>
      </c>
      <c r="I9" s="58">
        <v>9160</v>
      </c>
    </row>
    <row r="10" spans="1:9" s="1" customFormat="1" ht="39.75" customHeight="1">
      <c r="A10" s="104" t="s">
        <v>719</v>
      </c>
      <c r="B10" s="40">
        <v>1</v>
      </c>
      <c r="C10" s="42">
        <v>21</v>
      </c>
      <c r="D10" s="42">
        <v>1</v>
      </c>
      <c r="E10" s="41">
        <v>20</v>
      </c>
      <c r="F10" s="41">
        <v>4147</v>
      </c>
      <c r="G10" s="41">
        <v>1897</v>
      </c>
      <c r="H10" s="41">
        <v>92</v>
      </c>
      <c r="I10" s="58">
        <v>8749</v>
      </c>
    </row>
    <row r="11" spans="1:9" s="1" customFormat="1" ht="39.75" customHeight="1">
      <c r="A11" s="104" t="s">
        <v>720</v>
      </c>
      <c r="B11" s="40">
        <v>1</v>
      </c>
      <c r="C11" s="42">
        <v>23</v>
      </c>
      <c r="D11" s="42">
        <v>1</v>
      </c>
      <c r="E11" s="41">
        <v>22</v>
      </c>
      <c r="F11" s="41">
        <v>4779</v>
      </c>
      <c r="G11" s="41">
        <v>1929</v>
      </c>
      <c r="H11" s="41">
        <v>80</v>
      </c>
      <c r="I11" s="58">
        <v>6897</v>
      </c>
    </row>
    <row r="12" spans="1:9" s="1" customFormat="1" ht="39.75" customHeight="1">
      <c r="A12" s="104" t="s">
        <v>721</v>
      </c>
      <c r="B12" s="40">
        <v>1</v>
      </c>
      <c r="C12" s="42">
        <v>22</v>
      </c>
      <c r="D12" s="42">
        <v>2</v>
      </c>
      <c r="E12" s="41">
        <v>20</v>
      </c>
      <c r="F12" s="41">
        <v>4189</v>
      </c>
      <c r="G12" s="41">
        <v>1790</v>
      </c>
      <c r="H12" s="41">
        <v>202</v>
      </c>
      <c r="I12" s="58">
        <v>8914</v>
      </c>
    </row>
    <row r="13" spans="1:9" s="1" customFormat="1" ht="39.75" customHeight="1">
      <c r="A13" s="104" t="s">
        <v>64</v>
      </c>
      <c r="B13" s="40">
        <v>1</v>
      </c>
      <c r="C13" s="42">
        <v>20</v>
      </c>
      <c r="D13" s="42">
        <v>2</v>
      </c>
      <c r="E13" s="41">
        <v>18</v>
      </c>
      <c r="F13" s="41">
        <v>6253</v>
      </c>
      <c r="G13" s="41">
        <v>1539</v>
      </c>
      <c r="H13" s="41">
        <v>108</v>
      </c>
      <c r="I13" s="58">
        <v>9600</v>
      </c>
    </row>
    <row r="14" spans="1:9" s="1" customFormat="1" ht="39.75" customHeight="1">
      <c r="A14" s="104" t="s">
        <v>723</v>
      </c>
      <c r="B14" s="40">
        <v>1</v>
      </c>
      <c r="C14" s="42">
        <v>19</v>
      </c>
      <c r="D14" s="42">
        <v>1</v>
      </c>
      <c r="E14" s="41">
        <v>18</v>
      </c>
      <c r="F14" s="41">
        <v>9187</v>
      </c>
      <c r="G14" s="41">
        <v>1630</v>
      </c>
      <c r="H14" s="41">
        <v>107</v>
      </c>
      <c r="I14" s="58">
        <v>6065</v>
      </c>
    </row>
    <row r="15" spans="1:9" s="1" customFormat="1" ht="39.75" customHeight="1">
      <c r="A15" s="104" t="s">
        <v>65</v>
      </c>
      <c r="B15" s="205">
        <v>1</v>
      </c>
      <c r="C15" s="41">
        <v>20</v>
      </c>
      <c r="D15" s="41">
        <v>1</v>
      </c>
      <c r="E15" s="41">
        <v>19</v>
      </c>
      <c r="F15" s="41">
        <v>14029</v>
      </c>
      <c r="G15" s="41">
        <v>1681</v>
      </c>
      <c r="H15" s="41">
        <v>149</v>
      </c>
      <c r="I15" s="58">
        <v>7730</v>
      </c>
    </row>
    <row r="16" spans="1:9" s="1" customFormat="1" ht="39.75" customHeight="1">
      <c r="A16" s="104" t="s">
        <v>66</v>
      </c>
      <c r="B16" s="40">
        <v>1</v>
      </c>
      <c r="C16" s="42">
        <v>21</v>
      </c>
      <c r="D16" s="42">
        <v>1</v>
      </c>
      <c r="E16" s="41">
        <v>20</v>
      </c>
      <c r="F16" s="41">
        <v>14986</v>
      </c>
      <c r="G16" s="41">
        <v>1629</v>
      </c>
      <c r="H16" s="41">
        <v>162</v>
      </c>
      <c r="I16" s="58">
        <v>7390</v>
      </c>
    </row>
    <row r="17" spans="1:9" s="1" customFormat="1" ht="39.75" customHeight="1">
      <c r="A17" s="104" t="s">
        <v>67</v>
      </c>
      <c r="B17" s="40">
        <v>1</v>
      </c>
      <c r="C17" s="42">
        <v>23</v>
      </c>
      <c r="D17" s="42">
        <v>1</v>
      </c>
      <c r="E17" s="41">
        <v>22</v>
      </c>
      <c r="F17" s="41">
        <v>16809</v>
      </c>
      <c r="G17" s="41">
        <v>1448</v>
      </c>
      <c r="H17" s="41">
        <v>146</v>
      </c>
      <c r="I17" s="58">
        <v>4850</v>
      </c>
    </row>
    <row r="18" spans="1:9" s="1" customFormat="1" ht="39.75" customHeight="1" thickBot="1">
      <c r="A18" s="157" t="s">
        <v>35</v>
      </c>
      <c r="B18" s="43">
        <v>1</v>
      </c>
      <c r="C18" s="45">
        <v>23</v>
      </c>
      <c r="D18" s="45">
        <v>1</v>
      </c>
      <c r="E18" s="44">
        <v>22</v>
      </c>
      <c r="F18" s="44">
        <v>16809</v>
      </c>
      <c r="G18" s="44">
        <v>1448</v>
      </c>
      <c r="H18" s="44">
        <v>146</v>
      </c>
      <c r="I18" s="59">
        <v>4850</v>
      </c>
    </row>
    <row r="19" spans="1:3" s="1" customFormat="1" ht="15" customHeight="1">
      <c r="A19" s="197" t="s">
        <v>68</v>
      </c>
      <c r="B19" s="64"/>
      <c r="C19" s="64"/>
    </row>
    <row r="20" s="1" customFormat="1" ht="15" customHeight="1">
      <c r="A20" s="68" t="s">
        <v>887</v>
      </c>
    </row>
  </sheetData>
  <sheetProtection/>
  <mergeCells count="11">
    <mergeCell ref="H4:I4"/>
    <mergeCell ref="C5:E5"/>
    <mergeCell ref="H5:I5"/>
    <mergeCell ref="F6:F7"/>
    <mergeCell ref="G6:G7"/>
    <mergeCell ref="A2:I2"/>
    <mergeCell ref="H3:I3"/>
    <mergeCell ref="B4:B5"/>
    <mergeCell ref="C4:E4"/>
    <mergeCell ref="F4:F5"/>
    <mergeCell ref="G4:G5"/>
  </mergeCells>
  <printOptions horizontalCentered="1"/>
  <pageMargins left="1.1811023622047245" right="1.1811023622047245" top="1.5748031496062993" bottom="1.5748031496062993" header="0.5118110236220472" footer="0.9055118110236221"/>
  <pageSetup firstPageNumber="36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="120" zoomScaleNormal="120" zoomScalePageLayoutView="0" workbookViewId="0" topLeftCell="A1">
      <selection activeCell="A2" sqref="A2:K2"/>
    </sheetView>
  </sheetViews>
  <sheetFormatPr defaultColWidth="9.00390625" defaultRowHeight="16.5"/>
  <cols>
    <col min="1" max="1" width="14.625" style="302" customWidth="1"/>
    <col min="2" max="2" width="5.125" style="302" customWidth="1"/>
    <col min="3" max="3" width="6.125" style="302" customWidth="1"/>
    <col min="4" max="4" width="5.625" style="302" customWidth="1"/>
    <col min="5" max="6" width="5.75390625" style="302" customWidth="1"/>
    <col min="7" max="7" width="7.625" style="302" customWidth="1"/>
    <col min="8" max="8" width="6.625" style="302" customWidth="1"/>
    <col min="9" max="11" width="6.125" style="302" customWidth="1"/>
    <col min="12" max="12" width="6.625" style="302" customWidth="1"/>
    <col min="13" max="14" width="5.125" style="302" customWidth="1"/>
    <col min="15" max="15" width="5.625" style="302" customWidth="1"/>
    <col min="16" max="16" width="5.125" style="302" customWidth="1"/>
    <col min="17" max="17" width="4.625" style="302" customWidth="1"/>
    <col min="18" max="19" width="5.125" style="302" customWidth="1"/>
    <col min="20" max="21" width="5.625" style="302" customWidth="1"/>
    <col min="22" max="22" width="5.125" style="302" customWidth="1"/>
    <col min="23" max="23" width="4.625" style="302" customWidth="1"/>
    <col min="24" max="25" width="6.125" style="302" customWidth="1"/>
    <col min="26" max="16384" width="9.00390625" style="302" customWidth="1"/>
  </cols>
  <sheetData>
    <row r="1" spans="1:25" s="1" customFormat="1" ht="18" customHeight="1">
      <c r="A1" s="197" t="s">
        <v>668</v>
      </c>
      <c r="Y1" s="2" t="s">
        <v>669</v>
      </c>
    </row>
    <row r="2" spans="1:25" s="3" customFormat="1" ht="24.75" customHeight="1">
      <c r="A2" s="492" t="s">
        <v>845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 t="s">
        <v>846</v>
      </c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</row>
    <row r="3" spans="1:25" s="1" customFormat="1" ht="13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198" t="s">
        <v>670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46"/>
      <c r="Y3" s="198" t="s">
        <v>670</v>
      </c>
    </row>
    <row r="4" spans="2:25" s="19" customFormat="1" ht="15" customHeight="1">
      <c r="B4" s="521" t="s">
        <v>504</v>
      </c>
      <c r="C4" s="513" t="s">
        <v>505</v>
      </c>
      <c r="D4" s="513" t="s">
        <v>506</v>
      </c>
      <c r="E4" s="515" t="s">
        <v>507</v>
      </c>
      <c r="F4" s="510"/>
      <c r="G4" s="510"/>
      <c r="H4" s="510"/>
      <c r="I4" s="510"/>
      <c r="J4" s="510"/>
      <c r="K4" s="510"/>
      <c r="L4" s="510" t="s">
        <v>508</v>
      </c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1"/>
      <c r="X4" s="503" t="s">
        <v>509</v>
      </c>
      <c r="Y4" s="504"/>
    </row>
    <row r="5" spans="1:25" s="19" customFormat="1" ht="15" customHeight="1">
      <c r="A5" s="516" t="s">
        <v>513</v>
      </c>
      <c r="B5" s="522"/>
      <c r="C5" s="514"/>
      <c r="D5" s="514"/>
      <c r="E5" s="518" t="s">
        <v>510</v>
      </c>
      <c r="F5" s="519" t="s">
        <v>511</v>
      </c>
      <c r="G5" s="520"/>
      <c r="H5" s="520"/>
      <c r="I5" s="520"/>
      <c r="J5" s="520"/>
      <c r="K5" s="520"/>
      <c r="L5" s="506" t="s">
        <v>514</v>
      </c>
      <c r="M5" s="506"/>
      <c r="N5" s="506"/>
      <c r="O5" s="506"/>
      <c r="P5" s="506"/>
      <c r="Q5" s="506"/>
      <c r="R5" s="507"/>
      <c r="S5" s="505" t="s">
        <v>515</v>
      </c>
      <c r="T5" s="506"/>
      <c r="U5" s="506"/>
      <c r="V5" s="506"/>
      <c r="W5" s="507"/>
      <c r="X5" s="508" t="s">
        <v>512</v>
      </c>
      <c r="Y5" s="509"/>
    </row>
    <row r="6" spans="1:25" s="19" customFormat="1" ht="24" customHeight="1">
      <c r="A6" s="517"/>
      <c r="B6" s="522"/>
      <c r="C6" s="514"/>
      <c r="D6" s="514"/>
      <c r="E6" s="514"/>
      <c r="F6" s="20"/>
      <c r="G6" s="500" t="s">
        <v>632</v>
      </c>
      <c r="H6" s="501"/>
      <c r="I6" s="501"/>
      <c r="J6" s="501"/>
      <c r="K6" s="501"/>
      <c r="L6" s="506" t="s">
        <v>633</v>
      </c>
      <c r="M6" s="507"/>
      <c r="N6" s="505" t="s">
        <v>634</v>
      </c>
      <c r="O6" s="507"/>
      <c r="P6" s="499" t="s">
        <v>635</v>
      </c>
      <c r="Q6" s="499" t="s">
        <v>636</v>
      </c>
      <c r="R6" s="499" t="s">
        <v>637</v>
      </c>
      <c r="S6" s="499" t="s">
        <v>638</v>
      </c>
      <c r="T6" s="499" t="s">
        <v>639</v>
      </c>
      <c r="U6" s="499" t="s">
        <v>640</v>
      </c>
      <c r="V6" s="499" t="s">
        <v>641</v>
      </c>
      <c r="W6" s="499" t="s">
        <v>642</v>
      </c>
      <c r="X6" s="499" t="s">
        <v>643</v>
      </c>
      <c r="Y6" s="512" t="s">
        <v>644</v>
      </c>
    </row>
    <row r="7" spans="1:25" s="19" customFormat="1" ht="18.75" customHeight="1">
      <c r="A7" s="517" t="s">
        <v>500</v>
      </c>
      <c r="B7" s="522"/>
      <c r="C7" s="514"/>
      <c r="D7" s="514"/>
      <c r="E7" s="514"/>
      <c r="F7" s="499" t="s">
        <v>638</v>
      </c>
      <c r="G7" s="499" t="s">
        <v>645</v>
      </c>
      <c r="H7" s="502" t="s">
        <v>646</v>
      </c>
      <c r="I7" s="501"/>
      <c r="J7" s="501"/>
      <c r="K7" s="501"/>
      <c r="L7" s="506" t="s">
        <v>647</v>
      </c>
      <c r="M7" s="507"/>
      <c r="N7" s="499" t="s">
        <v>648</v>
      </c>
      <c r="O7" s="499" t="s">
        <v>635</v>
      </c>
      <c r="P7" s="495"/>
      <c r="Q7" s="495"/>
      <c r="R7" s="495"/>
      <c r="S7" s="495"/>
      <c r="T7" s="495"/>
      <c r="U7" s="495"/>
      <c r="V7" s="495"/>
      <c r="W7" s="495"/>
      <c r="X7" s="495"/>
      <c r="Y7" s="497"/>
    </row>
    <row r="8" spans="1:25" s="19" customFormat="1" ht="24" customHeight="1">
      <c r="A8" s="517"/>
      <c r="B8" s="522"/>
      <c r="C8" s="495" t="s">
        <v>649</v>
      </c>
      <c r="D8" s="495" t="s">
        <v>650</v>
      </c>
      <c r="E8" s="495" t="s">
        <v>501</v>
      </c>
      <c r="F8" s="495"/>
      <c r="G8" s="495"/>
      <c r="H8" s="89" t="s">
        <v>651</v>
      </c>
      <c r="I8" s="89" t="s">
        <v>652</v>
      </c>
      <c r="J8" s="88" t="s">
        <v>640</v>
      </c>
      <c r="K8" s="88" t="s">
        <v>641</v>
      </c>
      <c r="L8" s="90" t="s">
        <v>653</v>
      </c>
      <c r="M8" s="88" t="s">
        <v>654</v>
      </c>
      <c r="N8" s="495"/>
      <c r="O8" s="495"/>
      <c r="P8" s="495" t="s">
        <v>655</v>
      </c>
      <c r="Q8" s="495" t="s">
        <v>656</v>
      </c>
      <c r="R8" s="495" t="s">
        <v>657</v>
      </c>
      <c r="S8" s="495" t="s">
        <v>658</v>
      </c>
      <c r="T8" s="495" t="s">
        <v>659</v>
      </c>
      <c r="U8" s="495" t="s">
        <v>660</v>
      </c>
      <c r="V8" s="495" t="s">
        <v>661</v>
      </c>
      <c r="W8" s="74"/>
      <c r="X8" s="495" t="s">
        <v>662</v>
      </c>
      <c r="Y8" s="497" t="s">
        <v>486</v>
      </c>
    </row>
    <row r="9" spans="1:25" s="19" customFormat="1" ht="24" customHeight="1" thickBot="1">
      <c r="A9" s="21"/>
      <c r="B9" s="275" t="s">
        <v>658</v>
      </c>
      <c r="C9" s="496"/>
      <c r="D9" s="496"/>
      <c r="E9" s="496"/>
      <c r="F9" s="8" t="s">
        <v>658</v>
      </c>
      <c r="G9" s="8" t="s">
        <v>663</v>
      </c>
      <c r="H9" s="8" t="s">
        <v>664</v>
      </c>
      <c r="I9" s="8" t="s">
        <v>665</v>
      </c>
      <c r="J9" s="8" t="s">
        <v>660</v>
      </c>
      <c r="K9" s="8" t="s">
        <v>661</v>
      </c>
      <c r="L9" s="22" t="s">
        <v>666</v>
      </c>
      <c r="M9" s="8" t="s">
        <v>486</v>
      </c>
      <c r="N9" s="8" t="s">
        <v>667</v>
      </c>
      <c r="O9" s="8" t="s">
        <v>655</v>
      </c>
      <c r="P9" s="496"/>
      <c r="Q9" s="496"/>
      <c r="R9" s="496"/>
      <c r="S9" s="496"/>
      <c r="T9" s="496"/>
      <c r="U9" s="496"/>
      <c r="V9" s="496"/>
      <c r="W9" s="8"/>
      <c r="X9" s="496"/>
      <c r="Y9" s="498"/>
    </row>
    <row r="10" spans="1:25" s="18" customFormat="1" ht="13.5" customHeight="1">
      <c r="A10" s="91" t="s">
        <v>671</v>
      </c>
      <c r="B10" s="9">
        <v>1245</v>
      </c>
      <c r="C10" s="11">
        <v>34</v>
      </c>
      <c r="D10" s="11">
        <v>1211</v>
      </c>
      <c r="E10" s="11">
        <v>12532</v>
      </c>
      <c r="F10" s="11">
        <v>9314</v>
      </c>
      <c r="G10" s="11">
        <v>6656</v>
      </c>
      <c r="H10" s="11">
        <v>657</v>
      </c>
      <c r="I10" s="11">
        <v>47</v>
      </c>
      <c r="J10" s="10">
        <v>678</v>
      </c>
      <c r="K10" s="10">
        <v>584</v>
      </c>
      <c r="L10" s="11">
        <v>362</v>
      </c>
      <c r="M10" s="11">
        <v>330</v>
      </c>
      <c r="N10" s="11">
        <v>462</v>
      </c>
      <c r="O10" s="11">
        <v>626</v>
      </c>
      <c r="P10" s="11">
        <v>613</v>
      </c>
      <c r="Q10" s="84" t="s">
        <v>630</v>
      </c>
      <c r="R10" s="84" t="s">
        <v>630</v>
      </c>
      <c r="S10" s="11">
        <v>1517</v>
      </c>
      <c r="T10" s="11">
        <v>1300</v>
      </c>
      <c r="U10" s="11">
        <v>126</v>
      </c>
      <c r="V10" s="11">
        <v>91</v>
      </c>
      <c r="W10" s="204" t="s">
        <v>502</v>
      </c>
      <c r="X10" s="84" t="s">
        <v>630</v>
      </c>
      <c r="Y10" s="287" t="s">
        <v>630</v>
      </c>
    </row>
    <row r="11" spans="1:25" s="18" customFormat="1" ht="13.5" customHeight="1">
      <c r="A11" s="91" t="s">
        <v>672</v>
      </c>
      <c r="B11" s="9">
        <v>1276</v>
      </c>
      <c r="C11" s="11">
        <v>35</v>
      </c>
      <c r="D11" s="11">
        <v>1241</v>
      </c>
      <c r="E11" s="11">
        <v>12921</v>
      </c>
      <c r="F11" s="11">
        <v>9596</v>
      </c>
      <c r="G11" s="11">
        <v>6725</v>
      </c>
      <c r="H11" s="11">
        <v>659</v>
      </c>
      <c r="I11" s="11">
        <v>36</v>
      </c>
      <c r="J11" s="10">
        <v>754</v>
      </c>
      <c r="K11" s="10">
        <v>559</v>
      </c>
      <c r="L11" s="11">
        <v>445</v>
      </c>
      <c r="M11" s="11">
        <v>418</v>
      </c>
      <c r="N11" s="11">
        <v>528</v>
      </c>
      <c r="O11" s="11">
        <v>899</v>
      </c>
      <c r="P11" s="11">
        <v>325</v>
      </c>
      <c r="Q11" s="84" t="s">
        <v>487</v>
      </c>
      <c r="R11" s="84" t="s">
        <v>487</v>
      </c>
      <c r="S11" s="11">
        <v>1573</v>
      </c>
      <c r="T11" s="11">
        <v>1330</v>
      </c>
      <c r="U11" s="11">
        <v>141</v>
      </c>
      <c r="V11" s="11">
        <v>102</v>
      </c>
      <c r="W11" s="10" t="s">
        <v>502</v>
      </c>
      <c r="X11" s="84" t="s">
        <v>630</v>
      </c>
      <c r="Y11" s="287" t="s">
        <v>630</v>
      </c>
    </row>
    <row r="12" spans="1:25" s="18" customFormat="1" ht="13.5" customHeight="1">
      <c r="A12" s="91" t="s">
        <v>673</v>
      </c>
      <c r="B12" s="9">
        <v>1341</v>
      </c>
      <c r="C12" s="11">
        <v>36</v>
      </c>
      <c r="D12" s="11">
        <v>1305</v>
      </c>
      <c r="E12" s="11">
        <v>13981</v>
      </c>
      <c r="F12" s="11">
        <v>10166</v>
      </c>
      <c r="G12" s="11">
        <v>7037</v>
      </c>
      <c r="H12" s="11">
        <v>737</v>
      </c>
      <c r="I12" s="11">
        <v>36</v>
      </c>
      <c r="J12" s="11">
        <v>780</v>
      </c>
      <c r="K12" s="10">
        <v>596</v>
      </c>
      <c r="L12" s="11">
        <v>442</v>
      </c>
      <c r="M12" s="11">
        <v>538</v>
      </c>
      <c r="N12" s="11">
        <v>588</v>
      </c>
      <c r="O12" s="11">
        <v>1023</v>
      </c>
      <c r="P12" s="11">
        <v>434</v>
      </c>
      <c r="Q12" s="84" t="s">
        <v>487</v>
      </c>
      <c r="R12" s="84" t="s">
        <v>487</v>
      </c>
      <c r="S12" s="11">
        <v>1770</v>
      </c>
      <c r="T12" s="11">
        <v>1494</v>
      </c>
      <c r="U12" s="11">
        <v>162</v>
      </c>
      <c r="V12" s="11">
        <v>114</v>
      </c>
      <c r="W12" s="10" t="s">
        <v>502</v>
      </c>
      <c r="X12" s="84" t="s">
        <v>630</v>
      </c>
      <c r="Y12" s="287" t="s">
        <v>630</v>
      </c>
    </row>
    <row r="13" spans="1:25" s="18" customFormat="1" ht="3" customHeight="1">
      <c r="A13" s="97"/>
      <c r="B13" s="9"/>
      <c r="C13" s="11"/>
      <c r="D13" s="11"/>
      <c r="E13" s="11"/>
      <c r="F13" s="11"/>
      <c r="G13" s="11"/>
      <c r="H13" s="11"/>
      <c r="I13" s="11"/>
      <c r="J13" s="11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1"/>
      <c r="Y13" s="12"/>
    </row>
    <row r="14" spans="1:25" s="18" customFormat="1" ht="13.5" customHeight="1">
      <c r="A14" s="91" t="s">
        <v>674</v>
      </c>
      <c r="B14" s="9">
        <v>1322</v>
      </c>
      <c r="C14" s="10">
        <v>36</v>
      </c>
      <c r="D14" s="10">
        <v>1286</v>
      </c>
      <c r="E14" s="10">
        <v>14366</v>
      </c>
      <c r="F14" s="10">
        <v>10496</v>
      </c>
      <c r="G14" s="10">
        <v>7320</v>
      </c>
      <c r="H14" s="10">
        <v>720</v>
      </c>
      <c r="I14" s="10">
        <v>36</v>
      </c>
      <c r="J14" s="10">
        <v>782</v>
      </c>
      <c r="K14" s="10">
        <v>595</v>
      </c>
      <c r="L14" s="11">
        <v>438</v>
      </c>
      <c r="M14" s="10">
        <v>605</v>
      </c>
      <c r="N14" s="10">
        <v>563</v>
      </c>
      <c r="O14" s="10">
        <v>1023</v>
      </c>
      <c r="P14" s="10">
        <v>434</v>
      </c>
      <c r="Q14" s="84" t="s">
        <v>630</v>
      </c>
      <c r="R14" s="84" t="s">
        <v>630</v>
      </c>
      <c r="S14" s="10">
        <v>1850</v>
      </c>
      <c r="T14" s="10">
        <v>1509</v>
      </c>
      <c r="U14" s="10">
        <v>222</v>
      </c>
      <c r="V14" s="11">
        <v>119</v>
      </c>
      <c r="W14" s="10" t="s">
        <v>502</v>
      </c>
      <c r="X14" s="84" t="s">
        <v>630</v>
      </c>
      <c r="Y14" s="287" t="s">
        <v>630</v>
      </c>
    </row>
    <row r="15" spans="1:25" s="18" customFormat="1" ht="13.5" customHeight="1">
      <c r="A15" s="91" t="s">
        <v>675</v>
      </c>
      <c r="B15" s="203">
        <v>1314</v>
      </c>
      <c r="C15" s="12">
        <v>35</v>
      </c>
      <c r="D15" s="10">
        <v>1279</v>
      </c>
      <c r="E15" s="10">
        <v>14433</v>
      </c>
      <c r="F15" s="10">
        <v>10429</v>
      </c>
      <c r="G15" s="10">
        <v>7213</v>
      </c>
      <c r="H15" s="10">
        <v>715</v>
      </c>
      <c r="I15" s="10">
        <v>36</v>
      </c>
      <c r="J15" s="10">
        <v>798</v>
      </c>
      <c r="K15" s="10">
        <v>565</v>
      </c>
      <c r="L15" s="11">
        <v>434</v>
      </c>
      <c r="M15" s="10">
        <v>668</v>
      </c>
      <c r="N15" s="10">
        <v>563</v>
      </c>
      <c r="O15" s="10">
        <v>1123</v>
      </c>
      <c r="P15" s="10">
        <v>434</v>
      </c>
      <c r="Q15" s="84" t="s">
        <v>529</v>
      </c>
      <c r="R15" s="84" t="s">
        <v>529</v>
      </c>
      <c r="S15" s="10">
        <v>1884</v>
      </c>
      <c r="T15" s="10">
        <v>1517</v>
      </c>
      <c r="U15" s="10">
        <v>230</v>
      </c>
      <c r="V15" s="11">
        <v>137</v>
      </c>
      <c r="W15" s="10" t="s">
        <v>502</v>
      </c>
      <c r="X15" s="84" t="s">
        <v>529</v>
      </c>
      <c r="Y15" s="299" t="s">
        <v>529</v>
      </c>
    </row>
    <row r="16" spans="1:26" s="18" customFormat="1" ht="13.5" customHeight="1">
      <c r="A16" s="91" t="s">
        <v>676</v>
      </c>
      <c r="B16" s="203">
        <v>1337</v>
      </c>
      <c r="C16" s="12">
        <v>33</v>
      </c>
      <c r="D16" s="10">
        <v>1304</v>
      </c>
      <c r="E16" s="10">
        <v>14068</v>
      </c>
      <c r="F16" s="10">
        <v>12191</v>
      </c>
      <c r="G16" s="10">
        <v>6993</v>
      </c>
      <c r="H16" s="10">
        <v>708</v>
      </c>
      <c r="I16" s="10">
        <v>36</v>
      </c>
      <c r="J16" s="10">
        <v>805</v>
      </c>
      <c r="K16" s="10">
        <v>405</v>
      </c>
      <c r="L16" s="11">
        <v>425</v>
      </c>
      <c r="M16" s="10">
        <v>707</v>
      </c>
      <c r="N16" s="10">
        <v>551</v>
      </c>
      <c r="O16" s="10">
        <v>1123</v>
      </c>
      <c r="P16" s="10">
        <v>424</v>
      </c>
      <c r="Q16" s="84" t="s">
        <v>630</v>
      </c>
      <c r="R16" s="84" t="s">
        <v>630</v>
      </c>
      <c r="S16" s="10">
        <v>1891</v>
      </c>
      <c r="T16" s="10">
        <v>1513</v>
      </c>
      <c r="U16" s="10">
        <v>234</v>
      </c>
      <c r="V16" s="10">
        <v>135</v>
      </c>
      <c r="W16" s="10">
        <v>9</v>
      </c>
      <c r="X16" s="84" t="s">
        <v>630</v>
      </c>
      <c r="Y16" s="299" t="s">
        <v>630</v>
      </c>
      <c r="Z16" s="30"/>
    </row>
    <row r="17" spans="1:26" s="18" customFormat="1" ht="3" customHeight="1">
      <c r="A17" s="97"/>
      <c r="B17" s="203"/>
      <c r="C17" s="12"/>
      <c r="D17" s="10"/>
      <c r="E17" s="10"/>
      <c r="F17" s="10"/>
      <c r="G17" s="10"/>
      <c r="H17" s="10"/>
      <c r="I17" s="10"/>
      <c r="J17" s="10"/>
      <c r="K17" s="10"/>
      <c r="L17" s="11"/>
      <c r="M17" s="10"/>
      <c r="N17" s="10"/>
      <c r="O17" s="10"/>
      <c r="P17" s="10"/>
      <c r="Q17" s="11"/>
      <c r="R17" s="11"/>
      <c r="S17" s="10"/>
      <c r="T17" s="10"/>
      <c r="U17" s="10"/>
      <c r="V17" s="10"/>
      <c r="W17" s="10"/>
      <c r="X17" s="11"/>
      <c r="Y17" s="13"/>
      <c r="Z17" s="30"/>
    </row>
    <row r="18" spans="1:26" s="18" customFormat="1" ht="13.5" customHeight="1">
      <c r="A18" s="91" t="s">
        <v>677</v>
      </c>
      <c r="B18" s="203">
        <v>1358</v>
      </c>
      <c r="C18" s="10">
        <v>33</v>
      </c>
      <c r="D18" s="10">
        <v>1325</v>
      </c>
      <c r="E18" s="10">
        <v>14138</v>
      </c>
      <c r="F18" s="10">
        <v>12163</v>
      </c>
      <c r="G18" s="10">
        <v>6945</v>
      </c>
      <c r="H18" s="10">
        <v>646</v>
      </c>
      <c r="I18" s="10">
        <v>36</v>
      </c>
      <c r="J18" s="10">
        <v>827</v>
      </c>
      <c r="K18" s="10">
        <v>385</v>
      </c>
      <c r="L18" s="11">
        <v>400</v>
      </c>
      <c r="M18" s="10">
        <v>785</v>
      </c>
      <c r="N18" s="10">
        <v>551</v>
      </c>
      <c r="O18" s="10">
        <v>1123</v>
      </c>
      <c r="P18" s="10">
        <v>465</v>
      </c>
      <c r="Q18" s="84" t="s">
        <v>630</v>
      </c>
      <c r="R18" s="84" t="s">
        <v>630</v>
      </c>
      <c r="S18" s="10">
        <v>1975</v>
      </c>
      <c r="T18" s="10">
        <v>1519</v>
      </c>
      <c r="U18" s="10">
        <v>186</v>
      </c>
      <c r="V18" s="10">
        <v>261</v>
      </c>
      <c r="W18" s="10">
        <v>9</v>
      </c>
      <c r="X18" s="84" t="s">
        <v>630</v>
      </c>
      <c r="Y18" s="299" t="s">
        <v>630</v>
      </c>
      <c r="Z18" s="30"/>
    </row>
    <row r="19" spans="1:26" s="18" customFormat="1" ht="13.5" customHeight="1">
      <c r="A19" s="91" t="s">
        <v>678</v>
      </c>
      <c r="B19" s="203">
        <v>1398</v>
      </c>
      <c r="C19" s="10">
        <v>35</v>
      </c>
      <c r="D19" s="10">
        <v>1363</v>
      </c>
      <c r="E19" s="10">
        <v>14348</v>
      </c>
      <c r="F19" s="10">
        <v>12094</v>
      </c>
      <c r="G19" s="10">
        <v>6932</v>
      </c>
      <c r="H19" s="10">
        <v>612</v>
      </c>
      <c r="I19" s="10">
        <v>36</v>
      </c>
      <c r="J19" s="10">
        <v>824</v>
      </c>
      <c r="K19" s="10">
        <v>629</v>
      </c>
      <c r="L19" s="11">
        <v>399</v>
      </c>
      <c r="M19" s="10">
        <v>635</v>
      </c>
      <c r="N19" s="10">
        <v>551</v>
      </c>
      <c r="O19" s="10">
        <v>1123</v>
      </c>
      <c r="P19" s="10">
        <v>453</v>
      </c>
      <c r="Q19" s="84" t="s">
        <v>630</v>
      </c>
      <c r="R19" s="84" t="s">
        <v>630</v>
      </c>
      <c r="S19" s="10">
        <v>2254</v>
      </c>
      <c r="T19" s="10">
        <v>1742</v>
      </c>
      <c r="U19" s="10">
        <v>380</v>
      </c>
      <c r="V19" s="10">
        <v>114</v>
      </c>
      <c r="W19" s="10">
        <v>18</v>
      </c>
      <c r="X19" s="84" t="s">
        <v>630</v>
      </c>
      <c r="Y19" s="299" t="s">
        <v>630</v>
      </c>
      <c r="Z19" s="30"/>
    </row>
    <row r="20" spans="1:26" s="18" customFormat="1" ht="3" customHeight="1">
      <c r="A20" s="97"/>
      <c r="B20" s="203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10"/>
      <c r="P20" s="10"/>
      <c r="Q20" s="11"/>
      <c r="R20" s="11"/>
      <c r="S20" s="10"/>
      <c r="T20" s="10"/>
      <c r="U20" s="10"/>
      <c r="V20" s="10"/>
      <c r="W20" s="10"/>
      <c r="X20" s="11"/>
      <c r="Y20" s="13"/>
      <c r="Z20" s="30"/>
    </row>
    <row r="21" spans="1:26" s="18" customFormat="1" ht="13.5" customHeight="1">
      <c r="A21" s="91" t="s">
        <v>679</v>
      </c>
      <c r="B21" s="203">
        <f>SUM(B23:B39)</f>
        <v>1429</v>
      </c>
      <c r="C21" s="10">
        <f>SUM(C23:C39)</f>
        <v>36</v>
      </c>
      <c r="D21" s="10">
        <f aca="true" t="shared" si="0" ref="D21:W21">SUM(D23:D39)</f>
        <v>1393</v>
      </c>
      <c r="E21" s="10">
        <f t="shared" si="0"/>
        <v>14661</v>
      </c>
      <c r="F21" s="10">
        <f t="shared" si="0"/>
        <v>12219</v>
      </c>
      <c r="G21" s="10">
        <f t="shared" si="0"/>
        <v>6974</v>
      </c>
      <c r="H21" s="10">
        <f t="shared" si="0"/>
        <v>638</v>
      </c>
      <c r="I21" s="10">
        <f t="shared" si="0"/>
        <v>36</v>
      </c>
      <c r="J21" s="10">
        <f t="shared" si="0"/>
        <v>800</v>
      </c>
      <c r="K21" s="10">
        <f t="shared" si="0"/>
        <v>164</v>
      </c>
      <c r="L21" s="11">
        <f t="shared" si="0"/>
        <v>395</v>
      </c>
      <c r="M21" s="10">
        <f t="shared" si="0"/>
        <v>1085</v>
      </c>
      <c r="N21" s="10">
        <f t="shared" si="0"/>
        <v>551</v>
      </c>
      <c r="O21" s="10">
        <f t="shared" si="0"/>
        <v>1123</v>
      </c>
      <c r="P21" s="10">
        <f t="shared" si="0"/>
        <v>453</v>
      </c>
      <c r="Q21" s="84" t="s">
        <v>630</v>
      </c>
      <c r="R21" s="84" t="s">
        <v>630</v>
      </c>
      <c r="S21" s="10">
        <f t="shared" si="0"/>
        <v>2442</v>
      </c>
      <c r="T21" s="10">
        <f t="shared" si="0"/>
        <v>1880</v>
      </c>
      <c r="U21" s="10">
        <f t="shared" si="0"/>
        <v>428</v>
      </c>
      <c r="V21" s="10">
        <f t="shared" si="0"/>
        <v>116</v>
      </c>
      <c r="W21" s="10">
        <f t="shared" si="0"/>
        <v>18</v>
      </c>
      <c r="X21" s="84" t="s">
        <v>630</v>
      </c>
      <c r="Y21" s="299" t="s">
        <v>630</v>
      </c>
      <c r="Z21" s="30"/>
    </row>
    <row r="22" spans="1:25" s="18" customFormat="1" ht="3" customHeight="1">
      <c r="A22" s="97"/>
      <c r="B22" s="9"/>
      <c r="C22" s="11"/>
      <c r="D22" s="11"/>
      <c r="E22" s="10"/>
      <c r="F22" s="10"/>
      <c r="G22" s="11"/>
      <c r="H22" s="11"/>
      <c r="I22" s="11"/>
      <c r="J22" s="10"/>
      <c r="K22" s="10"/>
      <c r="L22" s="11"/>
      <c r="M22" s="11"/>
      <c r="N22" s="11"/>
      <c r="O22" s="11"/>
      <c r="P22" s="11"/>
      <c r="Q22" s="11"/>
      <c r="R22" s="11"/>
      <c r="S22" s="10"/>
      <c r="T22" s="11"/>
      <c r="U22" s="11"/>
      <c r="V22" s="11"/>
      <c r="W22" s="11"/>
      <c r="X22" s="11"/>
      <c r="Y22" s="13"/>
    </row>
    <row r="23" spans="1:25" s="18" customFormat="1" ht="23.25" customHeight="1">
      <c r="A23" s="94" t="s">
        <v>680</v>
      </c>
      <c r="B23" s="9">
        <f>SUM(C23:D23)</f>
        <v>429</v>
      </c>
      <c r="C23" s="11">
        <v>9</v>
      </c>
      <c r="D23" s="11">
        <v>420</v>
      </c>
      <c r="E23" s="10">
        <f>SUM(F23+S23)</f>
        <v>4503</v>
      </c>
      <c r="F23" s="10">
        <f>SUM(G23:R23)</f>
        <v>3754</v>
      </c>
      <c r="G23" s="11">
        <v>1858</v>
      </c>
      <c r="H23" s="11">
        <v>159</v>
      </c>
      <c r="I23" s="11">
        <v>2</v>
      </c>
      <c r="J23" s="10">
        <v>232</v>
      </c>
      <c r="K23" s="10">
        <v>60</v>
      </c>
      <c r="L23" s="11">
        <v>89</v>
      </c>
      <c r="M23" s="11">
        <v>382</v>
      </c>
      <c r="N23" s="11">
        <v>386</v>
      </c>
      <c r="O23" s="11">
        <v>554</v>
      </c>
      <c r="P23" s="11">
        <v>32</v>
      </c>
      <c r="Q23" s="84" t="s">
        <v>487</v>
      </c>
      <c r="R23" s="84" t="s">
        <v>487</v>
      </c>
      <c r="S23" s="10">
        <f aca="true" t="shared" si="1" ref="S23:S39">SUM(T23:W23)</f>
        <v>749</v>
      </c>
      <c r="T23" s="11">
        <v>547</v>
      </c>
      <c r="U23" s="11">
        <v>147</v>
      </c>
      <c r="V23" s="11">
        <v>46</v>
      </c>
      <c r="W23" s="11">
        <v>9</v>
      </c>
      <c r="X23" s="84" t="s">
        <v>630</v>
      </c>
      <c r="Y23" s="299" t="s">
        <v>630</v>
      </c>
    </row>
    <row r="24" spans="1:25" s="18" customFormat="1" ht="3" customHeight="1">
      <c r="A24" s="26"/>
      <c r="B24" s="9"/>
      <c r="C24" s="11"/>
      <c r="D24" s="11"/>
      <c r="E24" s="10"/>
      <c r="F24" s="10"/>
      <c r="G24" s="11"/>
      <c r="H24" s="11"/>
      <c r="I24" s="11"/>
      <c r="J24" s="10"/>
      <c r="K24" s="10"/>
      <c r="L24" s="11"/>
      <c r="M24" s="11"/>
      <c r="N24" s="11"/>
      <c r="O24" s="11"/>
      <c r="P24" s="11"/>
      <c r="Q24" s="11"/>
      <c r="R24" s="11"/>
      <c r="S24" s="10"/>
      <c r="T24" s="11"/>
      <c r="U24" s="11"/>
      <c r="V24" s="11"/>
      <c r="W24" s="11"/>
      <c r="X24" s="11"/>
      <c r="Y24" s="13"/>
    </row>
    <row r="25" spans="1:25" s="18" customFormat="1" ht="23.25" customHeight="1">
      <c r="A25" s="94" t="s">
        <v>681</v>
      </c>
      <c r="B25" s="9">
        <f aca="true" t="shared" si="2" ref="B25:B39">SUM(C25:D25)</f>
        <v>384</v>
      </c>
      <c r="C25" s="11">
        <v>12</v>
      </c>
      <c r="D25" s="11">
        <v>372</v>
      </c>
      <c r="E25" s="10">
        <f aca="true" t="shared" si="3" ref="E25:E37">SUM(F25+S25)</f>
        <v>1730</v>
      </c>
      <c r="F25" s="10">
        <f aca="true" t="shared" si="4" ref="F25:F37">SUM(G25:R25)</f>
        <v>1018</v>
      </c>
      <c r="G25" s="11">
        <v>651</v>
      </c>
      <c r="H25" s="11">
        <v>47</v>
      </c>
      <c r="I25" s="84" t="s">
        <v>487</v>
      </c>
      <c r="J25" s="10">
        <v>96</v>
      </c>
      <c r="K25" s="10">
        <v>11</v>
      </c>
      <c r="L25" s="11">
        <v>32</v>
      </c>
      <c r="M25" s="11">
        <v>181</v>
      </c>
      <c r="N25" s="84" t="s">
        <v>487</v>
      </c>
      <c r="O25" s="84" t="s">
        <v>487</v>
      </c>
      <c r="P25" s="84" t="s">
        <v>487</v>
      </c>
      <c r="Q25" s="84" t="s">
        <v>487</v>
      </c>
      <c r="R25" s="84" t="s">
        <v>487</v>
      </c>
      <c r="S25" s="10">
        <f t="shared" si="1"/>
        <v>712</v>
      </c>
      <c r="T25" s="11">
        <v>542</v>
      </c>
      <c r="U25" s="11">
        <v>150</v>
      </c>
      <c r="V25" s="11">
        <v>11</v>
      </c>
      <c r="W25" s="11">
        <v>9</v>
      </c>
      <c r="X25" s="84" t="s">
        <v>630</v>
      </c>
      <c r="Y25" s="299" t="s">
        <v>630</v>
      </c>
    </row>
    <row r="26" spans="1:25" s="18" customFormat="1" ht="23.25" customHeight="1">
      <c r="A26" s="94" t="s">
        <v>682</v>
      </c>
      <c r="B26" s="9">
        <f t="shared" si="2"/>
        <v>77</v>
      </c>
      <c r="C26" s="11">
        <v>5</v>
      </c>
      <c r="D26" s="11">
        <v>72</v>
      </c>
      <c r="E26" s="10">
        <f t="shared" si="3"/>
        <v>991</v>
      </c>
      <c r="F26" s="10">
        <f t="shared" si="4"/>
        <v>880</v>
      </c>
      <c r="G26" s="11">
        <v>556</v>
      </c>
      <c r="H26" s="11">
        <v>55</v>
      </c>
      <c r="I26" s="84" t="s">
        <v>487</v>
      </c>
      <c r="J26" s="10">
        <v>89</v>
      </c>
      <c r="K26" s="10">
        <v>8</v>
      </c>
      <c r="L26" s="11">
        <v>22</v>
      </c>
      <c r="M26" s="11">
        <v>150</v>
      </c>
      <c r="N26" s="84" t="s">
        <v>487</v>
      </c>
      <c r="O26" s="84" t="s">
        <v>487</v>
      </c>
      <c r="P26" s="84" t="s">
        <v>487</v>
      </c>
      <c r="Q26" s="84" t="s">
        <v>487</v>
      </c>
      <c r="R26" s="84" t="s">
        <v>487</v>
      </c>
      <c r="S26" s="10">
        <f t="shared" si="1"/>
        <v>111</v>
      </c>
      <c r="T26" s="11">
        <v>96</v>
      </c>
      <c r="U26" s="11">
        <v>15</v>
      </c>
      <c r="V26" s="84" t="s">
        <v>630</v>
      </c>
      <c r="W26" s="84" t="s">
        <v>630</v>
      </c>
      <c r="X26" s="84" t="s">
        <v>630</v>
      </c>
      <c r="Y26" s="299" t="s">
        <v>630</v>
      </c>
    </row>
    <row r="27" spans="1:25" s="18" customFormat="1" ht="23.25" customHeight="1">
      <c r="A27" s="94" t="s">
        <v>683</v>
      </c>
      <c r="B27" s="9">
        <f t="shared" si="2"/>
        <v>90</v>
      </c>
      <c r="C27" s="84" t="s">
        <v>487</v>
      </c>
      <c r="D27" s="11">
        <v>90</v>
      </c>
      <c r="E27" s="10">
        <f>S27</f>
        <v>166</v>
      </c>
      <c r="F27" s="83" t="s">
        <v>487</v>
      </c>
      <c r="G27" s="84" t="s">
        <v>487</v>
      </c>
      <c r="H27" s="84" t="s">
        <v>487</v>
      </c>
      <c r="I27" s="84" t="s">
        <v>487</v>
      </c>
      <c r="J27" s="84" t="s">
        <v>487</v>
      </c>
      <c r="K27" s="83" t="s">
        <v>487</v>
      </c>
      <c r="L27" s="84" t="s">
        <v>487</v>
      </c>
      <c r="M27" s="84" t="s">
        <v>487</v>
      </c>
      <c r="N27" s="84" t="s">
        <v>487</v>
      </c>
      <c r="O27" s="84" t="s">
        <v>487</v>
      </c>
      <c r="P27" s="84" t="s">
        <v>487</v>
      </c>
      <c r="Q27" s="84" t="s">
        <v>487</v>
      </c>
      <c r="R27" s="84" t="s">
        <v>487</v>
      </c>
      <c r="S27" s="10">
        <f t="shared" si="1"/>
        <v>166</v>
      </c>
      <c r="T27" s="11">
        <v>128</v>
      </c>
      <c r="U27" s="11">
        <v>38</v>
      </c>
      <c r="V27" s="84" t="s">
        <v>630</v>
      </c>
      <c r="W27" s="84" t="s">
        <v>630</v>
      </c>
      <c r="X27" s="84" t="s">
        <v>630</v>
      </c>
      <c r="Y27" s="299" t="s">
        <v>630</v>
      </c>
    </row>
    <row r="28" spans="1:25" s="18" customFormat="1" ht="3" customHeight="1">
      <c r="A28" s="26"/>
      <c r="B28" s="9"/>
      <c r="C28" s="11"/>
      <c r="D28" s="11"/>
      <c r="E28" s="10"/>
      <c r="F28" s="10"/>
      <c r="G28" s="11"/>
      <c r="H28" s="11"/>
      <c r="I28" s="11"/>
      <c r="J28" s="11"/>
      <c r="K28" s="10"/>
      <c r="L28" s="11"/>
      <c r="M28" s="11"/>
      <c r="N28" s="11"/>
      <c r="O28" s="11"/>
      <c r="P28" s="11"/>
      <c r="Q28" s="11"/>
      <c r="R28" s="11"/>
      <c r="S28" s="10"/>
      <c r="T28" s="11"/>
      <c r="U28" s="11"/>
      <c r="V28" s="11"/>
      <c r="W28" s="11"/>
      <c r="X28" s="11"/>
      <c r="Y28" s="13"/>
    </row>
    <row r="29" spans="1:25" s="18" customFormat="1" ht="23.25" customHeight="1">
      <c r="A29" s="94" t="s">
        <v>858</v>
      </c>
      <c r="B29" s="9">
        <f t="shared" si="2"/>
        <v>77</v>
      </c>
      <c r="C29" s="11">
        <v>2</v>
      </c>
      <c r="D29" s="11">
        <v>75</v>
      </c>
      <c r="E29" s="10">
        <f t="shared" si="3"/>
        <v>807</v>
      </c>
      <c r="F29" s="10">
        <f t="shared" si="4"/>
        <v>714</v>
      </c>
      <c r="G29" s="11">
        <v>360</v>
      </c>
      <c r="H29" s="11">
        <v>28</v>
      </c>
      <c r="I29" s="84" t="s">
        <v>487</v>
      </c>
      <c r="J29" s="10">
        <v>53</v>
      </c>
      <c r="K29" s="83" t="s">
        <v>487</v>
      </c>
      <c r="L29" s="11">
        <v>29</v>
      </c>
      <c r="M29" s="11">
        <v>103</v>
      </c>
      <c r="N29" s="84" t="s">
        <v>487</v>
      </c>
      <c r="O29" s="84" t="s">
        <v>487</v>
      </c>
      <c r="P29" s="11">
        <v>141</v>
      </c>
      <c r="Q29" s="84" t="s">
        <v>487</v>
      </c>
      <c r="R29" s="84" t="s">
        <v>487</v>
      </c>
      <c r="S29" s="10">
        <f t="shared" si="1"/>
        <v>93</v>
      </c>
      <c r="T29" s="11">
        <v>70</v>
      </c>
      <c r="U29" s="11">
        <v>15</v>
      </c>
      <c r="V29" s="11">
        <v>8</v>
      </c>
      <c r="W29" s="84" t="s">
        <v>630</v>
      </c>
      <c r="X29" s="84" t="s">
        <v>630</v>
      </c>
      <c r="Y29" s="299" t="s">
        <v>630</v>
      </c>
    </row>
    <row r="30" spans="1:25" s="18" customFormat="1" ht="23.25" customHeight="1">
      <c r="A30" s="94" t="s">
        <v>684</v>
      </c>
      <c r="B30" s="9">
        <f>SUM(C30:D30)</f>
        <v>44</v>
      </c>
      <c r="C30" s="84" t="s">
        <v>487</v>
      </c>
      <c r="D30" s="11">
        <v>44</v>
      </c>
      <c r="E30" s="10">
        <f>S30</f>
        <v>96</v>
      </c>
      <c r="F30" s="83" t="s">
        <v>487</v>
      </c>
      <c r="G30" s="84" t="s">
        <v>487</v>
      </c>
      <c r="H30" s="84" t="s">
        <v>487</v>
      </c>
      <c r="I30" s="84" t="s">
        <v>487</v>
      </c>
      <c r="J30" s="84" t="s">
        <v>487</v>
      </c>
      <c r="K30" s="83" t="s">
        <v>487</v>
      </c>
      <c r="L30" s="84" t="s">
        <v>487</v>
      </c>
      <c r="M30" s="84" t="s">
        <v>487</v>
      </c>
      <c r="N30" s="84" t="s">
        <v>487</v>
      </c>
      <c r="O30" s="84" t="s">
        <v>487</v>
      </c>
      <c r="P30" s="84" t="s">
        <v>487</v>
      </c>
      <c r="Q30" s="84" t="s">
        <v>487</v>
      </c>
      <c r="R30" s="84" t="s">
        <v>487</v>
      </c>
      <c r="S30" s="10">
        <f>SUM(T30:W30)</f>
        <v>96</v>
      </c>
      <c r="T30" s="11">
        <v>65</v>
      </c>
      <c r="U30" s="11">
        <v>19</v>
      </c>
      <c r="V30" s="11">
        <v>12</v>
      </c>
      <c r="W30" s="84" t="s">
        <v>630</v>
      </c>
      <c r="X30" s="84" t="s">
        <v>630</v>
      </c>
      <c r="Y30" s="299" t="s">
        <v>630</v>
      </c>
    </row>
    <row r="31" spans="1:25" s="18" customFormat="1" ht="23.25" customHeight="1">
      <c r="A31" s="94" t="s">
        <v>685</v>
      </c>
      <c r="B31" s="9">
        <f t="shared" si="2"/>
        <v>93</v>
      </c>
      <c r="C31" s="84" t="s">
        <v>487</v>
      </c>
      <c r="D31" s="11">
        <v>93</v>
      </c>
      <c r="E31" s="10">
        <f>S31</f>
        <v>140</v>
      </c>
      <c r="F31" s="83" t="s">
        <v>487</v>
      </c>
      <c r="G31" s="84" t="s">
        <v>487</v>
      </c>
      <c r="H31" s="84" t="s">
        <v>487</v>
      </c>
      <c r="I31" s="84" t="s">
        <v>487</v>
      </c>
      <c r="J31" s="84" t="s">
        <v>487</v>
      </c>
      <c r="K31" s="83" t="s">
        <v>487</v>
      </c>
      <c r="L31" s="84" t="s">
        <v>487</v>
      </c>
      <c r="M31" s="84" t="s">
        <v>487</v>
      </c>
      <c r="N31" s="84" t="s">
        <v>487</v>
      </c>
      <c r="O31" s="84" t="s">
        <v>487</v>
      </c>
      <c r="P31" s="84" t="s">
        <v>487</v>
      </c>
      <c r="Q31" s="84" t="s">
        <v>487</v>
      </c>
      <c r="R31" s="84" t="s">
        <v>487</v>
      </c>
      <c r="S31" s="10">
        <f t="shared" si="1"/>
        <v>140</v>
      </c>
      <c r="T31" s="11">
        <v>104</v>
      </c>
      <c r="U31" s="11">
        <v>28</v>
      </c>
      <c r="V31" s="11">
        <v>8</v>
      </c>
      <c r="W31" s="84" t="s">
        <v>630</v>
      </c>
      <c r="X31" s="84" t="s">
        <v>630</v>
      </c>
      <c r="Y31" s="299" t="s">
        <v>630</v>
      </c>
    </row>
    <row r="32" spans="1:25" s="18" customFormat="1" ht="3" customHeight="1">
      <c r="A32" s="26"/>
      <c r="B32" s="9"/>
      <c r="C32" s="11"/>
      <c r="D32" s="11"/>
      <c r="E32" s="10"/>
      <c r="F32" s="10"/>
      <c r="G32" s="11"/>
      <c r="H32" s="11"/>
      <c r="I32" s="11"/>
      <c r="J32" s="10"/>
      <c r="K32" s="10"/>
      <c r="L32" s="11"/>
      <c r="M32" s="11"/>
      <c r="N32" s="11"/>
      <c r="O32" s="11"/>
      <c r="P32" s="11"/>
      <c r="Q32" s="11"/>
      <c r="R32" s="11"/>
      <c r="S32" s="10"/>
      <c r="T32" s="11"/>
      <c r="U32" s="11"/>
      <c r="V32" s="11"/>
      <c r="W32" s="11"/>
      <c r="X32" s="11"/>
      <c r="Y32" s="13"/>
    </row>
    <row r="33" spans="1:25" s="18" customFormat="1" ht="23.25" customHeight="1">
      <c r="A33" s="94" t="s">
        <v>686</v>
      </c>
      <c r="B33" s="9">
        <f t="shared" si="2"/>
        <v>46</v>
      </c>
      <c r="C33" s="11">
        <v>2</v>
      </c>
      <c r="D33" s="11">
        <v>44</v>
      </c>
      <c r="E33" s="10">
        <f t="shared" si="3"/>
        <v>532</v>
      </c>
      <c r="F33" s="10">
        <f t="shared" si="4"/>
        <v>451</v>
      </c>
      <c r="G33" s="11">
        <v>22</v>
      </c>
      <c r="H33" s="84" t="s">
        <v>487</v>
      </c>
      <c r="I33" s="84" t="s">
        <v>487</v>
      </c>
      <c r="J33" s="84" t="s">
        <v>487</v>
      </c>
      <c r="K33" s="83" t="s">
        <v>487</v>
      </c>
      <c r="L33" s="84" t="s">
        <v>487</v>
      </c>
      <c r="M33" s="84" t="s">
        <v>487</v>
      </c>
      <c r="N33" s="11">
        <v>60</v>
      </c>
      <c r="O33" s="11">
        <v>369</v>
      </c>
      <c r="P33" s="84" t="s">
        <v>487</v>
      </c>
      <c r="Q33" s="84" t="s">
        <v>487</v>
      </c>
      <c r="R33" s="84" t="s">
        <v>487</v>
      </c>
      <c r="S33" s="10">
        <f t="shared" si="1"/>
        <v>81</v>
      </c>
      <c r="T33" s="11">
        <v>71</v>
      </c>
      <c r="U33" s="84" t="s">
        <v>630</v>
      </c>
      <c r="V33" s="11">
        <v>10</v>
      </c>
      <c r="W33" s="84" t="s">
        <v>630</v>
      </c>
      <c r="X33" s="84" t="s">
        <v>630</v>
      </c>
      <c r="Y33" s="299" t="s">
        <v>630</v>
      </c>
    </row>
    <row r="34" spans="1:25" s="18" customFormat="1" ht="23.25" customHeight="1">
      <c r="A34" s="94" t="s">
        <v>687</v>
      </c>
      <c r="B34" s="9">
        <f t="shared" si="2"/>
        <v>82</v>
      </c>
      <c r="C34" s="11">
        <v>3</v>
      </c>
      <c r="D34" s="11">
        <v>79</v>
      </c>
      <c r="E34" s="10">
        <f t="shared" si="3"/>
        <v>4539</v>
      </c>
      <c r="F34" s="10">
        <f t="shared" si="4"/>
        <v>4425</v>
      </c>
      <c r="G34" s="11">
        <v>3042</v>
      </c>
      <c r="H34" s="11">
        <v>297</v>
      </c>
      <c r="I34" s="11">
        <v>30</v>
      </c>
      <c r="J34" s="10">
        <v>246</v>
      </c>
      <c r="K34" s="10">
        <v>70</v>
      </c>
      <c r="L34" s="11">
        <v>190</v>
      </c>
      <c r="M34" s="11">
        <v>140</v>
      </c>
      <c r="N34" s="11">
        <v>30</v>
      </c>
      <c r="O34" s="11">
        <v>100</v>
      </c>
      <c r="P34" s="11">
        <v>280</v>
      </c>
      <c r="Q34" s="84" t="s">
        <v>487</v>
      </c>
      <c r="R34" s="84" t="s">
        <v>487</v>
      </c>
      <c r="S34" s="10">
        <f t="shared" si="1"/>
        <v>114</v>
      </c>
      <c r="T34" s="11">
        <v>90</v>
      </c>
      <c r="U34" s="11">
        <v>16</v>
      </c>
      <c r="V34" s="11">
        <v>8</v>
      </c>
      <c r="W34" s="84" t="s">
        <v>630</v>
      </c>
      <c r="X34" s="84" t="s">
        <v>630</v>
      </c>
      <c r="Y34" s="299" t="s">
        <v>630</v>
      </c>
    </row>
    <row r="35" spans="1:25" s="18" customFormat="1" ht="23.25" customHeight="1">
      <c r="A35" s="94" t="s">
        <v>688</v>
      </c>
      <c r="B35" s="9">
        <f t="shared" si="2"/>
        <v>66</v>
      </c>
      <c r="C35" s="11">
        <v>2</v>
      </c>
      <c r="D35" s="11">
        <v>64</v>
      </c>
      <c r="E35" s="10">
        <f t="shared" si="3"/>
        <v>952</v>
      </c>
      <c r="F35" s="10">
        <f t="shared" si="4"/>
        <v>854</v>
      </c>
      <c r="G35" s="11">
        <v>436</v>
      </c>
      <c r="H35" s="11">
        <v>48</v>
      </c>
      <c r="I35" s="11">
        <v>4</v>
      </c>
      <c r="J35" s="10">
        <v>64</v>
      </c>
      <c r="K35" s="10">
        <v>15</v>
      </c>
      <c r="L35" s="11">
        <v>27</v>
      </c>
      <c r="M35" s="11">
        <v>85</v>
      </c>
      <c r="N35" s="11">
        <v>75</v>
      </c>
      <c r="O35" s="11">
        <v>100</v>
      </c>
      <c r="P35" s="84" t="s">
        <v>487</v>
      </c>
      <c r="Q35" s="84" t="s">
        <v>487</v>
      </c>
      <c r="R35" s="84" t="s">
        <v>487</v>
      </c>
      <c r="S35" s="10">
        <f t="shared" si="1"/>
        <v>98</v>
      </c>
      <c r="T35" s="11">
        <v>85</v>
      </c>
      <c r="U35" s="84" t="s">
        <v>630</v>
      </c>
      <c r="V35" s="11">
        <v>13</v>
      </c>
      <c r="W35" s="84" t="s">
        <v>630</v>
      </c>
      <c r="X35" s="84" t="s">
        <v>630</v>
      </c>
      <c r="Y35" s="299" t="s">
        <v>630</v>
      </c>
    </row>
    <row r="36" spans="1:25" s="18" customFormat="1" ht="3" customHeight="1">
      <c r="A36" s="26"/>
      <c r="B36" s="9"/>
      <c r="C36" s="11"/>
      <c r="D36" s="11"/>
      <c r="E36" s="10"/>
      <c r="F36" s="10"/>
      <c r="G36" s="11"/>
      <c r="H36" s="11"/>
      <c r="I36" s="11"/>
      <c r="J36" s="10"/>
      <c r="K36" s="10"/>
      <c r="L36" s="11"/>
      <c r="M36" s="11"/>
      <c r="N36" s="11"/>
      <c r="O36" s="11"/>
      <c r="P36" s="11"/>
      <c r="Q36" s="11"/>
      <c r="R36" s="11"/>
      <c r="S36" s="10"/>
      <c r="T36" s="11"/>
      <c r="U36" s="11"/>
      <c r="V36" s="11"/>
      <c r="W36" s="11"/>
      <c r="X36" s="11"/>
      <c r="Y36" s="13"/>
    </row>
    <row r="37" spans="1:25" s="18" customFormat="1" ht="23.25" customHeight="1">
      <c r="A37" s="94" t="s">
        <v>689</v>
      </c>
      <c r="B37" s="9">
        <f t="shared" si="2"/>
        <v>17</v>
      </c>
      <c r="C37" s="11">
        <v>1</v>
      </c>
      <c r="D37" s="11">
        <v>16</v>
      </c>
      <c r="E37" s="10">
        <f t="shared" si="3"/>
        <v>150</v>
      </c>
      <c r="F37" s="10">
        <f t="shared" si="4"/>
        <v>123</v>
      </c>
      <c r="G37" s="11">
        <v>49</v>
      </c>
      <c r="H37" s="11">
        <v>4</v>
      </c>
      <c r="I37" s="84" t="s">
        <v>487</v>
      </c>
      <c r="J37" s="10">
        <v>20</v>
      </c>
      <c r="K37" s="83" t="s">
        <v>487</v>
      </c>
      <c r="L37" s="11">
        <v>6</v>
      </c>
      <c r="M37" s="11">
        <v>44</v>
      </c>
      <c r="N37" s="84" t="s">
        <v>487</v>
      </c>
      <c r="O37" s="84" t="s">
        <v>487</v>
      </c>
      <c r="P37" s="84" t="s">
        <v>487</v>
      </c>
      <c r="Q37" s="84" t="s">
        <v>487</v>
      </c>
      <c r="R37" s="84" t="s">
        <v>487</v>
      </c>
      <c r="S37" s="10">
        <f t="shared" si="1"/>
        <v>27</v>
      </c>
      <c r="T37" s="11">
        <v>27</v>
      </c>
      <c r="U37" s="84" t="s">
        <v>630</v>
      </c>
      <c r="V37" s="84" t="s">
        <v>630</v>
      </c>
      <c r="W37" s="84" t="s">
        <v>630</v>
      </c>
      <c r="X37" s="84" t="s">
        <v>630</v>
      </c>
      <c r="Y37" s="299" t="s">
        <v>630</v>
      </c>
    </row>
    <row r="38" spans="1:25" s="18" customFormat="1" ht="23.25" customHeight="1">
      <c r="A38" s="94" t="s">
        <v>690</v>
      </c>
      <c r="B38" s="9">
        <f t="shared" si="2"/>
        <v>17</v>
      </c>
      <c r="C38" s="84" t="s">
        <v>487</v>
      </c>
      <c r="D38" s="11">
        <v>17</v>
      </c>
      <c r="E38" s="10">
        <f>S38</f>
        <v>43</v>
      </c>
      <c r="F38" s="83" t="s">
        <v>487</v>
      </c>
      <c r="G38" s="84" t="s">
        <v>487</v>
      </c>
      <c r="H38" s="84" t="s">
        <v>487</v>
      </c>
      <c r="I38" s="84" t="s">
        <v>487</v>
      </c>
      <c r="J38" s="84" t="s">
        <v>487</v>
      </c>
      <c r="K38" s="83" t="s">
        <v>487</v>
      </c>
      <c r="L38" s="84" t="s">
        <v>487</v>
      </c>
      <c r="M38" s="84" t="s">
        <v>487</v>
      </c>
      <c r="N38" s="84" t="s">
        <v>487</v>
      </c>
      <c r="O38" s="84" t="s">
        <v>487</v>
      </c>
      <c r="P38" s="84" t="s">
        <v>487</v>
      </c>
      <c r="Q38" s="84" t="s">
        <v>487</v>
      </c>
      <c r="R38" s="84" t="s">
        <v>487</v>
      </c>
      <c r="S38" s="10">
        <f t="shared" si="1"/>
        <v>43</v>
      </c>
      <c r="T38" s="11">
        <v>43</v>
      </c>
      <c r="U38" s="84" t="s">
        <v>630</v>
      </c>
      <c r="V38" s="84" t="s">
        <v>630</v>
      </c>
      <c r="W38" s="84" t="s">
        <v>630</v>
      </c>
      <c r="X38" s="84" t="s">
        <v>630</v>
      </c>
      <c r="Y38" s="299" t="s">
        <v>630</v>
      </c>
    </row>
    <row r="39" spans="1:25" s="18" customFormat="1" ht="23.25" customHeight="1" thickBot="1">
      <c r="A39" s="95" t="s">
        <v>691</v>
      </c>
      <c r="B39" s="14">
        <f t="shared" si="2"/>
        <v>7</v>
      </c>
      <c r="C39" s="288" t="s">
        <v>487</v>
      </c>
      <c r="D39" s="15">
        <v>7</v>
      </c>
      <c r="E39" s="15">
        <f>S39</f>
        <v>12</v>
      </c>
      <c r="F39" s="288" t="s">
        <v>487</v>
      </c>
      <c r="G39" s="288" t="s">
        <v>487</v>
      </c>
      <c r="H39" s="288" t="s">
        <v>487</v>
      </c>
      <c r="I39" s="288" t="s">
        <v>487</v>
      </c>
      <c r="J39" s="288" t="s">
        <v>487</v>
      </c>
      <c r="K39" s="288" t="s">
        <v>487</v>
      </c>
      <c r="L39" s="301" t="s">
        <v>487</v>
      </c>
      <c r="M39" s="288" t="s">
        <v>487</v>
      </c>
      <c r="N39" s="288" t="s">
        <v>487</v>
      </c>
      <c r="O39" s="301" t="s">
        <v>487</v>
      </c>
      <c r="P39" s="301" t="s">
        <v>487</v>
      </c>
      <c r="Q39" s="301" t="s">
        <v>487</v>
      </c>
      <c r="R39" s="301" t="s">
        <v>487</v>
      </c>
      <c r="S39" s="15">
        <f t="shared" si="1"/>
        <v>12</v>
      </c>
      <c r="T39" s="15">
        <v>12</v>
      </c>
      <c r="U39" s="288" t="s">
        <v>630</v>
      </c>
      <c r="V39" s="288" t="s">
        <v>630</v>
      </c>
      <c r="W39" s="288" t="s">
        <v>630</v>
      </c>
      <c r="X39" s="288" t="s">
        <v>630</v>
      </c>
      <c r="Y39" s="300" t="s">
        <v>630</v>
      </c>
    </row>
    <row r="40" spans="1:25" s="478" customFormat="1" ht="13.5" customHeight="1">
      <c r="A40" s="477" t="s">
        <v>631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294" t="s">
        <v>848</v>
      </c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</row>
  </sheetData>
  <sheetProtection/>
  <mergeCells count="46">
    <mergeCell ref="A2:K2"/>
    <mergeCell ref="C4:C7"/>
    <mergeCell ref="D4:D7"/>
    <mergeCell ref="E4:K4"/>
    <mergeCell ref="A5:A6"/>
    <mergeCell ref="E5:E7"/>
    <mergeCell ref="F5:K5"/>
    <mergeCell ref="A7:A8"/>
    <mergeCell ref="F7:F8"/>
    <mergeCell ref="B4:B8"/>
    <mergeCell ref="L5:R5"/>
    <mergeCell ref="L6:M6"/>
    <mergeCell ref="N6:O6"/>
    <mergeCell ref="P6:P7"/>
    <mergeCell ref="Q6:Q7"/>
    <mergeCell ref="R6:R7"/>
    <mergeCell ref="O7:O8"/>
    <mergeCell ref="W6:W7"/>
    <mergeCell ref="T6:T7"/>
    <mergeCell ref="U6:U7"/>
    <mergeCell ref="V6:V7"/>
    <mergeCell ref="X4:Y4"/>
    <mergeCell ref="S5:W5"/>
    <mergeCell ref="X5:Y5"/>
    <mergeCell ref="L4:W4"/>
    <mergeCell ref="Y6:Y7"/>
    <mergeCell ref="L7:M7"/>
    <mergeCell ref="S6:S7"/>
    <mergeCell ref="C8:C9"/>
    <mergeCell ref="D8:D9"/>
    <mergeCell ref="E8:E9"/>
    <mergeCell ref="P8:P9"/>
    <mergeCell ref="G6:K6"/>
    <mergeCell ref="G7:G8"/>
    <mergeCell ref="H7:K7"/>
    <mergeCell ref="N7:N8"/>
    <mergeCell ref="L2:Y2"/>
    <mergeCell ref="U8:U9"/>
    <mergeCell ref="V8:V9"/>
    <mergeCell ref="X8:X9"/>
    <mergeCell ref="Y8:Y9"/>
    <mergeCell ref="Q8:Q9"/>
    <mergeCell ref="R8:R9"/>
    <mergeCell ref="S8:S9"/>
    <mergeCell ref="T8:T9"/>
    <mergeCell ref="X6:X7"/>
  </mergeCells>
  <printOptions horizontalCentered="1"/>
  <pageMargins left="1.141732283464567" right="1.141732283464567" top="1.5748031496062993" bottom="1.5748031496062993" header="0.5118110236220472" footer="0.9055118110236221"/>
  <pageSetup firstPageNumber="348" useFirstPageNumber="1" horizontalDpi="1200" verticalDpi="12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="120" zoomScaleNormal="120" zoomScalePageLayoutView="0" workbookViewId="0" topLeftCell="A1">
      <selection activeCell="A2" sqref="A2:J2"/>
    </sheetView>
  </sheetViews>
  <sheetFormatPr defaultColWidth="9.00390625" defaultRowHeight="16.5"/>
  <cols>
    <col min="1" max="1" width="10.625" style="330" customWidth="1"/>
    <col min="2" max="10" width="7.125" style="330" customWidth="1"/>
    <col min="11" max="12" width="6.125" style="330" customWidth="1"/>
    <col min="13" max="13" width="6.625" style="330" customWidth="1"/>
    <col min="14" max="19" width="6.125" style="330" customWidth="1"/>
    <col min="20" max="20" width="10.625" style="330" customWidth="1"/>
    <col min="21" max="21" width="8.625" style="330" customWidth="1"/>
    <col min="22" max="22" width="12.875" style="330" customWidth="1"/>
    <col min="23" max="16384" width="9.00390625" style="330" customWidth="1"/>
  </cols>
  <sheetData>
    <row r="1" spans="1:21" s="310" customFormat="1" ht="18" customHeight="1">
      <c r="A1" s="308" t="s">
        <v>668</v>
      </c>
      <c r="B1" s="309"/>
      <c r="C1" s="309"/>
      <c r="D1" s="309"/>
      <c r="E1" s="309"/>
      <c r="F1" s="309"/>
      <c r="U1" s="311" t="s">
        <v>669</v>
      </c>
    </row>
    <row r="2" spans="1:21" s="312" customFormat="1" ht="24.75" customHeight="1">
      <c r="A2" s="526" t="s">
        <v>730</v>
      </c>
      <c r="B2" s="527"/>
      <c r="C2" s="527"/>
      <c r="D2" s="527"/>
      <c r="E2" s="527"/>
      <c r="F2" s="527"/>
      <c r="G2" s="527"/>
      <c r="H2" s="527"/>
      <c r="I2" s="527"/>
      <c r="J2" s="527"/>
      <c r="K2" s="527" t="s">
        <v>731</v>
      </c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s="310" customFormat="1" ht="15" customHeight="1" thickBot="1">
      <c r="A3" s="315"/>
      <c r="B3" s="315"/>
      <c r="C3" s="315"/>
      <c r="D3" s="315"/>
      <c r="E3" s="315"/>
      <c r="F3" s="315"/>
      <c r="G3" s="315"/>
      <c r="I3" s="345"/>
      <c r="J3" s="316" t="s">
        <v>22</v>
      </c>
      <c r="K3" s="309"/>
      <c r="U3" s="317" t="s">
        <v>868</v>
      </c>
    </row>
    <row r="4" spans="1:21" s="310" customFormat="1" ht="16.5" customHeight="1">
      <c r="A4" s="528" t="s">
        <v>70</v>
      </c>
      <c r="B4" s="550" t="s">
        <v>692</v>
      </c>
      <c r="C4" s="551"/>
      <c r="D4" s="551"/>
      <c r="E4" s="552"/>
      <c r="F4" s="556" t="s">
        <v>693</v>
      </c>
      <c r="G4" s="551"/>
      <c r="H4" s="551"/>
      <c r="I4" s="551"/>
      <c r="J4" s="552"/>
      <c r="K4" s="574" t="s">
        <v>694</v>
      </c>
      <c r="L4" s="551"/>
      <c r="M4" s="551"/>
      <c r="N4" s="551"/>
      <c r="O4" s="551"/>
      <c r="P4" s="551"/>
      <c r="Q4" s="552"/>
      <c r="R4" s="540" t="s">
        <v>71</v>
      </c>
      <c r="S4" s="541"/>
      <c r="T4" s="575" t="s">
        <v>695</v>
      </c>
      <c r="U4" s="576"/>
    </row>
    <row r="5" spans="1:21" s="315" customFormat="1" ht="16.5" customHeight="1">
      <c r="A5" s="529"/>
      <c r="B5" s="553" t="s">
        <v>696</v>
      </c>
      <c r="C5" s="554"/>
      <c r="D5" s="554"/>
      <c r="E5" s="555"/>
      <c r="F5" s="557" t="s">
        <v>697</v>
      </c>
      <c r="G5" s="554"/>
      <c r="H5" s="554"/>
      <c r="I5" s="554"/>
      <c r="J5" s="555"/>
      <c r="M5" s="577" t="s">
        <v>517</v>
      </c>
      <c r="N5" s="577"/>
      <c r="O5" s="318"/>
      <c r="P5" s="318"/>
      <c r="Q5" s="319"/>
      <c r="R5" s="542"/>
      <c r="S5" s="543"/>
      <c r="T5" s="578" t="s">
        <v>516</v>
      </c>
      <c r="U5" s="579"/>
    </row>
    <row r="6" spans="1:21" s="310" customFormat="1" ht="21.75" customHeight="1">
      <c r="A6" s="529"/>
      <c r="B6" s="560" t="s">
        <v>698</v>
      </c>
      <c r="C6" s="561"/>
      <c r="D6" s="548" t="s">
        <v>699</v>
      </c>
      <c r="E6" s="561"/>
      <c r="F6" s="548" t="s">
        <v>698</v>
      </c>
      <c r="G6" s="548" t="s">
        <v>700</v>
      </c>
      <c r="H6" s="548" t="s">
        <v>701</v>
      </c>
      <c r="I6" s="548" t="s">
        <v>702</v>
      </c>
      <c r="J6" s="548" t="s">
        <v>703</v>
      </c>
      <c r="K6" s="570" t="s">
        <v>698</v>
      </c>
      <c r="L6" s="548" t="s">
        <v>700</v>
      </c>
      <c r="M6" s="570" t="s">
        <v>701</v>
      </c>
      <c r="N6" s="570" t="s">
        <v>702</v>
      </c>
      <c r="O6" s="572" t="s">
        <v>704</v>
      </c>
      <c r="P6" s="573"/>
      <c r="Q6" s="548" t="s">
        <v>705</v>
      </c>
      <c r="R6" s="542"/>
      <c r="S6" s="543"/>
      <c r="T6" s="548" t="s">
        <v>706</v>
      </c>
      <c r="U6" s="548" t="s">
        <v>705</v>
      </c>
    </row>
    <row r="7" spans="1:21" s="310" customFormat="1" ht="21.75" customHeight="1">
      <c r="A7" s="529"/>
      <c r="B7" s="562"/>
      <c r="C7" s="549"/>
      <c r="D7" s="549"/>
      <c r="E7" s="549"/>
      <c r="F7" s="549"/>
      <c r="G7" s="549"/>
      <c r="H7" s="549"/>
      <c r="I7" s="549"/>
      <c r="J7" s="549"/>
      <c r="K7" s="571"/>
      <c r="L7" s="549"/>
      <c r="M7" s="571"/>
      <c r="N7" s="571"/>
      <c r="O7" s="542"/>
      <c r="P7" s="543"/>
      <c r="Q7" s="549"/>
      <c r="R7" s="542" t="s">
        <v>707</v>
      </c>
      <c r="S7" s="543"/>
      <c r="T7" s="549"/>
      <c r="U7" s="549"/>
    </row>
    <row r="8" spans="1:21" s="310" customFormat="1" ht="18" customHeight="1" thickBot="1">
      <c r="A8" s="530"/>
      <c r="B8" s="558" t="s">
        <v>708</v>
      </c>
      <c r="C8" s="559"/>
      <c r="D8" s="559" t="s">
        <v>709</v>
      </c>
      <c r="E8" s="559"/>
      <c r="F8" s="283" t="s">
        <v>708</v>
      </c>
      <c r="G8" s="285" t="s">
        <v>710</v>
      </c>
      <c r="H8" s="285" t="s">
        <v>711</v>
      </c>
      <c r="I8" s="285" t="s">
        <v>712</v>
      </c>
      <c r="J8" s="283" t="s">
        <v>713</v>
      </c>
      <c r="K8" s="285" t="s">
        <v>708</v>
      </c>
      <c r="L8" s="283" t="s">
        <v>710</v>
      </c>
      <c r="M8" s="285" t="s">
        <v>711</v>
      </c>
      <c r="N8" s="285" t="s">
        <v>712</v>
      </c>
      <c r="O8" s="546" t="s">
        <v>714</v>
      </c>
      <c r="P8" s="547"/>
      <c r="Q8" s="283" t="s">
        <v>713</v>
      </c>
      <c r="R8" s="544"/>
      <c r="S8" s="545"/>
      <c r="T8" s="283" t="s">
        <v>715</v>
      </c>
      <c r="U8" s="283" t="s">
        <v>713</v>
      </c>
    </row>
    <row r="9" spans="1:21" s="310" customFormat="1" ht="30" customHeight="1">
      <c r="A9" s="320" t="s">
        <v>716</v>
      </c>
      <c r="B9" s="563">
        <v>27195</v>
      </c>
      <c r="C9" s="532"/>
      <c r="D9" s="531">
        <v>1135</v>
      </c>
      <c r="E9" s="532"/>
      <c r="F9" s="321">
        <v>30291</v>
      </c>
      <c r="G9" s="321">
        <v>31922</v>
      </c>
      <c r="H9" s="321">
        <v>33154</v>
      </c>
      <c r="I9" s="321">
        <v>31612</v>
      </c>
      <c r="J9" s="321">
        <v>147</v>
      </c>
      <c r="K9" s="314">
        <v>31951</v>
      </c>
      <c r="L9" s="321">
        <v>33770</v>
      </c>
      <c r="M9" s="314">
        <v>35193</v>
      </c>
      <c r="N9" s="321">
        <v>32556</v>
      </c>
      <c r="O9" s="533">
        <v>29850</v>
      </c>
      <c r="P9" s="534"/>
      <c r="Q9" s="322" t="s">
        <v>629</v>
      </c>
      <c r="R9" s="533">
        <v>29839</v>
      </c>
      <c r="S9" s="534"/>
      <c r="T9" s="321">
        <v>34785</v>
      </c>
      <c r="U9" s="322" t="s">
        <v>629</v>
      </c>
    </row>
    <row r="10" spans="1:21" s="315" customFormat="1" ht="30" customHeight="1">
      <c r="A10" s="320" t="s">
        <v>717</v>
      </c>
      <c r="B10" s="563">
        <v>24939</v>
      </c>
      <c r="C10" s="532"/>
      <c r="D10" s="531">
        <v>1253</v>
      </c>
      <c r="E10" s="532"/>
      <c r="F10" s="321">
        <v>23371</v>
      </c>
      <c r="G10" s="321">
        <v>24684</v>
      </c>
      <c r="H10" s="321">
        <v>25124</v>
      </c>
      <c r="I10" s="321">
        <v>29624</v>
      </c>
      <c r="J10" s="321">
        <v>864</v>
      </c>
      <c r="K10" s="314">
        <v>24261</v>
      </c>
      <c r="L10" s="321">
        <v>24678</v>
      </c>
      <c r="M10" s="314">
        <v>25123</v>
      </c>
      <c r="N10" s="321">
        <v>29632</v>
      </c>
      <c r="O10" s="531">
        <v>32134</v>
      </c>
      <c r="P10" s="532"/>
      <c r="Q10" s="321">
        <v>634</v>
      </c>
      <c r="R10" s="531">
        <v>32050</v>
      </c>
      <c r="S10" s="532"/>
      <c r="T10" s="321">
        <v>24575</v>
      </c>
      <c r="U10" s="322" t="s">
        <v>718</v>
      </c>
    </row>
    <row r="11" spans="1:21" s="315" customFormat="1" ht="30" customHeight="1">
      <c r="A11" s="323" t="s">
        <v>719</v>
      </c>
      <c r="B11" s="563">
        <v>14282</v>
      </c>
      <c r="C11" s="532"/>
      <c r="D11" s="531">
        <v>52</v>
      </c>
      <c r="E11" s="532"/>
      <c r="F11" s="321">
        <v>13836</v>
      </c>
      <c r="G11" s="321">
        <v>14205</v>
      </c>
      <c r="H11" s="321">
        <v>14645</v>
      </c>
      <c r="I11" s="321">
        <v>16781</v>
      </c>
      <c r="J11" s="321">
        <v>359</v>
      </c>
      <c r="K11" s="314">
        <v>14072</v>
      </c>
      <c r="L11" s="321">
        <v>14468</v>
      </c>
      <c r="M11" s="314">
        <v>14937</v>
      </c>
      <c r="N11" s="321">
        <v>17172</v>
      </c>
      <c r="O11" s="531">
        <v>32080</v>
      </c>
      <c r="P11" s="532"/>
      <c r="Q11" s="321">
        <v>852</v>
      </c>
      <c r="R11" s="531">
        <v>32040</v>
      </c>
      <c r="S11" s="532"/>
      <c r="T11" s="321">
        <v>15907</v>
      </c>
      <c r="U11" s="322" t="s">
        <v>718</v>
      </c>
    </row>
    <row r="12" spans="1:21" s="315" customFormat="1" ht="6.75" customHeight="1">
      <c r="A12" s="324"/>
      <c r="B12" s="563"/>
      <c r="C12" s="532"/>
      <c r="D12" s="531"/>
      <c r="E12" s="532"/>
      <c r="F12" s="321"/>
      <c r="G12" s="321"/>
      <c r="H12" s="321"/>
      <c r="I12" s="321"/>
      <c r="J12" s="321"/>
      <c r="K12" s="314"/>
      <c r="L12" s="321"/>
      <c r="M12" s="314"/>
      <c r="N12" s="321"/>
      <c r="O12" s="531"/>
      <c r="P12" s="532"/>
      <c r="Q12" s="321"/>
      <c r="R12" s="531"/>
      <c r="S12" s="532"/>
      <c r="T12" s="321"/>
      <c r="U12" s="321"/>
    </row>
    <row r="13" spans="1:21" s="315" customFormat="1" ht="30" customHeight="1">
      <c r="A13" s="325" t="s">
        <v>720</v>
      </c>
      <c r="B13" s="563">
        <v>19542</v>
      </c>
      <c r="C13" s="532"/>
      <c r="D13" s="531">
        <v>39</v>
      </c>
      <c r="E13" s="532"/>
      <c r="F13" s="321">
        <v>11353</v>
      </c>
      <c r="G13" s="321">
        <v>10568</v>
      </c>
      <c r="H13" s="321">
        <v>10272</v>
      </c>
      <c r="I13" s="321">
        <v>12799</v>
      </c>
      <c r="J13" s="321">
        <v>8</v>
      </c>
      <c r="K13" s="314">
        <v>13974</v>
      </c>
      <c r="L13" s="321">
        <v>13365</v>
      </c>
      <c r="M13" s="314">
        <v>13361</v>
      </c>
      <c r="N13" s="321">
        <v>17179</v>
      </c>
      <c r="O13" s="531">
        <v>27132</v>
      </c>
      <c r="P13" s="532"/>
      <c r="Q13" s="321">
        <v>582</v>
      </c>
      <c r="R13" s="531">
        <v>31345</v>
      </c>
      <c r="S13" s="532"/>
      <c r="T13" s="321">
        <v>18957</v>
      </c>
      <c r="U13" s="322" t="s">
        <v>718</v>
      </c>
    </row>
    <row r="14" spans="1:21" s="315" customFormat="1" ht="30" customHeight="1">
      <c r="A14" s="325" t="s">
        <v>721</v>
      </c>
      <c r="B14" s="563">
        <v>19438</v>
      </c>
      <c r="C14" s="532"/>
      <c r="D14" s="531">
        <v>11</v>
      </c>
      <c r="E14" s="532"/>
      <c r="F14" s="321">
        <v>9783</v>
      </c>
      <c r="G14" s="321">
        <v>9307</v>
      </c>
      <c r="H14" s="321">
        <v>9122</v>
      </c>
      <c r="I14" s="321">
        <v>10578</v>
      </c>
      <c r="J14" s="321">
        <v>24</v>
      </c>
      <c r="K14" s="314">
        <v>15632</v>
      </c>
      <c r="L14" s="321">
        <v>14381</v>
      </c>
      <c r="M14" s="314">
        <v>14125</v>
      </c>
      <c r="N14" s="321">
        <v>15790</v>
      </c>
      <c r="O14" s="531">
        <v>28319</v>
      </c>
      <c r="P14" s="532"/>
      <c r="Q14" s="321">
        <v>123</v>
      </c>
      <c r="R14" s="531">
        <v>28311</v>
      </c>
      <c r="S14" s="532"/>
      <c r="T14" s="321">
        <v>20513</v>
      </c>
      <c r="U14" s="321">
        <v>11</v>
      </c>
    </row>
    <row r="15" spans="1:21" s="315" customFormat="1" ht="30" customHeight="1">
      <c r="A15" s="325" t="s">
        <v>722</v>
      </c>
      <c r="B15" s="563">
        <v>18976</v>
      </c>
      <c r="C15" s="532"/>
      <c r="D15" s="531">
        <v>7</v>
      </c>
      <c r="E15" s="532"/>
      <c r="F15" s="321">
        <v>7630</v>
      </c>
      <c r="G15" s="321">
        <v>7283</v>
      </c>
      <c r="H15" s="321">
        <v>7389</v>
      </c>
      <c r="I15" s="321">
        <v>8989</v>
      </c>
      <c r="J15" s="321">
        <v>24</v>
      </c>
      <c r="K15" s="314">
        <v>11888</v>
      </c>
      <c r="L15" s="321">
        <v>11430</v>
      </c>
      <c r="M15" s="314">
        <v>11099</v>
      </c>
      <c r="N15" s="321">
        <v>14478</v>
      </c>
      <c r="O15" s="531">
        <v>26217</v>
      </c>
      <c r="P15" s="532"/>
      <c r="Q15" s="321">
        <v>255</v>
      </c>
      <c r="R15" s="531">
        <v>26586</v>
      </c>
      <c r="S15" s="532"/>
      <c r="T15" s="321">
        <v>5352</v>
      </c>
      <c r="U15" s="321">
        <v>3</v>
      </c>
    </row>
    <row r="16" spans="1:21" s="315" customFormat="1" ht="6.75" customHeight="1">
      <c r="A16" s="313"/>
      <c r="B16" s="563"/>
      <c r="C16" s="532"/>
      <c r="D16" s="531"/>
      <c r="E16" s="532"/>
      <c r="F16" s="321"/>
      <c r="G16" s="321"/>
      <c r="H16" s="321"/>
      <c r="I16" s="321"/>
      <c r="J16" s="321"/>
      <c r="K16" s="314"/>
      <c r="L16" s="321"/>
      <c r="M16" s="314"/>
      <c r="N16" s="321"/>
      <c r="O16" s="531"/>
      <c r="P16" s="532"/>
      <c r="Q16" s="321"/>
      <c r="R16" s="531"/>
      <c r="S16" s="532"/>
      <c r="T16" s="321"/>
      <c r="U16" s="321"/>
    </row>
    <row r="17" spans="1:21" s="310" customFormat="1" ht="30" customHeight="1">
      <c r="A17" s="325" t="s">
        <v>723</v>
      </c>
      <c r="B17" s="563">
        <v>19758</v>
      </c>
      <c r="C17" s="532"/>
      <c r="D17" s="566" t="s">
        <v>611</v>
      </c>
      <c r="E17" s="532"/>
      <c r="F17" s="321">
        <v>6481</v>
      </c>
      <c r="G17" s="321">
        <v>6129</v>
      </c>
      <c r="H17" s="321">
        <v>6108</v>
      </c>
      <c r="I17" s="321">
        <v>7773</v>
      </c>
      <c r="J17" s="321">
        <v>2</v>
      </c>
      <c r="K17" s="314">
        <v>9146</v>
      </c>
      <c r="L17" s="321">
        <v>8912</v>
      </c>
      <c r="M17" s="314">
        <v>9040</v>
      </c>
      <c r="N17" s="321">
        <v>12286</v>
      </c>
      <c r="O17" s="531">
        <v>23367</v>
      </c>
      <c r="P17" s="532"/>
      <c r="Q17" s="321">
        <v>119</v>
      </c>
      <c r="R17" s="531">
        <v>23435</v>
      </c>
      <c r="S17" s="532"/>
      <c r="T17" s="321">
        <v>8</v>
      </c>
      <c r="U17" s="322" t="s">
        <v>611</v>
      </c>
    </row>
    <row r="18" spans="1:21" s="310" customFormat="1" ht="30" customHeight="1">
      <c r="A18" s="325" t="s">
        <v>724</v>
      </c>
      <c r="B18" s="563">
        <v>19931</v>
      </c>
      <c r="C18" s="532"/>
      <c r="D18" s="531">
        <v>22</v>
      </c>
      <c r="E18" s="532"/>
      <c r="F18" s="321">
        <v>6624</v>
      </c>
      <c r="G18" s="321">
        <v>6050</v>
      </c>
      <c r="H18" s="321">
        <v>6033</v>
      </c>
      <c r="I18" s="321">
        <v>7161</v>
      </c>
      <c r="J18" s="321">
        <v>12</v>
      </c>
      <c r="K18" s="314">
        <v>10486</v>
      </c>
      <c r="L18" s="321">
        <v>9870</v>
      </c>
      <c r="M18" s="321">
        <v>9894</v>
      </c>
      <c r="N18" s="321">
        <v>11803</v>
      </c>
      <c r="O18" s="531">
        <v>1612</v>
      </c>
      <c r="P18" s="532"/>
      <c r="Q18" s="321">
        <v>136</v>
      </c>
      <c r="R18" s="531">
        <v>1020</v>
      </c>
      <c r="S18" s="532"/>
      <c r="T18" s="321">
        <v>1</v>
      </c>
      <c r="U18" s="343" t="s">
        <v>611</v>
      </c>
    </row>
    <row r="19" spans="1:21" s="310" customFormat="1" ht="30" customHeight="1" thickBot="1">
      <c r="A19" s="325" t="s">
        <v>725</v>
      </c>
      <c r="B19" s="565">
        <v>19672</v>
      </c>
      <c r="C19" s="539"/>
      <c r="D19" s="538">
        <v>11</v>
      </c>
      <c r="E19" s="539"/>
      <c r="F19" s="326">
        <v>5548</v>
      </c>
      <c r="G19" s="326">
        <v>5408</v>
      </c>
      <c r="H19" s="326">
        <v>5392</v>
      </c>
      <c r="I19" s="326">
        <v>6277</v>
      </c>
      <c r="J19" s="326">
        <v>12</v>
      </c>
      <c r="K19" s="295">
        <v>6894</v>
      </c>
      <c r="L19" s="326">
        <v>6958</v>
      </c>
      <c r="M19" s="326">
        <v>6693</v>
      </c>
      <c r="N19" s="326">
        <v>8644</v>
      </c>
      <c r="O19" s="538">
        <v>37020</v>
      </c>
      <c r="P19" s="539"/>
      <c r="Q19" s="326">
        <v>156</v>
      </c>
      <c r="R19" s="538">
        <v>39978</v>
      </c>
      <c r="S19" s="539"/>
      <c r="T19" s="321">
        <v>3</v>
      </c>
      <c r="U19" s="322" t="s">
        <v>611</v>
      </c>
    </row>
    <row r="20" spans="1:21" s="310" customFormat="1" ht="19.5" customHeight="1" thickBot="1">
      <c r="A20" s="327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</row>
    <row r="21" spans="1:21" s="310" customFormat="1" ht="39.75" customHeight="1">
      <c r="A21" s="528" t="s">
        <v>72</v>
      </c>
      <c r="B21" s="567" t="s">
        <v>726</v>
      </c>
      <c r="C21" s="568"/>
      <c r="D21" s="569" t="s">
        <v>727</v>
      </c>
      <c r="E21" s="568"/>
      <c r="F21" s="568"/>
      <c r="G21" s="568"/>
      <c r="H21" s="568"/>
      <c r="I21" s="535" t="s">
        <v>728</v>
      </c>
      <c r="J21" s="537"/>
      <c r="K21" s="564" t="s">
        <v>728</v>
      </c>
      <c r="L21" s="536"/>
      <c r="M21" s="536"/>
      <c r="N21" s="537"/>
      <c r="O21" s="535" t="s">
        <v>1</v>
      </c>
      <c r="P21" s="536"/>
      <c r="Q21" s="536"/>
      <c r="R21" s="536"/>
      <c r="S21" s="537"/>
      <c r="T21" s="328" t="s">
        <v>729</v>
      </c>
      <c r="U21" s="329" t="s">
        <v>69</v>
      </c>
    </row>
    <row r="22" spans="1:21" s="315" customFormat="1" ht="39.75" customHeight="1">
      <c r="A22" s="529"/>
      <c r="B22" s="554" t="s">
        <v>2</v>
      </c>
      <c r="C22" s="555"/>
      <c r="D22" s="557" t="s">
        <v>3</v>
      </c>
      <c r="E22" s="554"/>
      <c r="F22" s="554"/>
      <c r="G22" s="554"/>
      <c r="H22" s="555"/>
      <c r="I22" s="523" t="s">
        <v>602</v>
      </c>
      <c r="J22" s="525"/>
      <c r="K22" s="524" t="s">
        <v>602</v>
      </c>
      <c r="L22" s="524"/>
      <c r="M22" s="524"/>
      <c r="N22" s="525"/>
      <c r="O22" s="523" t="s">
        <v>4</v>
      </c>
      <c r="P22" s="524"/>
      <c r="Q22" s="524"/>
      <c r="R22" s="524"/>
      <c r="S22" s="525"/>
      <c r="T22" s="331" t="s">
        <v>5</v>
      </c>
      <c r="U22" s="332" t="s">
        <v>6</v>
      </c>
    </row>
    <row r="23" spans="1:21" s="310" customFormat="1" ht="27.75" customHeight="1">
      <c r="A23" s="529"/>
      <c r="B23" s="333" t="s">
        <v>7</v>
      </c>
      <c r="C23" s="334" t="s">
        <v>8</v>
      </c>
      <c r="D23" s="334" t="s">
        <v>9</v>
      </c>
      <c r="E23" s="334" t="s">
        <v>10</v>
      </c>
      <c r="F23" s="334" t="s">
        <v>11</v>
      </c>
      <c r="G23" s="334" t="s">
        <v>12</v>
      </c>
      <c r="H23" s="334" t="s">
        <v>8</v>
      </c>
      <c r="I23" s="334" t="s">
        <v>9</v>
      </c>
      <c r="J23" s="334" t="s">
        <v>10</v>
      </c>
      <c r="K23" s="335" t="s">
        <v>11</v>
      </c>
      <c r="L23" s="334" t="s">
        <v>12</v>
      </c>
      <c r="M23" s="336" t="s">
        <v>13</v>
      </c>
      <c r="N23" s="334" t="s">
        <v>8</v>
      </c>
      <c r="O23" s="334" t="s">
        <v>9</v>
      </c>
      <c r="P23" s="334" t="s">
        <v>10</v>
      </c>
      <c r="Q23" s="334" t="s">
        <v>11</v>
      </c>
      <c r="R23" s="334" t="s">
        <v>12</v>
      </c>
      <c r="S23" s="334" t="s">
        <v>8</v>
      </c>
      <c r="T23" s="336" t="s">
        <v>13</v>
      </c>
      <c r="U23" s="334" t="s">
        <v>8</v>
      </c>
    </row>
    <row r="24" spans="1:21" s="310" customFormat="1" ht="18" customHeight="1" thickBot="1">
      <c r="A24" s="530"/>
      <c r="B24" s="282" t="s">
        <v>14</v>
      </c>
      <c r="C24" s="285" t="s">
        <v>15</v>
      </c>
      <c r="D24" s="283" t="s">
        <v>14</v>
      </c>
      <c r="E24" s="285" t="s">
        <v>16</v>
      </c>
      <c r="F24" s="285" t="s">
        <v>17</v>
      </c>
      <c r="G24" s="285" t="s">
        <v>18</v>
      </c>
      <c r="H24" s="283" t="s">
        <v>19</v>
      </c>
      <c r="I24" s="283" t="s">
        <v>14</v>
      </c>
      <c r="J24" s="285" t="s">
        <v>16</v>
      </c>
      <c r="K24" s="285" t="s">
        <v>17</v>
      </c>
      <c r="L24" s="285" t="s">
        <v>18</v>
      </c>
      <c r="M24" s="283" t="s">
        <v>20</v>
      </c>
      <c r="N24" s="283" t="s">
        <v>19</v>
      </c>
      <c r="O24" s="283" t="s">
        <v>14</v>
      </c>
      <c r="P24" s="285" t="s">
        <v>16</v>
      </c>
      <c r="Q24" s="285" t="s">
        <v>17</v>
      </c>
      <c r="R24" s="285" t="s">
        <v>18</v>
      </c>
      <c r="S24" s="283" t="s">
        <v>19</v>
      </c>
      <c r="T24" s="284" t="s">
        <v>601</v>
      </c>
      <c r="U24" s="283" t="s">
        <v>19</v>
      </c>
    </row>
    <row r="25" spans="1:21" s="310" customFormat="1" ht="36.75" customHeight="1" thickBot="1">
      <c r="A25" s="337" t="s">
        <v>21</v>
      </c>
      <c r="B25" s="338">
        <v>16449</v>
      </c>
      <c r="C25" s="339">
        <v>41</v>
      </c>
      <c r="D25" s="339">
        <v>712</v>
      </c>
      <c r="E25" s="339">
        <v>652</v>
      </c>
      <c r="F25" s="339">
        <v>625</v>
      </c>
      <c r="G25" s="339">
        <v>649</v>
      </c>
      <c r="H25" s="344" t="s">
        <v>611</v>
      </c>
      <c r="I25" s="339">
        <v>809</v>
      </c>
      <c r="J25" s="339">
        <v>784</v>
      </c>
      <c r="K25" s="340">
        <v>748</v>
      </c>
      <c r="L25" s="339">
        <v>852</v>
      </c>
      <c r="M25" s="339">
        <v>10300</v>
      </c>
      <c r="N25" s="339">
        <v>143</v>
      </c>
      <c r="O25" s="339">
        <v>14004</v>
      </c>
      <c r="P25" s="339">
        <v>14229</v>
      </c>
      <c r="Q25" s="339">
        <v>14365</v>
      </c>
      <c r="R25" s="339">
        <v>17439</v>
      </c>
      <c r="S25" s="344" t="s">
        <v>611</v>
      </c>
      <c r="T25" s="341">
        <v>6940</v>
      </c>
      <c r="U25" s="339">
        <v>113</v>
      </c>
    </row>
    <row r="26" ht="19.5" customHeight="1" hidden="1">
      <c r="B26" s="342">
        <f>SUM(B25:U25)</f>
        <v>99854</v>
      </c>
    </row>
    <row r="27" spans="2:19" ht="12.75" hidden="1">
      <c r="B27" s="342">
        <f>SUM(B25:C25)</f>
        <v>16490</v>
      </c>
      <c r="D27" s="342">
        <f>SUM(D25:H25)</f>
        <v>2638</v>
      </c>
      <c r="R27" s="342">
        <f>SUM(O25:U25)</f>
        <v>67090</v>
      </c>
      <c r="S27" s="342"/>
    </row>
    <row r="28" spans="1:11" s="485" customFormat="1" ht="15" customHeight="1">
      <c r="A28" s="484" t="s">
        <v>863</v>
      </c>
      <c r="K28" s="485" t="s">
        <v>859</v>
      </c>
    </row>
    <row r="29" spans="1:11" s="485" customFormat="1" ht="15" customHeight="1">
      <c r="A29" s="484" t="s">
        <v>870</v>
      </c>
      <c r="K29" s="485" t="s">
        <v>869</v>
      </c>
    </row>
  </sheetData>
  <sheetProtection/>
  <mergeCells count="86">
    <mergeCell ref="K2:U2"/>
    <mergeCell ref="K4:Q4"/>
    <mergeCell ref="T4:U4"/>
    <mergeCell ref="M5:N5"/>
    <mergeCell ref="T5:U5"/>
    <mergeCell ref="T6:T7"/>
    <mergeCell ref="U6:U7"/>
    <mergeCell ref="O6:P7"/>
    <mergeCell ref="L6:L7"/>
    <mergeCell ref="M6:M7"/>
    <mergeCell ref="N6:N7"/>
    <mergeCell ref="B22:C22"/>
    <mergeCell ref="D22:H22"/>
    <mergeCell ref="B21:C21"/>
    <mergeCell ref="D21:H21"/>
    <mergeCell ref="J6:J7"/>
    <mergeCell ref="K6:K7"/>
    <mergeCell ref="F6:F7"/>
    <mergeCell ref="G6:G7"/>
    <mergeCell ref="H6:H7"/>
    <mergeCell ref="I6:I7"/>
    <mergeCell ref="D6:E7"/>
    <mergeCell ref="D8:E8"/>
    <mergeCell ref="D19:E19"/>
    <mergeCell ref="D18:E18"/>
    <mergeCell ref="D17:E17"/>
    <mergeCell ref="D16:E16"/>
    <mergeCell ref="D15:E15"/>
    <mergeCell ref="D14:E14"/>
    <mergeCell ref="B15:C15"/>
    <mergeCell ref="B14:C14"/>
    <mergeCell ref="B13:C13"/>
    <mergeCell ref="B12:C12"/>
    <mergeCell ref="B9:C9"/>
    <mergeCell ref="D13:E13"/>
    <mergeCell ref="D12:E12"/>
    <mergeCell ref="D11:E11"/>
    <mergeCell ref="D10:E10"/>
    <mergeCell ref="B11:C11"/>
    <mergeCell ref="B10:C10"/>
    <mergeCell ref="I21:J21"/>
    <mergeCell ref="I22:J22"/>
    <mergeCell ref="K21:N21"/>
    <mergeCell ref="K22:N22"/>
    <mergeCell ref="B19:C19"/>
    <mergeCell ref="B18:C18"/>
    <mergeCell ref="B17:C17"/>
    <mergeCell ref="B16:C16"/>
    <mergeCell ref="O13:P13"/>
    <mergeCell ref="O12:P12"/>
    <mergeCell ref="O11:P11"/>
    <mergeCell ref="B4:E4"/>
    <mergeCell ref="B5:E5"/>
    <mergeCell ref="F4:J4"/>
    <mergeCell ref="F5:J5"/>
    <mergeCell ref="B8:C8"/>
    <mergeCell ref="B6:C7"/>
    <mergeCell ref="D9:E9"/>
    <mergeCell ref="O19:P19"/>
    <mergeCell ref="O18:P18"/>
    <mergeCell ref="O17:P17"/>
    <mergeCell ref="O16:P16"/>
    <mergeCell ref="O15:P15"/>
    <mergeCell ref="O14:P14"/>
    <mergeCell ref="O10:P10"/>
    <mergeCell ref="O9:P9"/>
    <mergeCell ref="R4:S6"/>
    <mergeCell ref="R7:S8"/>
    <mergeCell ref="O8:P8"/>
    <mergeCell ref="Q6:Q7"/>
    <mergeCell ref="R13:S13"/>
    <mergeCell ref="R12:S12"/>
    <mergeCell ref="R19:S19"/>
    <mergeCell ref="R18:S18"/>
    <mergeCell ref="R17:S17"/>
    <mergeCell ref="R16:S16"/>
    <mergeCell ref="O22:S22"/>
    <mergeCell ref="A2:J2"/>
    <mergeCell ref="A4:A8"/>
    <mergeCell ref="A21:A24"/>
    <mergeCell ref="R11:S11"/>
    <mergeCell ref="R10:S10"/>
    <mergeCell ref="R9:S9"/>
    <mergeCell ref="O21:S21"/>
    <mergeCell ref="R15:S15"/>
    <mergeCell ref="R14:S14"/>
  </mergeCells>
  <printOptions horizontalCentered="1"/>
  <pageMargins left="1.1811023622047245" right="1.1811023622047245" top="1.5748031496062993" bottom="1.5748031496062993" header="0.5118110236220472" footer="0.9055118110236221"/>
  <pageSetup firstPageNumber="35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="120" zoomScaleNormal="120" zoomScalePageLayoutView="0" workbookViewId="0" topLeftCell="A1">
      <selection activeCell="A2" sqref="A2:J2"/>
    </sheetView>
  </sheetViews>
  <sheetFormatPr defaultColWidth="9.00390625" defaultRowHeight="16.5"/>
  <cols>
    <col min="1" max="1" width="9.625" style="302" customWidth="1"/>
    <col min="2" max="2" width="10.625" style="302" customWidth="1"/>
    <col min="3" max="3" width="7.625" style="302" customWidth="1"/>
    <col min="4" max="4" width="7.125" style="302" customWidth="1"/>
    <col min="5" max="6" width="6.125" style="302" customWidth="1"/>
    <col min="7" max="8" width="6.625" style="302" customWidth="1"/>
    <col min="9" max="9" width="7.625" style="302" customWidth="1"/>
    <col min="10" max="11" width="6.625" style="302" customWidth="1"/>
    <col min="12" max="12" width="9.125" style="302" customWidth="1"/>
    <col min="13" max="13" width="7.625" style="302" customWidth="1"/>
    <col min="14" max="15" width="7.125" style="302" customWidth="1"/>
    <col min="16" max="18" width="7.625" style="302" customWidth="1"/>
    <col min="19" max="20" width="7.125" style="302" customWidth="1"/>
    <col min="21" max="16384" width="9.00390625" style="302" customWidth="1"/>
  </cols>
  <sheetData>
    <row r="1" spans="1:20" s="1" customFormat="1" ht="18" customHeight="1">
      <c r="A1" s="197" t="s">
        <v>105</v>
      </c>
      <c r="B1" s="68"/>
      <c r="E1" s="31"/>
      <c r="F1" s="31"/>
      <c r="G1" s="31"/>
      <c r="H1" s="31"/>
      <c r="I1" s="31"/>
      <c r="J1" s="31"/>
      <c r="T1" s="2" t="s">
        <v>106</v>
      </c>
    </row>
    <row r="2" spans="1:20" s="3" customFormat="1" ht="24.75" customHeight="1">
      <c r="A2" s="643" t="s">
        <v>860</v>
      </c>
      <c r="B2" s="494"/>
      <c r="C2" s="494"/>
      <c r="D2" s="494"/>
      <c r="E2" s="494"/>
      <c r="F2" s="494"/>
      <c r="G2" s="494"/>
      <c r="H2" s="494"/>
      <c r="I2" s="494"/>
      <c r="J2" s="494"/>
      <c r="K2" s="494" t="s">
        <v>896</v>
      </c>
      <c r="L2" s="494"/>
      <c r="M2" s="494"/>
      <c r="N2" s="494"/>
      <c r="O2" s="494"/>
      <c r="P2" s="494"/>
      <c r="Q2" s="494"/>
      <c r="R2" s="494"/>
      <c r="S2" s="494"/>
      <c r="T2" s="494"/>
    </row>
    <row r="3" spans="1:20" s="1" customFormat="1" ht="15" customHeight="1" thickBot="1">
      <c r="A3" s="46"/>
      <c r="B3" s="46"/>
      <c r="C3" s="46"/>
      <c r="D3" s="34"/>
      <c r="E3" s="46"/>
      <c r="F3" s="46"/>
      <c r="G3" s="46"/>
      <c r="H3" s="46"/>
      <c r="I3" s="46"/>
      <c r="J3" s="198" t="s">
        <v>23</v>
      </c>
      <c r="K3" s="46"/>
      <c r="L3" s="65"/>
      <c r="N3" s="65"/>
      <c r="O3" s="65"/>
      <c r="R3" s="353"/>
      <c r="T3" s="354" t="s">
        <v>868</v>
      </c>
    </row>
    <row r="4" spans="1:20" s="1" customFormat="1" ht="18" customHeight="1">
      <c r="A4" s="610" t="s">
        <v>107</v>
      </c>
      <c r="B4" s="611"/>
      <c r="C4" s="644" t="s">
        <v>73</v>
      </c>
      <c r="D4" s="645"/>
      <c r="E4" s="648" t="s">
        <v>74</v>
      </c>
      <c r="F4" s="649"/>
      <c r="G4" s="649"/>
      <c r="H4" s="650" t="s">
        <v>75</v>
      </c>
      <c r="I4" s="651"/>
      <c r="J4" s="651"/>
      <c r="K4" s="654" t="s">
        <v>76</v>
      </c>
      <c r="L4" s="303"/>
      <c r="M4" s="48"/>
      <c r="N4" s="584" t="s">
        <v>77</v>
      </c>
      <c r="O4" s="585"/>
      <c r="P4" s="585"/>
      <c r="Q4" s="585"/>
      <c r="R4" s="585"/>
      <c r="S4" s="585"/>
      <c r="T4" s="585"/>
    </row>
    <row r="5" spans="1:20" s="33" customFormat="1" ht="18" customHeight="1">
      <c r="A5" s="612"/>
      <c r="B5" s="529"/>
      <c r="C5" s="646"/>
      <c r="D5" s="647"/>
      <c r="E5" s="624"/>
      <c r="F5" s="624"/>
      <c r="G5" s="624"/>
      <c r="H5" s="652"/>
      <c r="I5" s="653"/>
      <c r="J5" s="653"/>
      <c r="K5" s="655"/>
      <c r="L5" s="276"/>
      <c r="M5" s="50"/>
      <c r="N5" s="656" t="s">
        <v>78</v>
      </c>
      <c r="O5" s="657"/>
      <c r="P5" s="588" t="s">
        <v>79</v>
      </c>
      <c r="Q5" s="589"/>
      <c r="R5" s="589"/>
      <c r="S5" s="589"/>
      <c r="T5" s="277"/>
    </row>
    <row r="6" spans="1:20" s="1" customFormat="1" ht="18" customHeight="1">
      <c r="A6" s="612"/>
      <c r="B6" s="529"/>
      <c r="C6" s="51" t="s">
        <v>80</v>
      </c>
      <c r="D6" s="52"/>
      <c r="E6" s="592" t="s">
        <v>81</v>
      </c>
      <c r="F6" s="592"/>
      <c r="G6" s="636"/>
      <c r="H6" s="637" t="s">
        <v>82</v>
      </c>
      <c r="I6" s="638"/>
      <c r="J6" s="638"/>
      <c r="K6" s="53" t="s">
        <v>83</v>
      </c>
      <c r="L6" s="53"/>
      <c r="M6" s="54"/>
      <c r="N6" s="593" t="s">
        <v>84</v>
      </c>
      <c r="O6" s="594"/>
      <c r="P6" s="591" t="s">
        <v>85</v>
      </c>
      <c r="Q6" s="592"/>
      <c r="R6" s="592"/>
      <c r="S6" s="592"/>
      <c r="T6" s="33"/>
    </row>
    <row r="7" spans="1:20" s="1" customFormat="1" ht="27.75" customHeight="1">
      <c r="A7" s="612"/>
      <c r="B7" s="529"/>
      <c r="C7" s="98" t="s">
        <v>86</v>
      </c>
      <c r="D7" s="99" t="s">
        <v>87</v>
      </c>
      <c r="E7" s="588" t="s">
        <v>88</v>
      </c>
      <c r="F7" s="590"/>
      <c r="G7" s="80" t="s">
        <v>87</v>
      </c>
      <c r="H7" s="99" t="s">
        <v>89</v>
      </c>
      <c r="I7" s="99" t="s">
        <v>90</v>
      </c>
      <c r="J7" s="99" t="s">
        <v>91</v>
      </c>
      <c r="K7" s="659" t="s">
        <v>108</v>
      </c>
      <c r="L7" s="657"/>
      <c r="M7" s="99" t="s">
        <v>87</v>
      </c>
      <c r="N7" s="588" t="s">
        <v>86</v>
      </c>
      <c r="O7" s="590"/>
      <c r="P7" s="99" t="s">
        <v>89</v>
      </c>
      <c r="Q7" s="99" t="s">
        <v>90</v>
      </c>
      <c r="R7" s="99" t="s">
        <v>91</v>
      </c>
      <c r="S7" s="588" t="s">
        <v>87</v>
      </c>
      <c r="T7" s="589"/>
    </row>
    <row r="8" spans="1:20" s="1" customFormat="1" ht="30" customHeight="1" thickBot="1">
      <c r="A8" s="613"/>
      <c r="B8" s="530"/>
      <c r="C8" s="36" t="s">
        <v>92</v>
      </c>
      <c r="D8" s="38" t="s">
        <v>93</v>
      </c>
      <c r="E8" s="617" t="s">
        <v>94</v>
      </c>
      <c r="F8" s="618"/>
      <c r="G8" s="38" t="s">
        <v>93</v>
      </c>
      <c r="H8" s="37" t="s">
        <v>95</v>
      </c>
      <c r="I8" s="37" t="s">
        <v>96</v>
      </c>
      <c r="J8" s="38" t="s">
        <v>97</v>
      </c>
      <c r="K8" s="641" t="s">
        <v>98</v>
      </c>
      <c r="L8" s="642"/>
      <c r="M8" s="38" t="s">
        <v>93</v>
      </c>
      <c r="N8" s="658" t="s">
        <v>92</v>
      </c>
      <c r="O8" s="642"/>
      <c r="P8" s="38" t="s">
        <v>95</v>
      </c>
      <c r="Q8" s="38" t="s">
        <v>96</v>
      </c>
      <c r="R8" s="37" t="s">
        <v>97</v>
      </c>
      <c r="S8" s="586" t="s">
        <v>93</v>
      </c>
      <c r="T8" s="587"/>
    </row>
    <row r="9" spans="1:20" s="1" customFormat="1" ht="27.75" customHeight="1">
      <c r="A9" s="608" t="s">
        <v>109</v>
      </c>
      <c r="B9" s="609"/>
      <c r="C9" s="42">
        <v>34195</v>
      </c>
      <c r="D9" s="41">
        <v>309</v>
      </c>
      <c r="E9" s="639" t="s">
        <v>503</v>
      </c>
      <c r="F9" s="640"/>
      <c r="G9" s="101" t="s">
        <v>503</v>
      </c>
      <c r="H9" s="41">
        <v>32851</v>
      </c>
      <c r="I9" s="41">
        <v>32061</v>
      </c>
      <c r="J9" s="41">
        <v>31396</v>
      </c>
      <c r="K9" s="583">
        <v>29744</v>
      </c>
      <c r="L9" s="640"/>
      <c r="M9" s="41">
        <v>641</v>
      </c>
      <c r="N9" s="639" t="s">
        <v>503</v>
      </c>
      <c r="O9" s="640"/>
      <c r="P9" s="41">
        <v>28706</v>
      </c>
      <c r="Q9" s="41">
        <v>27318</v>
      </c>
      <c r="R9" s="41">
        <v>31639</v>
      </c>
      <c r="S9" s="582">
        <v>574</v>
      </c>
      <c r="T9" s="583"/>
    </row>
    <row r="10" spans="1:20" s="33" customFormat="1" ht="27.75" customHeight="1">
      <c r="A10" s="606" t="s">
        <v>606</v>
      </c>
      <c r="B10" s="607"/>
      <c r="C10" s="42">
        <v>29165</v>
      </c>
      <c r="D10" s="41">
        <v>88939</v>
      </c>
      <c r="E10" s="625" t="s">
        <v>718</v>
      </c>
      <c r="F10" s="595"/>
      <c r="G10" s="101" t="s">
        <v>718</v>
      </c>
      <c r="H10" s="41">
        <v>32968</v>
      </c>
      <c r="I10" s="41">
        <v>32268</v>
      </c>
      <c r="J10" s="41">
        <v>29683</v>
      </c>
      <c r="K10" s="581">
        <v>30931</v>
      </c>
      <c r="L10" s="595"/>
      <c r="M10" s="41">
        <v>7249</v>
      </c>
      <c r="N10" s="580">
        <v>674</v>
      </c>
      <c r="O10" s="595"/>
      <c r="P10" s="41">
        <v>20208</v>
      </c>
      <c r="Q10" s="41">
        <v>17017</v>
      </c>
      <c r="R10" s="41">
        <v>22958</v>
      </c>
      <c r="S10" s="580">
        <v>417</v>
      </c>
      <c r="T10" s="581"/>
    </row>
    <row r="11" spans="1:20" s="33" customFormat="1" ht="27.75" customHeight="1">
      <c r="A11" s="623" t="s">
        <v>110</v>
      </c>
      <c r="B11" s="622"/>
      <c r="C11" s="42">
        <v>17769</v>
      </c>
      <c r="D11" s="41">
        <v>70618</v>
      </c>
      <c r="E11" s="625" t="s">
        <v>611</v>
      </c>
      <c r="F11" s="595"/>
      <c r="G11" s="101" t="s">
        <v>611</v>
      </c>
      <c r="H11" s="41">
        <v>18990</v>
      </c>
      <c r="I11" s="41">
        <v>18561</v>
      </c>
      <c r="J11" s="41">
        <v>22046</v>
      </c>
      <c r="K11" s="581">
        <v>24439</v>
      </c>
      <c r="L11" s="595"/>
      <c r="M11" s="41">
        <v>1180</v>
      </c>
      <c r="N11" s="580">
        <v>392</v>
      </c>
      <c r="O11" s="595"/>
      <c r="P11" s="41">
        <v>10448</v>
      </c>
      <c r="Q11" s="42">
        <v>14256</v>
      </c>
      <c r="R11" s="41">
        <v>15400</v>
      </c>
      <c r="S11" s="580">
        <v>504</v>
      </c>
      <c r="T11" s="581"/>
    </row>
    <row r="12" spans="1:20" s="33" customFormat="1" ht="7.5" customHeight="1">
      <c r="A12" s="624"/>
      <c r="B12" s="622"/>
      <c r="C12" s="42"/>
      <c r="D12" s="41"/>
      <c r="E12" s="580"/>
      <c r="F12" s="595"/>
      <c r="G12" s="41"/>
      <c r="H12" s="41"/>
      <c r="I12" s="41"/>
      <c r="J12" s="41"/>
      <c r="K12" s="581"/>
      <c r="L12" s="595"/>
      <c r="M12" s="41"/>
      <c r="N12" s="580"/>
      <c r="O12" s="595"/>
      <c r="P12" s="41"/>
      <c r="Q12" s="42"/>
      <c r="R12" s="41"/>
      <c r="S12" s="580"/>
      <c r="T12" s="581"/>
    </row>
    <row r="13" spans="1:20" s="1" customFormat="1" ht="27.75" customHeight="1">
      <c r="A13" s="623" t="s">
        <v>111</v>
      </c>
      <c r="B13" s="622"/>
      <c r="C13" s="42">
        <v>20384</v>
      </c>
      <c r="D13" s="41">
        <v>54133</v>
      </c>
      <c r="E13" s="625" t="s">
        <v>611</v>
      </c>
      <c r="F13" s="595"/>
      <c r="G13" s="101" t="s">
        <v>611</v>
      </c>
      <c r="H13" s="41">
        <v>22053</v>
      </c>
      <c r="I13" s="41">
        <v>20882</v>
      </c>
      <c r="J13" s="41">
        <v>21857</v>
      </c>
      <c r="K13" s="581">
        <v>29940</v>
      </c>
      <c r="L13" s="595"/>
      <c r="M13" s="41">
        <v>2929</v>
      </c>
      <c r="N13" s="580">
        <v>680</v>
      </c>
      <c r="O13" s="595"/>
      <c r="P13" s="41">
        <v>18532</v>
      </c>
      <c r="Q13" s="41">
        <v>20174</v>
      </c>
      <c r="R13" s="41">
        <v>19685</v>
      </c>
      <c r="S13" s="580">
        <v>175</v>
      </c>
      <c r="T13" s="581"/>
    </row>
    <row r="14" spans="1:20" s="1" customFormat="1" ht="27.75" customHeight="1">
      <c r="A14" s="623" t="s">
        <v>112</v>
      </c>
      <c r="B14" s="622"/>
      <c r="C14" s="42">
        <v>21830</v>
      </c>
      <c r="D14" s="41">
        <v>28992</v>
      </c>
      <c r="E14" s="625" t="s">
        <v>611</v>
      </c>
      <c r="F14" s="595"/>
      <c r="G14" s="101" t="s">
        <v>611</v>
      </c>
      <c r="H14" s="41">
        <v>22112</v>
      </c>
      <c r="I14" s="41">
        <v>21503</v>
      </c>
      <c r="J14" s="41">
        <v>22169</v>
      </c>
      <c r="K14" s="581">
        <v>27787</v>
      </c>
      <c r="L14" s="595"/>
      <c r="M14" s="41">
        <v>403</v>
      </c>
      <c r="N14" s="580">
        <v>677</v>
      </c>
      <c r="O14" s="595"/>
      <c r="P14" s="41">
        <v>19305</v>
      </c>
      <c r="Q14" s="42">
        <v>20090</v>
      </c>
      <c r="R14" s="41">
        <v>20288</v>
      </c>
      <c r="S14" s="580">
        <v>150</v>
      </c>
      <c r="T14" s="581"/>
    </row>
    <row r="15" spans="1:20" s="1" customFormat="1" ht="27.75" customHeight="1">
      <c r="A15" s="623" t="s">
        <v>612</v>
      </c>
      <c r="B15" s="622"/>
      <c r="C15" s="42">
        <v>21436</v>
      </c>
      <c r="D15" s="41">
        <v>30503</v>
      </c>
      <c r="E15" s="625" t="s">
        <v>529</v>
      </c>
      <c r="F15" s="595"/>
      <c r="G15" s="101" t="s">
        <v>529</v>
      </c>
      <c r="H15" s="41">
        <v>20882</v>
      </c>
      <c r="I15" s="41">
        <v>20360</v>
      </c>
      <c r="J15" s="41">
        <v>20313</v>
      </c>
      <c r="K15" s="581">
        <v>26419</v>
      </c>
      <c r="L15" s="595"/>
      <c r="M15" s="41">
        <v>252</v>
      </c>
      <c r="N15" s="580">
        <v>681</v>
      </c>
      <c r="O15" s="595"/>
      <c r="P15" s="41">
        <v>18605</v>
      </c>
      <c r="Q15" s="42">
        <v>17508</v>
      </c>
      <c r="R15" s="41">
        <v>16035</v>
      </c>
      <c r="S15" s="580">
        <v>84</v>
      </c>
      <c r="T15" s="581"/>
    </row>
    <row r="16" spans="1:20" s="1" customFormat="1" ht="7.5" customHeight="1">
      <c r="A16" s="624"/>
      <c r="B16" s="622"/>
      <c r="C16" s="42"/>
      <c r="D16" s="41"/>
      <c r="E16" s="580"/>
      <c r="F16" s="595"/>
      <c r="G16" s="41"/>
      <c r="H16" s="41"/>
      <c r="I16" s="41"/>
      <c r="J16" s="41"/>
      <c r="K16" s="581"/>
      <c r="L16" s="595"/>
      <c r="M16" s="41"/>
      <c r="N16" s="580"/>
      <c r="O16" s="595"/>
      <c r="P16" s="41"/>
      <c r="Q16" s="42"/>
      <c r="R16" s="41"/>
      <c r="S16" s="580"/>
      <c r="T16" s="581"/>
    </row>
    <row r="17" spans="1:20" s="1" customFormat="1" ht="27.75" customHeight="1">
      <c r="A17" s="623" t="s">
        <v>113</v>
      </c>
      <c r="B17" s="622"/>
      <c r="C17" s="42">
        <v>21043</v>
      </c>
      <c r="D17" s="41">
        <v>17954</v>
      </c>
      <c r="E17" s="625" t="s">
        <v>529</v>
      </c>
      <c r="F17" s="595"/>
      <c r="G17" s="101" t="s">
        <v>529</v>
      </c>
      <c r="H17" s="41">
        <v>17940</v>
      </c>
      <c r="I17" s="41">
        <v>18521</v>
      </c>
      <c r="J17" s="41">
        <v>19551</v>
      </c>
      <c r="K17" s="581">
        <v>28537</v>
      </c>
      <c r="L17" s="595"/>
      <c r="M17" s="41">
        <v>370</v>
      </c>
      <c r="N17" s="580">
        <v>638</v>
      </c>
      <c r="O17" s="595"/>
      <c r="P17" s="41">
        <v>19066</v>
      </c>
      <c r="Q17" s="42">
        <v>15499</v>
      </c>
      <c r="R17" s="41">
        <v>14176</v>
      </c>
      <c r="S17" s="580">
        <v>34</v>
      </c>
      <c r="T17" s="581"/>
    </row>
    <row r="18" spans="1:20" s="1" customFormat="1" ht="27.75" customHeight="1">
      <c r="A18" s="621" t="s">
        <v>114</v>
      </c>
      <c r="B18" s="622"/>
      <c r="C18" s="42">
        <v>22343</v>
      </c>
      <c r="D18" s="41">
        <v>30830</v>
      </c>
      <c r="E18" s="580">
        <v>597</v>
      </c>
      <c r="F18" s="595"/>
      <c r="G18" s="101" t="s">
        <v>529</v>
      </c>
      <c r="H18" s="41">
        <v>20684</v>
      </c>
      <c r="I18" s="41">
        <v>20780</v>
      </c>
      <c r="J18" s="41">
        <v>19209</v>
      </c>
      <c r="K18" s="581">
        <v>27625</v>
      </c>
      <c r="L18" s="595"/>
      <c r="M18" s="41">
        <v>204</v>
      </c>
      <c r="N18" s="580">
        <v>746</v>
      </c>
      <c r="O18" s="595"/>
      <c r="P18" s="41">
        <v>19231</v>
      </c>
      <c r="Q18" s="41">
        <v>18881</v>
      </c>
      <c r="R18" s="41">
        <v>18699</v>
      </c>
      <c r="S18" s="580">
        <v>22</v>
      </c>
      <c r="T18" s="581"/>
    </row>
    <row r="19" spans="1:20" s="1" customFormat="1" ht="27.75" customHeight="1" thickBot="1">
      <c r="A19" s="619" t="s">
        <v>115</v>
      </c>
      <c r="B19" s="620"/>
      <c r="C19" s="45">
        <v>18673</v>
      </c>
      <c r="D19" s="44">
        <v>20269</v>
      </c>
      <c r="E19" s="596">
        <v>733</v>
      </c>
      <c r="F19" s="605"/>
      <c r="G19" s="106" t="s">
        <v>529</v>
      </c>
      <c r="H19" s="44">
        <v>19719</v>
      </c>
      <c r="I19" s="44">
        <v>19678</v>
      </c>
      <c r="J19" s="44">
        <v>20574</v>
      </c>
      <c r="K19" s="597">
        <v>25708</v>
      </c>
      <c r="L19" s="605"/>
      <c r="M19" s="44">
        <v>337</v>
      </c>
      <c r="N19" s="596">
        <v>795</v>
      </c>
      <c r="O19" s="605"/>
      <c r="P19" s="44">
        <v>19123</v>
      </c>
      <c r="Q19" s="44">
        <v>15110</v>
      </c>
      <c r="R19" s="44">
        <v>15271</v>
      </c>
      <c r="S19" s="596">
        <v>21</v>
      </c>
      <c r="T19" s="597"/>
    </row>
    <row r="20" spans="11:17" s="1" customFormat="1" ht="19.5" customHeight="1" thickBot="1">
      <c r="K20" s="33"/>
      <c r="L20" s="33"/>
      <c r="Q20" s="33"/>
    </row>
    <row r="21" spans="1:20" s="1" customFormat="1" ht="31.5" customHeight="1">
      <c r="A21" s="528" t="s">
        <v>72</v>
      </c>
      <c r="B21" s="350" t="s">
        <v>116</v>
      </c>
      <c r="C21" s="604" t="s">
        <v>99</v>
      </c>
      <c r="D21" s="599"/>
      <c r="E21" s="599"/>
      <c r="F21" s="600"/>
      <c r="G21" s="632" t="s">
        <v>100</v>
      </c>
      <c r="H21" s="633"/>
      <c r="I21" s="628" t="s">
        <v>117</v>
      </c>
      <c r="J21" s="629"/>
      <c r="K21" s="634" t="s">
        <v>118</v>
      </c>
      <c r="L21" s="635"/>
      <c r="M21" s="598" t="s">
        <v>101</v>
      </c>
      <c r="N21" s="599"/>
      <c r="O21" s="599"/>
      <c r="P21" s="599"/>
      <c r="Q21" s="600"/>
      <c r="R21" s="604" t="s">
        <v>102</v>
      </c>
      <c r="S21" s="599"/>
      <c r="T21" s="599"/>
    </row>
    <row r="22" spans="1:20" s="1" customFormat="1" ht="31.5" customHeight="1" thickBot="1">
      <c r="A22" s="529"/>
      <c r="B22" s="55" t="s">
        <v>119</v>
      </c>
      <c r="C22" s="614" t="s">
        <v>120</v>
      </c>
      <c r="D22" s="615"/>
      <c r="E22" s="615"/>
      <c r="F22" s="616"/>
      <c r="G22" s="626" t="s">
        <v>121</v>
      </c>
      <c r="H22" s="627"/>
      <c r="I22" s="630" t="s">
        <v>122</v>
      </c>
      <c r="J22" s="631"/>
      <c r="K22" s="631" t="s">
        <v>122</v>
      </c>
      <c r="L22" s="631"/>
      <c r="M22" s="601" t="s">
        <v>123</v>
      </c>
      <c r="N22" s="602"/>
      <c r="O22" s="602"/>
      <c r="P22" s="602"/>
      <c r="Q22" s="603"/>
      <c r="R22" s="601" t="s">
        <v>124</v>
      </c>
      <c r="S22" s="602"/>
      <c r="T22" s="602"/>
    </row>
    <row r="23" spans="1:20" s="1" customFormat="1" ht="31.5" customHeight="1">
      <c r="A23" s="529"/>
      <c r="B23" s="351" t="s">
        <v>125</v>
      </c>
      <c r="C23" s="307" t="s">
        <v>126</v>
      </c>
      <c r="D23" s="307" t="s">
        <v>127</v>
      </c>
      <c r="E23" s="307" t="s">
        <v>128</v>
      </c>
      <c r="F23" s="307" t="s">
        <v>129</v>
      </c>
      <c r="G23" s="307" t="s">
        <v>125</v>
      </c>
      <c r="H23" s="307" t="s">
        <v>129</v>
      </c>
      <c r="I23" s="307" t="s">
        <v>125</v>
      </c>
      <c r="J23" s="307" t="s">
        <v>129</v>
      </c>
      <c r="K23" s="357" t="s">
        <v>130</v>
      </c>
      <c r="L23" s="307" t="s">
        <v>131</v>
      </c>
      <c r="M23" s="307" t="s">
        <v>126</v>
      </c>
      <c r="N23" s="307" t="s">
        <v>127</v>
      </c>
      <c r="O23" s="307" t="s">
        <v>128</v>
      </c>
      <c r="P23" s="307" t="s">
        <v>129</v>
      </c>
      <c r="Q23" s="306" t="s">
        <v>130</v>
      </c>
      <c r="R23" s="307" t="s">
        <v>126</v>
      </c>
      <c r="S23" s="307" t="s">
        <v>127</v>
      </c>
      <c r="T23" s="352" t="s">
        <v>129</v>
      </c>
    </row>
    <row r="24" spans="1:20" s="33" customFormat="1" ht="31.5" customHeight="1" thickBot="1">
      <c r="A24" s="530"/>
      <c r="B24" s="37" t="s">
        <v>596</v>
      </c>
      <c r="C24" s="38" t="s">
        <v>597</v>
      </c>
      <c r="D24" s="38" t="s">
        <v>598</v>
      </c>
      <c r="E24" s="38" t="s">
        <v>599</v>
      </c>
      <c r="F24" s="38" t="s">
        <v>600</v>
      </c>
      <c r="G24" s="38" t="s">
        <v>597</v>
      </c>
      <c r="H24" s="38" t="s">
        <v>600</v>
      </c>
      <c r="I24" s="38" t="s">
        <v>596</v>
      </c>
      <c r="J24" s="38" t="s">
        <v>600</v>
      </c>
      <c r="K24" s="37" t="s">
        <v>601</v>
      </c>
      <c r="L24" s="39" t="s">
        <v>132</v>
      </c>
      <c r="M24" s="37" t="s">
        <v>133</v>
      </c>
      <c r="N24" s="38" t="s">
        <v>134</v>
      </c>
      <c r="O24" s="37" t="s">
        <v>135</v>
      </c>
      <c r="P24" s="38" t="s">
        <v>136</v>
      </c>
      <c r="Q24" s="38" t="s">
        <v>137</v>
      </c>
      <c r="R24" s="38" t="s">
        <v>133</v>
      </c>
      <c r="S24" s="38" t="s">
        <v>134</v>
      </c>
      <c r="T24" s="57" t="s">
        <v>136</v>
      </c>
    </row>
    <row r="25" spans="1:20" s="1" customFormat="1" ht="37.5" customHeight="1" thickBot="1">
      <c r="A25" s="349" t="s">
        <v>138</v>
      </c>
      <c r="B25" s="348">
        <v>711</v>
      </c>
      <c r="C25" s="274">
        <v>16047</v>
      </c>
      <c r="D25" s="274">
        <v>15883</v>
      </c>
      <c r="E25" s="274">
        <v>16043</v>
      </c>
      <c r="F25" s="274">
        <v>38</v>
      </c>
      <c r="G25" s="274">
        <v>20186</v>
      </c>
      <c r="H25" s="274">
        <v>34</v>
      </c>
      <c r="I25" s="274">
        <v>19985</v>
      </c>
      <c r="J25" s="274">
        <v>125</v>
      </c>
      <c r="K25" s="348">
        <v>24395</v>
      </c>
      <c r="L25" s="274">
        <v>614</v>
      </c>
      <c r="M25" s="274">
        <v>19356</v>
      </c>
      <c r="N25" s="274">
        <v>19248</v>
      </c>
      <c r="O25" s="274">
        <v>19383</v>
      </c>
      <c r="P25" s="274">
        <v>327</v>
      </c>
      <c r="Q25" s="274">
        <v>22112</v>
      </c>
      <c r="R25" s="274">
        <v>154</v>
      </c>
      <c r="S25" s="274">
        <v>166</v>
      </c>
      <c r="T25" s="346" t="s">
        <v>139</v>
      </c>
    </row>
    <row r="26" spans="1:11" s="1" customFormat="1" ht="16.5" customHeight="1">
      <c r="A26" s="68" t="s">
        <v>103</v>
      </c>
      <c r="B26" s="68"/>
      <c r="D26" s="347">
        <f>SUM(B25:F25)</f>
        <v>48722</v>
      </c>
      <c r="K26" s="294" t="s">
        <v>859</v>
      </c>
    </row>
    <row r="27" spans="9:12" ht="12.75" hidden="1">
      <c r="I27" s="305">
        <f>SUM(G25:H25)</f>
        <v>20220</v>
      </c>
      <c r="K27" s="305">
        <f>SUM(I25:N25)</f>
        <v>83723</v>
      </c>
      <c r="L27" s="305"/>
    </row>
    <row r="28" ht="12.75" hidden="1">
      <c r="Q28" s="305">
        <f>SUM(M25:Q25)</f>
        <v>80426</v>
      </c>
    </row>
    <row r="29" spans="3:21" ht="12.75" hidden="1">
      <c r="C29" s="305">
        <f>SUM(B25:T25)</f>
        <v>194807</v>
      </c>
      <c r="U29" s="305">
        <f>SUM(R25:S25)</f>
        <v>320</v>
      </c>
    </row>
    <row r="30" ht="12.75" hidden="1"/>
  </sheetData>
  <sheetProtection/>
  <mergeCells count="90">
    <mergeCell ref="P5:S5"/>
    <mergeCell ref="N5:O5"/>
    <mergeCell ref="K2:T2"/>
    <mergeCell ref="N10:O10"/>
    <mergeCell ref="N9:O9"/>
    <mergeCell ref="N8:O8"/>
    <mergeCell ref="K7:L7"/>
    <mergeCell ref="K10:L10"/>
    <mergeCell ref="K8:L8"/>
    <mergeCell ref="A2:J2"/>
    <mergeCell ref="C4:D5"/>
    <mergeCell ref="E4:G5"/>
    <mergeCell ref="H4:J5"/>
    <mergeCell ref="K4:K5"/>
    <mergeCell ref="A21:A24"/>
    <mergeCell ref="E16:F16"/>
    <mergeCell ref="K21:L21"/>
    <mergeCell ref="K22:L22"/>
    <mergeCell ref="E6:G6"/>
    <mergeCell ref="H6:J6"/>
    <mergeCell ref="E9:F9"/>
    <mergeCell ref="E15:F15"/>
    <mergeCell ref="E14:F14"/>
    <mergeCell ref="K9:L9"/>
    <mergeCell ref="G22:H22"/>
    <mergeCell ref="I21:J21"/>
    <mergeCell ref="I22:J22"/>
    <mergeCell ref="G21:H21"/>
    <mergeCell ref="E19:F19"/>
    <mergeCell ref="E18:F18"/>
    <mergeCell ref="K19:L19"/>
    <mergeCell ref="K18:L18"/>
    <mergeCell ref="K17:L17"/>
    <mergeCell ref="K16:L16"/>
    <mergeCell ref="A13:B13"/>
    <mergeCell ref="A12:B12"/>
    <mergeCell ref="E17:F17"/>
    <mergeCell ref="E12:F12"/>
    <mergeCell ref="E13:F13"/>
    <mergeCell ref="E11:F11"/>
    <mergeCell ref="E10:F10"/>
    <mergeCell ref="K13:L13"/>
    <mergeCell ref="K12:L12"/>
    <mergeCell ref="K11:L11"/>
    <mergeCell ref="C22:F22"/>
    <mergeCell ref="C21:F21"/>
    <mergeCell ref="E8:F8"/>
    <mergeCell ref="A19:B19"/>
    <mergeCell ref="A18:B18"/>
    <mergeCell ref="A17:B17"/>
    <mergeCell ref="A16:B16"/>
    <mergeCell ref="A15:B15"/>
    <mergeCell ref="A14:B14"/>
    <mergeCell ref="A11:B11"/>
    <mergeCell ref="A10:B10"/>
    <mergeCell ref="A9:B9"/>
    <mergeCell ref="A4:B8"/>
    <mergeCell ref="N15:O15"/>
    <mergeCell ref="N14:O14"/>
    <mergeCell ref="N13:O13"/>
    <mergeCell ref="N12:O12"/>
    <mergeCell ref="K15:L15"/>
    <mergeCell ref="K14:L14"/>
    <mergeCell ref="E7:F7"/>
    <mergeCell ref="S13:T13"/>
    <mergeCell ref="S12:T12"/>
    <mergeCell ref="M21:Q21"/>
    <mergeCell ref="M22:Q22"/>
    <mergeCell ref="R21:T21"/>
    <mergeCell ref="R22:T22"/>
    <mergeCell ref="N19:O19"/>
    <mergeCell ref="N18:O18"/>
    <mergeCell ref="N17:O17"/>
    <mergeCell ref="N16:O16"/>
    <mergeCell ref="S19:T19"/>
    <mergeCell ref="S18:T18"/>
    <mergeCell ref="S17:T17"/>
    <mergeCell ref="S16:T16"/>
    <mergeCell ref="S15:T15"/>
    <mergeCell ref="S14:T14"/>
    <mergeCell ref="S11:T11"/>
    <mergeCell ref="S10:T10"/>
    <mergeCell ref="S9:T9"/>
    <mergeCell ref="N4:T4"/>
    <mergeCell ref="S8:T8"/>
    <mergeCell ref="S7:T7"/>
    <mergeCell ref="N7:O7"/>
    <mergeCell ref="P6:S6"/>
    <mergeCell ref="N6:O6"/>
    <mergeCell ref="N11:O11"/>
  </mergeCells>
  <printOptions/>
  <pageMargins left="1.1811023622047245" right="1.1811023622047245" top="1.5748031496062993" bottom="1.5748031496062993" header="0.5118110236220472" footer="0.9055118110236221"/>
  <pageSetup firstPageNumber="35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12"/>
  <sheetViews>
    <sheetView showGridLines="0" zoomScale="120" zoomScaleNormal="120" zoomScalePageLayoutView="0" workbookViewId="0" topLeftCell="A1">
      <selection activeCell="C10" sqref="C10"/>
    </sheetView>
  </sheetViews>
  <sheetFormatPr defaultColWidth="9.00390625" defaultRowHeight="16.5"/>
  <cols>
    <col min="1" max="1" width="11.625" style="302" customWidth="1"/>
    <col min="2" max="5" width="4.625" style="302" customWidth="1"/>
    <col min="6" max="9" width="5.125" style="302" customWidth="1"/>
    <col min="10" max="11" width="5.625" style="302" customWidth="1"/>
    <col min="12" max="13" width="6.625" style="302" customWidth="1"/>
    <col min="14" max="21" width="4.625" style="302" customWidth="1"/>
    <col min="22" max="23" width="5.125" style="302" customWidth="1"/>
    <col min="24" max="28" width="4.625" style="302" customWidth="1"/>
    <col min="29" max="29" width="4.625" style="304" customWidth="1"/>
    <col min="30" max="16384" width="9.00390625" style="302" customWidth="1"/>
  </cols>
  <sheetData>
    <row r="1" spans="1:29" s="1" customFormat="1" ht="19.5" customHeight="1">
      <c r="A1" s="199" t="s">
        <v>105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AA1" s="60"/>
      <c r="AB1" s="60"/>
      <c r="AC1" s="2" t="s">
        <v>106</v>
      </c>
    </row>
    <row r="2" spans="1:29" s="172" customFormat="1" ht="25.5" customHeight="1">
      <c r="A2" s="663" t="s">
        <v>181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 t="s">
        <v>180</v>
      </c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</row>
    <row r="3" spans="1:29" s="1" customFormat="1" ht="18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98" t="s">
        <v>141</v>
      </c>
      <c r="N3" s="33"/>
      <c r="O3" s="33"/>
      <c r="P3" s="33"/>
      <c r="Q3" s="33"/>
      <c r="R3" s="33"/>
      <c r="S3" s="33"/>
      <c r="T3" s="31"/>
      <c r="U3" s="31"/>
      <c r="V3" s="31"/>
      <c r="W3" s="31"/>
      <c r="X3" s="31"/>
      <c r="Y3" s="31"/>
      <c r="AA3" s="46"/>
      <c r="AB3" s="46"/>
      <c r="AC3" s="34" t="s">
        <v>867</v>
      </c>
    </row>
    <row r="4" spans="1:30" s="61" customFormat="1" ht="34.5" customHeight="1">
      <c r="A4" s="47"/>
      <c r="B4" s="644" t="s">
        <v>142</v>
      </c>
      <c r="C4" s="645"/>
      <c r="D4" s="661" t="s">
        <v>143</v>
      </c>
      <c r="E4" s="645"/>
      <c r="F4" s="661" t="s">
        <v>144</v>
      </c>
      <c r="G4" s="645"/>
      <c r="H4" s="661" t="s">
        <v>145</v>
      </c>
      <c r="I4" s="645"/>
      <c r="J4" s="661" t="s">
        <v>146</v>
      </c>
      <c r="K4" s="645"/>
      <c r="L4" s="661" t="s">
        <v>147</v>
      </c>
      <c r="M4" s="645"/>
      <c r="N4" s="648" t="s">
        <v>148</v>
      </c>
      <c r="O4" s="645"/>
      <c r="P4" s="661" t="s">
        <v>149</v>
      </c>
      <c r="Q4" s="645"/>
      <c r="R4" s="661" t="s">
        <v>150</v>
      </c>
      <c r="S4" s="645"/>
      <c r="T4" s="661" t="s">
        <v>151</v>
      </c>
      <c r="U4" s="645"/>
      <c r="V4" s="661" t="s">
        <v>152</v>
      </c>
      <c r="W4" s="645"/>
      <c r="X4" s="661" t="s">
        <v>153</v>
      </c>
      <c r="Y4" s="645"/>
      <c r="Z4" s="661" t="s">
        <v>154</v>
      </c>
      <c r="AA4" s="645"/>
      <c r="AB4" s="661" t="s">
        <v>155</v>
      </c>
      <c r="AC4" s="649"/>
      <c r="AD4" s="49"/>
    </row>
    <row r="5" spans="1:30" s="61" customFormat="1" ht="34.5" customHeight="1">
      <c r="A5" s="103" t="s">
        <v>156</v>
      </c>
      <c r="B5" s="662" t="s">
        <v>157</v>
      </c>
      <c r="C5" s="594"/>
      <c r="D5" s="593" t="s">
        <v>158</v>
      </c>
      <c r="E5" s="594"/>
      <c r="F5" s="593" t="s">
        <v>159</v>
      </c>
      <c r="G5" s="594"/>
      <c r="H5" s="593" t="s">
        <v>160</v>
      </c>
      <c r="I5" s="594"/>
      <c r="J5" s="593" t="s">
        <v>161</v>
      </c>
      <c r="K5" s="594"/>
      <c r="L5" s="593" t="s">
        <v>162</v>
      </c>
      <c r="M5" s="594"/>
      <c r="N5" s="660" t="s">
        <v>163</v>
      </c>
      <c r="O5" s="594"/>
      <c r="P5" s="593" t="s">
        <v>164</v>
      </c>
      <c r="Q5" s="594"/>
      <c r="R5" s="593" t="s">
        <v>165</v>
      </c>
      <c r="S5" s="594"/>
      <c r="T5" s="593" t="s">
        <v>166</v>
      </c>
      <c r="U5" s="594"/>
      <c r="V5" s="593" t="s">
        <v>167</v>
      </c>
      <c r="W5" s="594"/>
      <c r="X5" s="593" t="s">
        <v>168</v>
      </c>
      <c r="Y5" s="594"/>
      <c r="Z5" s="593" t="s">
        <v>169</v>
      </c>
      <c r="AA5" s="594"/>
      <c r="AB5" s="593" t="s">
        <v>170</v>
      </c>
      <c r="AC5" s="660"/>
      <c r="AD5" s="49"/>
    </row>
    <row r="6" spans="1:30" s="61" customFormat="1" ht="24.75" customHeight="1">
      <c r="A6" s="49" t="s">
        <v>171</v>
      </c>
      <c r="B6" s="109" t="s">
        <v>172</v>
      </c>
      <c r="C6" s="110" t="s">
        <v>173</v>
      </c>
      <c r="D6" s="85" t="s">
        <v>172</v>
      </c>
      <c r="E6" s="85" t="s">
        <v>173</v>
      </c>
      <c r="F6" s="85" t="s">
        <v>172</v>
      </c>
      <c r="G6" s="85" t="s">
        <v>173</v>
      </c>
      <c r="H6" s="85" t="s">
        <v>172</v>
      </c>
      <c r="I6" s="85" t="s">
        <v>173</v>
      </c>
      <c r="J6" s="85" t="s">
        <v>172</v>
      </c>
      <c r="K6" s="85" t="s">
        <v>173</v>
      </c>
      <c r="L6" s="85" t="s">
        <v>172</v>
      </c>
      <c r="M6" s="85" t="s">
        <v>173</v>
      </c>
      <c r="N6" s="108" t="s">
        <v>172</v>
      </c>
      <c r="O6" s="85" t="s">
        <v>173</v>
      </c>
      <c r="P6" s="85" t="s">
        <v>172</v>
      </c>
      <c r="Q6" s="85" t="s">
        <v>173</v>
      </c>
      <c r="R6" s="85" t="s">
        <v>172</v>
      </c>
      <c r="S6" s="85" t="s">
        <v>173</v>
      </c>
      <c r="T6" s="85" t="s">
        <v>172</v>
      </c>
      <c r="U6" s="85" t="s">
        <v>173</v>
      </c>
      <c r="V6" s="85" t="s">
        <v>172</v>
      </c>
      <c r="W6" s="85" t="s">
        <v>173</v>
      </c>
      <c r="X6" s="85" t="s">
        <v>172</v>
      </c>
      <c r="Y6" s="85" t="s">
        <v>173</v>
      </c>
      <c r="Z6" s="85" t="s">
        <v>172</v>
      </c>
      <c r="AA6" s="85" t="s">
        <v>173</v>
      </c>
      <c r="AB6" s="85" t="s">
        <v>172</v>
      </c>
      <c r="AC6" s="110" t="s">
        <v>173</v>
      </c>
      <c r="AD6" s="49"/>
    </row>
    <row r="7" spans="1:30" s="61" customFormat="1" ht="24.75" customHeight="1" thickBot="1">
      <c r="A7" s="62"/>
      <c r="B7" s="66" t="s">
        <v>174</v>
      </c>
      <c r="C7" s="112" t="s">
        <v>175</v>
      </c>
      <c r="D7" s="39" t="s">
        <v>174</v>
      </c>
      <c r="E7" s="39" t="s">
        <v>175</v>
      </c>
      <c r="F7" s="39" t="s">
        <v>174</v>
      </c>
      <c r="G7" s="39" t="s">
        <v>175</v>
      </c>
      <c r="H7" s="39" t="s">
        <v>174</v>
      </c>
      <c r="I7" s="39" t="s">
        <v>175</v>
      </c>
      <c r="J7" s="39" t="s">
        <v>174</v>
      </c>
      <c r="K7" s="39" t="s">
        <v>175</v>
      </c>
      <c r="L7" s="39" t="s">
        <v>174</v>
      </c>
      <c r="M7" s="39" t="s">
        <v>175</v>
      </c>
      <c r="N7" s="56" t="s">
        <v>174</v>
      </c>
      <c r="O7" s="39" t="s">
        <v>175</v>
      </c>
      <c r="P7" s="39" t="s">
        <v>174</v>
      </c>
      <c r="Q7" s="39" t="s">
        <v>175</v>
      </c>
      <c r="R7" s="39" t="s">
        <v>174</v>
      </c>
      <c r="S7" s="39" t="s">
        <v>175</v>
      </c>
      <c r="T7" s="39" t="s">
        <v>174</v>
      </c>
      <c r="U7" s="39" t="s">
        <v>175</v>
      </c>
      <c r="V7" s="39" t="s">
        <v>174</v>
      </c>
      <c r="W7" s="39" t="s">
        <v>175</v>
      </c>
      <c r="X7" s="39" t="s">
        <v>174</v>
      </c>
      <c r="Y7" s="39" t="s">
        <v>175</v>
      </c>
      <c r="Z7" s="39" t="s">
        <v>174</v>
      </c>
      <c r="AA7" s="39" t="s">
        <v>175</v>
      </c>
      <c r="AB7" s="39" t="s">
        <v>174</v>
      </c>
      <c r="AC7" s="112" t="s">
        <v>175</v>
      </c>
      <c r="AD7" s="49"/>
    </row>
    <row r="8" spans="1:29" s="33" customFormat="1" ht="69.75" customHeight="1">
      <c r="A8" s="100" t="s">
        <v>176</v>
      </c>
      <c r="B8" s="40">
        <v>113</v>
      </c>
      <c r="C8" s="41">
        <v>4</v>
      </c>
      <c r="D8" s="102" t="s">
        <v>177</v>
      </c>
      <c r="E8" s="102" t="s">
        <v>177</v>
      </c>
      <c r="F8" s="42">
        <v>25</v>
      </c>
      <c r="G8" s="102" t="s">
        <v>177</v>
      </c>
      <c r="H8" s="42">
        <v>27</v>
      </c>
      <c r="I8" s="102" t="s">
        <v>177</v>
      </c>
      <c r="J8" s="42">
        <v>4</v>
      </c>
      <c r="K8" s="102" t="s">
        <v>177</v>
      </c>
      <c r="L8" s="41">
        <v>1</v>
      </c>
      <c r="M8" s="102" t="s">
        <v>177</v>
      </c>
      <c r="N8" s="102" t="s">
        <v>177</v>
      </c>
      <c r="O8" s="102" t="s">
        <v>177</v>
      </c>
      <c r="P8" s="102" t="s">
        <v>177</v>
      </c>
      <c r="Q8" s="102" t="s">
        <v>177</v>
      </c>
      <c r="R8" s="42">
        <v>15</v>
      </c>
      <c r="S8" s="102" t="s">
        <v>177</v>
      </c>
      <c r="T8" s="102" t="s">
        <v>177</v>
      </c>
      <c r="U8" s="102" t="s">
        <v>177</v>
      </c>
      <c r="V8" s="102" t="s">
        <v>177</v>
      </c>
      <c r="W8" s="102" t="s">
        <v>177</v>
      </c>
      <c r="X8" s="102" t="s">
        <v>177</v>
      </c>
      <c r="Y8" s="102" t="s">
        <v>177</v>
      </c>
      <c r="Z8" s="102" t="s">
        <v>177</v>
      </c>
      <c r="AA8" s="102" t="s">
        <v>177</v>
      </c>
      <c r="AB8" s="42">
        <v>41</v>
      </c>
      <c r="AC8" s="58">
        <v>4</v>
      </c>
    </row>
    <row r="9" spans="1:30" s="1" customFormat="1" ht="69.75" customHeight="1">
      <c r="A9" s="100" t="s">
        <v>178</v>
      </c>
      <c r="B9" s="40">
        <v>189</v>
      </c>
      <c r="C9" s="41">
        <v>5</v>
      </c>
      <c r="D9" s="102" t="s">
        <v>718</v>
      </c>
      <c r="E9" s="102" t="s">
        <v>718</v>
      </c>
      <c r="F9" s="42">
        <v>93</v>
      </c>
      <c r="G9" s="102" t="s">
        <v>718</v>
      </c>
      <c r="H9" s="42">
        <v>22</v>
      </c>
      <c r="I9" s="102" t="s">
        <v>718</v>
      </c>
      <c r="J9" s="42">
        <v>13</v>
      </c>
      <c r="K9" s="102" t="s">
        <v>718</v>
      </c>
      <c r="L9" s="41">
        <v>5</v>
      </c>
      <c r="M9" s="102" t="s">
        <v>718</v>
      </c>
      <c r="N9" s="102" t="s">
        <v>718</v>
      </c>
      <c r="O9" s="102" t="s">
        <v>718</v>
      </c>
      <c r="P9" s="102" t="s">
        <v>718</v>
      </c>
      <c r="Q9" s="102" t="s">
        <v>718</v>
      </c>
      <c r="R9" s="42">
        <v>50</v>
      </c>
      <c r="S9" s="102" t="s">
        <v>718</v>
      </c>
      <c r="T9" s="102" t="s">
        <v>718</v>
      </c>
      <c r="U9" s="102" t="s">
        <v>718</v>
      </c>
      <c r="V9" s="102" t="s">
        <v>718</v>
      </c>
      <c r="W9" s="102" t="s">
        <v>718</v>
      </c>
      <c r="X9" s="102" t="s">
        <v>718</v>
      </c>
      <c r="Y9" s="102" t="s">
        <v>718</v>
      </c>
      <c r="Z9" s="102" t="s">
        <v>718</v>
      </c>
      <c r="AA9" s="102" t="s">
        <v>718</v>
      </c>
      <c r="AB9" s="42">
        <v>6</v>
      </c>
      <c r="AC9" s="58">
        <v>5</v>
      </c>
      <c r="AD9" s="33"/>
    </row>
    <row r="10" spans="1:29" s="33" customFormat="1" ht="69.75" customHeight="1" thickBot="1">
      <c r="A10" s="111" t="s">
        <v>179</v>
      </c>
      <c r="B10" s="43">
        <v>140</v>
      </c>
      <c r="C10" s="44">
        <v>5</v>
      </c>
      <c r="D10" s="107" t="s">
        <v>718</v>
      </c>
      <c r="E10" s="107" t="s">
        <v>718</v>
      </c>
      <c r="F10" s="45">
        <v>21</v>
      </c>
      <c r="G10" s="107" t="s">
        <v>718</v>
      </c>
      <c r="H10" s="45">
        <v>1</v>
      </c>
      <c r="I10" s="107" t="s">
        <v>718</v>
      </c>
      <c r="J10" s="45">
        <v>2</v>
      </c>
      <c r="K10" s="107" t="s">
        <v>718</v>
      </c>
      <c r="L10" s="44">
        <v>5</v>
      </c>
      <c r="M10" s="45">
        <v>2</v>
      </c>
      <c r="N10" s="107" t="s">
        <v>718</v>
      </c>
      <c r="O10" s="107" t="s">
        <v>718</v>
      </c>
      <c r="P10" s="107" t="s">
        <v>718</v>
      </c>
      <c r="Q10" s="107" t="s">
        <v>718</v>
      </c>
      <c r="R10" s="45">
        <v>104</v>
      </c>
      <c r="S10" s="107" t="s">
        <v>718</v>
      </c>
      <c r="T10" s="107" t="s">
        <v>718</v>
      </c>
      <c r="U10" s="107" t="s">
        <v>718</v>
      </c>
      <c r="V10" s="107" t="s">
        <v>718</v>
      </c>
      <c r="W10" s="107" t="s">
        <v>718</v>
      </c>
      <c r="X10" s="107" t="s">
        <v>718</v>
      </c>
      <c r="Y10" s="107" t="s">
        <v>718</v>
      </c>
      <c r="Z10" s="107" t="s">
        <v>718</v>
      </c>
      <c r="AA10" s="107" t="s">
        <v>718</v>
      </c>
      <c r="AB10" s="45">
        <v>7</v>
      </c>
      <c r="AC10" s="59">
        <v>3</v>
      </c>
    </row>
    <row r="11" spans="1:29" s="479" customFormat="1" ht="16.5" customHeight="1">
      <c r="A11" s="200" t="s">
        <v>871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7" t="s">
        <v>873</v>
      </c>
      <c r="O11" s="487"/>
      <c r="AC11" s="486"/>
    </row>
    <row r="12" spans="1:29" s="479" customFormat="1" ht="16.5" customHeight="1">
      <c r="A12" s="200" t="s">
        <v>872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7" t="s">
        <v>874</v>
      </c>
      <c r="AC12" s="486"/>
    </row>
  </sheetData>
  <sheetProtection/>
  <mergeCells count="30">
    <mergeCell ref="J4:K4"/>
    <mergeCell ref="L4:M4"/>
    <mergeCell ref="N4:O4"/>
    <mergeCell ref="P4:Q4"/>
    <mergeCell ref="R4:S4"/>
    <mergeCell ref="T4:U4"/>
    <mergeCell ref="V4:W4"/>
    <mergeCell ref="X4:Y4"/>
    <mergeCell ref="A2:M2"/>
    <mergeCell ref="N2:AC2"/>
    <mergeCell ref="B4:C4"/>
    <mergeCell ref="D4:E4"/>
    <mergeCell ref="F4:G4"/>
    <mergeCell ref="H4:I4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P5:Q5"/>
    <mergeCell ref="Z5:AA5"/>
    <mergeCell ref="AB5:AC5"/>
    <mergeCell ref="R5:S5"/>
    <mergeCell ref="T5:U5"/>
    <mergeCell ref="V5:W5"/>
    <mergeCell ref="X5:Y5"/>
  </mergeCells>
  <printOptions/>
  <pageMargins left="1.1811023622047245" right="1.1811023622047245" top="1.5748031496062993" bottom="1.5748031496062993" header="0.5118110236220472" footer="0.9055118110236221"/>
  <pageSetup firstPageNumber="35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6"/>
  <sheetViews>
    <sheetView showGridLines="0" zoomScale="120" zoomScaleNormal="120" zoomScalePageLayoutView="0" workbookViewId="0" topLeftCell="A1">
      <selection activeCell="K5" sqref="K5:M5"/>
    </sheetView>
  </sheetViews>
  <sheetFormatPr defaultColWidth="9.875" defaultRowHeight="39.75" customHeight="1"/>
  <cols>
    <col min="1" max="1" width="7.625" style="113" customWidth="1"/>
    <col min="2" max="2" width="3.875" style="113" customWidth="1"/>
    <col min="3" max="3" width="4.625" style="113" customWidth="1"/>
    <col min="4" max="4" width="4.125" style="113" customWidth="1"/>
    <col min="5" max="5" width="1.875" style="113" customWidth="1"/>
    <col min="6" max="6" width="4.125" style="113" customWidth="1"/>
    <col min="7" max="7" width="3.625" style="113" customWidth="1"/>
    <col min="8" max="8" width="3.875" style="113" customWidth="1"/>
    <col min="9" max="9" width="2.875" style="113" customWidth="1"/>
    <col min="10" max="10" width="3.125" style="113" customWidth="1"/>
    <col min="11" max="11" width="4.00390625" style="113" customWidth="1"/>
    <col min="12" max="12" width="0.875" style="113" customWidth="1"/>
    <col min="13" max="13" width="3.875" style="113" customWidth="1"/>
    <col min="14" max="14" width="0.6171875" style="113" customWidth="1"/>
    <col min="15" max="16" width="4.125" style="113" customWidth="1"/>
    <col min="17" max="17" width="0.6171875" style="113" customWidth="1"/>
    <col min="18" max="18" width="4.00390625" style="113" customWidth="1"/>
    <col min="19" max="19" width="4.625" style="113" customWidth="1"/>
    <col min="20" max="20" width="5.625" style="113" customWidth="1"/>
    <col min="21" max="21" width="4.625" style="114" customWidth="1"/>
    <col min="22" max="28" width="5.625" style="113" customWidth="1"/>
    <col min="29" max="30" width="4.625" style="113" customWidth="1"/>
    <col min="31" max="35" width="5.625" style="113" customWidth="1"/>
    <col min="36" max="16384" width="9.875" style="113" customWidth="1"/>
  </cols>
  <sheetData>
    <row r="1" spans="1:35" s="141" customFormat="1" ht="18" customHeight="1">
      <c r="A1" s="200" t="s">
        <v>105</v>
      </c>
      <c r="J1" s="142"/>
      <c r="R1" s="139"/>
      <c r="U1" s="139"/>
      <c r="AI1" s="2" t="s">
        <v>106</v>
      </c>
    </row>
    <row r="2" spans="1:35" s="115" customFormat="1" ht="24.75" customHeight="1">
      <c r="A2" s="724" t="s">
        <v>890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 t="s">
        <v>891</v>
      </c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</row>
    <row r="3" spans="2:35" s="361" customFormat="1" ht="15" customHeight="1" thickBot="1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3" t="s">
        <v>188</v>
      </c>
      <c r="V3" s="140"/>
      <c r="Y3" s="362"/>
      <c r="AB3" s="140"/>
      <c r="AC3" s="140"/>
      <c r="AD3" s="140"/>
      <c r="AE3" s="140"/>
      <c r="AF3" s="140"/>
      <c r="AG3" s="140"/>
      <c r="AH3" s="364"/>
      <c r="AI3" s="140" t="s">
        <v>875</v>
      </c>
    </row>
    <row r="4" spans="1:35" s="117" customFormat="1" ht="19.5" customHeight="1">
      <c r="A4" s="725" t="s">
        <v>189</v>
      </c>
      <c r="B4" s="731" t="s">
        <v>190</v>
      </c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3"/>
      <c r="V4" s="679" t="s">
        <v>191</v>
      </c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80"/>
    </row>
    <row r="5" spans="1:35" s="120" customFormat="1" ht="25.5" customHeight="1">
      <c r="A5" s="726"/>
      <c r="B5" s="729" t="s">
        <v>143</v>
      </c>
      <c r="C5" s="670"/>
      <c r="D5" s="706" t="s">
        <v>149</v>
      </c>
      <c r="E5" s="705"/>
      <c r="F5" s="705"/>
      <c r="G5" s="707"/>
      <c r="H5" s="669" t="s">
        <v>192</v>
      </c>
      <c r="I5" s="681"/>
      <c r="J5" s="670"/>
      <c r="K5" s="706" t="s">
        <v>193</v>
      </c>
      <c r="L5" s="705"/>
      <c r="M5" s="707"/>
      <c r="N5" s="667" t="s">
        <v>194</v>
      </c>
      <c r="O5" s="737"/>
      <c r="P5" s="737"/>
      <c r="Q5" s="684"/>
      <c r="R5" s="667" t="s">
        <v>195</v>
      </c>
      <c r="S5" s="668"/>
      <c r="T5" s="667" t="s">
        <v>196</v>
      </c>
      <c r="U5" s="668"/>
      <c r="V5" s="685" t="s">
        <v>197</v>
      </c>
      <c r="W5" s="684"/>
      <c r="X5" s="669" t="s">
        <v>148</v>
      </c>
      <c r="Y5" s="670"/>
      <c r="Z5" s="669" t="s">
        <v>198</v>
      </c>
      <c r="AA5" s="670"/>
      <c r="AB5" s="669" t="s">
        <v>199</v>
      </c>
      <c r="AC5" s="681"/>
      <c r="AD5" s="681"/>
      <c r="AE5" s="670"/>
      <c r="AF5" s="682" t="s">
        <v>200</v>
      </c>
      <c r="AG5" s="683"/>
      <c r="AH5" s="667" t="s">
        <v>201</v>
      </c>
      <c r="AI5" s="684"/>
    </row>
    <row r="6" spans="1:35" s="120" customFormat="1" ht="30" customHeight="1">
      <c r="A6" s="726"/>
      <c r="B6" s="730" t="s">
        <v>158</v>
      </c>
      <c r="C6" s="692"/>
      <c r="D6" s="691" t="s">
        <v>202</v>
      </c>
      <c r="E6" s="693"/>
      <c r="F6" s="693"/>
      <c r="G6" s="692"/>
      <c r="H6" s="691" t="s">
        <v>203</v>
      </c>
      <c r="I6" s="693"/>
      <c r="J6" s="692"/>
      <c r="K6" s="691" t="s">
        <v>168</v>
      </c>
      <c r="L6" s="693"/>
      <c r="M6" s="692"/>
      <c r="N6" s="687" t="s">
        <v>204</v>
      </c>
      <c r="O6" s="690"/>
      <c r="P6" s="690"/>
      <c r="Q6" s="688"/>
      <c r="R6" s="687" t="s">
        <v>205</v>
      </c>
      <c r="S6" s="689"/>
      <c r="T6" s="687" t="s">
        <v>206</v>
      </c>
      <c r="U6" s="689"/>
      <c r="V6" s="690" t="s">
        <v>207</v>
      </c>
      <c r="W6" s="688"/>
      <c r="X6" s="691" t="s">
        <v>163</v>
      </c>
      <c r="Y6" s="692"/>
      <c r="Z6" s="691" t="s">
        <v>208</v>
      </c>
      <c r="AA6" s="692"/>
      <c r="AB6" s="691" t="s">
        <v>209</v>
      </c>
      <c r="AC6" s="693"/>
      <c r="AD6" s="693"/>
      <c r="AE6" s="692"/>
      <c r="AF6" s="686" t="s">
        <v>210</v>
      </c>
      <c r="AG6" s="686"/>
      <c r="AH6" s="687" t="s">
        <v>211</v>
      </c>
      <c r="AI6" s="688"/>
    </row>
    <row r="7" spans="1:35" s="117" customFormat="1" ht="24.75" customHeight="1">
      <c r="A7" s="726"/>
      <c r="B7" s="145" t="s">
        <v>212</v>
      </c>
      <c r="C7" s="77" t="s">
        <v>213</v>
      </c>
      <c r="D7" s="717" t="s">
        <v>212</v>
      </c>
      <c r="E7" s="718"/>
      <c r="F7" s="717" t="s">
        <v>213</v>
      </c>
      <c r="G7" s="718"/>
      <c r="H7" s="77" t="s">
        <v>212</v>
      </c>
      <c r="I7" s="738" t="s">
        <v>213</v>
      </c>
      <c r="J7" s="739"/>
      <c r="K7" s="77" t="s">
        <v>212</v>
      </c>
      <c r="L7" s="738" t="s">
        <v>213</v>
      </c>
      <c r="M7" s="739"/>
      <c r="N7" s="738" t="s">
        <v>212</v>
      </c>
      <c r="O7" s="739"/>
      <c r="P7" s="738" t="s">
        <v>213</v>
      </c>
      <c r="Q7" s="739"/>
      <c r="R7" s="77" t="s">
        <v>212</v>
      </c>
      <c r="S7" s="77" t="s">
        <v>213</v>
      </c>
      <c r="T7" s="77" t="s">
        <v>212</v>
      </c>
      <c r="U7" s="123" t="s">
        <v>213</v>
      </c>
      <c r="V7" s="122" t="s">
        <v>212</v>
      </c>
      <c r="W7" s="123" t="s">
        <v>213</v>
      </c>
      <c r="X7" s="122" t="s">
        <v>212</v>
      </c>
      <c r="Y7" s="123" t="s">
        <v>213</v>
      </c>
      <c r="Z7" s="122" t="s">
        <v>212</v>
      </c>
      <c r="AA7" s="123" t="s">
        <v>213</v>
      </c>
      <c r="AB7" s="123" t="s">
        <v>212</v>
      </c>
      <c r="AC7" s="669" t="s">
        <v>214</v>
      </c>
      <c r="AD7" s="670"/>
      <c r="AE7" s="123" t="s">
        <v>213</v>
      </c>
      <c r="AF7" s="123" t="s">
        <v>212</v>
      </c>
      <c r="AG7" s="123" t="s">
        <v>213</v>
      </c>
      <c r="AH7" s="122" t="s">
        <v>212</v>
      </c>
      <c r="AI7" s="123" t="s">
        <v>213</v>
      </c>
    </row>
    <row r="8" spans="1:35" s="120" customFormat="1" ht="19.5" customHeight="1" thickBot="1">
      <c r="A8" s="727"/>
      <c r="B8" s="151" t="s">
        <v>215</v>
      </c>
      <c r="C8" s="149" t="s">
        <v>216</v>
      </c>
      <c r="D8" s="671" t="s">
        <v>215</v>
      </c>
      <c r="E8" s="672"/>
      <c r="F8" s="671" t="s">
        <v>216</v>
      </c>
      <c r="G8" s="672"/>
      <c r="H8" s="149" t="s">
        <v>215</v>
      </c>
      <c r="I8" s="671" t="s">
        <v>216</v>
      </c>
      <c r="J8" s="672"/>
      <c r="K8" s="149" t="s">
        <v>215</v>
      </c>
      <c r="L8" s="671" t="s">
        <v>216</v>
      </c>
      <c r="M8" s="672"/>
      <c r="N8" s="671" t="s">
        <v>215</v>
      </c>
      <c r="O8" s="672"/>
      <c r="P8" s="671" t="s">
        <v>216</v>
      </c>
      <c r="Q8" s="672"/>
      <c r="R8" s="149" t="s">
        <v>215</v>
      </c>
      <c r="S8" s="149" t="s">
        <v>216</v>
      </c>
      <c r="T8" s="149" t="s">
        <v>215</v>
      </c>
      <c r="U8" s="149" t="s">
        <v>216</v>
      </c>
      <c r="V8" s="150" t="s">
        <v>215</v>
      </c>
      <c r="W8" s="149" t="s">
        <v>217</v>
      </c>
      <c r="X8" s="150" t="s">
        <v>215</v>
      </c>
      <c r="Y8" s="149" t="s">
        <v>217</v>
      </c>
      <c r="Z8" s="150" t="s">
        <v>215</v>
      </c>
      <c r="AA8" s="149" t="s">
        <v>217</v>
      </c>
      <c r="AB8" s="149" t="s">
        <v>215</v>
      </c>
      <c r="AC8" s="671" t="s">
        <v>497</v>
      </c>
      <c r="AD8" s="672"/>
      <c r="AE8" s="149" t="s">
        <v>217</v>
      </c>
      <c r="AF8" s="149" t="s">
        <v>215</v>
      </c>
      <c r="AG8" s="149" t="s">
        <v>217</v>
      </c>
      <c r="AH8" s="150" t="s">
        <v>215</v>
      </c>
      <c r="AI8" s="149" t="s">
        <v>217</v>
      </c>
    </row>
    <row r="9" spans="1:35" s="114" customFormat="1" ht="31.5" customHeight="1">
      <c r="A9" s="279" t="s">
        <v>252</v>
      </c>
      <c r="B9" s="388" t="s">
        <v>593</v>
      </c>
      <c r="C9" s="374" t="s">
        <v>593</v>
      </c>
      <c r="D9" s="728" t="s">
        <v>593</v>
      </c>
      <c r="E9" s="720"/>
      <c r="F9" s="389"/>
      <c r="G9" s="390" t="s">
        <v>593</v>
      </c>
      <c r="H9" s="374" t="s">
        <v>593</v>
      </c>
      <c r="I9" s="369"/>
      <c r="J9" s="371" t="s">
        <v>593</v>
      </c>
      <c r="K9" s="374" t="s">
        <v>593</v>
      </c>
      <c r="L9" s="370"/>
      <c r="M9" s="390" t="s">
        <v>593</v>
      </c>
      <c r="N9" s="369"/>
      <c r="O9" s="371" t="s">
        <v>593</v>
      </c>
      <c r="P9" s="639" t="s">
        <v>593</v>
      </c>
      <c r="Q9" s="640"/>
      <c r="R9" s="375" t="s">
        <v>593</v>
      </c>
      <c r="S9" s="101" t="s">
        <v>593</v>
      </c>
      <c r="T9" s="389">
        <v>12</v>
      </c>
      <c r="U9" s="391">
        <v>12</v>
      </c>
      <c r="V9" s="390" t="s">
        <v>593</v>
      </c>
      <c r="W9" s="375" t="s">
        <v>593</v>
      </c>
      <c r="X9" s="373" t="s">
        <v>593</v>
      </c>
      <c r="Y9" s="374" t="s">
        <v>593</v>
      </c>
      <c r="Z9" s="369">
        <v>3</v>
      </c>
      <c r="AA9" s="369">
        <v>2</v>
      </c>
      <c r="AB9" s="366">
        <v>9</v>
      </c>
      <c r="AC9" s="676" t="s">
        <v>251</v>
      </c>
      <c r="AD9" s="677"/>
      <c r="AE9" s="366">
        <v>5</v>
      </c>
      <c r="AF9" s="374" t="s">
        <v>593</v>
      </c>
      <c r="AG9" s="375" t="s">
        <v>593</v>
      </c>
      <c r="AH9" s="374" t="s">
        <v>593</v>
      </c>
      <c r="AI9" s="375" t="s">
        <v>593</v>
      </c>
    </row>
    <row r="10" spans="1:35" ht="31.5" customHeight="1">
      <c r="A10" s="279" t="s">
        <v>253</v>
      </c>
      <c r="B10" s="388" t="s">
        <v>593</v>
      </c>
      <c r="C10" s="374" t="s">
        <v>593</v>
      </c>
      <c r="D10" s="694" t="s">
        <v>593</v>
      </c>
      <c r="E10" s="677"/>
      <c r="F10" s="389"/>
      <c r="G10" s="390" t="s">
        <v>593</v>
      </c>
      <c r="H10" s="374" t="s">
        <v>593</v>
      </c>
      <c r="I10" s="369"/>
      <c r="J10" s="373" t="s">
        <v>593</v>
      </c>
      <c r="K10" s="374" t="s">
        <v>593</v>
      </c>
      <c r="L10" s="369"/>
      <c r="M10" s="390" t="s">
        <v>593</v>
      </c>
      <c r="N10" s="369"/>
      <c r="O10" s="373" t="s">
        <v>593</v>
      </c>
      <c r="P10" s="625" t="s">
        <v>593</v>
      </c>
      <c r="Q10" s="595"/>
      <c r="R10" s="375" t="s">
        <v>593</v>
      </c>
      <c r="S10" s="101" t="s">
        <v>593</v>
      </c>
      <c r="T10" s="390" t="s">
        <v>593</v>
      </c>
      <c r="U10" s="101" t="s">
        <v>593</v>
      </c>
      <c r="V10" s="390" t="s">
        <v>593</v>
      </c>
      <c r="W10" s="375" t="s">
        <v>593</v>
      </c>
      <c r="X10" s="373" t="s">
        <v>593</v>
      </c>
      <c r="Y10" s="374" t="s">
        <v>593</v>
      </c>
      <c r="Z10" s="369">
        <v>5</v>
      </c>
      <c r="AA10" s="369">
        <v>3</v>
      </c>
      <c r="AB10" s="366">
        <v>12</v>
      </c>
      <c r="AC10" s="676" t="s">
        <v>251</v>
      </c>
      <c r="AD10" s="677"/>
      <c r="AE10" s="366">
        <v>7</v>
      </c>
      <c r="AF10" s="366">
        <v>8</v>
      </c>
      <c r="AG10" s="366">
        <v>4</v>
      </c>
      <c r="AH10" s="374" t="s">
        <v>593</v>
      </c>
      <c r="AI10" s="375" t="s">
        <v>593</v>
      </c>
    </row>
    <row r="11" spans="1:35" ht="31.5" customHeight="1">
      <c r="A11" s="279" t="s">
        <v>254</v>
      </c>
      <c r="B11" s="388" t="s">
        <v>593</v>
      </c>
      <c r="C11" s="374" t="s">
        <v>593</v>
      </c>
      <c r="D11" s="694" t="s">
        <v>593</v>
      </c>
      <c r="E11" s="677"/>
      <c r="F11" s="389"/>
      <c r="G11" s="390" t="s">
        <v>593</v>
      </c>
      <c r="H11" s="374" t="s">
        <v>593</v>
      </c>
      <c r="I11" s="369"/>
      <c r="J11" s="373" t="s">
        <v>593</v>
      </c>
      <c r="K11" s="374" t="s">
        <v>593</v>
      </c>
      <c r="L11" s="369"/>
      <c r="M11" s="390" t="s">
        <v>593</v>
      </c>
      <c r="N11" s="369"/>
      <c r="O11" s="373" t="s">
        <v>593</v>
      </c>
      <c r="P11" s="625" t="s">
        <v>593</v>
      </c>
      <c r="Q11" s="595"/>
      <c r="R11" s="375" t="s">
        <v>593</v>
      </c>
      <c r="S11" s="101" t="s">
        <v>593</v>
      </c>
      <c r="T11" s="390" t="s">
        <v>593</v>
      </c>
      <c r="U11" s="101" t="s">
        <v>593</v>
      </c>
      <c r="V11" s="390" t="s">
        <v>593</v>
      </c>
      <c r="W11" s="375" t="s">
        <v>593</v>
      </c>
      <c r="X11" s="373" t="s">
        <v>593</v>
      </c>
      <c r="Y11" s="374" t="s">
        <v>593</v>
      </c>
      <c r="Z11" s="369">
        <v>4</v>
      </c>
      <c r="AA11" s="369">
        <v>3</v>
      </c>
      <c r="AB11" s="366">
        <v>21</v>
      </c>
      <c r="AC11" s="694" t="s">
        <v>593</v>
      </c>
      <c r="AD11" s="677"/>
      <c r="AE11" s="366">
        <v>16</v>
      </c>
      <c r="AF11" s="366">
        <v>6</v>
      </c>
      <c r="AG11" s="366">
        <v>1</v>
      </c>
      <c r="AH11" s="374" t="s">
        <v>593</v>
      </c>
      <c r="AI11" s="375" t="s">
        <v>593</v>
      </c>
    </row>
    <row r="12" spans="1:35" ht="12" customHeight="1">
      <c r="A12" s="398"/>
      <c r="B12" s="392"/>
      <c r="C12" s="369"/>
      <c r="D12" s="393"/>
      <c r="E12" s="365"/>
      <c r="F12" s="389"/>
      <c r="G12" s="389"/>
      <c r="H12" s="369"/>
      <c r="I12" s="369"/>
      <c r="J12" s="365"/>
      <c r="K12" s="369"/>
      <c r="L12" s="369"/>
      <c r="M12" s="389"/>
      <c r="N12" s="369"/>
      <c r="O12" s="365"/>
      <c r="P12" s="676"/>
      <c r="Q12" s="677"/>
      <c r="R12" s="366"/>
      <c r="S12" s="41"/>
      <c r="T12" s="389"/>
      <c r="U12" s="41"/>
      <c r="V12" s="389"/>
      <c r="W12" s="366"/>
      <c r="X12" s="365"/>
      <c r="Y12" s="369"/>
      <c r="Z12" s="369"/>
      <c r="AA12" s="369"/>
      <c r="AB12" s="366"/>
      <c r="AC12" s="369"/>
      <c r="AD12" s="365"/>
      <c r="AE12" s="366"/>
      <c r="AF12" s="366"/>
      <c r="AG12" s="366"/>
      <c r="AH12" s="369"/>
      <c r="AI12" s="366"/>
    </row>
    <row r="13" spans="1:35" ht="31.5" customHeight="1" thickBot="1">
      <c r="A13" s="399" t="s">
        <v>255</v>
      </c>
      <c r="B13" s="394" t="s">
        <v>529</v>
      </c>
      <c r="C13" s="384" t="s">
        <v>529</v>
      </c>
      <c r="D13" s="395" t="s">
        <v>529</v>
      </c>
      <c r="E13" s="379"/>
      <c r="F13" s="396"/>
      <c r="G13" s="397" t="s">
        <v>529</v>
      </c>
      <c r="H13" s="384" t="s">
        <v>529</v>
      </c>
      <c r="I13" s="383"/>
      <c r="J13" s="382" t="s">
        <v>529</v>
      </c>
      <c r="K13" s="384" t="s">
        <v>529</v>
      </c>
      <c r="L13" s="383"/>
      <c r="M13" s="397" t="s">
        <v>529</v>
      </c>
      <c r="N13" s="383"/>
      <c r="O13" s="382" t="s">
        <v>529</v>
      </c>
      <c r="P13" s="384" t="s">
        <v>529</v>
      </c>
      <c r="Q13" s="379"/>
      <c r="R13" s="387" t="s">
        <v>529</v>
      </c>
      <c r="S13" s="106" t="s">
        <v>529</v>
      </c>
      <c r="T13" s="397" t="s">
        <v>529</v>
      </c>
      <c r="U13" s="106" t="s">
        <v>529</v>
      </c>
      <c r="V13" s="397" t="s">
        <v>529</v>
      </c>
      <c r="W13" s="387" t="s">
        <v>529</v>
      </c>
      <c r="X13" s="382" t="s">
        <v>529</v>
      </c>
      <c r="Y13" s="384" t="s">
        <v>529</v>
      </c>
      <c r="Z13" s="383">
        <v>3</v>
      </c>
      <c r="AA13" s="383">
        <v>2</v>
      </c>
      <c r="AB13" s="380">
        <v>20</v>
      </c>
      <c r="AC13" s="665" t="s">
        <v>529</v>
      </c>
      <c r="AD13" s="695"/>
      <c r="AE13" s="380">
        <v>6</v>
      </c>
      <c r="AF13" s="380">
        <v>6</v>
      </c>
      <c r="AG13" s="380">
        <v>2</v>
      </c>
      <c r="AH13" s="384" t="s">
        <v>529</v>
      </c>
      <c r="AI13" s="387" t="s">
        <v>529</v>
      </c>
    </row>
    <row r="14" spans="1:35" s="117" customFormat="1" ht="24.75" customHeight="1" thickBot="1">
      <c r="A14" s="131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33"/>
      <c r="R14" s="128"/>
      <c r="S14" s="133"/>
      <c r="T14" s="128"/>
      <c r="U14" s="133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</row>
    <row r="15" spans="1:35" s="117" customFormat="1" ht="19.5" customHeight="1">
      <c r="A15" s="721" t="s">
        <v>189</v>
      </c>
      <c r="B15" s="740" t="s">
        <v>218</v>
      </c>
      <c r="C15" s="732"/>
      <c r="D15" s="732"/>
      <c r="E15" s="732"/>
      <c r="F15" s="732"/>
      <c r="G15" s="732"/>
      <c r="H15" s="732"/>
      <c r="I15" s="732"/>
      <c r="J15" s="732"/>
      <c r="K15" s="732"/>
      <c r="L15" s="733"/>
      <c r="M15" s="734" t="s">
        <v>219</v>
      </c>
      <c r="N15" s="735"/>
      <c r="O15" s="735"/>
      <c r="P15" s="735"/>
      <c r="Q15" s="735"/>
      <c r="R15" s="735"/>
      <c r="S15" s="735"/>
      <c r="T15" s="735"/>
      <c r="U15" s="736"/>
      <c r="V15" s="673" t="s">
        <v>220</v>
      </c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5"/>
      <c r="AH15" s="696" t="s">
        <v>221</v>
      </c>
      <c r="AI15" s="675"/>
    </row>
    <row r="16" spans="1:35" s="117" customFormat="1" ht="19.5" customHeight="1">
      <c r="A16" s="722"/>
      <c r="B16" s="697" t="s">
        <v>222</v>
      </c>
      <c r="C16" s="698"/>
      <c r="D16" s="682" t="s">
        <v>223</v>
      </c>
      <c r="E16" s="683"/>
      <c r="F16" s="683"/>
      <c r="G16" s="683"/>
      <c r="H16" s="669" t="s">
        <v>224</v>
      </c>
      <c r="I16" s="681"/>
      <c r="J16" s="681"/>
      <c r="K16" s="681"/>
      <c r="L16" s="670"/>
      <c r="M16" s="702" t="s">
        <v>225</v>
      </c>
      <c r="N16" s="703"/>
      <c r="O16" s="703"/>
      <c r="P16" s="669" t="s">
        <v>226</v>
      </c>
      <c r="Q16" s="681"/>
      <c r="R16" s="670"/>
      <c r="S16" s="702" t="s">
        <v>227</v>
      </c>
      <c r="T16" s="703"/>
      <c r="U16" s="703"/>
      <c r="V16" s="704" t="s">
        <v>228</v>
      </c>
      <c r="W16" s="705"/>
      <c r="X16" s="706" t="s">
        <v>229</v>
      </c>
      <c r="Y16" s="707"/>
      <c r="Z16" s="709" t="s">
        <v>230</v>
      </c>
      <c r="AA16" s="710"/>
      <c r="AB16" s="710"/>
      <c r="AC16" s="710"/>
      <c r="AD16" s="710"/>
      <c r="AE16" s="710"/>
      <c r="AF16" s="669" t="s">
        <v>231</v>
      </c>
      <c r="AG16" s="670"/>
      <c r="AH16" s="711" t="s">
        <v>232</v>
      </c>
      <c r="AI16" s="712"/>
    </row>
    <row r="17" spans="1:35" s="120" customFormat="1" ht="21.75" customHeight="1">
      <c r="A17" s="722"/>
      <c r="B17" s="699"/>
      <c r="C17" s="700"/>
      <c r="D17" s="701"/>
      <c r="E17" s="701"/>
      <c r="F17" s="701"/>
      <c r="G17" s="701"/>
      <c r="H17" s="708"/>
      <c r="I17" s="705"/>
      <c r="J17" s="705"/>
      <c r="K17" s="705"/>
      <c r="L17" s="707"/>
      <c r="M17" s="683"/>
      <c r="N17" s="683"/>
      <c r="O17" s="683"/>
      <c r="P17" s="708"/>
      <c r="Q17" s="705"/>
      <c r="R17" s="707"/>
      <c r="S17" s="683"/>
      <c r="T17" s="683"/>
      <c r="U17" s="683"/>
      <c r="V17" s="705"/>
      <c r="W17" s="705"/>
      <c r="X17" s="708"/>
      <c r="Y17" s="707"/>
      <c r="Z17" s="704" t="s">
        <v>233</v>
      </c>
      <c r="AA17" s="707"/>
      <c r="AB17" s="706" t="s">
        <v>234</v>
      </c>
      <c r="AC17" s="705"/>
      <c r="AD17" s="705"/>
      <c r="AE17" s="705"/>
      <c r="AF17" s="708"/>
      <c r="AG17" s="707"/>
      <c r="AH17" s="669" t="s">
        <v>235</v>
      </c>
      <c r="AI17" s="670"/>
    </row>
    <row r="18" spans="1:35" s="120" customFormat="1" ht="34.5" customHeight="1">
      <c r="A18" s="722"/>
      <c r="B18" s="690" t="s">
        <v>236</v>
      </c>
      <c r="C18" s="689"/>
      <c r="D18" s="691" t="s">
        <v>237</v>
      </c>
      <c r="E18" s="693"/>
      <c r="F18" s="693"/>
      <c r="G18" s="692"/>
      <c r="H18" s="691" t="s">
        <v>160</v>
      </c>
      <c r="I18" s="693"/>
      <c r="J18" s="693"/>
      <c r="K18" s="693"/>
      <c r="L18" s="692"/>
      <c r="M18" s="691" t="s">
        <v>238</v>
      </c>
      <c r="N18" s="693"/>
      <c r="O18" s="692"/>
      <c r="P18" s="691" t="s">
        <v>239</v>
      </c>
      <c r="Q18" s="693"/>
      <c r="R18" s="692"/>
      <c r="S18" s="691" t="s">
        <v>240</v>
      </c>
      <c r="T18" s="693"/>
      <c r="U18" s="692"/>
      <c r="V18" s="713" t="s">
        <v>241</v>
      </c>
      <c r="W18" s="714"/>
      <c r="X18" s="691" t="s">
        <v>242</v>
      </c>
      <c r="Y18" s="692"/>
      <c r="Z18" s="691" t="s">
        <v>243</v>
      </c>
      <c r="AA18" s="692"/>
      <c r="AB18" s="691" t="s">
        <v>244</v>
      </c>
      <c r="AC18" s="693"/>
      <c r="AD18" s="693"/>
      <c r="AE18" s="692"/>
      <c r="AF18" s="691" t="s">
        <v>245</v>
      </c>
      <c r="AG18" s="692"/>
      <c r="AH18" s="691" t="s">
        <v>246</v>
      </c>
      <c r="AI18" s="692"/>
    </row>
    <row r="19" spans="1:35" s="117" customFormat="1" ht="24.75" customHeight="1">
      <c r="A19" s="722"/>
      <c r="B19" s="121" t="s">
        <v>212</v>
      </c>
      <c r="C19" s="77" t="s">
        <v>213</v>
      </c>
      <c r="D19" s="77" t="s">
        <v>212</v>
      </c>
      <c r="E19" s="669" t="s">
        <v>214</v>
      </c>
      <c r="F19" s="670"/>
      <c r="G19" s="77" t="s">
        <v>213</v>
      </c>
      <c r="H19" s="123" t="s">
        <v>212</v>
      </c>
      <c r="I19" s="669" t="s">
        <v>247</v>
      </c>
      <c r="J19" s="670"/>
      <c r="K19" s="717" t="s">
        <v>213</v>
      </c>
      <c r="L19" s="718"/>
      <c r="M19" s="121" t="s">
        <v>212</v>
      </c>
      <c r="N19" s="717" t="s">
        <v>213</v>
      </c>
      <c r="O19" s="718"/>
      <c r="P19" s="77" t="s">
        <v>212</v>
      </c>
      <c r="Q19" s="717" t="s">
        <v>213</v>
      </c>
      <c r="R19" s="718"/>
      <c r="S19" s="78" t="s">
        <v>212</v>
      </c>
      <c r="T19" s="118" t="s">
        <v>248</v>
      </c>
      <c r="U19" s="123" t="s">
        <v>213</v>
      </c>
      <c r="V19" s="135" t="s">
        <v>212</v>
      </c>
      <c r="W19" s="123" t="s">
        <v>213</v>
      </c>
      <c r="X19" s="122" t="s">
        <v>212</v>
      </c>
      <c r="Y19" s="123" t="s">
        <v>213</v>
      </c>
      <c r="Z19" s="122" t="s">
        <v>212</v>
      </c>
      <c r="AA19" s="123" t="s">
        <v>213</v>
      </c>
      <c r="AB19" s="717" t="s">
        <v>212</v>
      </c>
      <c r="AC19" s="718"/>
      <c r="AD19" s="717" t="s">
        <v>213</v>
      </c>
      <c r="AE19" s="718"/>
      <c r="AF19" s="123" t="s">
        <v>212</v>
      </c>
      <c r="AG19" s="123" t="s">
        <v>213</v>
      </c>
      <c r="AH19" s="122" t="s">
        <v>212</v>
      </c>
      <c r="AI19" s="123" t="s">
        <v>213</v>
      </c>
    </row>
    <row r="20" spans="1:35" s="120" customFormat="1" ht="24.75" customHeight="1" thickBot="1">
      <c r="A20" s="723"/>
      <c r="B20" s="146" t="s">
        <v>215</v>
      </c>
      <c r="C20" s="147" t="s">
        <v>216</v>
      </c>
      <c r="D20" s="148" t="s">
        <v>215</v>
      </c>
      <c r="E20" s="715" t="s">
        <v>249</v>
      </c>
      <c r="F20" s="716"/>
      <c r="G20" s="147" t="s">
        <v>216</v>
      </c>
      <c r="H20" s="147" t="s">
        <v>215</v>
      </c>
      <c r="I20" s="715" t="s">
        <v>497</v>
      </c>
      <c r="J20" s="716"/>
      <c r="K20" s="715" t="s">
        <v>216</v>
      </c>
      <c r="L20" s="716"/>
      <c r="M20" s="148" t="s">
        <v>215</v>
      </c>
      <c r="N20" s="715" t="s">
        <v>216</v>
      </c>
      <c r="O20" s="716"/>
      <c r="P20" s="148" t="s">
        <v>215</v>
      </c>
      <c r="Q20" s="715" t="s">
        <v>216</v>
      </c>
      <c r="R20" s="716"/>
      <c r="S20" s="79" t="s">
        <v>215</v>
      </c>
      <c r="T20" s="149" t="s">
        <v>250</v>
      </c>
      <c r="U20" s="147" t="s">
        <v>216</v>
      </c>
      <c r="V20" s="148" t="s">
        <v>215</v>
      </c>
      <c r="W20" s="147" t="s">
        <v>216</v>
      </c>
      <c r="X20" s="148" t="s">
        <v>215</v>
      </c>
      <c r="Y20" s="147" t="s">
        <v>217</v>
      </c>
      <c r="Z20" s="148" t="s">
        <v>215</v>
      </c>
      <c r="AA20" s="147" t="s">
        <v>217</v>
      </c>
      <c r="AB20" s="715" t="s">
        <v>215</v>
      </c>
      <c r="AC20" s="716"/>
      <c r="AD20" s="715" t="s">
        <v>217</v>
      </c>
      <c r="AE20" s="716"/>
      <c r="AF20" s="147" t="s">
        <v>215</v>
      </c>
      <c r="AG20" s="147" t="s">
        <v>217</v>
      </c>
      <c r="AH20" s="148" t="s">
        <v>215</v>
      </c>
      <c r="AI20" s="147" t="s">
        <v>217</v>
      </c>
    </row>
    <row r="21" spans="1:35" s="114" customFormat="1" ht="31.5" customHeight="1">
      <c r="A21" s="400" t="s">
        <v>252</v>
      </c>
      <c r="B21" s="365">
        <v>1</v>
      </c>
      <c r="C21" s="366">
        <v>1</v>
      </c>
      <c r="D21" s="366">
        <v>44</v>
      </c>
      <c r="E21" s="367"/>
      <c r="F21" s="368" t="s">
        <v>251</v>
      </c>
      <c r="G21" s="366">
        <v>34</v>
      </c>
      <c r="H21" s="369">
        <v>21</v>
      </c>
      <c r="I21" s="719" t="s">
        <v>251</v>
      </c>
      <c r="J21" s="720"/>
      <c r="K21" s="719">
        <v>11</v>
      </c>
      <c r="L21" s="720"/>
      <c r="M21" s="365">
        <v>1</v>
      </c>
      <c r="N21" s="369"/>
      <c r="O21" s="371" t="s">
        <v>593</v>
      </c>
      <c r="P21" s="369">
        <v>4</v>
      </c>
      <c r="Q21" s="369"/>
      <c r="R21" s="368">
        <v>2</v>
      </c>
      <c r="S21" s="369">
        <v>34</v>
      </c>
      <c r="T21" s="366" t="s">
        <v>251</v>
      </c>
      <c r="U21" s="372">
        <v>8</v>
      </c>
      <c r="V21" s="373" t="s">
        <v>593</v>
      </c>
      <c r="W21" s="374" t="s">
        <v>593</v>
      </c>
      <c r="X21" s="366">
        <v>6</v>
      </c>
      <c r="Y21" s="366">
        <v>6</v>
      </c>
      <c r="Z21" s="373" t="s">
        <v>593</v>
      </c>
      <c r="AA21" s="375" t="s">
        <v>593</v>
      </c>
      <c r="AB21" s="694" t="s">
        <v>593</v>
      </c>
      <c r="AC21" s="677"/>
      <c r="AD21" s="694" t="s">
        <v>593</v>
      </c>
      <c r="AE21" s="677"/>
      <c r="AF21" s="366">
        <v>2</v>
      </c>
      <c r="AG21" s="366">
        <v>1</v>
      </c>
      <c r="AH21" s="366">
        <v>512</v>
      </c>
      <c r="AI21" s="366">
        <v>455</v>
      </c>
    </row>
    <row r="22" spans="1:35" s="114" customFormat="1" ht="31.5" customHeight="1">
      <c r="A22" s="400" t="s">
        <v>253</v>
      </c>
      <c r="B22" s="365">
        <v>3</v>
      </c>
      <c r="C22" s="366">
        <v>3</v>
      </c>
      <c r="D22" s="366">
        <v>19</v>
      </c>
      <c r="E22" s="376"/>
      <c r="F22" s="365" t="s">
        <v>251</v>
      </c>
      <c r="G22" s="366">
        <v>15</v>
      </c>
      <c r="H22" s="369">
        <v>21</v>
      </c>
      <c r="I22" s="676" t="s">
        <v>251</v>
      </c>
      <c r="J22" s="677"/>
      <c r="K22" s="676">
        <v>5</v>
      </c>
      <c r="L22" s="677"/>
      <c r="M22" s="373" t="s">
        <v>593</v>
      </c>
      <c r="N22" s="369"/>
      <c r="O22" s="373" t="s">
        <v>593</v>
      </c>
      <c r="P22" s="369">
        <v>8</v>
      </c>
      <c r="Q22" s="369"/>
      <c r="R22" s="365">
        <v>4</v>
      </c>
      <c r="S22" s="377">
        <v>40</v>
      </c>
      <c r="T22" s="366" t="s">
        <v>251</v>
      </c>
      <c r="U22" s="378">
        <v>15</v>
      </c>
      <c r="V22" s="373" t="s">
        <v>593</v>
      </c>
      <c r="W22" s="374" t="s">
        <v>593</v>
      </c>
      <c r="X22" s="375" t="s">
        <v>593</v>
      </c>
      <c r="Y22" s="375" t="s">
        <v>593</v>
      </c>
      <c r="Z22" s="373" t="s">
        <v>593</v>
      </c>
      <c r="AA22" s="375" t="s">
        <v>593</v>
      </c>
      <c r="AB22" s="694" t="s">
        <v>593</v>
      </c>
      <c r="AC22" s="677"/>
      <c r="AD22" s="694" t="s">
        <v>593</v>
      </c>
      <c r="AE22" s="677"/>
      <c r="AF22" s="366">
        <v>4</v>
      </c>
      <c r="AG22" s="375" t="s">
        <v>593</v>
      </c>
      <c r="AH22" s="366">
        <v>654</v>
      </c>
      <c r="AI22" s="366">
        <v>603</v>
      </c>
    </row>
    <row r="23" spans="1:35" s="114" customFormat="1" ht="31.5" customHeight="1">
      <c r="A23" s="400" t="s">
        <v>254</v>
      </c>
      <c r="B23" s="365">
        <v>3</v>
      </c>
      <c r="C23" s="366">
        <v>3</v>
      </c>
      <c r="D23" s="366">
        <v>10</v>
      </c>
      <c r="E23" s="376"/>
      <c r="F23" s="373" t="s">
        <v>593</v>
      </c>
      <c r="G23" s="366">
        <v>9</v>
      </c>
      <c r="H23" s="369">
        <v>12</v>
      </c>
      <c r="I23" s="694" t="s">
        <v>593</v>
      </c>
      <c r="J23" s="677"/>
      <c r="K23" s="694" t="s">
        <v>593</v>
      </c>
      <c r="L23" s="677"/>
      <c r="M23" s="373" t="s">
        <v>593</v>
      </c>
      <c r="N23" s="369"/>
      <c r="O23" s="373" t="s">
        <v>593</v>
      </c>
      <c r="P23" s="369">
        <v>26</v>
      </c>
      <c r="Q23" s="369"/>
      <c r="R23" s="365">
        <v>17</v>
      </c>
      <c r="S23" s="377">
        <v>46</v>
      </c>
      <c r="T23" s="374" t="s">
        <v>593</v>
      </c>
      <c r="U23" s="378">
        <v>18</v>
      </c>
      <c r="V23" s="373" t="s">
        <v>593</v>
      </c>
      <c r="W23" s="374" t="s">
        <v>593</v>
      </c>
      <c r="X23" s="366">
        <v>4</v>
      </c>
      <c r="Y23" s="366">
        <v>4</v>
      </c>
      <c r="Z23" s="373" t="s">
        <v>593</v>
      </c>
      <c r="AA23" s="375" t="s">
        <v>593</v>
      </c>
      <c r="AB23" s="694" t="s">
        <v>593</v>
      </c>
      <c r="AC23" s="677"/>
      <c r="AD23" s="694" t="s">
        <v>593</v>
      </c>
      <c r="AE23" s="677"/>
      <c r="AF23" s="366">
        <v>1</v>
      </c>
      <c r="AG23" s="375" t="s">
        <v>593</v>
      </c>
      <c r="AH23" s="366">
        <v>772</v>
      </c>
      <c r="AI23" s="366">
        <v>501</v>
      </c>
    </row>
    <row r="24" spans="1:35" s="114" customFormat="1" ht="12" customHeight="1">
      <c r="A24" s="401"/>
      <c r="B24" s="365"/>
      <c r="C24" s="366"/>
      <c r="D24" s="366"/>
      <c r="E24" s="376"/>
      <c r="F24" s="365"/>
      <c r="G24" s="366"/>
      <c r="H24" s="369"/>
      <c r="I24" s="369"/>
      <c r="J24" s="365"/>
      <c r="K24" s="369"/>
      <c r="L24" s="365"/>
      <c r="M24" s="365"/>
      <c r="N24" s="369"/>
      <c r="O24" s="365"/>
      <c r="P24" s="369"/>
      <c r="Q24" s="369"/>
      <c r="R24" s="365"/>
      <c r="S24" s="377"/>
      <c r="T24" s="369"/>
      <c r="U24" s="378"/>
      <c r="V24" s="365"/>
      <c r="W24" s="369"/>
      <c r="X24" s="366"/>
      <c r="Y24" s="366"/>
      <c r="Z24" s="365"/>
      <c r="AA24" s="366"/>
      <c r="AB24" s="369"/>
      <c r="AC24" s="365"/>
      <c r="AD24" s="369"/>
      <c r="AE24" s="365"/>
      <c r="AF24" s="366"/>
      <c r="AG24" s="366"/>
      <c r="AH24" s="366"/>
      <c r="AI24" s="366"/>
    </row>
    <row r="25" spans="1:35" s="114" customFormat="1" ht="31.5" customHeight="1" thickBot="1">
      <c r="A25" s="402" t="s">
        <v>255</v>
      </c>
      <c r="B25" s="379">
        <v>5</v>
      </c>
      <c r="C25" s="380">
        <v>3</v>
      </c>
      <c r="D25" s="380">
        <v>11</v>
      </c>
      <c r="E25" s="381"/>
      <c r="F25" s="382" t="s">
        <v>529</v>
      </c>
      <c r="G25" s="380">
        <v>10</v>
      </c>
      <c r="H25" s="383">
        <v>42</v>
      </c>
      <c r="I25" s="665" t="s">
        <v>529</v>
      </c>
      <c r="J25" s="666"/>
      <c r="K25" s="383">
        <v>9</v>
      </c>
      <c r="L25" s="379"/>
      <c r="M25" s="382" t="s">
        <v>529</v>
      </c>
      <c r="N25" s="383"/>
      <c r="O25" s="382" t="s">
        <v>529</v>
      </c>
      <c r="P25" s="383">
        <v>3</v>
      </c>
      <c r="Q25" s="383"/>
      <c r="R25" s="379">
        <v>1</v>
      </c>
      <c r="S25" s="385">
        <v>43</v>
      </c>
      <c r="T25" s="384" t="s">
        <v>529</v>
      </c>
      <c r="U25" s="386">
        <v>19</v>
      </c>
      <c r="V25" s="382" t="s">
        <v>529</v>
      </c>
      <c r="W25" s="384" t="s">
        <v>529</v>
      </c>
      <c r="X25" s="380">
        <v>4</v>
      </c>
      <c r="Y25" s="380">
        <v>4</v>
      </c>
      <c r="Z25" s="382" t="s">
        <v>529</v>
      </c>
      <c r="AA25" s="387" t="s">
        <v>529</v>
      </c>
      <c r="AB25" s="665" t="s">
        <v>529</v>
      </c>
      <c r="AC25" s="666"/>
      <c r="AD25" s="665" t="s">
        <v>529</v>
      </c>
      <c r="AE25" s="666"/>
      <c r="AF25" s="387" t="s">
        <v>529</v>
      </c>
      <c r="AG25" s="387" t="s">
        <v>529</v>
      </c>
      <c r="AH25" s="380">
        <v>777</v>
      </c>
      <c r="AI25" s="380">
        <v>722</v>
      </c>
    </row>
    <row r="26" spans="1:35" s="139" customFormat="1" ht="15" customHeight="1">
      <c r="A26" s="200" t="s">
        <v>876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60" t="s">
        <v>861</v>
      </c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</row>
  </sheetData>
  <sheetProtection/>
  <mergeCells count="116">
    <mergeCell ref="N20:O20"/>
    <mergeCell ref="Q19:R19"/>
    <mergeCell ref="Q20:R20"/>
    <mergeCell ref="P18:R18"/>
    <mergeCell ref="N7:O7"/>
    <mergeCell ref="N8:O8"/>
    <mergeCell ref="P8:Q8"/>
    <mergeCell ref="N19:O19"/>
    <mergeCell ref="P16:R17"/>
    <mergeCell ref="K20:L20"/>
    <mergeCell ref="I7:J7"/>
    <mergeCell ref="I8:J8"/>
    <mergeCell ref="I19:J19"/>
    <mergeCell ref="I20:J20"/>
    <mergeCell ref="H16:L17"/>
    <mergeCell ref="H18:L18"/>
    <mergeCell ref="B15:L15"/>
    <mergeCell ref="F7:G7"/>
    <mergeCell ref="L7:M7"/>
    <mergeCell ref="D8:E8"/>
    <mergeCell ref="D5:G5"/>
    <mergeCell ref="D6:G6"/>
    <mergeCell ref="K19:L19"/>
    <mergeCell ref="L8:M8"/>
    <mergeCell ref="K5:M5"/>
    <mergeCell ref="K6:M6"/>
    <mergeCell ref="M18:O18"/>
    <mergeCell ref="N6:Q6"/>
    <mergeCell ref="P7:Q7"/>
    <mergeCell ref="K23:L23"/>
    <mergeCell ref="B4:U4"/>
    <mergeCell ref="I21:J21"/>
    <mergeCell ref="M15:U15"/>
    <mergeCell ref="P11:Q11"/>
    <mergeCell ref="P12:Q12"/>
    <mergeCell ref="R6:S6"/>
    <mergeCell ref="N5:Q5"/>
    <mergeCell ref="F8:G8"/>
    <mergeCell ref="D7:E7"/>
    <mergeCell ref="A2:U2"/>
    <mergeCell ref="P9:Q9"/>
    <mergeCell ref="P10:Q10"/>
    <mergeCell ref="A4:A8"/>
    <mergeCell ref="D9:E9"/>
    <mergeCell ref="D10:E10"/>
    <mergeCell ref="B5:C5"/>
    <mergeCell ref="H5:J5"/>
    <mergeCell ref="H6:J6"/>
    <mergeCell ref="B6:C6"/>
    <mergeCell ref="A15:A20"/>
    <mergeCell ref="E19:F19"/>
    <mergeCell ref="E20:F20"/>
    <mergeCell ref="D11:E11"/>
    <mergeCell ref="B18:C18"/>
    <mergeCell ref="D18:G18"/>
    <mergeCell ref="AB21:AC21"/>
    <mergeCell ref="AD21:AE21"/>
    <mergeCell ref="I23:J23"/>
    <mergeCell ref="AB23:AC23"/>
    <mergeCell ref="AD23:AE23"/>
    <mergeCell ref="I22:J22"/>
    <mergeCell ref="AB22:AC22"/>
    <mergeCell ref="AD22:AE22"/>
    <mergeCell ref="K21:L21"/>
    <mergeCell ref="K22:L22"/>
    <mergeCell ref="Z18:AA18"/>
    <mergeCell ref="AB18:AE18"/>
    <mergeCell ref="AB20:AC20"/>
    <mergeCell ref="AD20:AE20"/>
    <mergeCell ref="AB19:AC19"/>
    <mergeCell ref="AD19:AE19"/>
    <mergeCell ref="AF16:AG17"/>
    <mergeCell ref="AH16:AI16"/>
    <mergeCell ref="Z17:AA17"/>
    <mergeCell ref="AB17:AE17"/>
    <mergeCell ref="AH17:AI17"/>
    <mergeCell ref="S18:U18"/>
    <mergeCell ref="V18:W18"/>
    <mergeCell ref="AH18:AI18"/>
    <mergeCell ref="AF18:AG18"/>
    <mergeCell ref="X18:Y18"/>
    <mergeCell ref="AC11:AD11"/>
    <mergeCell ref="AC13:AD13"/>
    <mergeCell ref="AH15:AI15"/>
    <mergeCell ref="B16:C17"/>
    <mergeCell ref="D16:G17"/>
    <mergeCell ref="M16:O17"/>
    <mergeCell ref="S16:U17"/>
    <mergeCell ref="V16:W17"/>
    <mergeCell ref="X16:Y17"/>
    <mergeCell ref="Z16:AE16"/>
    <mergeCell ref="AF6:AG6"/>
    <mergeCell ref="AH6:AI6"/>
    <mergeCell ref="T6:U6"/>
    <mergeCell ref="V6:W6"/>
    <mergeCell ref="X6:Y6"/>
    <mergeCell ref="Z6:AA6"/>
    <mergeCell ref="AB6:AE6"/>
    <mergeCell ref="V2:AI2"/>
    <mergeCell ref="V4:AI4"/>
    <mergeCell ref="AB5:AE5"/>
    <mergeCell ref="AF5:AG5"/>
    <mergeCell ref="AH5:AI5"/>
    <mergeCell ref="Z5:AA5"/>
    <mergeCell ref="V5:W5"/>
    <mergeCell ref="X5:Y5"/>
    <mergeCell ref="AB25:AC25"/>
    <mergeCell ref="AD25:AE25"/>
    <mergeCell ref="I25:J25"/>
    <mergeCell ref="R5:S5"/>
    <mergeCell ref="T5:U5"/>
    <mergeCell ref="AC7:AD7"/>
    <mergeCell ref="AC8:AD8"/>
    <mergeCell ref="V15:AG15"/>
    <mergeCell ref="AC9:AD9"/>
    <mergeCell ref="AC10:AD10"/>
  </mergeCells>
  <printOptions horizontalCentered="1"/>
  <pageMargins left="1.1023622047244095" right="1.1023622047244095" top="1.5748031496062993" bottom="1.5748031496062993" header="0.5118110236220472" footer="0.9055118110236221"/>
  <pageSetup firstPageNumber="35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"/>
  <sheetViews>
    <sheetView showGridLines="0" zoomScale="120" zoomScaleNormal="120" zoomScalePageLayoutView="0" workbookViewId="0" topLeftCell="A1">
      <selection activeCell="A2" sqref="A2:N2"/>
    </sheetView>
  </sheetViews>
  <sheetFormatPr defaultColWidth="9.875" defaultRowHeight="39.75" customHeight="1"/>
  <cols>
    <col min="1" max="1" width="7.125" style="117" customWidth="1"/>
    <col min="2" max="2" width="3.625" style="117" customWidth="1"/>
    <col min="3" max="3" width="4.625" style="117" customWidth="1"/>
    <col min="4" max="4" width="4.875" style="117" customWidth="1"/>
    <col min="5" max="5" width="4.625" style="117" customWidth="1"/>
    <col min="6" max="6" width="4.875" style="117" customWidth="1"/>
    <col min="7" max="14" width="5.625" style="117" customWidth="1"/>
    <col min="15" max="15" width="4.625" style="117" customWidth="1"/>
    <col min="16" max="16" width="5.625" style="117" customWidth="1"/>
    <col min="17" max="17" width="5.125" style="117" customWidth="1"/>
    <col min="18" max="18" width="5.625" style="117" customWidth="1"/>
    <col min="19" max="19" width="5.125" style="117" customWidth="1"/>
    <col min="20" max="20" width="5.625" style="117" customWidth="1"/>
    <col min="21" max="21" width="5.125" style="117" customWidth="1"/>
    <col min="22" max="22" width="5.625" style="117" customWidth="1"/>
    <col min="23" max="23" width="5.125" style="117" customWidth="1"/>
    <col min="24" max="24" width="5.625" style="117" customWidth="1"/>
    <col min="25" max="25" width="5.125" style="117" customWidth="1"/>
    <col min="26" max="26" width="5.625" style="117" customWidth="1"/>
    <col min="27" max="27" width="5.125" style="117" customWidth="1"/>
    <col min="28" max="28" width="5.625" style="117" customWidth="1"/>
    <col min="29" max="16384" width="9.875" style="117" customWidth="1"/>
  </cols>
  <sheetData>
    <row r="1" spans="1:28" s="141" customFormat="1" ht="18" customHeight="1">
      <c r="A1" s="200" t="s">
        <v>105</v>
      </c>
      <c r="J1" s="142"/>
      <c r="O1" s="139"/>
      <c r="AB1" s="2" t="s">
        <v>106</v>
      </c>
    </row>
    <row r="2" spans="1:28" s="116" customFormat="1" ht="24.75" customHeight="1">
      <c r="A2" s="724" t="s">
        <v>892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 t="s">
        <v>893</v>
      </c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</row>
    <row r="3" spans="2:28" s="139" customFormat="1" ht="15" customHeight="1" thickBo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40" t="s">
        <v>875</v>
      </c>
    </row>
    <row r="4" spans="1:28" ht="19.5" customHeight="1">
      <c r="A4" s="725" t="s">
        <v>262</v>
      </c>
      <c r="B4" s="767"/>
      <c r="C4" s="763" t="s">
        <v>263</v>
      </c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153"/>
      <c r="P4" s="153"/>
      <c r="Q4" s="679" t="s">
        <v>263</v>
      </c>
      <c r="R4" s="673"/>
      <c r="S4" s="673"/>
      <c r="T4" s="673"/>
      <c r="U4" s="674"/>
      <c r="V4" s="675"/>
      <c r="W4" s="696" t="s">
        <v>264</v>
      </c>
      <c r="X4" s="673"/>
      <c r="Y4" s="673"/>
      <c r="Z4" s="673"/>
      <c r="AA4" s="673"/>
      <c r="AB4" s="673"/>
    </row>
    <row r="5" spans="1:28" ht="25.5" customHeight="1">
      <c r="A5" s="768"/>
      <c r="B5" s="722"/>
      <c r="C5" s="769" t="s">
        <v>232</v>
      </c>
      <c r="D5" s="770"/>
      <c r="E5" s="770"/>
      <c r="F5" s="771"/>
      <c r="G5" s="746" t="s">
        <v>265</v>
      </c>
      <c r="H5" s="747"/>
      <c r="I5" s="746" t="s">
        <v>266</v>
      </c>
      <c r="J5" s="747"/>
      <c r="K5" s="746" t="s">
        <v>267</v>
      </c>
      <c r="L5" s="747"/>
      <c r="M5" s="746" t="s">
        <v>268</v>
      </c>
      <c r="N5" s="747"/>
      <c r="O5" s="752" t="s">
        <v>269</v>
      </c>
      <c r="P5" s="747"/>
      <c r="Q5" s="766" t="s">
        <v>270</v>
      </c>
      <c r="R5" s="765"/>
      <c r="S5" s="764" t="s">
        <v>271</v>
      </c>
      <c r="T5" s="765"/>
      <c r="U5" s="764" t="s">
        <v>272</v>
      </c>
      <c r="V5" s="765"/>
      <c r="W5" s="751" t="s">
        <v>273</v>
      </c>
      <c r="X5" s="748"/>
      <c r="Y5" s="748"/>
      <c r="Z5" s="748"/>
      <c r="AA5" s="748"/>
      <c r="AB5" s="748"/>
    </row>
    <row r="6" spans="1:28" s="120" customFormat="1" ht="30" customHeight="1">
      <c r="A6" s="768"/>
      <c r="B6" s="722"/>
      <c r="C6" s="762" t="s">
        <v>256</v>
      </c>
      <c r="D6" s="741"/>
      <c r="E6" s="741"/>
      <c r="F6" s="742"/>
      <c r="G6" s="743" t="s">
        <v>257</v>
      </c>
      <c r="H6" s="742"/>
      <c r="I6" s="743" t="s">
        <v>258</v>
      </c>
      <c r="J6" s="742"/>
      <c r="K6" s="743" t="s">
        <v>104</v>
      </c>
      <c r="L6" s="742"/>
      <c r="M6" s="743" t="s">
        <v>259</v>
      </c>
      <c r="N6" s="742"/>
      <c r="O6" s="741" t="s">
        <v>260</v>
      </c>
      <c r="P6" s="742"/>
      <c r="Q6" s="741" t="s">
        <v>544</v>
      </c>
      <c r="R6" s="742"/>
      <c r="S6" s="743" t="s">
        <v>543</v>
      </c>
      <c r="T6" s="742"/>
      <c r="U6" s="743" t="s">
        <v>261</v>
      </c>
      <c r="V6" s="742"/>
      <c r="W6" s="743" t="s">
        <v>274</v>
      </c>
      <c r="X6" s="741"/>
      <c r="Y6" s="743" t="s">
        <v>275</v>
      </c>
      <c r="Z6" s="742"/>
      <c r="AA6" s="743" t="s">
        <v>276</v>
      </c>
      <c r="AB6" s="742"/>
    </row>
    <row r="7" spans="1:28" ht="24.75" customHeight="1">
      <c r="A7" s="768"/>
      <c r="B7" s="722"/>
      <c r="C7" s="761" t="s">
        <v>277</v>
      </c>
      <c r="D7" s="718"/>
      <c r="E7" s="669" t="s">
        <v>278</v>
      </c>
      <c r="F7" s="670"/>
      <c r="G7" s="144" t="s">
        <v>277</v>
      </c>
      <c r="H7" s="118" t="s">
        <v>278</v>
      </c>
      <c r="I7" s="134" t="s">
        <v>277</v>
      </c>
      <c r="J7" s="134" t="s">
        <v>278</v>
      </c>
      <c r="K7" s="134" t="s">
        <v>277</v>
      </c>
      <c r="L7" s="134" t="s">
        <v>278</v>
      </c>
      <c r="M7" s="134" t="s">
        <v>277</v>
      </c>
      <c r="N7" s="154" t="s">
        <v>278</v>
      </c>
      <c r="O7" s="144" t="s">
        <v>277</v>
      </c>
      <c r="P7" s="119" t="s">
        <v>278</v>
      </c>
      <c r="Q7" s="122" t="s">
        <v>277</v>
      </c>
      <c r="R7" s="123" t="s">
        <v>278</v>
      </c>
      <c r="S7" s="122" t="s">
        <v>277</v>
      </c>
      <c r="T7" s="123" t="s">
        <v>278</v>
      </c>
      <c r="U7" s="122" t="s">
        <v>277</v>
      </c>
      <c r="V7" s="123" t="s">
        <v>278</v>
      </c>
      <c r="W7" s="78" t="s">
        <v>277</v>
      </c>
      <c r="X7" s="78" t="s">
        <v>278</v>
      </c>
      <c r="Y7" s="123" t="s">
        <v>277</v>
      </c>
      <c r="Z7" s="123" t="s">
        <v>278</v>
      </c>
      <c r="AA7" s="122" t="s">
        <v>277</v>
      </c>
      <c r="AB7" s="123" t="s">
        <v>278</v>
      </c>
    </row>
    <row r="8" spans="1:28" s="120" customFormat="1" ht="19.5" customHeight="1" thickBot="1">
      <c r="A8" s="727"/>
      <c r="B8" s="723"/>
      <c r="C8" s="757" t="s">
        <v>279</v>
      </c>
      <c r="D8" s="758"/>
      <c r="E8" s="759" t="s">
        <v>498</v>
      </c>
      <c r="F8" s="760"/>
      <c r="G8" s="124" t="s">
        <v>279</v>
      </c>
      <c r="H8" s="125" t="s">
        <v>498</v>
      </c>
      <c r="I8" s="137" t="s">
        <v>279</v>
      </c>
      <c r="J8" s="136" t="s">
        <v>280</v>
      </c>
      <c r="K8" s="137" t="s">
        <v>279</v>
      </c>
      <c r="L8" s="125" t="s">
        <v>498</v>
      </c>
      <c r="M8" s="143" t="s">
        <v>279</v>
      </c>
      <c r="N8" s="125" t="s">
        <v>498</v>
      </c>
      <c r="O8" s="137" t="s">
        <v>279</v>
      </c>
      <c r="P8" s="125" t="s">
        <v>498</v>
      </c>
      <c r="Q8" s="137" t="s">
        <v>279</v>
      </c>
      <c r="R8" s="136" t="s">
        <v>280</v>
      </c>
      <c r="S8" s="137" t="s">
        <v>279</v>
      </c>
      <c r="T8" s="136" t="s">
        <v>280</v>
      </c>
      <c r="U8" s="137" t="s">
        <v>279</v>
      </c>
      <c r="V8" s="136" t="s">
        <v>280</v>
      </c>
      <c r="W8" s="143" t="s">
        <v>279</v>
      </c>
      <c r="X8" s="143" t="s">
        <v>280</v>
      </c>
      <c r="Y8" s="136" t="s">
        <v>279</v>
      </c>
      <c r="Z8" s="136" t="s">
        <v>280</v>
      </c>
      <c r="AA8" s="137" t="s">
        <v>279</v>
      </c>
      <c r="AB8" s="136" t="s">
        <v>280</v>
      </c>
    </row>
    <row r="9" spans="1:28" s="132" customFormat="1" ht="31.5" customHeight="1">
      <c r="A9" s="126" t="s">
        <v>281</v>
      </c>
      <c r="B9" s="127">
        <v>2003</v>
      </c>
      <c r="C9" s="756">
        <v>1036</v>
      </c>
      <c r="D9" s="677"/>
      <c r="E9" s="676">
        <v>434</v>
      </c>
      <c r="F9" s="677"/>
      <c r="G9" s="403" t="s">
        <v>282</v>
      </c>
      <c r="H9" s="403" t="s">
        <v>282</v>
      </c>
      <c r="I9" s="377">
        <v>15</v>
      </c>
      <c r="J9" s="378">
        <v>1</v>
      </c>
      <c r="K9" s="404">
        <v>3</v>
      </c>
      <c r="L9" s="405" t="s">
        <v>282</v>
      </c>
      <c r="M9" s="403" t="s">
        <v>282</v>
      </c>
      <c r="N9" s="405" t="s">
        <v>282</v>
      </c>
      <c r="O9" s="404">
        <v>28</v>
      </c>
      <c r="P9" s="406">
        <v>2</v>
      </c>
      <c r="Q9" s="389">
        <v>5</v>
      </c>
      <c r="R9" s="366">
        <v>3</v>
      </c>
      <c r="S9" s="389">
        <v>108</v>
      </c>
      <c r="T9" s="366">
        <v>0</v>
      </c>
      <c r="U9" s="389">
        <v>1</v>
      </c>
      <c r="V9" s="375" t="s">
        <v>282</v>
      </c>
      <c r="W9" s="369">
        <v>8</v>
      </c>
      <c r="X9" s="369">
        <v>8</v>
      </c>
      <c r="Y9" s="366">
        <v>27</v>
      </c>
      <c r="Z9" s="366">
        <v>27</v>
      </c>
      <c r="AA9" s="369">
        <v>10</v>
      </c>
      <c r="AB9" s="366">
        <v>10</v>
      </c>
    </row>
    <row r="10" spans="1:28" s="132" customFormat="1" ht="31.5" customHeight="1">
      <c r="A10" s="126" t="s">
        <v>283</v>
      </c>
      <c r="B10" s="127">
        <v>2004</v>
      </c>
      <c r="C10" s="756">
        <v>1027</v>
      </c>
      <c r="D10" s="677"/>
      <c r="E10" s="676">
        <v>480</v>
      </c>
      <c r="F10" s="677"/>
      <c r="G10" s="403" t="s">
        <v>282</v>
      </c>
      <c r="H10" s="403" t="s">
        <v>282</v>
      </c>
      <c r="I10" s="378">
        <v>10</v>
      </c>
      <c r="J10" s="407" t="s">
        <v>282</v>
      </c>
      <c r="K10" s="378">
        <v>7</v>
      </c>
      <c r="L10" s="407" t="s">
        <v>282</v>
      </c>
      <c r="M10" s="403" t="s">
        <v>282</v>
      </c>
      <c r="N10" s="405" t="s">
        <v>282</v>
      </c>
      <c r="O10" s="404">
        <v>11</v>
      </c>
      <c r="P10" s="378">
        <v>1</v>
      </c>
      <c r="Q10" s="389">
        <v>2</v>
      </c>
      <c r="R10" s="366">
        <v>2</v>
      </c>
      <c r="S10" s="389">
        <v>87</v>
      </c>
      <c r="T10" s="366">
        <v>7</v>
      </c>
      <c r="U10" s="389">
        <v>2</v>
      </c>
      <c r="V10" s="366">
        <v>2</v>
      </c>
      <c r="W10" s="369">
        <v>13</v>
      </c>
      <c r="X10" s="369">
        <v>13</v>
      </c>
      <c r="Y10" s="366">
        <v>50</v>
      </c>
      <c r="Z10" s="366">
        <v>50</v>
      </c>
      <c r="AA10" s="369">
        <v>14</v>
      </c>
      <c r="AB10" s="366">
        <v>14</v>
      </c>
    </row>
    <row r="11" spans="1:28" s="132" customFormat="1" ht="31.5" customHeight="1">
      <c r="A11" s="126" t="s">
        <v>284</v>
      </c>
      <c r="B11" s="127">
        <v>2005</v>
      </c>
      <c r="C11" s="756">
        <v>889</v>
      </c>
      <c r="D11" s="677"/>
      <c r="E11" s="676">
        <v>322</v>
      </c>
      <c r="F11" s="677"/>
      <c r="G11" s="377">
        <v>1</v>
      </c>
      <c r="H11" s="377">
        <v>1</v>
      </c>
      <c r="I11" s="377">
        <v>15</v>
      </c>
      <c r="J11" s="378">
        <v>1</v>
      </c>
      <c r="K11" s="404">
        <v>2</v>
      </c>
      <c r="L11" s="378">
        <v>1</v>
      </c>
      <c r="M11" s="403" t="s">
        <v>282</v>
      </c>
      <c r="N11" s="405" t="s">
        <v>282</v>
      </c>
      <c r="O11" s="404">
        <v>30</v>
      </c>
      <c r="P11" s="378">
        <v>2</v>
      </c>
      <c r="Q11" s="389">
        <v>2</v>
      </c>
      <c r="R11" s="366">
        <v>1</v>
      </c>
      <c r="S11" s="389">
        <v>66</v>
      </c>
      <c r="T11" s="366">
        <v>4</v>
      </c>
      <c r="U11" s="389">
        <v>16</v>
      </c>
      <c r="V11" s="366">
        <v>5</v>
      </c>
      <c r="W11" s="369">
        <v>26</v>
      </c>
      <c r="X11" s="369">
        <v>24</v>
      </c>
      <c r="Y11" s="366">
        <v>29</v>
      </c>
      <c r="Z11" s="366">
        <v>28</v>
      </c>
      <c r="AA11" s="369">
        <v>19</v>
      </c>
      <c r="AB11" s="366">
        <v>18</v>
      </c>
    </row>
    <row r="12" spans="1:28" s="132" customFormat="1" ht="12" customHeight="1">
      <c r="A12" s="128"/>
      <c r="B12" s="127"/>
      <c r="C12" s="392"/>
      <c r="D12" s="365"/>
      <c r="E12" s="369"/>
      <c r="F12" s="365"/>
      <c r="G12" s="377"/>
      <c r="H12" s="377"/>
      <c r="I12" s="377"/>
      <c r="J12" s="378"/>
      <c r="K12" s="404"/>
      <c r="L12" s="378"/>
      <c r="M12" s="377"/>
      <c r="N12" s="378"/>
      <c r="O12" s="404"/>
      <c r="P12" s="378"/>
      <c r="Q12" s="389"/>
      <c r="R12" s="366"/>
      <c r="S12" s="389"/>
      <c r="T12" s="366"/>
      <c r="U12" s="389"/>
      <c r="V12" s="366"/>
      <c r="W12" s="369"/>
      <c r="X12" s="369"/>
      <c r="Y12" s="366"/>
      <c r="Z12" s="366"/>
      <c r="AA12" s="369"/>
      <c r="AB12" s="366"/>
    </row>
    <row r="13" spans="1:28" s="132" customFormat="1" ht="31.5" customHeight="1" thickBot="1">
      <c r="A13" s="129" t="s">
        <v>285</v>
      </c>
      <c r="B13" s="130" t="s">
        <v>286</v>
      </c>
      <c r="C13" s="754">
        <v>720</v>
      </c>
      <c r="D13" s="695"/>
      <c r="E13" s="755">
        <v>414</v>
      </c>
      <c r="F13" s="695"/>
      <c r="G13" s="409" t="s">
        <v>529</v>
      </c>
      <c r="H13" s="409" t="s">
        <v>529</v>
      </c>
      <c r="I13" s="385">
        <v>5</v>
      </c>
      <c r="J13" s="386">
        <v>2</v>
      </c>
      <c r="K13" s="408">
        <v>5</v>
      </c>
      <c r="L13" s="410" t="s">
        <v>529</v>
      </c>
      <c r="M13" s="409" t="s">
        <v>529</v>
      </c>
      <c r="N13" s="410" t="s">
        <v>529</v>
      </c>
      <c r="O13" s="408">
        <v>20</v>
      </c>
      <c r="P13" s="386">
        <v>3</v>
      </c>
      <c r="Q13" s="396">
        <v>2</v>
      </c>
      <c r="R13" s="380">
        <v>0</v>
      </c>
      <c r="S13" s="396">
        <v>59</v>
      </c>
      <c r="T13" s="380">
        <v>6</v>
      </c>
      <c r="U13" s="396">
        <v>17</v>
      </c>
      <c r="V13" s="380">
        <v>5</v>
      </c>
      <c r="W13" s="383">
        <v>16</v>
      </c>
      <c r="X13" s="383">
        <v>16</v>
      </c>
      <c r="Y13" s="380">
        <v>29</v>
      </c>
      <c r="Z13" s="380">
        <v>24</v>
      </c>
      <c r="AA13" s="383">
        <v>45</v>
      </c>
      <c r="AB13" s="380">
        <v>13</v>
      </c>
    </row>
    <row r="14" spans="2:21" ht="24.75" customHeight="1" thickBot="1">
      <c r="B14" s="132"/>
      <c r="U14" s="132"/>
    </row>
    <row r="15" spans="1:28" ht="24.75" customHeight="1">
      <c r="A15" s="725" t="s">
        <v>287</v>
      </c>
      <c r="B15" s="767"/>
      <c r="C15" s="763" t="s">
        <v>288</v>
      </c>
      <c r="D15" s="673"/>
      <c r="E15" s="673"/>
      <c r="F15" s="673"/>
      <c r="G15" s="673"/>
      <c r="H15" s="673"/>
      <c r="I15" s="673"/>
      <c r="J15" s="673"/>
      <c r="K15" s="673"/>
      <c r="L15" s="673"/>
      <c r="M15" s="673"/>
      <c r="N15" s="673"/>
      <c r="O15" s="153"/>
      <c r="P15" s="153"/>
      <c r="Q15" s="679" t="s">
        <v>288</v>
      </c>
      <c r="R15" s="673"/>
      <c r="S15" s="673"/>
      <c r="T15" s="673"/>
      <c r="U15" s="673"/>
      <c r="V15" s="680"/>
      <c r="W15" s="696" t="s">
        <v>289</v>
      </c>
      <c r="X15" s="673"/>
      <c r="Y15" s="673"/>
      <c r="Z15" s="673"/>
      <c r="AA15" s="673"/>
      <c r="AB15" s="673"/>
    </row>
    <row r="16" spans="1:28" s="120" customFormat="1" ht="24.75" customHeight="1">
      <c r="A16" s="768"/>
      <c r="B16" s="722"/>
      <c r="C16" s="753" t="s">
        <v>290</v>
      </c>
      <c r="D16" s="748"/>
      <c r="E16" s="748"/>
      <c r="F16" s="748"/>
      <c r="G16" s="748"/>
      <c r="H16" s="749"/>
      <c r="I16" s="746" t="s">
        <v>291</v>
      </c>
      <c r="J16" s="747"/>
      <c r="K16" s="746" t="s">
        <v>499</v>
      </c>
      <c r="L16" s="747"/>
      <c r="M16" s="746" t="s">
        <v>292</v>
      </c>
      <c r="N16" s="747"/>
      <c r="O16" s="752" t="s">
        <v>293</v>
      </c>
      <c r="P16" s="747"/>
      <c r="Q16" s="752" t="s">
        <v>294</v>
      </c>
      <c r="R16" s="747"/>
      <c r="S16" s="746" t="s">
        <v>295</v>
      </c>
      <c r="T16" s="747"/>
      <c r="U16" s="746" t="s">
        <v>296</v>
      </c>
      <c r="V16" s="747"/>
      <c r="W16" s="744" t="s">
        <v>297</v>
      </c>
      <c r="X16" s="745"/>
      <c r="Y16" s="746" t="s">
        <v>298</v>
      </c>
      <c r="Z16" s="747"/>
      <c r="AA16" s="746" t="s">
        <v>299</v>
      </c>
      <c r="AB16" s="745"/>
    </row>
    <row r="17" spans="1:28" s="120" customFormat="1" ht="34.5" customHeight="1">
      <c r="A17" s="768"/>
      <c r="B17" s="722"/>
      <c r="C17" s="748" t="s">
        <v>300</v>
      </c>
      <c r="D17" s="749"/>
      <c r="E17" s="750" t="s">
        <v>301</v>
      </c>
      <c r="F17" s="749"/>
      <c r="G17" s="751" t="s">
        <v>302</v>
      </c>
      <c r="H17" s="749"/>
      <c r="I17" s="743" t="s">
        <v>303</v>
      </c>
      <c r="J17" s="742"/>
      <c r="K17" s="743" t="s">
        <v>304</v>
      </c>
      <c r="L17" s="742"/>
      <c r="M17" s="743" t="s">
        <v>305</v>
      </c>
      <c r="N17" s="742"/>
      <c r="O17" s="741" t="s">
        <v>306</v>
      </c>
      <c r="P17" s="742"/>
      <c r="Q17" s="741" t="s">
        <v>307</v>
      </c>
      <c r="R17" s="742"/>
      <c r="S17" s="743" t="s">
        <v>308</v>
      </c>
      <c r="T17" s="742"/>
      <c r="U17" s="743" t="s">
        <v>309</v>
      </c>
      <c r="V17" s="742"/>
      <c r="W17" s="743" t="s">
        <v>310</v>
      </c>
      <c r="X17" s="741"/>
      <c r="Y17" s="743" t="s">
        <v>311</v>
      </c>
      <c r="Z17" s="742"/>
      <c r="AA17" s="743" t="s">
        <v>312</v>
      </c>
      <c r="AB17" s="741"/>
    </row>
    <row r="18" spans="1:28" ht="24.75" customHeight="1">
      <c r="A18" s="768"/>
      <c r="B18" s="722"/>
      <c r="C18" s="121" t="s">
        <v>183</v>
      </c>
      <c r="D18" s="77" t="s">
        <v>184</v>
      </c>
      <c r="E18" s="77" t="s">
        <v>183</v>
      </c>
      <c r="F18" s="77" t="s">
        <v>184</v>
      </c>
      <c r="G18" s="77" t="s">
        <v>183</v>
      </c>
      <c r="H18" s="77" t="s">
        <v>184</v>
      </c>
      <c r="I18" s="77" t="s">
        <v>183</v>
      </c>
      <c r="J18" s="77" t="s">
        <v>184</v>
      </c>
      <c r="K18" s="77" t="s">
        <v>183</v>
      </c>
      <c r="L18" s="77" t="s">
        <v>184</v>
      </c>
      <c r="M18" s="77" t="s">
        <v>183</v>
      </c>
      <c r="N18" s="155" t="s">
        <v>184</v>
      </c>
      <c r="O18" s="122" t="s">
        <v>183</v>
      </c>
      <c r="P18" s="123" t="s">
        <v>184</v>
      </c>
      <c r="Q18" s="122" t="s">
        <v>183</v>
      </c>
      <c r="R18" s="123" t="s">
        <v>184</v>
      </c>
      <c r="S18" s="122" t="s">
        <v>183</v>
      </c>
      <c r="T18" s="123" t="s">
        <v>184</v>
      </c>
      <c r="U18" s="122" t="s">
        <v>183</v>
      </c>
      <c r="V18" s="123" t="s">
        <v>184</v>
      </c>
      <c r="W18" s="78" t="s">
        <v>183</v>
      </c>
      <c r="X18" s="78" t="s">
        <v>184</v>
      </c>
      <c r="Y18" s="123" t="s">
        <v>183</v>
      </c>
      <c r="Z18" s="123" t="s">
        <v>184</v>
      </c>
      <c r="AA18" s="122" t="s">
        <v>183</v>
      </c>
      <c r="AB18" s="78" t="s">
        <v>184</v>
      </c>
    </row>
    <row r="19" spans="1:28" s="120" customFormat="1" ht="24.75" customHeight="1" thickBot="1">
      <c r="A19" s="727"/>
      <c r="B19" s="723"/>
      <c r="C19" s="137" t="s">
        <v>185</v>
      </c>
      <c r="D19" s="136" t="s">
        <v>186</v>
      </c>
      <c r="E19" s="137" t="s">
        <v>185</v>
      </c>
      <c r="F19" s="136" t="s">
        <v>186</v>
      </c>
      <c r="G19" s="137" t="s">
        <v>185</v>
      </c>
      <c r="H19" s="136" t="s">
        <v>186</v>
      </c>
      <c r="I19" s="137" t="s">
        <v>185</v>
      </c>
      <c r="J19" s="136" t="s">
        <v>186</v>
      </c>
      <c r="K19" s="137" t="s">
        <v>185</v>
      </c>
      <c r="L19" s="136" t="s">
        <v>186</v>
      </c>
      <c r="M19" s="143" t="s">
        <v>185</v>
      </c>
      <c r="N19" s="136" t="s">
        <v>186</v>
      </c>
      <c r="O19" s="137" t="s">
        <v>185</v>
      </c>
      <c r="P19" s="136" t="s">
        <v>186</v>
      </c>
      <c r="Q19" s="137" t="s">
        <v>185</v>
      </c>
      <c r="R19" s="136" t="s">
        <v>186</v>
      </c>
      <c r="S19" s="137" t="s">
        <v>185</v>
      </c>
      <c r="T19" s="136" t="s">
        <v>186</v>
      </c>
      <c r="U19" s="137" t="s">
        <v>185</v>
      </c>
      <c r="V19" s="136" t="s">
        <v>186</v>
      </c>
      <c r="W19" s="143" t="s">
        <v>185</v>
      </c>
      <c r="X19" s="143" t="s">
        <v>186</v>
      </c>
      <c r="Y19" s="136" t="s">
        <v>185</v>
      </c>
      <c r="Z19" s="136" t="s">
        <v>186</v>
      </c>
      <c r="AA19" s="137" t="s">
        <v>185</v>
      </c>
      <c r="AB19" s="143" t="s">
        <v>186</v>
      </c>
    </row>
    <row r="20" spans="1:28" s="132" customFormat="1" ht="31.5" customHeight="1">
      <c r="A20" s="126" t="s">
        <v>313</v>
      </c>
      <c r="B20" s="127">
        <v>2003</v>
      </c>
      <c r="C20" s="389">
        <v>2</v>
      </c>
      <c r="D20" s="366">
        <v>2</v>
      </c>
      <c r="E20" s="389">
        <v>1</v>
      </c>
      <c r="F20" s="366">
        <v>1</v>
      </c>
      <c r="G20" s="389">
        <v>5</v>
      </c>
      <c r="H20" s="375" t="s">
        <v>487</v>
      </c>
      <c r="I20" s="389">
        <v>54</v>
      </c>
      <c r="J20" s="375" t="s">
        <v>487</v>
      </c>
      <c r="K20" s="365">
        <v>1070</v>
      </c>
      <c r="L20" s="375" t="s">
        <v>487</v>
      </c>
      <c r="M20" s="375" t="s">
        <v>487</v>
      </c>
      <c r="N20" s="375" t="s">
        <v>487</v>
      </c>
      <c r="O20" s="389">
        <v>117</v>
      </c>
      <c r="P20" s="366">
        <v>58</v>
      </c>
      <c r="Q20" s="389">
        <v>50</v>
      </c>
      <c r="R20" s="366">
        <v>7</v>
      </c>
      <c r="S20" s="389">
        <v>294</v>
      </c>
      <c r="T20" s="366">
        <v>294</v>
      </c>
      <c r="U20" s="365">
        <v>82</v>
      </c>
      <c r="V20" s="366">
        <v>82</v>
      </c>
      <c r="W20" s="369">
        <v>47</v>
      </c>
      <c r="X20" s="369">
        <v>47</v>
      </c>
      <c r="Y20" s="366">
        <v>17</v>
      </c>
      <c r="Z20" s="366">
        <v>17</v>
      </c>
      <c r="AA20" s="390" t="s">
        <v>487</v>
      </c>
      <c r="AB20" s="374" t="s">
        <v>487</v>
      </c>
    </row>
    <row r="21" spans="1:28" s="132" customFormat="1" ht="31.5" customHeight="1">
      <c r="A21" s="126" t="s">
        <v>314</v>
      </c>
      <c r="B21" s="127">
        <v>2004</v>
      </c>
      <c r="C21" s="389">
        <v>1</v>
      </c>
      <c r="D21" s="366">
        <v>1</v>
      </c>
      <c r="E21" s="389">
        <v>2</v>
      </c>
      <c r="F21" s="366">
        <v>2</v>
      </c>
      <c r="G21" s="389">
        <v>1</v>
      </c>
      <c r="H21" s="375" t="s">
        <v>487</v>
      </c>
      <c r="I21" s="389">
        <v>84</v>
      </c>
      <c r="J21" s="375" t="s">
        <v>487</v>
      </c>
      <c r="K21" s="365">
        <v>1524</v>
      </c>
      <c r="L21" s="375" t="s">
        <v>487</v>
      </c>
      <c r="M21" s="366">
        <v>1</v>
      </c>
      <c r="N21" s="375" t="s">
        <v>487</v>
      </c>
      <c r="O21" s="389">
        <v>114</v>
      </c>
      <c r="P21" s="366">
        <v>65</v>
      </c>
      <c r="Q21" s="389">
        <v>48</v>
      </c>
      <c r="R21" s="366">
        <v>5</v>
      </c>
      <c r="S21" s="389">
        <v>488</v>
      </c>
      <c r="T21" s="366">
        <v>488</v>
      </c>
      <c r="U21" s="365">
        <v>132</v>
      </c>
      <c r="V21" s="366">
        <v>132</v>
      </c>
      <c r="W21" s="369">
        <v>154</v>
      </c>
      <c r="X21" s="369">
        <v>154</v>
      </c>
      <c r="Y21" s="366">
        <v>29</v>
      </c>
      <c r="Z21" s="366">
        <v>29</v>
      </c>
      <c r="AA21" s="390" t="s">
        <v>487</v>
      </c>
      <c r="AB21" s="374" t="s">
        <v>487</v>
      </c>
    </row>
    <row r="22" spans="1:28" s="132" customFormat="1" ht="31.5" customHeight="1">
      <c r="A22" s="126" t="s">
        <v>315</v>
      </c>
      <c r="B22" s="127">
        <v>2005</v>
      </c>
      <c r="C22" s="375" t="s">
        <v>487</v>
      </c>
      <c r="D22" s="375" t="s">
        <v>487</v>
      </c>
      <c r="E22" s="389">
        <v>4</v>
      </c>
      <c r="F22" s="366">
        <v>3</v>
      </c>
      <c r="G22" s="389">
        <v>3</v>
      </c>
      <c r="H22" s="366">
        <v>2</v>
      </c>
      <c r="I22" s="389">
        <v>61</v>
      </c>
      <c r="J22" s="375" t="s">
        <v>487</v>
      </c>
      <c r="K22" s="365">
        <v>963</v>
      </c>
      <c r="L22" s="375" t="s">
        <v>487</v>
      </c>
      <c r="M22" s="366">
        <v>3</v>
      </c>
      <c r="N22" s="375" t="s">
        <v>487</v>
      </c>
      <c r="O22" s="389">
        <v>129</v>
      </c>
      <c r="P22" s="378">
        <v>78</v>
      </c>
      <c r="Q22" s="389">
        <v>48</v>
      </c>
      <c r="R22" s="366">
        <v>5</v>
      </c>
      <c r="S22" s="389">
        <v>521</v>
      </c>
      <c r="T22" s="366">
        <v>521</v>
      </c>
      <c r="U22" s="365">
        <v>178</v>
      </c>
      <c r="V22" s="366">
        <v>178</v>
      </c>
      <c r="W22" s="369">
        <v>511</v>
      </c>
      <c r="X22" s="369">
        <v>511</v>
      </c>
      <c r="Y22" s="366">
        <v>41</v>
      </c>
      <c r="Z22" s="366">
        <v>41</v>
      </c>
      <c r="AA22" s="389">
        <v>1</v>
      </c>
      <c r="AB22" s="374" t="s">
        <v>487</v>
      </c>
    </row>
    <row r="23" spans="1:28" s="132" customFormat="1" ht="12" customHeight="1">
      <c r="A23" s="128"/>
      <c r="B23" s="127"/>
      <c r="C23" s="389"/>
      <c r="D23" s="366"/>
      <c r="E23" s="389"/>
      <c r="F23" s="366"/>
      <c r="G23" s="389"/>
      <c r="H23" s="366"/>
      <c r="I23" s="389"/>
      <c r="J23" s="366"/>
      <c r="K23" s="365"/>
      <c r="L23" s="366"/>
      <c r="M23" s="366"/>
      <c r="N23" s="366"/>
      <c r="O23" s="389"/>
      <c r="P23" s="366"/>
      <c r="Q23" s="389"/>
      <c r="R23" s="366"/>
      <c r="S23" s="389"/>
      <c r="T23" s="366"/>
      <c r="U23" s="365"/>
      <c r="V23" s="366"/>
      <c r="W23" s="369"/>
      <c r="X23" s="369"/>
      <c r="Y23" s="366"/>
      <c r="Z23" s="366"/>
      <c r="AA23" s="389"/>
      <c r="AB23" s="369"/>
    </row>
    <row r="24" spans="1:28" s="132" customFormat="1" ht="31.5" customHeight="1" thickBot="1">
      <c r="A24" s="129" t="s">
        <v>316</v>
      </c>
      <c r="B24" s="130" t="s">
        <v>187</v>
      </c>
      <c r="C24" s="397" t="s">
        <v>529</v>
      </c>
      <c r="D24" s="387" t="s">
        <v>529</v>
      </c>
      <c r="E24" s="396">
        <v>2</v>
      </c>
      <c r="F24" s="380">
        <v>1</v>
      </c>
      <c r="G24" s="396">
        <v>1</v>
      </c>
      <c r="H24" s="380">
        <v>1</v>
      </c>
      <c r="I24" s="396">
        <v>71</v>
      </c>
      <c r="J24" s="387" t="s">
        <v>529</v>
      </c>
      <c r="K24" s="379">
        <v>964</v>
      </c>
      <c r="L24" s="387" t="s">
        <v>529</v>
      </c>
      <c r="M24" s="387" t="s">
        <v>529</v>
      </c>
      <c r="N24" s="387" t="s">
        <v>529</v>
      </c>
      <c r="O24" s="396">
        <v>125</v>
      </c>
      <c r="P24" s="380">
        <v>85</v>
      </c>
      <c r="Q24" s="396">
        <v>73</v>
      </c>
      <c r="R24" s="380">
        <v>7</v>
      </c>
      <c r="S24" s="396">
        <v>680</v>
      </c>
      <c r="T24" s="380">
        <v>680</v>
      </c>
      <c r="U24" s="379">
        <v>129</v>
      </c>
      <c r="V24" s="380">
        <v>129</v>
      </c>
      <c r="W24" s="383">
        <v>330</v>
      </c>
      <c r="X24" s="383">
        <v>330</v>
      </c>
      <c r="Y24" s="380">
        <v>48</v>
      </c>
      <c r="Z24" s="380">
        <v>48</v>
      </c>
      <c r="AA24" s="397" t="s">
        <v>529</v>
      </c>
      <c r="AB24" s="384" t="s">
        <v>529</v>
      </c>
    </row>
  </sheetData>
  <sheetProtection/>
  <mergeCells count="68">
    <mergeCell ref="C5:F5"/>
    <mergeCell ref="G5:H5"/>
    <mergeCell ref="K6:L6"/>
    <mergeCell ref="M6:N6"/>
    <mergeCell ref="A2:N2"/>
    <mergeCell ref="O2:AB2"/>
    <mergeCell ref="A4:B8"/>
    <mergeCell ref="A15:B19"/>
    <mergeCell ref="I5:J5"/>
    <mergeCell ref="K5:L5"/>
    <mergeCell ref="Q4:V4"/>
    <mergeCell ref="W4:AB4"/>
    <mergeCell ref="I6:J6"/>
    <mergeCell ref="Y6:Z6"/>
    <mergeCell ref="C4:N4"/>
    <mergeCell ref="C15:N15"/>
    <mergeCell ref="U5:V5"/>
    <mergeCell ref="W5:AB5"/>
    <mergeCell ref="M5:N5"/>
    <mergeCell ref="O5:P5"/>
    <mergeCell ref="Q5:R5"/>
    <mergeCell ref="S5:T5"/>
    <mergeCell ref="O6:P6"/>
    <mergeCell ref="Q6:R6"/>
    <mergeCell ref="AA6:AB6"/>
    <mergeCell ref="C7:D7"/>
    <mergeCell ref="E7:F7"/>
    <mergeCell ref="S6:T6"/>
    <mergeCell ref="U6:V6"/>
    <mergeCell ref="W6:X6"/>
    <mergeCell ref="C6:F6"/>
    <mergeCell ref="G6:H6"/>
    <mergeCell ref="C9:D9"/>
    <mergeCell ref="E9:F9"/>
    <mergeCell ref="C10:D10"/>
    <mergeCell ref="E10:F10"/>
    <mergeCell ref="C8:D8"/>
    <mergeCell ref="E8:F8"/>
    <mergeCell ref="C13:D13"/>
    <mergeCell ref="E13:F13"/>
    <mergeCell ref="Q15:V15"/>
    <mergeCell ref="W15:AB15"/>
    <mergeCell ref="C11:D11"/>
    <mergeCell ref="E11:F11"/>
    <mergeCell ref="O16:P16"/>
    <mergeCell ref="Q16:R16"/>
    <mergeCell ref="S16:T16"/>
    <mergeCell ref="U16:V16"/>
    <mergeCell ref="C16:H16"/>
    <mergeCell ref="I16:J16"/>
    <mergeCell ref="K16:L16"/>
    <mergeCell ref="M16:N16"/>
    <mergeCell ref="W16:X16"/>
    <mergeCell ref="Y16:Z16"/>
    <mergeCell ref="AA16:AB16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S17:T17"/>
    <mergeCell ref="U17:V17"/>
    <mergeCell ref="W17:X17"/>
    <mergeCell ref="Y17:Z17"/>
  </mergeCells>
  <printOptions/>
  <pageMargins left="1.1811023622047245" right="1.1811023622047245" top="1.5748031496062993" bottom="1.5748031496062993" header="0.5118110236220472" footer="0.9055118110236221"/>
  <pageSetup firstPageNumber="35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8.125" style="210" customWidth="1"/>
    <col min="2" max="2" width="6.125" style="210" customWidth="1"/>
    <col min="3" max="3" width="11.125" style="210" customWidth="1"/>
    <col min="4" max="4" width="8.625" style="210" customWidth="1"/>
    <col min="5" max="5" width="7.625" style="210" customWidth="1"/>
    <col min="6" max="7" width="5.625" style="210" customWidth="1"/>
    <col min="8" max="8" width="8.125" style="210" customWidth="1"/>
    <col min="9" max="9" width="7.625" style="210" customWidth="1"/>
    <col min="10" max="10" width="6.125" style="210" customWidth="1"/>
    <col min="11" max="11" width="7.125" style="210" customWidth="1"/>
    <col min="12" max="12" width="9.125" style="210" customWidth="1"/>
    <col min="13" max="13" width="8.625" style="210" customWidth="1"/>
    <col min="14" max="14" width="6.625" style="210" customWidth="1"/>
    <col min="15" max="15" width="7.125" style="210" customWidth="1"/>
    <col min="16" max="16" width="9.625" style="210" customWidth="1"/>
    <col min="17" max="17" width="6.125" style="210" customWidth="1"/>
    <col min="18" max="18" width="6.625" style="210" customWidth="1"/>
    <col min="19" max="19" width="7.625" style="210" customWidth="1"/>
    <col min="20" max="20" width="6.125" style="210" customWidth="1"/>
    <col min="21" max="16384" width="9.00390625" style="210" customWidth="1"/>
  </cols>
  <sheetData>
    <row r="1" spans="1:20" ht="18" customHeight="1">
      <c r="A1" s="200" t="s">
        <v>105</v>
      </c>
      <c r="T1" s="2" t="s">
        <v>106</v>
      </c>
    </row>
    <row r="2" spans="1:20" s="211" customFormat="1" ht="24.75" customHeight="1">
      <c r="A2" s="492" t="s">
        <v>894</v>
      </c>
      <c r="B2" s="493"/>
      <c r="C2" s="493"/>
      <c r="D2" s="493"/>
      <c r="E2" s="493"/>
      <c r="F2" s="493"/>
      <c r="G2" s="493"/>
      <c r="H2" s="493"/>
      <c r="I2" s="493"/>
      <c r="J2" s="493"/>
      <c r="K2" s="493" t="s">
        <v>396</v>
      </c>
      <c r="L2" s="493"/>
      <c r="M2" s="493"/>
      <c r="N2" s="493"/>
      <c r="O2" s="493"/>
      <c r="P2" s="493"/>
      <c r="Q2" s="493"/>
      <c r="R2" s="493"/>
      <c r="S2" s="493"/>
      <c r="T2" s="493"/>
    </row>
    <row r="3" spans="1:20" ht="15" customHeight="1" thickBot="1">
      <c r="A3" s="1"/>
      <c r="B3" s="1"/>
      <c r="C3" s="1"/>
      <c r="D3" s="1"/>
      <c r="E3" s="1"/>
      <c r="F3" s="1"/>
      <c r="G3" s="31"/>
      <c r="H3" s="31"/>
      <c r="I3" s="31"/>
      <c r="J3" s="212" t="s">
        <v>533</v>
      </c>
      <c r="K3" s="31"/>
      <c r="L3" s="31"/>
      <c r="M3" s="31"/>
      <c r="N3" s="31"/>
      <c r="O3" s="31"/>
      <c r="P3" s="31"/>
      <c r="Q3" s="31"/>
      <c r="R3" s="31"/>
      <c r="T3" s="2" t="s">
        <v>875</v>
      </c>
    </row>
    <row r="4" spans="1:20" ht="18" customHeight="1">
      <c r="A4" s="783" t="s">
        <v>336</v>
      </c>
      <c r="B4" s="776" t="s">
        <v>337</v>
      </c>
      <c r="C4" s="777"/>
      <c r="D4" s="777"/>
      <c r="E4" s="777"/>
      <c r="F4" s="777"/>
      <c r="G4" s="786"/>
      <c r="H4" s="781" t="s">
        <v>338</v>
      </c>
      <c r="I4" s="777"/>
      <c r="J4" s="777"/>
      <c r="K4" s="776" t="s">
        <v>338</v>
      </c>
      <c r="L4" s="777"/>
      <c r="M4" s="777"/>
      <c r="N4" s="777"/>
      <c r="O4" s="777"/>
      <c r="P4" s="777"/>
      <c r="Q4" s="777"/>
      <c r="R4" s="777"/>
      <c r="S4" s="777"/>
      <c r="T4" s="777"/>
    </row>
    <row r="5" spans="1:20" ht="34.5" customHeight="1">
      <c r="A5" s="785"/>
      <c r="B5" s="232" t="s">
        <v>339</v>
      </c>
      <c r="C5" s="233" t="s">
        <v>149</v>
      </c>
      <c r="D5" s="233" t="s">
        <v>340</v>
      </c>
      <c r="E5" s="233" t="s">
        <v>193</v>
      </c>
      <c r="F5" s="233" t="s">
        <v>195</v>
      </c>
      <c r="G5" s="234" t="s">
        <v>341</v>
      </c>
      <c r="H5" s="88" t="s">
        <v>148</v>
      </c>
      <c r="I5" s="88" t="s">
        <v>342</v>
      </c>
      <c r="J5" s="88" t="s">
        <v>343</v>
      </c>
      <c r="K5" s="792" t="s">
        <v>344</v>
      </c>
      <c r="L5" s="772"/>
      <c r="M5" s="88" t="s">
        <v>198</v>
      </c>
      <c r="N5" s="88" t="s">
        <v>345</v>
      </c>
      <c r="O5" s="88" t="s">
        <v>346</v>
      </c>
      <c r="P5" s="88" t="s">
        <v>347</v>
      </c>
      <c r="Q5" s="88" t="s">
        <v>348</v>
      </c>
      <c r="R5" s="88" t="s">
        <v>349</v>
      </c>
      <c r="S5" s="790" t="s">
        <v>350</v>
      </c>
      <c r="T5" s="791"/>
    </row>
    <row r="6" spans="1:20" ht="39" customHeight="1" thickBot="1">
      <c r="A6" s="785"/>
      <c r="B6" s="235" t="s">
        <v>320</v>
      </c>
      <c r="C6" s="236" t="s">
        <v>321</v>
      </c>
      <c r="D6" s="236" t="s">
        <v>322</v>
      </c>
      <c r="E6" s="236" t="s">
        <v>323</v>
      </c>
      <c r="F6" s="236" t="s">
        <v>324</v>
      </c>
      <c r="G6" s="236" t="s">
        <v>586</v>
      </c>
      <c r="H6" s="74" t="s">
        <v>325</v>
      </c>
      <c r="I6" s="74" t="s">
        <v>326</v>
      </c>
      <c r="J6" s="74" t="s">
        <v>327</v>
      </c>
      <c r="K6" s="793" t="s">
        <v>328</v>
      </c>
      <c r="L6" s="773"/>
      <c r="M6" s="74" t="s">
        <v>329</v>
      </c>
      <c r="N6" s="74" t="s">
        <v>330</v>
      </c>
      <c r="O6" s="74" t="s">
        <v>331</v>
      </c>
      <c r="P6" s="74" t="s">
        <v>332</v>
      </c>
      <c r="Q6" s="74" t="s">
        <v>333</v>
      </c>
      <c r="R6" s="74" t="s">
        <v>334</v>
      </c>
      <c r="S6" s="237" t="s">
        <v>351</v>
      </c>
      <c r="T6" s="237" t="s">
        <v>352</v>
      </c>
    </row>
    <row r="7" spans="1:20" ht="30" customHeight="1">
      <c r="A7" s="296" t="s">
        <v>353</v>
      </c>
      <c r="B7" s="411" t="s">
        <v>562</v>
      </c>
      <c r="C7" s="412" t="s">
        <v>562</v>
      </c>
      <c r="D7" s="412" t="s">
        <v>562</v>
      </c>
      <c r="E7" s="412" t="s">
        <v>562</v>
      </c>
      <c r="F7" s="412" t="s">
        <v>562</v>
      </c>
      <c r="G7" s="412" t="s">
        <v>562</v>
      </c>
      <c r="H7" s="412" t="s">
        <v>562</v>
      </c>
      <c r="I7" s="413">
        <v>7</v>
      </c>
      <c r="J7" s="413">
        <v>15</v>
      </c>
      <c r="K7" s="355"/>
      <c r="L7" s="414" t="s">
        <v>562</v>
      </c>
      <c r="M7" s="413">
        <v>1</v>
      </c>
      <c r="N7" s="413">
        <v>2</v>
      </c>
      <c r="O7" s="412" t="s">
        <v>562</v>
      </c>
      <c r="P7" s="413">
        <v>3</v>
      </c>
      <c r="Q7" s="413">
        <v>6</v>
      </c>
      <c r="R7" s="413">
        <v>13</v>
      </c>
      <c r="S7" s="412" t="s">
        <v>562</v>
      </c>
      <c r="T7" s="413">
        <v>2</v>
      </c>
    </row>
    <row r="8" spans="1:20" ht="30" customHeight="1">
      <c r="A8" s="104" t="s">
        <v>317</v>
      </c>
      <c r="B8" s="429" t="s">
        <v>529</v>
      </c>
      <c r="C8" s="417" t="s">
        <v>529</v>
      </c>
      <c r="D8" s="417" t="s">
        <v>529</v>
      </c>
      <c r="E8" s="417" t="s">
        <v>529</v>
      </c>
      <c r="F8" s="417" t="s">
        <v>529</v>
      </c>
      <c r="G8" s="417" t="s">
        <v>529</v>
      </c>
      <c r="H8" s="417" t="s">
        <v>529</v>
      </c>
      <c r="I8" s="415">
        <v>7</v>
      </c>
      <c r="J8" s="415">
        <v>31</v>
      </c>
      <c r="K8" s="64"/>
      <c r="L8" s="416" t="s">
        <v>529</v>
      </c>
      <c r="M8" s="415">
        <v>3</v>
      </c>
      <c r="N8" s="415">
        <v>1</v>
      </c>
      <c r="O8" s="417" t="s">
        <v>529</v>
      </c>
      <c r="P8" s="415">
        <v>7</v>
      </c>
      <c r="Q8" s="415">
        <v>21</v>
      </c>
      <c r="R8" s="415">
        <v>13</v>
      </c>
      <c r="S8" s="417" t="s">
        <v>529</v>
      </c>
      <c r="T8" s="417" t="s">
        <v>529</v>
      </c>
    </row>
    <row r="9" spans="1:20" ht="30" customHeight="1">
      <c r="A9" s="104" t="s">
        <v>318</v>
      </c>
      <c r="B9" s="429" t="s">
        <v>529</v>
      </c>
      <c r="C9" s="417" t="s">
        <v>529</v>
      </c>
      <c r="D9" s="417" t="s">
        <v>529</v>
      </c>
      <c r="E9" s="417" t="s">
        <v>529</v>
      </c>
      <c r="F9" s="417" t="s">
        <v>529</v>
      </c>
      <c r="G9" s="417" t="s">
        <v>529</v>
      </c>
      <c r="H9" s="417" t="s">
        <v>529</v>
      </c>
      <c r="I9" s="415">
        <v>9</v>
      </c>
      <c r="J9" s="415">
        <v>35</v>
      </c>
      <c r="K9" s="64"/>
      <c r="L9" s="416" t="s">
        <v>529</v>
      </c>
      <c r="M9" s="415">
        <v>2</v>
      </c>
      <c r="N9" s="415">
        <v>1</v>
      </c>
      <c r="O9" s="417" t="s">
        <v>529</v>
      </c>
      <c r="P9" s="415">
        <v>5</v>
      </c>
      <c r="Q9" s="415">
        <v>2</v>
      </c>
      <c r="R9" s="415">
        <v>12</v>
      </c>
      <c r="S9" s="417" t="s">
        <v>529</v>
      </c>
      <c r="T9" s="417" t="s">
        <v>529</v>
      </c>
    </row>
    <row r="10" spans="1:20" ht="30" customHeight="1" thickBot="1">
      <c r="A10" s="105" t="s">
        <v>319</v>
      </c>
      <c r="B10" s="430" t="s">
        <v>529</v>
      </c>
      <c r="C10" s="420" t="s">
        <v>529</v>
      </c>
      <c r="D10" s="420" t="s">
        <v>529</v>
      </c>
      <c r="E10" s="420" t="s">
        <v>529</v>
      </c>
      <c r="F10" s="420" t="s">
        <v>529</v>
      </c>
      <c r="G10" s="420" t="s">
        <v>529</v>
      </c>
      <c r="H10" s="420" t="s">
        <v>611</v>
      </c>
      <c r="I10" s="418">
        <v>3</v>
      </c>
      <c r="J10" s="418">
        <v>39</v>
      </c>
      <c r="K10" s="356"/>
      <c r="L10" s="419" t="s">
        <v>611</v>
      </c>
      <c r="M10" s="418">
        <v>1</v>
      </c>
      <c r="N10" s="418">
        <v>2</v>
      </c>
      <c r="O10" s="420" t="s">
        <v>611</v>
      </c>
      <c r="P10" s="418">
        <v>6</v>
      </c>
      <c r="Q10" s="418">
        <v>17</v>
      </c>
      <c r="R10" s="418">
        <v>17</v>
      </c>
      <c r="S10" s="420" t="s">
        <v>611</v>
      </c>
      <c r="T10" s="431">
        <v>2</v>
      </c>
    </row>
    <row r="11" spans="11:20" ht="19.5" customHeight="1" thickBot="1">
      <c r="K11" s="432"/>
      <c r="L11" s="432"/>
      <c r="M11" s="432"/>
      <c r="N11" s="432"/>
      <c r="O11" s="432"/>
      <c r="P11" s="432"/>
      <c r="Q11" s="432"/>
      <c r="R11" s="432"/>
      <c r="S11" s="432"/>
      <c r="T11" s="432"/>
    </row>
    <row r="12" spans="1:20" ht="18" customHeight="1">
      <c r="A12" s="783" t="s">
        <v>354</v>
      </c>
      <c r="B12" s="782" t="s">
        <v>355</v>
      </c>
      <c r="C12" s="787"/>
      <c r="D12" s="787"/>
      <c r="E12" s="787"/>
      <c r="F12" s="787"/>
      <c r="G12" s="787"/>
      <c r="H12" s="787"/>
      <c r="I12" s="787"/>
      <c r="J12" s="787"/>
      <c r="K12" s="776" t="s">
        <v>355</v>
      </c>
      <c r="L12" s="777"/>
      <c r="M12" s="777"/>
      <c r="N12" s="777"/>
      <c r="O12" s="777"/>
      <c r="P12" s="777"/>
      <c r="Q12" s="777"/>
      <c r="R12" s="777"/>
      <c r="S12" s="777"/>
      <c r="T12" s="777"/>
    </row>
    <row r="13" spans="1:20" ht="37.5" customHeight="1">
      <c r="A13" s="517"/>
      <c r="B13" s="223" t="s">
        <v>356</v>
      </c>
      <c r="C13" s="88" t="s">
        <v>357</v>
      </c>
      <c r="D13" s="505" t="s">
        <v>358</v>
      </c>
      <c r="E13" s="507"/>
      <c r="F13" s="88" t="s">
        <v>359</v>
      </c>
      <c r="G13" s="88" t="s">
        <v>360</v>
      </c>
      <c r="H13" s="88" t="s">
        <v>361</v>
      </c>
      <c r="I13" s="88" t="s">
        <v>362</v>
      </c>
      <c r="J13" s="88" t="s">
        <v>363</v>
      </c>
      <c r="K13" s="90" t="s">
        <v>364</v>
      </c>
      <c r="L13" s="89" t="s">
        <v>365</v>
      </c>
      <c r="M13" s="89" t="s">
        <v>366</v>
      </c>
      <c r="N13" s="89" t="s">
        <v>367</v>
      </c>
      <c r="O13" s="89" t="s">
        <v>368</v>
      </c>
      <c r="P13" s="788" t="s">
        <v>369</v>
      </c>
      <c r="Q13" s="789"/>
      <c r="R13" s="89" t="s">
        <v>370</v>
      </c>
      <c r="S13" s="512" t="s">
        <v>371</v>
      </c>
      <c r="T13" s="772"/>
    </row>
    <row r="14" spans="1:20" ht="26.25" customHeight="1">
      <c r="A14" s="517"/>
      <c r="B14" s="773" t="s">
        <v>564</v>
      </c>
      <c r="C14" s="495" t="s">
        <v>565</v>
      </c>
      <c r="D14" s="206" t="s">
        <v>566</v>
      </c>
      <c r="E14" s="206" t="s">
        <v>567</v>
      </c>
      <c r="F14" s="495" t="s">
        <v>568</v>
      </c>
      <c r="G14" s="495" t="s">
        <v>569</v>
      </c>
      <c r="H14" s="495" t="s">
        <v>570</v>
      </c>
      <c r="I14" s="495" t="s">
        <v>571</v>
      </c>
      <c r="J14" s="495" t="s">
        <v>335</v>
      </c>
      <c r="K14" s="773" t="s">
        <v>572</v>
      </c>
      <c r="L14" s="495" t="s">
        <v>573</v>
      </c>
      <c r="M14" s="495" t="s">
        <v>519</v>
      </c>
      <c r="N14" s="495" t="s">
        <v>520</v>
      </c>
      <c r="O14" s="495" t="s">
        <v>574</v>
      </c>
      <c r="P14" s="88" t="s">
        <v>575</v>
      </c>
      <c r="Q14" s="223" t="s">
        <v>576</v>
      </c>
      <c r="R14" s="495" t="s">
        <v>577</v>
      </c>
      <c r="S14" s="497" t="s">
        <v>578</v>
      </c>
      <c r="T14" s="773"/>
    </row>
    <row r="15" spans="1:20" ht="26.25" customHeight="1" thickBot="1">
      <c r="A15" s="784"/>
      <c r="B15" s="779"/>
      <c r="C15" s="496"/>
      <c r="D15" s="75" t="s">
        <v>579</v>
      </c>
      <c r="E15" s="75" t="s">
        <v>580</v>
      </c>
      <c r="F15" s="496"/>
      <c r="G15" s="496"/>
      <c r="H15" s="496"/>
      <c r="I15" s="496"/>
      <c r="J15" s="496"/>
      <c r="K15" s="779"/>
      <c r="L15" s="496"/>
      <c r="M15" s="496"/>
      <c r="N15" s="496"/>
      <c r="O15" s="496"/>
      <c r="P15" s="8" t="s">
        <v>581</v>
      </c>
      <c r="Q15" s="239" t="s">
        <v>582</v>
      </c>
      <c r="R15" s="496"/>
      <c r="S15" s="497"/>
      <c r="T15" s="773"/>
    </row>
    <row r="16" spans="1:20" ht="30" customHeight="1" thickBot="1">
      <c r="A16" s="349" t="s">
        <v>372</v>
      </c>
      <c r="B16" s="421" t="s">
        <v>535</v>
      </c>
      <c r="C16" s="422" t="s">
        <v>535</v>
      </c>
      <c r="D16" s="422" t="s">
        <v>535</v>
      </c>
      <c r="E16" s="422" t="s">
        <v>535</v>
      </c>
      <c r="F16" s="422" t="s">
        <v>535</v>
      </c>
      <c r="G16" s="423">
        <v>25</v>
      </c>
      <c r="H16" s="424">
        <v>2</v>
      </c>
      <c r="I16" s="422" t="s">
        <v>535</v>
      </c>
      <c r="J16" s="422" t="s">
        <v>535</v>
      </c>
      <c r="K16" s="421" t="s">
        <v>535</v>
      </c>
      <c r="L16" s="423">
        <v>4</v>
      </c>
      <c r="M16" s="422" t="s">
        <v>535</v>
      </c>
      <c r="N16" s="423">
        <v>48</v>
      </c>
      <c r="O16" s="423">
        <v>4</v>
      </c>
      <c r="P16" s="425">
        <v>430</v>
      </c>
      <c r="Q16" s="425">
        <v>624</v>
      </c>
      <c r="R16" s="423">
        <v>1</v>
      </c>
      <c r="S16" s="774" t="s">
        <v>535</v>
      </c>
      <c r="T16" s="775"/>
    </row>
    <row r="17" spans="1:20" ht="19.5" customHeight="1" thickBot="1">
      <c r="A17" s="239"/>
      <c r="B17" s="257"/>
      <c r="C17" s="257"/>
      <c r="D17" s="257"/>
      <c r="E17" s="257"/>
      <c r="F17" s="257"/>
      <c r="G17" s="257"/>
      <c r="H17" s="258"/>
      <c r="I17" s="257"/>
      <c r="J17" s="257"/>
      <c r="K17" s="257"/>
      <c r="L17" s="257"/>
      <c r="M17" s="257"/>
      <c r="N17" s="257"/>
      <c r="O17" s="257"/>
      <c r="P17" s="258"/>
      <c r="Q17" s="258"/>
      <c r="R17" s="257"/>
      <c r="S17" s="257"/>
      <c r="T17" s="432"/>
    </row>
    <row r="18" spans="1:20" ht="18" customHeight="1">
      <c r="A18" s="783" t="s">
        <v>354</v>
      </c>
      <c r="B18" s="782" t="s">
        <v>355</v>
      </c>
      <c r="C18" s="777"/>
      <c r="D18" s="777"/>
      <c r="E18" s="777"/>
      <c r="F18" s="777"/>
      <c r="G18" s="777"/>
      <c r="H18" s="777"/>
      <c r="I18" s="777"/>
      <c r="J18" s="777"/>
      <c r="K18" s="433"/>
      <c r="L18" s="434"/>
      <c r="M18" s="781" t="s">
        <v>373</v>
      </c>
      <c r="N18" s="777"/>
      <c r="O18" s="777"/>
      <c r="P18" s="777"/>
      <c r="Q18" s="777"/>
      <c r="R18" s="777"/>
      <c r="S18" s="777"/>
      <c r="T18" s="777"/>
    </row>
    <row r="19" spans="1:20" ht="37.5" customHeight="1">
      <c r="A19" s="517"/>
      <c r="B19" s="223" t="s">
        <v>356</v>
      </c>
      <c r="C19" s="88" t="s">
        <v>357</v>
      </c>
      <c r="D19" s="505" t="s">
        <v>358</v>
      </c>
      <c r="E19" s="507"/>
      <c r="F19" s="88" t="s">
        <v>359</v>
      </c>
      <c r="G19" s="88" t="s">
        <v>24</v>
      </c>
      <c r="H19" s="88" t="s">
        <v>361</v>
      </c>
      <c r="I19" s="88" t="s">
        <v>362</v>
      </c>
      <c r="J19" s="88" t="s">
        <v>363</v>
      </c>
      <c r="K19" s="223" t="s">
        <v>364</v>
      </c>
      <c r="L19" s="88" t="s">
        <v>374</v>
      </c>
      <c r="M19" s="88" t="s">
        <v>365</v>
      </c>
      <c r="N19" s="88" t="s">
        <v>366</v>
      </c>
      <c r="O19" s="88" t="s">
        <v>368</v>
      </c>
      <c r="P19" s="505" t="s">
        <v>369</v>
      </c>
      <c r="Q19" s="507"/>
      <c r="R19" s="88" t="s">
        <v>375</v>
      </c>
      <c r="S19" s="88" t="s">
        <v>376</v>
      </c>
      <c r="T19" s="234" t="s">
        <v>377</v>
      </c>
    </row>
    <row r="20" spans="1:20" ht="26.25" customHeight="1">
      <c r="A20" s="517"/>
      <c r="B20" s="773" t="s">
        <v>378</v>
      </c>
      <c r="C20" s="495" t="s">
        <v>379</v>
      </c>
      <c r="D20" s="206" t="s">
        <v>380</v>
      </c>
      <c r="E20" s="206" t="s">
        <v>381</v>
      </c>
      <c r="F20" s="495" t="s">
        <v>382</v>
      </c>
      <c r="G20" s="495" t="s">
        <v>383</v>
      </c>
      <c r="H20" s="495" t="s">
        <v>384</v>
      </c>
      <c r="I20" s="495" t="s">
        <v>385</v>
      </c>
      <c r="J20" s="495" t="s">
        <v>386</v>
      </c>
      <c r="K20" s="773" t="s">
        <v>387</v>
      </c>
      <c r="L20" s="495" t="s">
        <v>388</v>
      </c>
      <c r="M20" s="495" t="s">
        <v>389</v>
      </c>
      <c r="N20" s="495" t="s">
        <v>305</v>
      </c>
      <c r="O20" s="495" t="s">
        <v>390</v>
      </c>
      <c r="P20" s="88" t="s">
        <v>391</v>
      </c>
      <c r="Q20" s="223" t="s">
        <v>392</v>
      </c>
      <c r="R20" s="495" t="s">
        <v>393</v>
      </c>
      <c r="S20" s="495" t="s">
        <v>394</v>
      </c>
      <c r="T20" s="778"/>
    </row>
    <row r="21" spans="1:20" ht="26.25" customHeight="1" thickBot="1">
      <c r="A21" s="784"/>
      <c r="B21" s="779"/>
      <c r="C21" s="496"/>
      <c r="D21" s="75" t="s">
        <v>579</v>
      </c>
      <c r="E21" s="75" t="s">
        <v>580</v>
      </c>
      <c r="F21" s="496"/>
      <c r="G21" s="496"/>
      <c r="H21" s="496"/>
      <c r="I21" s="496"/>
      <c r="J21" s="496"/>
      <c r="K21" s="779"/>
      <c r="L21" s="496"/>
      <c r="M21" s="496"/>
      <c r="N21" s="780"/>
      <c r="O21" s="496"/>
      <c r="P21" s="8" t="s">
        <v>581</v>
      </c>
      <c r="Q21" s="239" t="s">
        <v>582</v>
      </c>
      <c r="R21" s="496"/>
      <c r="S21" s="496"/>
      <c r="T21" s="778"/>
    </row>
    <row r="22" spans="1:20" ht="30" customHeight="1">
      <c r="A22" s="296" t="s">
        <v>395</v>
      </c>
      <c r="B22" s="435">
        <v>2</v>
      </c>
      <c r="C22" s="412" t="s">
        <v>529</v>
      </c>
      <c r="D22" s="412" t="s">
        <v>529</v>
      </c>
      <c r="E22" s="412" t="s">
        <v>529</v>
      </c>
      <c r="F22" s="412" t="s">
        <v>529</v>
      </c>
      <c r="G22" s="426">
        <v>6</v>
      </c>
      <c r="H22" s="427">
        <v>14</v>
      </c>
      <c r="I22" s="426">
        <v>3</v>
      </c>
      <c r="J22" s="412" t="s">
        <v>529</v>
      </c>
      <c r="K22" s="414" t="s">
        <v>535</v>
      </c>
      <c r="L22" s="426">
        <v>27</v>
      </c>
      <c r="M22" s="426">
        <v>6</v>
      </c>
      <c r="N22" s="426">
        <v>3</v>
      </c>
      <c r="O22" s="426">
        <v>1</v>
      </c>
      <c r="P22" s="428">
        <v>395</v>
      </c>
      <c r="Q22" s="428">
        <v>627</v>
      </c>
      <c r="R22" s="426">
        <v>2</v>
      </c>
      <c r="S22" s="412" t="s">
        <v>535</v>
      </c>
      <c r="T22" s="412" t="s">
        <v>535</v>
      </c>
    </row>
    <row r="23" spans="1:20" ht="30" customHeight="1">
      <c r="A23" s="104" t="s">
        <v>318</v>
      </c>
      <c r="B23" s="40">
        <v>4</v>
      </c>
      <c r="C23" s="417" t="s">
        <v>529</v>
      </c>
      <c r="D23" s="417" t="s">
        <v>529</v>
      </c>
      <c r="E23" s="417" t="s">
        <v>529</v>
      </c>
      <c r="F23" s="417" t="s">
        <v>529</v>
      </c>
      <c r="G23" s="41">
        <v>4</v>
      </c>
      <c r="H23" s="41">
        <v>6</v>
      </c>
      <c r="I23" s="41">
        <v>1</v>
      </c>
      <c r="J23" s="417" t="s">
        <v>529</v>
      </c>
      <c r="K23" s="416" t="s">
        <v>611</v>
      </c>
      <c r="L23" s="41">
        <v>24</v>
      </c>
      <c r="M23" s="41">
        <v>9</v>
      </c>
      <c r="N23" s="416" t="s">
        <v>611</v>
      </c>
      <c r="O23" s="416" t="s">
        <v>611</v>
      </c>
      <c r="P23" s="41">
        <v>338</v>
      </c>
      <c r="Q23" s="41">
        <v>583</v>
      </c>
      <c r="R23" s="41">
        <v>1</v>
      </c>
      <c r="S23" s="417" t="s">
        <v>611</v>
      </c>
      <c r="T23" s="417" t="s">
        <v>611</v>
      </c>
    </row>
    <row r="24" spans="1:20" ht="30" customHeight="1" thickBot="1">
      <c r="A24" s="105" t="s">
        <v>319</v>
      </c>
      <c r="B24" s="358" t="s">
        <v>611</v>
      </c>
      <c r="C24" s="106" t="s">
        <v>611</v>
      </c>
      <c r="D24" s="106" t="s">
        <v>611</v>
      </c>
      <c r="E24" s="106" t="s">
        <v>611</v>
      </c>
      <c r="F24" s="44">
        <v>1</v>
      </c>
      <c r="G24" s="44">
        <v>1</v>
      </c>
      <c r="H24" s="44">
        <v>9</v>
      </c>
      <c r="I24" s="44">
        <v>3</v>
      </c>
      <c r="J24" s="106" t="s">
        <v>611</v>
      </c>
      <c r="K24" s="107" t="s">
        <v>611</v>
      </c>
      <c r="L24" s="44">
        <v>15</v>
      </c>
      <c r="M24" s="44">
        <v>1</v>
      </c>
      <c r="N24" s="106" t="s">
        <v>611</v>
      </c>
      <c r="O24" s="44">
        <v>2</v>
      </c>
      <c r="P24" s="44">
        <v>342</v>
      </c>
      <c r="Q24" s="44">
        <v>586</v>
      </c>
      <c r="R24" s="106" t="s">
        <v>611</v>
      </c>
      <c r="S24" s="293" t="s">
        <v>611</v>
      </c>
      <c r="T24" s="326">
        <v>1</v>
      </c>
    </row>
  </sheetData>
  <sheetProtection/>
  <mergeCells count="50">
    <mergeCell ref="S5:T5"/>
    <mergeCell ref="K4:T4"/>
    <mergeCell ref="K5:L5"/>
    <mergeCell ref="K6:L6"/>
    <mergeCell ref="A12:A15"/>
    <mergeCell ref="B12:J12"/>
    <mergeCell ref="D13:E13"/>
    <mergeCell ref="P13:Q13"/>
    <mergeCell ref="B14:B15"/>
    <mergeCell ref="C14:C15"/>
    <mergeCell ref="F14:F15"/>
    <mergeCell ref="G14:G15"/>
    <mergeCell ref="H14:H15"/>
    <mergeCell ref="K2:T2"/>
    <mergeCell ref="I14:I15"/>
    <mergeCell ref="K14:K15"/>
    <mergeCell ref="L14:L15"/>
    <mergeCell ref="M14:M15"/>
    <mergeCell ref="J14:J15"/>
    <mergeCell ref="A2:J2"/>
    <mergeCell ref="A4:A6"/>
    <mergeCell ref="B4:G4"/>
    <mergeCell ref="H4:J4"/>
    <mergeCell ref="M18:T18"/>
    <mergeCell ref="B18:J18"/>
    <mergeCell ref="A18:A21"/>
    <mergeCell ref="D19:E19"/>
    <mergeCell ref="P19:Q19"/>
    <mergeCell ref="B20:B21"/>
    <mergeCell ref="C20:C21"/>
    <mergeCell ref="F20:F21"/>
    <mergeCell ref="G20:G21"/>
    <mergeCell ref="H20:H21"/>
    <mergeCell ref="T20:T21"/>
    <mergeCell ref="S20:S21"/>
    <mergeCell ref="I20:I21"/>
    <mergeCell ref="K20:K21"/>
    <mergeCell ref="M20:M21"/>
    <mergeCell ref="R20:R21"/>
    <mergeCell ref="N20:N21"/>
    <mergeCell ref="J20:J21"/>
    <mergeCell ref="O20:O21"/>
    <mergeCell ref="L20:L21"/>
    <mergeCell ref="S13:T13"/>
    <mergeCell ref="S14:T15"/>
    <mergeCell ref="S16:T16"/>
    <mergeCell ref="K12:T12"/>
    <mergeCell ref="N14:N15"/>
    <mergeCell ref="O14:O15"/>
    <mergeCell ref="R14:R15"/>
  </mergeCells>
  <printOptions/>
  <pageMargins left="1.1811023622047245" right="1.1811023622047245" top="1.5748031496062993" bottom="1.5748031496062993" header="0.5118110236220472" footer="0.9055118110236221"/>
  <pageSetup firstPageNumber="360" useFirstPageNumber="1" horizontalDpi="1200" verticalDpi="12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10.125" style="210" customWidth="1"/>
    <col min="2" max="3" width="6.625" style="210" customWidth="1"/>
    <col min="4" max="4" width="8.125" style="210" customWidth="1"/>
    <col min="5" max="5" width="6.125" style="210" customWidth="1"/>
    <col min="6" max="8" width="7.125" style="210" customWidth="1"/>
    <col min="9" max="9" width="8.625" style="210" customWidth="1"/>
    <col min="10" max="10" width="7.375" style="210" customWidth="1"/>
    <col min="11" max="11" width="7.625" style="210" customWidth="1"/>
    <col min="12" max="12" width="8.625" style="210" customWidth="1"/>
    <col min="13" max="13" width="7.625" style="210" customWidth="1"/>
    <col min="14" max="14" width="9.125" style="210" customWidth="1"/>
    <col min="15" max="16" width="8.625" style="210" customWidth="1"/>
    <col min="17" max="17" width="8.125" style="210" customWidth="1"/>
    <col min="18" max="18" width="8.625" style="210" customWidth="1"/>
    <col min="19" max="19" width="8.125" style="210" customWidth="1"/>
    <col min="20" max="21" width="6.125" style="210" customWidth="1"/>
    <col min="22" max="16384" width="9.00390625" style="210" customWidth="1"/>
  </cols>
  <sheetData>
    <row r="1" spans="1:19" ht="18" customHeight="1">
      <c r="A1" s="200" t="s">
        <v>105</v>
      </c>
      <c r="S1" s="2" t="s">
        <v>106</v>
      </c>
    </row>
    <row r="2" spans="1:20" s="211" customFormat="1" ht="24.75" customHeight="1">
      <c r="A2" s="492" t="s">
        <v>895</v>
      </c>
      <c r="B2" s="493"/>
      <c r="C2" s="493"/>
      <c r="D2" s="493"/>
      <c r="E2" s="493"/>
      <c r="F2" s="493"/>
      <c r="G2" s="493"/>
      <c r="H2" s="493"/>
      <c r="I2" s="493"/>
      <c r="J2" s="493"/>
      <c r="K2" s="493" t="s">
        <v>450</v>
      </c>
      <c r="L2" s="493"/>
      <c r="M2" s="493"/>
      <c r="N2" s="493"/>
      <c r="O2" s="493"/>
      <c r="P2" s="493"/>
      <c r="Q2" s="493"/>
      <c r="R2" s="493"/>
      <c r="S2" s="493"/>
      <c r="T2" s="32"/>
    </row>
    <row r="3" spans="1:20" s="31" customFormat="1" ht="15" customHeight="1" thickBot="1">
      <c r="A3" s="1"/>
      <c r="B3" s="1"/>
      <c r="C3" s="1"/>
      <c r="D3" s="1"/>
      <c r="E3" s="1"/>
      <c r="F3" s="1"/>
      <c r="J3" s="212" t="s">
        <v>533</v>
      </c>
      <c r="S3" s="2" t="s">
        <v>875</v>
      </c>
      <c r="T3" s="213"/>
    </row>
    <row r="4" spans="1:20" s="214" customFormat="1" ht="15" customHeight="1">
      <c r="A4" s="783" t="s">
        <v>336</v>
      </c>
      <c r="B4" s="776" t="s">
        <v>338</v>
      </c>
      <c r="C4" s="777"/>
      <c r="D4" s="777"/>
      <c r="E4" s="777"/>
      <c r="F4" s="777"/>
      <c r="G4" s="786"/>
      <c r="H4" s="781" t="s">
        <v>407</v>
      </c>
      <c r="I4" s="777"/>
      <c r="J4" s="777"/>
      <c r="K4" s="776" t="s">
        <v>407</v>
      </c>
      <c r="L4" s="777"/>
      <c r="M4" s="777"/>
      <c r="N4" s="777"/>
      <c r="O4" s="777"/>
      <c r="P4" s="786"/>
      <c r="Q4" s="781" t="s">
        <v>408</v>
      </c>
      <c r="R4" s="777"/>
      <c r="S4" s="777"/>
      <c r="T4" s="215"/>
    </row>
    <row r="5" spans="1:20" s="214" customFormat="1" ht="36" customHeight="1">
      <c r="A5" s="517"/>
      <c r="B5" s="816" t="s">
        <v>409</v>
      </c>
      <c r="C5" s="506"/>
      <c r="D5" s="506"/>
      <c r="E5" s="506"/>
      <c r="F5" s="506"/>
      <c r="G5" s="507"/>
      <c r="H5" s="88" t="s">
        <v>410</v>
      </c>
      <c r="I5" s="88" t="s">
        <v>411</v>
      </c>
      <c r="J5" s="88" t="s">
        <v>412</v>
      </c>
      <c r="K5" s="223" t="s">
        <v>413</v>
      </c>
      <c r="L5" s="88" t="s">
        <v>414</v>
      </c>
      <c r="M5" s="88" t="s">
        <v>415</v>
      </c>
      <c r="N5" s="88" t="s">
        <v>416</v>
      </c>
      <c r="O5" s="225" t="s">
        <v>417</v>
      </c>
      <c r="P5" s="225" t="s">
        <v>418</v>
      </c>
      <c r="Q5" s="225" t="s">
        <v>419</v>
      </c>
      <c r="R5" s="225" t="s">
        <v>448</v>
      </c>
      <c r="S5" s="225" t="s">
        <v>420</v>
      </c>
      <c r="T5" s="216"/>
    </row>
    <row r="6" spans="1:19" s="214" customFormat="1" ht="39.75" customHeight="1" thickBot="1">
      <c r="A6" s="517"/>
      <c r="B6" s="224" t="s">
        <v>536</v>
      </c>
      <c r="C6" s="74" t="s">
        <v>537</v>
      </c>
      <c r="D6" s="74" t="s">
        <v>538</v>
      </c>
      <c r="E6" s="74" t="s">
        <v>539</v>
      </c>
      <c r="F6" s="74" t="s">
        <v>540</v>
      </c>
      <c r="G6" s="226" t="s">
        <v>541</v>
      </c>
      <c r="H6" s="74" t="s">
        <v>542</v>
      </c>
      <c r="I6" s="74" t="s">
        <v>543</v>
      </c>
      <c r="J6" s="74" t="s">
        <v>544</v>
      </c>
      <c r="K6" s="224" t="s">
        <v>545</v>
      </c>
      <c r="L6" s="74" t="s">
        <v>546</v>
      </c>
      <c r="M6" s="74" t="s">
        <v>547</v>
      </c>
      <c r="N6" s="74" t="s">
        <v>548</v>
      </c>
      <c r="O6" s="255"/>
      <c r="P6" s="255" t="s">
        <v>549</v>
      </c>
      <c r="Q6" s="255" t="s">
        <v>591</v>
      </c>
      <c r="R6" s="255" t="s">
        <v>550</v>
      </c>
      <c r="S6" s="255" t="s">
        <v>551</v>
      </c>
    </row>
    <row r="7" spans="1:19" s="214" customFormat="1" ht="24" customHeight="1" thickBot="1">
      <c r="A7" s="240" t="s">
        <v>552</v>
      </c>
      <c r="B7" s="241" t="s">
        <v>487</v>
      </c>
      <c r="C7" s="242">
        <v>30</v>
      </c>
      <c r="D7" s="242">
        <v>11</v>
      </c>
      <c r="E7" s="241" t="s">
        <v>487</v>
      </c>
      <c r="F7" s="241" t="s">
        <v>487</v>
      </c>
      <c r="G7" s="241" t="s">
        <v>487</v>
      </c>
      <c r="H7" s="242">
        <v>94</v>
      </c>
      <c r="I7" s="242">
        <v>5</v>
      </c>
      <c r="J7" s="242">
        <v>1</v>
      </c>
      <c r="K7" s="243">
        <v>529</v>
      </c>
      <c r="L7" s="242">
        <v>182</v>
      </c>
      <c r="M7" s="241" t="s">
        <v>487</v>
      </c>
      <c r="N7" s="242">
        <v>1</v>
      </c>
      <c r="O7" s="241" t="s">
        <v>487</v>
      </c>
      <c r="P7" s="244">
        <v>2</v>
      </c>
      <c r="Q7" s="245" t="s">
        <v>487</v>
      </c>
      <c r="R7" s="245" t="s">
        <v>487</v>
      </c>
      <c r="S7" s="244">
        <v>10</v>
      </c>
    </row>
    <row r="8" spans="1:19" s="217" customFormat="1" ht="15" customHeight="1" thickBot="1">
      <c r="A8" s="216"/>
      <c r="K8" s="218"/>
      <c r="L8" s="218"/>
      <c r="M8" s="218"/>
      <c r="N8" s="218"/>
      <c r="O8" s="218"/>
      <c r="P8" s="218"/>
      <c r="Q8" s="218"/>
      <c r="R8" s="218"/>
      <c r="S8" s="218"/>
    </row>
    <row r="9" spans="1:21" s="214" customFormat="1" ht="15" customHeight="1">
      <c r="A9" s="783" t="s">
        <v>421</v>
      </c>
      <c r="B9" s="782" t="s">
        <v>422</v>
      </c>
      <c r="C9" s="787"/>
      <c r="D9" s="787"/>
      <c r="E9" s="787"/>
      <c r="F9" s="787"/>
      <c r="G9" s="787"/>
      <c r="H9" s="787"/>
      <c r="I9" s="787"/>
      <c r="J9" s="787"/>
      <c r="K9" s="776" t="s">
        <v>423</v>
      </c>
      <c r="L9" s="787"/>
      <c r="M9" s="787"/>
      <c r="N9" s="787"/>
      <c r="O9" s="787"/>
      <c r="P9" s="787"/>
      <c r="Q9" s="795"/>
      <c r="R9" s="781" t="s">
        <v>424</v>
      </c>
      <c r="S9" s="777"/>
      <c r="T9" s="219"/>
      <c r="U9" s="219"/>
    </row>
    <row r="10" spans="1:19" s="214" customFormat="1" ht="36" customHeight="1">
      <c r="A10" s="517"/>
      <c r="B10" s="810" t="s">
        <v>425</v>
      </c>
      <c r="C10" s="811"/>
      <c r="D10" s="811"/>
      <c r="E10" s="811"/>
      <c r="F10" s="811"/>
      <c r="G10" s="88" t="s">
        <v>397</v>
      </c>
      <c r="H10" s="88" t="s">
        <v>398</v>
      </c>
      <c r="I10" s="88" t="s">
        <v>426</v>
      </c>
      <c r="J10" s="88" t="s">
        <v>399</v>
      </c>
      <c r="K10" s="223" t="s">
        <v>400</v>
      </c>
      <c r="L10" s="88" t="s">
        <v>401</v>
      </c>
      <c r="M10" s="512" t="s">
        <v>427</v>
      </c>
      <c r="N10" s="806"/>
      <c r="O10" s="800" t="s">
        <v>428</v>
      </c>
      <c r="P10" s="801"/>
      <c r="Q10" s="206" t="s">
        <v>429</v>
      </c>
      <c r="R10" s="225" t="s">
        <v>430</v>
      </c>
      <c r="S10" s="225" t="s">
        <v>402</v>
      </c>
    </row>
    <row r="11" spans="1:19" s="214" customFormat="1" ht="39.75" customHeight="1" thickBot="1">
      <c r="A11" s="517"/>
      <c r="B11" s="74" t="s">
        <v>537</v>
      </c>
      <c r="C11" s="74" t="s">
        <v>538</v>
      </c>
      <c r="D11" s="74" t="s">
        <v>539</v>
      </c>
      <c r="E11" s="74" t="s">
        <v>540</v>
      </c>
      <c r="F11" s="226" t="s">
        <v>541</v>
      </c>
      <c r="G11" s="8" t="s">
        <v>542</v>
      </c>
      <c r="H11" s="74" t="s">
        <v>543</v>
      </c>
      <c r="I11" s="74" t="s">
        <v>544</v>
      </c>
      <c r="J11" s="74" t="s">
        <v>545</v>
      </c>
      <c r="K11" s="224" t="s">
        <v>546</v>
      </c>
      <c r="L11" s="74" t="s">
        <v>547</v>
      </c>
      <c r="M11" s="498" t="s">
        <v>548</v>
      </c>
      <c r="N11" s="807"/>
      <c r="O11" s="497" t="s">
        <v>431</v>
      </c>
      <c r="P11" s="773"/>
      <c r="Q11" s="75" t="s">
        <v>140</v>
      </c>
      <c r="R11" s="255"/>
      <c r="S11" s="255" t="s">
        <v>549</v>
      </c>
    </row>
    <row r="12" spans="1:19" s="214" customFormat="1" ht="24" customHeight="1">
      <c r="A12" s="220" t="s">
        <v>563</v>
      </c>
      <c r="B12" s="259">
        <v>30</v>
      </c>
      <c r="C12" s="259">
        <v>9</v>
      </c>
      <c r="D12" s="230" t="s">
        <v>487</v>
      </c>
      <c r="E12" s="230" t="s">
        <v>487</v>
      </c>
      <c r="F12" s="230" t="s">
        <v>487</v>
      </c>
      <c r="G12" s="259">
        <v>89</v>
      </c>
      <c r="H12" s="259">
        <v>3</v>
      </c>
      <c r="I12" s="259">
        <v>1</v>
      </c>
      <c r="J12" s="259">
        <v>627</v>
      </c>
      <c r="K12" s="262">
        <v>205</v>
      </c>
      <c r="L12" s="230" t="s">
        <v>487</v>
      </c>
      <c r="M12" s="808">
        <v>18</v>
      </c>
      <c r="N12" s="809"/>
      <c r="O12" s="798">
        <v>136</v>
      </c>
      <c r="P12" s="799"/>
      <c r="Q12" s="263">
        <v>83</v>
      </c>
      <c r="R12" s="230" t="s">
        <v>487</v>
      </c>
      <c r="S12" s="264">
        <v>5</v>
      </c>
    </row>
    <row r="13" spans="1:19" s="214" customFormat="1" ht="24" customHeight="1">
      <c r="A13" s="87" t="s">
        <v>592</v>
      </c>
      <c r="B13" s="270">
        <v>16</v>
      </c>
      <c r="C13" s="271">
        <v>10</v>
      </c>
      <c r="D13" s="261" t="s">
        <v>487</v>
      </c>
      <c r="E13" s="261" t="s">
        <v>487</v>
      </c>
      <c r="F13" s="261" t="s">
        <v>487</v>
      </c>
      <c r="G13" s="271">
        <v>93</v>
      </c>
      <c r="H13" s="271">
        <v>6</v>
      </c>
      <c r="I13" s="271">
        <v>0</v>
      </c>
      <c r="J13" s="271">
        <v>647</v>
      </c>
      <c r="K13" s="436">
        <v>249</v>
      </c>
      <c r="L13" s="261" t="s">
        <v>487</v>
      </c>
      <c r="M13" s="804">
        <v>3</v>
      </c>
      <c r="N13" s="805"/>
      <c r="O13" s="794">
        <v>141</v>
      </c>
      <c r="P13" s="794"/>
      <c r="Q13" s="260">
        <v>120</v>
      </c>
      <c r="R13" s="261" t="s">
        <v>487</v>
      </c>
      <c r="S13" s="272">
        <v>3</v>
      </c>
    </row>
    <row r="14" spans="1:19" s="214" customFormat="1" ht="24" customHeight="1" thickBot="1">
      <c r="A14" s="202" t="s">
        <v>595</v>
      </c>
      <c r="B14" s="265">
        <v>12</v>
      </c>
      <c r="C14" s="266">
        <v>1</v>
      </c>
      <c r="D14" s="231" t="s">
        <v>487</v>
      </c>
      <c r="E14" s="266">
        <v>2</v>
      </c>
      <c r="F14" s="231" t="s">
        <v>487</v>
      </c>
      <c r="G14" s="266">
        <v>123</v>
      </c>
      <c r="H14" s="266">
        <v>5</v>
      </c>
      <c r="I14" s="266">
        <v>1</v>
      </c>
      <c r="J14" s="266">
        <v>636</v>
      </c>
      <c r="K14" s="437">
        <v>195</v>
      </c>
      <c r="L14" s="231" t="s">
        <v>487</v>
      </c>
      <c r="M14" s="812">
        <v>5</v>
      </c>
      <c r="N14" s="813"/>
      <c r="O14" s="814">
        <v>179</v>
      </c>
      <c r="P14" s="815"/>
      <c r="Q14" s="238">
        <v>129</v>
      </c>
      <c r="R14" s="231" t="s">
        <v>487</v>
      </c>
      <c r="S14" s="269">
        <v>6</v>
      </c>
    </row>
    <row r="15" spans="1:19" s="214" customFormat="1" ht="15" customHeight="1" thickBo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8"/>
      <c r="L15" s="218"/>
      <c r="M15" s="218"/>
      <c r="N15" s="218"/>
      <c r="O15" s="218"/>
      <c r="P15" s="218"/>
      <c r="Q15" s="218"/>
      <c r="R15" s="218"/>
      <c r="S15" s="218"/>
    </row>
    <row r="16" spans="1:19" s="214" customFormat="1" ht="15" customHeight="1">
      <c r="A16" s="783" t="s">
        <v>421</v>
      </c>
      <c r="B16" s="221"/>
      <c r="C16" s="776" t="s">
        <v>583</v>
      </c>
      <c r="D16" s="777"/>
      <c r="E16" s="777"/>
      <c r="F16" s="777"/>
      <c r="G16" s="777"/>
      <c r="H16" s="777"/>
      <c r="I16" s="777"/>
      <c r="J16" s="777"/>
      <c r="K16" s="222"/>
      <c r="L16" s="781" t="s">
        <v>432</v>
      </c>
      <c r="M16" s="777"/>
      <c r="N16" s="777"/>
      <c r="O16" s="777"/>
      <c r="P16" s="786"/>
      <c r="Q16" s="781" t="s">
        <v>433</v>
      </c>
      <c r="R16" s="777"/>
      <c r="S16" s="786"/>
    </row>
    <row r="17" spans="1:19" s="217" customFormat="1" ht="24" customHeight="1">
      <c r="A17" s="517"/>
      <c r="B17" s="228" t="s">
        <v>434</v>
      </c>
      <c r="C17" s="225" t="s">
        <v>435</v>
      </c>
      <c r="D17" s="225" t="s">
        <v>436</v>
      </c>
      <c r="E17" s="225" t="s">
        <v>437</v>
      </c>
      <c r="F17" s="225" t="s">
        <v>438</v>
      </c>
      <c r="G17" s="225" t="s">
        <v>439</v>
      </c>
      <c r="H17" s="225" t="s">
        <v>440</v>
      </c>
      <c r="I17" s="225" t="s">
        <v>441</v>
      </c>
      <c r="J17" s="225" t="s">
        <v>442</v>
      </c>
      <c r="K17" s="229" t="s">
        <v>443</v>
      </c>
      <c r="L17" s="88" t="s">
        <v>444</v>
      </c>
      <c r="M17" s="88" t="s">
        <v>445</v>
      </c>
      <c r="N17" s="88" t="s">
        <v>182</v>
      </c>
      <c r="O17" s="88" t="s">
        <v>446</v>
      </c>
      <c r="P17" s="88" t="s">
        <v>447</v>
      </c>
      <c r="Q17" s="800" t="s">
        <v>428</v>
      </c>
      <c r="R17" s="801"/>
      <c r="S17" s="88" t="s">
        <v>429</v>
      </c>
    </row>
    <row r="18" spans="1:23" s="214" customFormat="1" ht="39.75" customHeight="1" thickBot="1">
      <c r="A18" s="517"/>
      <c r="B18" s="254" t="s">
        <v>553</v>
      </c>
      <c r="C18" s="255" t="s">
        <v>554</v>
      </c>
      <c r="D18" s="255" t="s">
        <v>555</v>
      </c>
      <c r="E18" s="255" t="s">
        <v>590</v>
      </c>
      <c r="F18" s="255" t="s">
        <v>521</v>
      </c>
      <c r="G18" s="255" t="s">
        <v>518</v>
      </c>
      <c r="H18" s="255" t="s">
        <v>587</v>
      </c>
      <c r="I18" s="255" t="s">
        <v>556</v>
      </c>
      <c r="J18" s="255" t="s">
        <v>557</v>
      </c>
      <c r="K18" s="256" t="s">
        <v>406</v>
      </c>
      <c r="L18" s="74" t="s">
        <v>558</v>
      </c>
      <c r="M18" s="74" t="s">
        <v>589</v>
      </c>
      <c r="N18" s="74" t="s">
        <v>559</v>
      </c>
      <c r="O18" s="74" t="s">
        <v>560</v>
      </c>
      <c r="P18" s="74"/>
      <c r="Q18" s="497" t="s">
        <v>561</v>
      </c>
      <c r="R18" s="773"/>
      <c r="S18" s="74" t="s">
        <v>522</v>
      </c>
      <c r="V18" s="219"/>
      <c r="W18" s="219"/>
    </row>
    <row r="19" spans="1:19" s="214" customFormat="1" ht="24" customHeight="1" thickBot="1">
      <c r="A19" s="240" t="s">
        <v>534</v>
      </c>
      <c r="B19" s="248" t="s">
        <v>535</v>
      </c>
      <c r="C19" s="245" t="s">
        <v>535</v>
      </c>
      <c r="D19" s="245" t="s">
        <v>535</v>
      </c>
      <c r="E19" s="241" t="s">
        <v>535</v>
      </c>
      <c r="F19" s="242">
        <v>13</v>
      </c>
      <c r="G19" s="242">
        <v>1213</v>
      </c>
      <c r="H19" s="244" t="s">
        <v>588</v>
      </c>
      <c r="I19" s="244">
        <v>1</v>
      </c>
      <c r="J19" s="242">
        <v>4</v>
      </c>
      <c r="K19" s="249" t="s">
        <v>535</v>
      </c>
      <c r="L19" s="241" t="s">
        <v>535</v>
      </c>
      <c r="M19" s="241" t="s">
        <v>535</v>
      </c>
      <c r="N19" s="241" t="s">
        <v>535</v>
      </c>
      <c r="O19" s="241" t="s">
        <v>535</v>
      </c>
      <c r="P19" s="241" t="s">
        <v>535</v>
      </c>
      <c r="Q19" s="802">
        <v>185</v>
      </c>
      <c r="R19" s="803"/>
      <c r="S19" s="251">
        <v>106</v>
      </c>
    </row>
    <row r="20" spans="1:19" s="214" customFormat="1" ht="15" customHeight="1" thickBot="1">
      <c r="A20" s="247"/>
      <c r="B20" s="247"/>
      <c r="C20" s="246"/>
      <c r="K20" s="216"/>
      <c r="L20" s="216"/>
      <c r="M20" s="216"/>
      <c r="N20" s="216"/>
      <c r="O20" s="216"/>
      <c r="P20" s="216"/>
      <c r="Q20" s="216"/>
      <c r="R20" s="216"/>
      <c r="S20" s="216"/>
    </row>
    <row r="21" spans="1:19" s="217" customFormat="1" ht="15" customHeight="1">
      <c r="A21" s="783" t="s">
        <v>421</v>
      </c>
      <c r="B21" s="221"/>
      <c r="C21" s="776" t="s">
        <v>583</v>
      </c>
      <c r="D21" s="777"/>
      <c r="E21" s="777"/>
      <c r="F21" s="777"/>
      <c r="G21" s="777"/>
      <c r="H21" s="777"/>
      <c r="I21" s="777"/>
      <c r="J21" s="777"/>
      <c r="K21" s="776" t="s">
        <v>583</v>
      </c>
      <c r="L21" s="796"/>
      <c r="M21" s="796"/>
      <c r="N21" s="797"/>
      <c r="O21" s="781" t="s">
        <v>432</v>
      </c>
      <c r="P21" s="787"/>
      <c r="Q21" s="787"/>
      <c r="R21" s="787"/>
      <c r="S21" s="787"/>
    </row>
    <row r="22" spans="1:19" s="217" customFormat="1" ht="36" customHeight="1">
      <c r="A22" s="517"/>
      <c r="B22" s="225" t="s">
        <v>403</v>
      </c>
      <c r="C22" s="225" t="s">
        <v>448</v>
      </c>
      <c r="D22" s="225" t="s">
        <v>404</v>
      </c>
      <c r="E22" s="228" t="s">
        <v>434</v>
      </c>
      <c r="F22" s="225" t="s">
        <v>435</v>
      </c>
      <c r="G22" s="225" t="s">
        <v>436</v>
      </c>
      <c r="H22" s="225" t="s">
        <v>437</v>
      </c>
      <c r="I22" s="225" t="s">
        <v>438</v>
      </c>
      <c r="J22" s="225" t="s">
        <v>439</v>
      </c>
      <c r="K22" s="438" t="s">
        <v>440</v>
      </c>
      <c r="L22" s="225" t="s">
        <v>441</v>
      </c>
      <c r="M22" s="225" t="s">
        <v>442</v>
      </c>
      <c r="N22" s="229" t="s">
        <v>443</v>
      </c>
      <c r="O22" s="88" t="s">
        <v>444</v>
      </c>
      <c r="P22" s="88" t="s">
        <v>445</v>
      </c>
      <c r="Q22" s="88" t="s">
        <v>182</v>
      </c>
      <c r="R22" s="88" t="s">
        <v>446</v>
      </c>
      <c r="S22" s="88" t="s">
        <v>447</v>
      </c>
    </row>
    <row r="23" spans="1:19" s="217" customFormat="1" ht="39.75" customHeight="1" thickBot="1">
      <c r="A23" s="517"/>
      <c r="B23" s="255" t="s">
        <v>591</v>
      </c>
      <c r="C23" s="255" t="s">
        <v>523</v>
      </c>
      <c r="D23" s="227" t="s">
        <v>405</v>
      </c>
      <c r="E23" s="254" t="s">
        <v>553</v>
      </c>
      <c r="F23" s="255" t="s">
        <v>554</v>
      </c>
      <c r="G23" s="255" t="s">
        <v>555</v>
      </c>
      <c r="H23" s="255" t="s">
        <v>590</v>
      </c>
      <c r="I23" s="255" t="s">
        <v>521</v>
      </c>
      <c r="J23" s="255" t="s">
        <v>518</v>
      </c>
      <c r="K23" s="254" t="s">
        <v>587</v>
      </c>
      <c r="L23" s="255" t="s">
        <v>556</v>
      </c>
      <c r="M23" s="255" t="s">
        <v>557</v>
      </c>
      <c r="N23" s="256" t="s">
        <v>406</v>
      </c>
      <c r="O23" s="74" t="s">
        <v>558</v>
      </c>
      <c r="P23" s="74" t="s">
        <v>589</v>
      </c>
      <c r="Q23" s="74" t="s">
        <v>559</v>
      </c>
      <c r="R23" s="74" t="s">
        <v>560</v>
      </c>
      <c r="S23" s="74"/>
    </row>
    <row r="24" spans="1:19" s="214" customFormat="1" ht="24" customHeight="1">
      <c r="A24" s="220" t="s">
        <v>449</v>
      </c>
      <c r="B24" s="267" t="s">
        <v>535</v>
      </c>
      <c r="C24" s="267" t="s">
        <v>535</v>
      </c>
      <c r="D24" s="264">
        <v>57</v>
      </c>
      <c r="E24" s="259">
        <v>2</v>
      </c>
      <c r="F24" s="259">
        <v>1</v>
      </c>
      <c r="G24" s="230" t="s">
        <v>529</v>
      </c>
      <c r="H24" s="230" t="s">
        <v>529</v>
      </c>
      <c r="I24" s="264">
        <v>13</v>
      </c>
      <c r="J24" s="259">
        <v>1078</v>
      </c>
      <c r="K24" s="439" t="s">
        <v>535</v>
      </c>
      <c r="L24" s="230" t="s">
        <v>529</v>
      </c>
      <c r="M24" s="138">
        <v>2</v>
      </c>
      <c r="N24" s="268" t="s">
        <v>535</v>
      </c>
      <c r="O24" s="230" t="s">
        <v>535</v>
      </c>
      <c r="P24" s="230" t="s">
        <v>535</v>
      </c>
      <c r="Q24" s="230" t="s">
        <v>535</v>
      </c>
      <c r="R24" s="230" t="s">
        <v>535</v>
      </c>
      <c r="S24" s="230" t="s">
        <v>535</v>
      </c>
    </row>
    <row r="25" spans="1:19" s="214" customFormat="1" ht="24" customHeight="1">
      <c r="A25" s="87" t="s">
        <v>592</v>
      </c>
      <c r="B25" s="23">
        <v>1</v>
      </c>
      <c r="C25" s="273" t="s">
        <v>487</v>
      </c>
      <c r="D25" s="25">
        <v>52</v>
      </c>
      <c r="E25" s="25">
        <v>1</v>
      </c>
      <c r="F25" s="25">
        <v>2</v>
      </c>
      <c r="G25" s="261" t="s">
        <v>529</v>
      </c>
      <c r="H25" s="261" t="s">
        <v>529</v>
      </c>
      <c r="I25" s="25">
        <v>9</v>
      </c>
      <c r="J25" s="25">
        <v>928</v>
      </c>
      <c r="K25" s="24">
        <v>5</v>
      </c>
      <c r="L25" s="261" t="s">
        <v>529</v>
      </c>
      <c r="M25" s="25">
        <v>67</v>
      </c>
      <c r="N25" s="261" t="s">
        <v>487</v>
      </c>
      <c r="O25" s="261" t="s">
        <v>487</v>
      </c>
      <c r="P25" s="261" t="s">
        <v>487</v>
      </c>
      <c r="Q25" s="261" t="s">
        <v>487</v>
      </c>
      <c r="R25" s="261" t="s">
        <v>487</v>
      </c>
      <c r="S25" s="261" t="s">
        <v>487</v>
      </c>
    </row>
    <row r="26" spans="1:19" s="214" customFormat="1" ht="24" customHeight="1" thickBot="1">
      <c r="A26" s="202" t="s">
        <v>595</v>
      </c>
      <c r="B26" s="28">
        <v>1</v>
      </c>
      <c r="C26" s="29">
        <v>4</v>
      </c>
      <c r="D26" s="29">
        <v>65</v>
      </c>
      <c r="E26" s="29">
        <v>1</v>
      </c>
      <c r="F26" s="29">
        <v>1</v>
      </c>
      <c r="G26" s="96" t="s">
        <v>487</v>
      </c>
      <c r="H26" s="96" t="s">
        <v>487</v>
      </c>
      <c r="I26" s="29">
        <v>7</v>
      </c>
      <c r="J26" s="29">
        <v>636</v>
      </c>
      <c r="K26" s="152">
        <v>6</v>
      </c>
      <c r="L26" s="29">
        <v>1</v>
      </c>
      <c r="M26" s="29">
        <v>43</v>
      </c>
      <c r="N26" s="96" t="s">
        <v>487</v>
      </c>
      <c r="O26" s="96" t="s">
        <v>487</v>
      </c>
      <c r="P26" s="96" t="s">
        <v>487</v>
      </c>
      <c r="Q26" s="96" t="s">
        <v>487</v>
      </c>
      <c r="R26" s="96" t="s">
        <v>487</v>
      </c>
      <c r="S26" s="96" t="s">
        <v>487</v>
      </c>
    </row>
    <row r="27" spans="1:19" s="217" customFormat="1" ht="24.7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</row>
    <row r="28" spans="1:19" s="217" customFormat="1" ht="23.2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</row>
  </sheetData>
  <sheetProtection/>
  <mergeCells count="34">
    <mergeCell ref="A2:J2"/>
    <mergeCell ref="K2:S2"/>
    <mergeCell ref="A4:A6"/>
    <mergeCell ref="B4:G4"/>
    <mergeCell ref="H4:J4"/>
    <mergeCell ref="K4:P4"/>
    <mergeCell ref="Q4:S4"/>
    <mergeCell ref="B5:G5"/>
    <mergeCell ref="O11:P11"/>
    <mergeCell ref="A9:A11"/>
    <mergeCell ref="B10:F10"/>
    <mergeCell ref="B9:J9"/>
    <mergeCell ref="M14:N14"/>
    <mergeCell ref="O14:P14"/>
    <mergeCell ref="M13:N13"/>
    <mergeCell ref="A21:A23"/>
    <mergeCell ref="C21:J21"/>
    <mergeCell ref="M10:N10"/>
    <mergeCell ref="M11:N11"/>
    <mergeCell ref="M12:N12"/>
    <mergeCell ref="A16:A18"/>
    <mergeCell ref="C16:J16"/>
    <mergeCell ref="L16:P16"/>
    <mergeCell ref="O10:P10"/>
    <mergeCell ref="O13:P13"/>
    <mergeCell ref="R9:S9"/>
    <mergeCell ref="K9:Q9"/>
    <mergeCell ref="K21:N21"/>
    <mergeCell ref="O21:S21"/>
    <mergeCell ref="O12:P12"/>
    <mergeCell ref="Q17:R17"/>
    <mergeCell ref="Q18:R18"/>
    <mergeCell ref="Q19:R19"/>
    <mergeCell ref="Q16:S16"/>
  </mergeCells>
  <printOptions/>
  <pageMargins left="1.1811023622047245" right="1.1811023622047245" top="1.5748031496062993" bottom="1.5748031496062993" header="0.5118110236220472" footer="0.9055118110236221"/>
  <pageSetup firstPageNumber="36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王佩奇</cp:lastModifiedBy>
  <cp:lastPrinted>2011-10-12T06:44:41Z</cp:lastPrinted>
  <dcterms:created xsi:type="dcterms:W3CDTF">2006-06-26T03:14:23Z</dcterms:created>
  <dcterms:modified xsi:type="dcterms:W3CDTF">2011-10-24T03:33:11Z</dcterms:modified>
  <cp:category/>
  <cp:version/>
  <cp:contentType/>
  <cp:contentStatus/>
</cp:coreProperties>
</file>