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0635" windowHeight="7500" tabRatio="601" activeTab="0"/>
  </bookViews>
  <sheets>
    <sheet name="10-1垃圾清運處理狀況" sheetId="1" r:id="rId1"/>
    <sheet name="10-1垃圾清運處理狀況(續)" sheetId="2" r:id="rId2"/>
    <sheet name="10-2公害陳情案件" sheetId="3" r:id="rId3"/>
    <sheet name="10-3水肥清運處理狀況" sheetId="4" r:id="rId4"/>
    <sheet name="10-3水肥清處理狀況(續)" sheetId="5" r:id="rId5"/>
    <sheet name="10-4一般地區環境音量監測不合格情形" sheetId="6" r:id="rId6"/>
    <sheet name="10-5環境空氣品質" sheetId="7" r:id="rId7"/>
    <sheet name="10-6機動車輛排放污染物檢查告發情形" sheetId="8" r:id="rId8"/>
    <sheet name="10-7道路交通環境音量監測不合格情形" sheetId="9" r:id="rId9"/>
  </sheets>
  <definedNames/>
  <calcPr fullCalcOnLoad="1"/>
</workbook>
</file>

<file path=xl/sharedStrings.xml><?xml version="1.0" encoding="utf-8"?>
<sst xmlns="http://schemas.openxmlformats.org/spreadsheetml/2006/main" count="1438" uniqueCount="481">
  <si>
    <t>－</t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</si>
  <si>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2001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</si>
  <si>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2002</t>
    </r>
  </si>
  <si>
    <t>－</t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</si>
  <si>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</si>
  <si>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</si>
  <si>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</si>
  <si>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2006</t>
    </r>
  </si>
  <si>
    <r>
      <t>桃園市</t>
    </r>
    <r>
      <rPr>
        <sz val="7.5"/>
        <rFont val="Arial Narrow"/>
        <family val="2"/>
      </rPr>
      <t xml:space="preserve"> Taoyuan City</t>
    </r>
  </si>
  <si>
    <r>
      <t>中壢市</t>
    </r>
    <r>
      <rPr>
        <sz val="7.5"/>
        <rFont val="Arial Narrow"/>
        <family val="2"/>
      </rPr>
      <t xml:space="preserve"> Jhongli City</t>
    </r>
  </si>
  <si>
    <r>
      <t>平鎮市</t>
    </r>
    <r>
      <rPr>
        <sz val="7.5"/>
        <rFont val="Arial Narrow"/>
        <family val="2"/>
      </rPr>
      <t xml:space="preserve"> Pingjhen City</t>
    </r>
  </si>
  <si>
    <r>
      <t>八德市</t>
    </r>
    <r>
      <rPr>
        <sz val="7.5"/>
        <rFont val="Arial Narrow"/>
        <family val="2"/>
      </rPr>
      <t xml:space="preserve"> Bade City</t>
    </r>
  </si>
  <si>
    <r>
      <t>大溪鎮</t>
    </r>
    <r>
      <rPr>
        <sz val="7.5"/>
        <rFont val="Arial Narrow"/>
        <family val="2"/>
      </rPr>
      <t xml:space="preserve"> Dasi Township</t>
    </r>
  </si>
  <si>
    <r>
      <t>楊梅鎮</t>
    </r>
    <r>
      <rPr>
        <sz val="7.5"/>
        <rFont val="Arial Narrow"/>
        <family val="2"/>
      </rPr>
      <t xml:space="preserve"> Yangmei Towhship</t>
    </r>
  </si>
  <si>
    <r>
      <t>蘆竹鄉</t>
    </r>
    <r>
      <rPr>
        <sz val="7.5"/>
        <rFont val="Arial Narrow"/>
        <family val="2"/>
      </rPr>
      <t xml:space="preserve"> Lujhu Township</t>
    </r>
  </si>
  <si>
    <r>
      <t>大園鄉</t>
    </r>
    <r>
      <rPr>
        <sz val="7.5"/>
        <rFont val="Arial Narrow"/>
        <family val="2"/>
      </rPr>
      <t xml:space="preserve"> Dayuan Township</t>
    </r>
  </si>
  <si>
    <r>
      <t>龜山鄉</t>
    </r>
    <r>
      <rPr>
        <sz val="7.5"/>
        <rFont val="Arial Narrow"/>
        <family val="2"/>
      </rPr>
      <t xml:space="preserve"> Gueishan Township</t>
    </r>
  </si>
  <si>
    <r>
      <t>龍潭鄉</t>
    </r>
    <r>
      <rPr>
        <sz val="7.5"/>
        <rFont val="Arial Narrow"/>
        <family val="2"/>
      </rPr>
      <t xml:space="preserve"> Longtan Township</t>
    </r>
  </si>
  <si>
    <r>
      <t>新屋鄉</t>
    </r>
    <r>
      <rPr>
        <sz val="7.5"/>
        <rFont val="Arial Narrow"/>
        <family val="2"/>
      </rPr>
      <t xml:space="preserve"> Sinwu Township</t>
    </r>
  </si>
  <si>
    <r>
      <t>觀音鄉</t>
    </r>
    <r>
      <rPr>
        <sz val="7.5"/>
        <rFont val="Arial Narrow"/>
        <family val="2"/>
      </rPr>
      <t xml:space="preserve"> Guanyin Township</t>
    </r>
  </si>
  <si>
    <r>
      <t>復興鄉</t>
    </r>
    <r>
      <rPr>
        <sz val="7.5"/>
        <rFont val="Arial Narrow"/>
        <family val="2"/>
      </rPr>
      <t xml:space="preserve"> Fusing Township</t>
    </r>
  </si>
  <si>
    <r>
      <t>表</t>
    </r>
    <r>
      <rPr>
        <sz val="12"/>
        <rFont val="Arial"/>
        <family val="2"/>
      </rPr>
      <t>10-3</t>
    </r>
    <r>
      <rPr>
        <sz val="12"/>
        <rFont val="華康粗圓體"/>
        <family val="3"/>
      </rPr>
      <t>、水肥清運處理狀況（續）</t>
    </r>
  </si>
  <si>
    <r>
      <t>10-3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Liquid Manure Disposal Handling (Continued)</t>
    </r>
  </si>
  <si>
    <r>
      <t>資料來源：根據本府環保局</t>
    </r>
    <r>
      <rPr>
        <sz val="7.5"/>
        <rFont val="Arial Narrow"/>
        <family val="2"/>
      </rPr>
      <t xml:space="preserve"> 1135-01-08</t>
    </r>
    <r>
      <rPr>
        <sz val="7.5"/>
        <rFont val="華康中黑體"/>
        <family val="3"/>
      </rPr>
      <t>。</t>
    </r>
  </si>
  <si>
    <r>
      <t>Source</t>
    </r>
    <r>
      <rPr>
        <sz val="7.5"/>
        <rFont val="華康中黑體"/>
        <family val="3"/>
      </rPr>
      <t>：</t>
    </r>
    <r>
      <rPr>
        <sz val="7.5"/>
        <rFont val="Arial Narrow"/>
        <family val="2"/>
      </rPr>
      <t>Environment Bureau of the county (1135-01-08)</t>
    </r>
  </si>
  <si>
    <r>
      <t>說　　明：</t>
    </r>
    <r>
      <rPr>
        <sz val="7.5"/>
        <rFont val="Arial Narrow"/>
        <family val="2"/>
      </rPr>
      <t xml:space="preserve"> 89</t>
    </r>
    <r>
      <rPr>
        <sz val="7.5"/>
        <rFont val="華康中黑體"/>
        <family val="3"/>
      </rPr>
      <t>年報表格式異動，所以資料分上半年及下半年。</t>
    </r>
  </si>
  <si>
    <r>
      <t>Note</t>
    </r>
    <r>
      <rPr>
        <sz val="7.5"/>
        <rFont val="華康中黑體"/>
        <family val="3"/>
      </rPr>
      <t>：</t>
    </r>
    <r>
      <rPr>
        <sz val="7.5"/>
        <rFont val="Arial Narrow"/>
        <family val="2"/>
      </rPr>
      <t>Table format changed in 2000. Therefore, the data comprise the first and second halves of the year.</t>
    </r>
  </si>
  <si>
    <t>單位：公噸</t>
  </si>
  <si>
    <r>
      <t>Unit</t>
    </r>
    <r>
      <rPr>
        <sz val="7.5"/>
        <rFont val="華康中黑體"/>
        <family val="3"/>
      </rPr>
      <t>：</t>
    </r>
    <r>
      <rPr>
        <sz val="7.5"/>
        <rFont val="Arial Narrow"/>
        <family val="2"/>
      </rPr>
      <t>Tonnes</t>
    </r>
  </si>
  <si>
    <t>總時
段數</t>
  </si>
  <si>
    <t>總　　計</t>
  </si>
  <si>
    <t>按時段分</t>
  </si>
  <si>
    <t>By Period(of time)</t>
  </si>
  <si>
    <t>按管制區分</t>
  </si>
  <si>
    <t>By  Control  Area</t>
  </si>
  <si>
    <t>年　　別</t>
  </si>
  <si>
    <t>第一類管制區</t>
  </si>
  <si>
    <t>第二類管制區</t>
  </si>
  <si>
    <t>第三類管制區</t>
  </si>
  <si>
    <t>第四類管制區</t>
  </si>
  <si>
    <t>…</t>
  </si>
  <si>
    <r>
      <t>早（</t>
    </r>
    <r>
      <rPr>
        <sz val="9"/>
        <rFont val="Arial Narrow"/>
        <family val="2"/>
      </rPr>
      <t>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7</t>
    </r>
    <r>
      <rPr>
        <sz val="9"/>
        <rFont val="華康粗圓體"/>
        <family val="3"/>
      </rPr>
      <t>時）</t>
    </r>
  </si>
  <si>
    <r>
      <t>日（</t>
    </r>
    <r>
      <rPr>
        <sz val="9"/>
        <rFont val="Arial Narrow"/>
        <family val="2"/>
      </rPr>
      <t>7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20</t>
    </r>
    <r>
      <rPr>
        <sz val="9"/>
        <rFont val="華康粗圓體"/>
        <family val="3"/>
      </rPr>
      <t>時）</t>
    </r>
  </si>
  <si>
    <r>
      <t>晚（</t>
    </r>
    <r>
      <rPr>
        <sz val="9"/>
        <rFont val="Arial Narrow"/>
        <family val="2"/>
      </rPr>
      <t>20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22</t>
    </r>
    <r>
      <rPr>
        <sz val="9"/>
        <rFont val="華康粗圓體"/>
        <family val="3"/>
      </rPr>
      <t>時）</t>
    </r>
  </si>
  <si>
    <r>
      <t>夜（</t>
    </r>
    <r>
      <rPr>
        <sz val="9"/>
        <rFont val="Arial Narrow"/>
        <family val="2"/>
      </rPr>
      <t>22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5</t>
    </r>
    <r>
      <rPr>
        <sz val="9"/>
        <rFont val="華康粗圓體"/>
        <family val="3"/>
      </rPr>
      <t>時）</t>
    </r>
  </si>
  <si>
    <t>No. of Periods</t>
  </si>
  <si>
    <t>No. of Overstandar Frames</t>
  </si>
  <si>
    <t>%</t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</si>
  <si>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1997</t>
    </r>
  </si>
  <si>
    <t>…</t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</si>
  <si>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</si>
  <si>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1998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</si>
  <si>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</si>
  <si>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</si>
  <si>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</si>
  <si>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</si>
  <si>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</si>
  <si>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</si>
  <si>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</si>
  <si>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1st Quarter</t>
    </r>
  </si>
  <si>
    <r>
      <t>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２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2nd Quarter</t>
    </r>
  </si>
  <si>
    <r>
      <t>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３季</t>
    </r>
    <r>
      <rPr>
        <sz val="9"/>
        <rFont val="Arial Narrow"/>
        <family val="2"/>
      </rPr>
      <t xml:space="preserve">  3rd Quarter</t>
    </r>
  </si>
  <si>
    <r>
      <t>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４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4th Quarter</t>
    </r>
  </si>
  <si>
    <r>
      <t>表</t>
    </r>
    <r>
      <rPr>
        <sz val="12"/>
        <rFont val="Arial"/>
        <family val="2"/>
      </rPr>
      <t>10-4</t>
    </r>
    <r>
      <rPr>
        <sz val="12"/>
        <rFont val="華康粗圓體"/>
        <family val="3"/>
      </rPr>
      <t>、一般地區環境音量監測不合格情形</t>
    </r>
  </si>
  <si>
    <r>
      <t>10-4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Over-Standard Time Frames of Environmental Noise</t>
    </r>
  </si>
  <si>
    <t>單位：站、％</t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</si>
  <si>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EPA, Republic of China , Statistics Office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</si>
  <si>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%</t>
    </r>
  </si>
  <si>
    <t>年　（月）　別</t>
  </si>
  <si>
    <r>
      <t xml:space="preserve">監測站數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站</t>
    </r>
    <r>
      <rPr>
        <sz val="9"/>
        <rFont val="Arial Narrow"/>
        <family val="2"/>
      </rPr>
      <t>)</t>
    </r>
  </si>
  <si>
    <r>
      <t xml:space="preserve">懸浮總微粒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微克</t>
    </r>
    <r>
      <rPr>
        <sz val="9"/>
        <rFont val="Arial Narrow"/>
        <family val="2"/>
      </rPr>
      <t>/</t>
    </r>
    <r>
      <rPr>
        <sz val="9"/>
        <rFont val="華康粗圓體"/>
        <family val="3"/>
      </rPr>
      <t>立方公尺</t>
    </r>
    <r>
      <rPr>
        <sz val="9"/>
        <rFont val="Arial Narrow"/>
        <family val="2"/>
      </rPr>
      <t>)</t>
    </r>
  </si>
  <si>
    <r>
      <t xml:space="preserve">落　　塵　　量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公噸</t>
    </r>
    <r>
      <rPr>
        <sz val="9"/>
        <rFont val="Arial Narrow"/>
        <family val="2"/>
      </rPr>
      <t>/</t>
    </r>
    <r>
      <rPr>
        <sz val="9"/>
        <rFont val="華康粗圓體"/>
        <family val="3"/>
      </rPr>
      <t>平方公里</t>
    </r>
    <r>
      <rPr>
        <sz val="9"/>
        <rFont val="Arial Narrow"/>
        <family val="2"/>
      </rPr>
      <t>/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>)</t>
    </r>
  </si>
  <si>
    <r>
      <t xml:space="preserve">鉛
</t>
    </r>
    <r>
      <rPr>
        <sz val="9"/>
        <rFont val="Arial Narrow"/>
        <family val="2"/>
      </rPr>
      <t>(ppm)</t>
    </r>
  </si>
  <si>
    <r>
      <t xml:space="preserve">臭氧
</t>
    </r>
    <r>
      <rPr>
        <sz val="9"/>
        <rFont val="Arial Narrow"/>
        <family val="2"/>
      </rPr>
      <t>(ppm)</t>
    </r>
  </si>
  <si>
    <t>Number of Monitoring Stations</t>
  </si>
  <si>
    <t>Total Suspended Particle
(mg/cubic meter)</t>
  </si>
  <si>
    <t>Dust
(tons/square kilometer/month)</t>
  </si>
  <si>
    <t>Lead
(ppm)</t>
  </si>
  <si>
    <t>Ozone
(ppm)</t>
  </si>
  <si>
    <t>…</t>
  </si>
  <si>
    <r>
      <t>一　月</t>
    </r>
    <r>
      <rPr>
        <sz val="9"/>
        <rFont val="Arial Narrow"/>
        <family val="2"/>
      </rPr>
      <t xml:space="preserve"> January</t>
    </r>
  </si>
  <si>
    <r>
      <t>二　月</t>
    </r>
    <r>
      <rPr>
        <sz val="9"/>
        <rFont val="Arial Narrow"/>
        <family val="2"/>
      </rPr>
      <t xml:space="preserve"> February</t>
    </r>
  </si>
  <si>
    <r>
      <t>三　月</t>
    </r>
    <r>
      <rPr>
        <sz val="9"/>
        <rFont val="Arial Narrow"/>
        <family val="2"/>
      </rPr>
      <t xml:space="preserve"> March</t>
    </r>
  </si>
  <si>
    <r>
      <t>四　月</t>
    </r>
    <r>
      <rPr>
        <sz val="9"/>
        <rFont val="Arial Narrow"/>
        <family val="2"/>
      </rPr>
      <t xml:space="preserve"> April</t>
    </r>
  </si>
  <si>
    <r>
      <t>五　月</t>
    </r>
    <r>
      <rPr>
        <sz val="9"/>
        <rFont val="Arial Narrow"/>
        <family val="2"/>
      </rPr>
      <t xml:space="preserve"> May</t>
    </r>
  </si>
  <si>
    <r>
      <t>六　月</t>
    </r>
    <r>
      <rPr>
        <sz val="9"/>
        <rFont val="Arial Narrow"/>
        <family val="2"/>
      </rPr>
      <t xml:space="preserve"> June</t>
    </r>
  </si>
  <si>
    <r>
      <t>七　月</t>
    </r>
    <r>
      <rPr>
        <sz val="9"/>
        <rFont val="Arial Narrow"/>
        <family val="2"/>
      </rPr>
      <t xml:space="preserve"> July</t>
    </r>
  </si>
  <si>
    <r>
      <t>八　月</t>
    </r>
    <r>
      <rPr>
        <sz val="9"/>
        <rFont val="Arial Narrow"/>
        <family val="2"/>
      </rPr>
      <t xml:space="preserve"> August</t>
    </r>
  </si>
  <si>
    <r>
      <t>九　月</t>
    </r>
    <r>
      <rPr>
        <sz val="9"/>
        <rFont val="Arial Narrow"/>
        <family val="2"/>
      </rPr>
      <t xml:space="preserve"> September</t>
    </r>
  </si>
  <si>
    <r>
      <t>十　月</t>
    </r>
    <r>
      <rPr>
        <sz val="9"/>
        <rFont val="Arial Narrow"/>
        <family val="2"/>
      </rPr>
      <t xml:space="preserve"> October</t>
    </r>
  </si>
  <si>
    <r>
      <t>十一月</t>
    </r>
    <r>
      <rPr>
        <sz val="9"/>
        <rFont val="Arial Narrow"/>
        <family val="2"/>
      </rPr>
      <t xml:space="preserve"> November</t>
    </r>
  </si>
  <si>
    <r>
      <t>十二月</t>
    </r>
    <r>
      <rPr>
        <sz val="9"/>
        <rFont val="Arial Narrow"/>
        <family val="2"/>
      </rPr>
      <t xml:space="preserve"> December</t>
    </r>
  </si>
  <si>
    <r>
      <t>表</t>
    </r>
    <r>
      <rPr>
        <sz val="12"/>
        <rFont val="Arial"/>
        <family val="2"/>
      </rPr>
      <t>10-5</t>
    </r>
    <r>
      <rPr>
        <sz val="12"/>
        <rFont val="華康粗圓體"/>
        <family val="3"/>
      </rPr>
      <t xml:space="preserve">、環境空氣品質
</t>
    </r>
    <r>
      <rPr>
        <sz val="12"/>
        <rFont val="Arial"/>
        <family val="2"/>
      </rPr>
      <t>10-5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Air Quality</t>
    </r>
  </si>
  <si>
    <t>Sources: 1. Statistics Room, Environment Protection Agency.</t>
  </si>
  <si>
    <r>
      <t>資料來源：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根據環保署統計室。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</si>
  <si>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北、中、南環保中心。</t>
    </r>
  </si>
  <si>
    <r>
      <t>　　　</t>
    </r>
    <r>
      <rPr>
        <sz val="9"/>
        <rFont val="Arial Narrow"/>
        <family val="2"/>
      </rPr>
      <t xml:space="preserve">  2. Northern, Central and Southern Environment Protection Centers.</t>
    </r>
  </si>
  <si>
    <r>
      <t>表</t>
    </r>
    <r>
      <rPr>
        <sz val="12"/>
        <rFont val="Arial"/>
        <family val="2"/>
      </rPr>
      <t>10-6</t>
    </r>
    <r>
      <rPr>
        <sz val="12"/>
        <rFont val="華康粗圓體"/>
        <family val="3"/>
      </rPr>
      <t xml:space="preserve">、機動車輛排放污染物檢查告發情形
</t>
    </r>
    <r>
      <rPr>
        <sz val="12"/>
        <rFont val="Arial"/>
        <family val="2"/>
      </rPr>
      <t>10-6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Pollutants Emitted by Motor Vehicles Inspected and Reported</t>
    </r>
  </si>
  <si>
    <r>
      <t xml:space="preserve">年　（月）　別
</t>
    </r>
    <r>
      <rPr>
        <sz val="9"/>
        <rFont val="Arial Narrow"/>
        <family val="2"/>
      </rPr>
      <t>Year &amp; Month</t>
    </r>
  </si>
  <si>
    <t>機動車輛排放粒狀</t>
  </si>
  <si>
    <t>機動車輛排放氣狀污染物檢查告發情形</t>
  </si>
  <si>
    <t>Motor Vehicles Emitting</t>
  </si>
  <si>
    <t>Motor Vehicles Emitting Gaseous Pollutants</t>
  </si>
  <si>
    <t>污染物檢查告發情形</t>
  </si>
  <si>
    <t>汽　　　車</t>
  </si>
  <si>
    <t>機器腳踏車</t>
  </si>
  <si>
    <t>Granular Pollutants</t>
  </si>
  <si>
    <t>Cars</t>
  </si>
  <si>
    <t>Motorcycles</t>
  </si>
  <si>
    <t>檢查數</t>
  </si>
  <si>
    <t>告發數</t>
  </si>
  <si>
    <t># Inspected</t>
  </si>
  <si>
    <t># Reported</t>
  </si>
  <si>
    <t>－</t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</si>
  <si>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1997</t>
    </r>
  </si>
  <si>
    <t>－</t>
  </si>
  <si>
    <r>
      <t>1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January</t>
    </r>
  </si>
  <si>
    <r>
      <t>2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February</t>
    </r>
  </si>
  <si>
    <r>
      <t>3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March</t>
    </r>
  </si>
  <si>
    <r>
      <t>4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April</t>
    </r>
  </si>
  <si>
    <r>
      <t>5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May</t>
    </r>
  </si>
  <si>
    <r>
      <t>6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June</t>
    </r>
  </si>
  <si>
    <r>
      <t>7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July</t>
    </r>
  </si>
  <si>
    <r>
      <t>8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August</t>
    </r>
  </si>
  <si>
    <r>
      <t>9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September</t>
    </r>
  </si>
  <si>
    <r>
      <t>10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October</t>
    </r>
  </si>
  <si>
    <r>
      <t>11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November</t>
    </r>
  </si>
  <si>
    <r>
      <t>12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December</t>
    </r>
  </si>
  <si>
    <r>
      <t>資料來源：表號</t>
    </r>
    <r>
      <rPr>
        <sz val="9"/>
        <rFont val="Arial Narrow"/>
        <family val="2"/>
      </rPr>
      <t xml:space="preserve"> 1132-04-0</t>
    </r>
    <r>
      <rPr>
        <sz val="9"/>
        <rFont val="華康中黑體"/>
        <family val="3"/>
      </rPr>
      <t>。</t>
    </r>
  </si>
  <si>
    <r>
      <t>單位：站、</t>
    </r>
    <r>
      <rPr>
        <sz val="9"/>
        <rFont val="Arial Narrow"/>
        <family val="2"/>
      </rPr>
      <t>%
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%</t>
    </r>
  </si>
  <si>
    <t>單位：站</t>
  </si>
  <si>
    <t>資料來源：根據環保署公務統計報表【道路交通音量監測不合格情形】。</t>
  </si>
  <si>
    <t>Source: Environment Protection Agency statistics "Substandard Traffic Noise Monitored."</t>
  </si>
  <si>
    <t>Note: Data unavailable in 1998 and before due to different report formats and calculation formulas.</t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</si>
  <si>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</si>
  <si>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</si>
  <si>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</si>
  <si>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</si>
  <si>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</si>
  <si>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</si>
  <si>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</si>
  <si>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</si>
  <si>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</si>
  <si>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第　　</t>
    </r>
    <r>
      <rPr>
        <sz val="9"/>
        <rFont val="Arial Narrow"/>
        <family val="2"/>
      </rPr>
      <t>1</t>
    </r>
    <r>
      <rPr>
        <sz val="9"/>
        <rFont val="華康粗圓體"/>
        <family val="3"/>
      </rPr>
      <t>　　季</t>
    </r>
  </si>
  <si>
    <r>
      <t>第　　</t>
    </r>
    <r>
      <rPr>
        <sz val="9"/>
        <rFont val="Arial Narrow"/>
        <family val="2"/>
      </rPr>
      <t>2</t>
    </r>
    <r>
      <rPr>
        <sz val="9"/>
        <rFont val="華康粗圓體"/>
        <family val="3"/>
      </rPr>
      <t>　　季</t>
    </r>
  </si>
  <si>
    <r>
      <t>第　　</t>
    </r>
    <r>
      <rPr>
        <sz val="9"/>
        <rFont val="Arial Narrow"/>
        <family val="2"/>
      </rPr>
      <t>3</t>
    </r>
    <r>
      <rPr>
        <sz val="9"/>
        <rFont val="華康粗圓體"/>
        <family val="3"/>
      </rPr>
      <t>　　季</t>
    </r>
  </si>
  <si>
    <r>
      <t>第　　</t>
    </r>
    <r>
      <rPr>
        <sz val="9"/>
        <rFont val="Arial Narrow"/>
        <family val="2"/>
      </rPr>
      <t>4</t>
    </r>
    <r>
      <rPr>
        <sz val="9"/>
        <rFont val="華康粗圓體"/>
        <family val="3"/>
      </rPr>
      <t>　　季</t>
    </r>
  </si>
  <si>
    <r>
      <t>說　　明：</t>
    </r>
    <r>
      <rPr>
        <sz val="9"/>
        <rFont val="Arial Narrow"/>
        <family val="2"/>
      </rPr>
      <t xml:space="preserve"> 87</t>
    </r>
    <r>
      <rPr>
        <sz val="9"/>
        <rFont val="華康中黑體"/>
        <family val="3"/>
      </rPr>
      <t>年以前資料因報表格式及計算公式不同無法填列資料。</t>
    </r>
  </si>
  <si>
    <r>
      <t>表</t>
    </r>
    <r>
      <rPr>
        <sz val="12"/>
        <rFont val="Arial"/>
        <family val="2"/>
      </rPr>
      <t>10-1</t>
    </r>
    <r>
      <rPr>
        <sz val="12"/>
        <rFont val="華康粗圓體"/>
        <family val="3"/>
      </rPr>
      <t>、垃圾清運處理狀況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</si>
  <si>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10-1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 (Cont.1)</t>
    </r>
    <r>
      <rPr>
        <sz val="12"/>
        <rFont val="華康粗圓體"/>
        <family val="3"/>
      </rPr>
      <t>　</t>
    </r>
  </si>
  <si>
    <r>
      <t xml:space="preserve">空氣污染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不含惡臭</t>
    </r>
    <r>
      <rPr>
        <sz val="9"/>
        <rFont val="Arial Narrow"/>
        <family val="2"/>
      </rPr>
      <t>)</t>
    </r>
  </si>
  <si>
    <t>環境保護</t>
  </si>
  <si>
    <t>運處理</t>
  </si>
  <si>
    <t>Environment Protection</t>
  </si>
  <si>
    <r>
      <t xml:space="preserve">年　底　別　及
鄉　鎮　市　別
</t>
    </r>
    <r>
      <rPr>
        <sz val="8"/>
        <rFont val="Arial Narrow"/>
        <family val="2"/>
      </rPr>
      <t>End  of  Year  &amp;  District</t>
    </r>
  </si>
  <si>
    <t>環境保護</t>
  </si>
  <si>
    <t>Environment Protection</t>
  </si>
  <si>
    <t>年　（月）　別</t>
  </si>
  <si>
    <t>合　計</t>
  </si>
  <si>
    <t>空氣污
染惡臭</t>
  </si>
  <si>
    <t>噪　音</t>
  </si>
  <si>
    <t>水污染</t>
  </si>
  <si>
    <t>廢棄物</t>
  </si>
  <si>
    <t>振　動</t>
  </si>
  <si>
    <t>環境衛生</t>
  </si>
  <si>
    <t>其　他</t>
  </si>
  <si>
    <t>資料來源：根據環保署統計室。</t>
  </si>
  <si>
    <t>說　　明：清運單位及回收管道合計與處理方式合計差異，係因四捨五入誤差所致。</t>
  </si>
  <si>
    <t>平均每日水</t>
  </si>
  <si>
    <t>腐熟處理</t>
  </si>
  <si>
    <t>消毒後
再利用</t>
  </si>
  <si>
    <t>未處理直接出售或贈送</t>
  </si>
  <si>
    <t>倒　　棄</t>
  </si>
  <si>
    <r>
      <t>水　肥　清　運　處　理　</t>
    </r>
    <r>
      <rPr>
        <sz val="8"/>
        <rFont val="Arial Narrow"/>
        <family val="2"/>
      </rPr>
      <t>Collection  And  Disposal  Of  Night  Solid</t>
    </r>
  </si>
  <si>
    <r>
      <t>水　肥　處　理　方　式　</t>
    </r>
    <r>
      <rPr>
        <sz val="8"/>
        <rFont val="Arial Narrow"/>
        <family val="2"/>
      </rPr>
      <t>Disposal  Method</t>
    </r>
  </si>
  <si>
    <r>
      <t>肥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清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運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量</t>
    </r>
  </si>
  <si>
    <r>
      <t>水肥處理廠
生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化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處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理</t>
    </r>
  </si>
  <si>
    <r>
      <t>其　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他</t>
    </r>
  </si>
  <si>
    <t>總計</t>
  </si>
  <si>
    <t>廚餘回收量</t>
  </si>
  <si>
    <t>資源回收</t>
  </si>
  <si>
    <t>一般垃圾</t>
  </si>
  <si>
    <t>巨大垃圾</t>
  </si>
  <si>
    <t>廚餘回收</t>
  </si>
  <si>
    <t>小計</t>
  </si>
  <si>
    <t>焚化</t>
  </si>
  <si>
    <t>衛生掩埋</t>
  </si>
  <si>
    <t>一般掩埋</t>
  </si>
  <si>
    <t>堆置</t>
  </si>
  <si>
    <t>堆肥</t>
  </si>
  <si>
    <t>養豬</t>
  </si>
  <si>
    <t>公私處所自行或委託清運</t>
  </si>
  <si>
    <t>學校、社區、機關團體回收</t>
  </si>
  <si>
    <t>年底別及
鄉鎮市別</t>
  </si>
  <si>
    <t>環境保護</t>
  </si>
  <si>
    <t>Environment Protection</t>
  </si>
  <si>
    <t>Bulk     Waste</t>
  </si>
  <si>
    <t>Organic Garboge</t>
  </si>
  <si>
    <t>Garbage Recycled</t>
  </si>
  <si>
    <t>－</t>
  </si>
  <si>
    <r>
      <t xml:space="preserve">每日垃圾
清運量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公噸</t>
    </r>
    <r>
      <rPr>
        <sz val="8"/>
        <rFont val="Arial Narrow"/>
        <family val="2"/>
      </rPr>
      <t>)</t>
    </r>
  </si>
  <si>
    <r>
      <t>垃圾產生量按處裡方式分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</si>
  <si>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t>Volume of Garbage General Per Disprsal Method(Tones)</t>
  </si>
  <si>
    <r>
      <t>垃圾產生量按清運單位或回收管道分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</si>
  <si>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r>
      <t>執行機關
資源回收率</t>
    </r>
    <r>
      <rPr>
        <sz val="8"/>
        <color indexed="8"/>
        <rFont val="Arial Narrow"/>
        <family val="2"/>
      </rPr>
      <t>(%)</t>
    </r>
  </si>
  <si>
    <r>
      <t>(</t>
    </r>
    <r>
      <rPr>
        <sz val="8"/>
        <color indexed="8"/>
        <rFont val="華康粗圓體"/>
        <family val="3"/>
      </rPr>
      <t>含溝泥，不含巨大垃圾、廚餘、回收資源、底渣、事業廢棄物及遷移舊垃圾</t>
    </r>
    <r>
      <rPr>
        <sz val="8"/>
        <color indexed="8"/>
        <rFont val="Arial Narrow"/>
        <family val="2"/>
      </rPr>
      <t>)</t>
    </r>
  </si>
  <si>
    <r>
      <t xml:space="preserve">平均每人每日垃圾清運量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公斤</t>
    </r>
    <r>
      <rPr>
        <sz val="8"/>
        <color indexed="8"/>
        <rFont val="Arial Narrow"/>
        <family val="2"/>
      </rPr>
      <t>)</t>
    </r>
  </si>
  <si>
    <r>
      <t xml:space="preserve">垃圾妥善
處理率
</t>
    </r>
    <r>
      <rPr>
        <sz val="8"/>
        <color indexed="8"/>
        <rFont val="Arial Narrow"/>
        <family val="2"/>
      </rPr>
      <t>(%)</t>
    </r>
  </si>
  <si>
    <t>年底別及
鄉鎮市別</t>
  </si>
  <si>
    <t>垃圾清</t>
  </si>
  <si>
    <t xml:space="preserve">Garbage   Processing </t>
  </si>
  <si>
    <r>
      <t>平均每日垃圾清運量　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含溝泥量</t>
    </r>
    <r>
      <rPr>
        <sz val="8"/>
        <rFont val="Arial Narrow"/>
        <family val="2"/>
      </rPr>
      <t>)</t>
    </r>
  </si>
  <si>
    <t>垃　　圾　　處　　理　</t>
  </si>
  <si>
    <t>　　方　　　　法</t>
  </si>
  <si>
    <t>Disposal  Method(Metric Ton)</t>
  </si>
  <si>
    <t>總時
段數</t>
  </si>
  <si>
    <t>總　　計</t>
  </si>
  <si>
    <t>按時段分</t>
  </si>
  <si>
    <t>By Period(of time)</t>
  </si>
  <si>
    <t>按管制區分</t>
  </si>
  <si>
    <t>By  Control  Area</t>
  </si>
  <si>
    <t>年　　別</t>
  </si>
  <si>
    <t>第一類管制區</t>
  </si>
  <si>
    <t>第二類管制區</t>
  </si>
  <si>
    <t>第三類管制區</t>
  </si>
  <si>
    <t>第四類管制區</t>
  </si>
  <si>
    <r>
      <t>早（</t>
    </r>
    <r>
      <rPr>
        <sz val="9"/>
        <rFont val="Arial Narrow"/>
        <family val="2"/>
      </rPr>
      <t>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7</t>
    </r>
    <r>
      <rPr>
        <sz val="9"/>
        <rFont val="華康粗圓體"/>
        <family val="3"/>
      </rPr>
      <t>時）</t>
    </r>
  </si>
  <si>
    <r>
      <t>日（</t>
    </r>
    <r>
      <rPr>
        <sz val="9"/>
        <rFont val="Arial Narrow"/>
        <family val="2"/>
      </rPr>
      <t>7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20</t>
    </r>
    <r>
      <rPr>
        <sz val="9"/>
        <rFont val="華康粗圓體"/>
        <family val="3"/>
      </rPr>
      <t>時）</t>
    </r>
  </si>
  <si>
    <r>
      <t>晚（</t>
    </r>
    <r>
      <rPr>
        <sz val="9"/>
        <rFont val="Arial Narrow"/>
        <family val="2"/>
      </rPr>
      <t>20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22</t>
    </r>
    <r>
      <rPr>
        <sz val="9"/>
        <rFont val="華康粗圓體"/>
        <family val="3"/>
      </rPr>
      <t>時）</t>
    </r>
  </si>
  <si>
    <r>
      <t>夜（</t>
    </r>
    <r>
      <rPr>
        <sz val="9"/>
        <rFont val="Arial Narrow"/>
        <family val="2"/>
      </rPr>
      <t>22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5</t>
    </r>
    <r>
      <rPr>
        <sz val="9"/>
        <rFont val="華康粗圓體"/>
        <family val="3"/>
      </rPr>
      <t>時）</t>
    </r>
  </si>
  <si>
    <t>Grand Total</t>
  </si>
  <si>
    <t>AM5~AM7</t>
  </si>
  <si>
    <t>AM7~PM8</t>
  </si>
  <si>
    <t>PM8~PM10</t>
  </si>
  <si>
    <t>PM10~AM5</t>
  </si>
  <si>
    <r>
      <t xml:space="preserve">Control Area </t>
    </r>
    <r>
      <rPr>
        <sz val="9"/>
        <rFont val="華康粗圓體"/>
        <family val="3"/>
      </rPr>
      <t>Ⅰ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</si>
  <si>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華康粗圓體"/>
        <family val="3"/>
      </rPr>
      <t>Ⅱ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</si>
  <si>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華康粗圓體"/>
        <family val="3"/>
      </rPr>
      <t>Ⅲ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</si>
  <si>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華康粗圓體"/>
        <family val="3"/>
      </rPr>
      <t>Ⅳ</t>
    </r>
    <r>
      <rPr>
        <sz val="9"/>
        <rFont val="Arial Narrow"/>
        <family val="2"/>
      </rPr>
      <t xml:space="preserve"> </t>
    </r>
  </si>
  <si>
    <t>Year</t>
  </si>
  <si>
    <t>Number of Time Periods</t>
  </si>
  <si>
    <t>不合格
時段數</t>
  </si>
  <si>
    <t>百分比</t>
  </si>
  <si>
    <t># of Substandard Time Periods</t>
  </si>
  <si>
    <t>Percentage</t>
  </si>
  <si>
    <t>…</t>
  </si>
  <si>
    <t>－</t>
  </si>
  <si>
    <r>
      <t>表</t>
    </r>
    <r>
      <rPr>
        <sz val="12"/>
        <rFont val="Arial"/>
        <family val="2"/>
      </rPr>
      <t>10-7</t>
    </r>
    <r>
      <rPr>
        <sz val="12"/>
        <rFont val="華康粗圓體"/>
        <family val="3"/>
      </rPr>
      <t>、道路交通環境音量監測不合格情形</t>
    </r>
  </si>
  <si>
    <r>
      <t>10-7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Over-Standard Time Frames of Traffic Noise</t>
    </r>
  </si>
  <si>
    <t>－</t>
  </si>
  <si>
    <t>End  of  Year  &amp;  District</t>
  </si>
  <si>
    <t>Daily Garbage Disposa(Metric Ton)</t>
  </si>
  <si>
    <t>處　理　量　合　計</t>
  </si>
  <si>
    <r>
      <t>掩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埋</t>
    </r>
  </si>
  <si>
    <r>
      <t>堆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肥</t>
    </r>
  </si>
  <si>
    <t>焚化爐焚化</t>
  </si>
  <si>
    <r>
      <t>其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他</t>
    </r>
  </si>
  <si>
    <t>Total</t>
  </si>
  <si>
    <t>Landfill</t>
  </si>
  <si>
    <t>Composting</t>
  </si>
  <si>
    <t>Incineration</t>
  </si>
  <si>
    <t>Others</t>
  </si>
  <si>
    <r>
      <t>民國</t>
    </r>
    <r>
      <rPr>
        <sz val="8"/>
        <rFont val="Arial Narrow"/>
        <family val="2"/>
      </rPr>
      <t>84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1995</t>
    </r>
  </si>
  <si>
    <t>－</t>
  </si>
  <si>
    <r>
      <t>民國</t>
    </r>
    <r>
      <rPr>
        <sz val="8"/>
        <rFont val="Arial Narrow"/>
        <family val="2"/>
      </rPr>
      <t>85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1996</t>
    </r>
  </si>
  <si>
    <r>
      <t>民國</t>
    </r>
    <r>
      <rPr>
        <sz val="8"/>
        <rFont val="Arial Narrow"/>
        <family val="2"/>
      </rPr>
      <t>86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1997</t>
    </r>
  </si>
  <si>
    <r>
      <t>民國</t>
    </r>
    <r>
      <rPr>
        <sz val="8"/>
        <rFont val="Arial Narrow"/>
        <family val="2"/>
      </rPr>
      <t>87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1998</t>
    </r>
  </si>
  <si>
    <r>
      <t>民國</t>
    </r>
    <r>
      <rPr>
        <sz val="8"/>
        <rFont val="Arial Narrow"/>
        <family val="2"/>
      </rPr>
      <t>88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1999</t>
    </r>
  </si>
  <si>
    <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2000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</si>
  <si>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2001</t>
    </r>
  </si>
  <si>
    <t>年底別及
鄉鎮市別</t>
  </si>
  <si>
    <t>垃圾清運處理</t>
  </si>
  <si>
    <t>Garbage  Processing</t>
  </si>
  <si>
    <r>
      <t xml:space="preserve">每日垃圾
清運量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公噸</t>
    </r>
    <r>
      <rPr>
        <sz val="8"/>
        <rFont val="Arial Narrow"/>
        <family val="2"/>
      </rPr>
      <t>)</t>
    </r>
  </si>
  <si>
    <t>垃　圾　產　生　量　（　公　噸　／日　）</t>
  </si>
  <si>
    <t>Garbage   Disposa   (Tonnes/Day)</t>
  </si>
  <si>
    <t>資源回收</t>
  </si>
  <si>
    <r>
      <t xml:space="preserve">平均每人
每日垃圾
清運量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公斤</t>
    </r>
    <r>
      <rPr>
        <sz val="8"/>
        <rFont val="Arial Narrow"/>
        <family val="2"/>
      </rPr>
      <t>)</t>
    </r>
  </si>
  <si>
    <r>
      <t xml:space="preserve">垃圾妥善
處理率
</t>
    </r>
    <r>
      <rPr>
        <sz val="8"/>
        <rFont val="Arial Narrow"/>
        <family val="2"/>
      </rPr>
      <t>(%)</t>
    </r>
  </si>
  <si>
    <r>
      <t xml:space="preserve">資　源
回收率
</t>
    </r>
    <r>
      <rPr>
        <sz val="8"/>
        <rFont val="Arial Narrow"/>
        <family val="2"/>
      </rPr>
      <t>(%)</t>
    </r>
  </si>
  <si>
    <t>總　計</t>
  </si>
  <si>
    <t>按清運單位或回收管道分</t>
  </si>
  <si>
    <t>By Collected Unit</t>
  </si>
  <si>
    <r>
      <t>按處理方式分　</t>
    </r>
    <r>
      <rPr>
        <sz val="8"/>
        <rFont val="Arial Narrow"/>
        <family val="2"/>
      </rPr>
      <t>Disposal  Method</t>
    </r>
  </si>
  <si>
    <t>垃　圾　清　運　量</t>
  </si>
  <si>
    <t>資源回收量</t>
  </si>
  <si>
    <t>廚餘回收量</t>
  </si>
  <si>
    <t>焚化</t>
  </si>
  <si>
    <t>衛生
掩埋</t>
  </si>
  <si>
    <t>一般
掩埋</t>
  </si>
  <si>
    <t>堆置</t>
  </si>
  <si>
    <t>其他</t>
  </si>
  <si>
    <t>Garbage Quantity</t>
  </si>
  <si>
    <t>Garbage Recycled</t>
  </si>
  <si>
    <t xml:space="preserve">Volume of Feed Waste Recycling </t>
  </si>
  <si>
    <t>Daily Garbage Disposal
(Metric Ton)</t>
  </si>
  <si>
    <t>計</t>
  </si>
  <si>
    <t>環保單位
自行清運</t>
  </si>
  <si>
    <t>環保單位
委託清運</t>
  </si>
  <si>
    <t>公私場所自行
或委託清運</t>
  </si>
  <si>
    <t>環保單位
回　　收</t>
  </si>
  <si>
    <t>社區學校機
關團體回收</t>
  </si>
  <si>
    <t xml:space="preserve">Amount of Refuse Collected Kg/Per Capita Per Day </t>
  </si>
  <si>
    <t>Proper Disposal Rate (%)</t>
  </si>
  <si>
    <t>Resource Recovery Rate(%)</t>
  </si>
  <si>
    <t>Grand Total</t>
  </si>
  <si>
    <t>Environmental Protection Agencies</t>
  </si>
  <si>
    <t>Entrust by EPA's</t>
  </si>
  <si>
    <t>Other Locations</t>
  </si>
  <si>
    <t>Environmental Protection Authority</t>
  </si>
  <si>
    <t>Communities,   Schools and Organizations</t>
  </si>
  <si>
    <t>Sanitary</t>
  </si>
  <si>
    <t>Dumping</t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</si>
  <si>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2002</t>
    </r>
  </si>
  <si>
    <t>－</t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</si>
  <si>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</si>
  <si>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2004</t>
    </r>
  </si>
  <si>
    <r>
      <t>表</t>
    </r>
    <r>
      <rPr>
        <sz val="12"/>
        <rFont val="Arial"/>
        <family val="2"/>
      </rPr>
      <t>10-1</t>
    </r>
    <r>
      <rPr>
        <sz val="12"/>
        <rFont val="華康粗圓體"/>
        <family val="3"/>
      </rPr>
      <t>、垃圾清運處理狀況</t>
    </r>
  </si>
  <si>
    <r>
      <t>10-1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</t>
    </r>
    <r>
      <rPr>
        <sz val="12"/>
        <rFont val="華康粗圓體"/>
        <family val="3"/>
      </rPr>
      <t>　</t>
    </r>
  </si>
  <si>
    <r>
      <t>Note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The difference between the total of garbage disposed of and recycled and the grand total is due to rounding discrepancies.</t>
    </r>
  </si>
  <si>
    <r>
      <t>單位：公噸</t>
    </r>
    <r>
      <rPr>
        <sz val="8.5"/>
        <rFont val="Arial Narrow"/>
        <family val="2"/>
      </rPr>
      <t>/</t>
    </r>
    <r>
      <rPr>
        <sz val="8.5"/>
        <rFont val="華康中黑體"/>
        <family val="3"/>
      </rPr>
      <t>日</t>
    </r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</si>
  <si>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Tonnes/Day</t>
    </r>
  </si>
  <si>
    <t>　　　　　　　　　　　　垃圾清運量</t>
  </si>
  <si>
    <t>巨大垃圾
回收再利用</t>
  </si>
  <si>
    <r>
      <t>　　　　　　　　　　　　</t>
    </r>
    <r>
      <rPr>
        <sz val="8"/>
        <color indexed="8"/>
        <rFont val="Arial Narrow"/>
        <family val="2"/>
      </rPr>
      <t>Volume of Garbage Clearance</t>
    </r>
  </si>
  <si>
    <t>Trash</t>
  </si>
  <si>
    <r>
      <t>(</t>
    </r>
    <r>
      <rPr>
        <sz val="8"/>
        <color indexed="8"/>
        <rFont val="華康粗圓體"/>
        <family val="3"/>
      </rPr>
      <t>含溝泥，不含回收資源、底渣、事業廢棄物</t>
    </r>
  </si>
  <si>
    <r>
      <t>及遷移舊垃圾</t>
    </r>
    <r>
      <rPr>
        <sz val="8"/>
        <color indexed="8"/>
        <rFont val="Arial Narrow"/>
        <family val="2"/>
      </rPr>
      <t>)</t>
    </r>
  </si>
  <si>
    <t xml:space="preserve">Volume of Food Waste 
Recycling </t>
  </si>
  <si>
    <t>End  of  Year  &amp;  District</t>
  </si>
  <si>
    <t>Daily Garbage Disposal
(Metric Ton)</t>
  </si>
  <si>
    <t>Grand Total</t>
  </si>
  <si>
    <r>
      <t xml:space="preserve">其他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含打包</t>
    </r>
    <r>
      <rPr>
        <sz val="8"/>
        <color indexed="8"/>
        <rFont val="Arial Narrow"/>
        <family val="2"/>
      </rPr>
      <t>)</t>
    </r>
  </si>
  <si>
    <t>巨大
垃圾焚化</t>
  </si>
  <si>
    <t>巨大垃圾
衛生掩埋</t>
  </si>
  <si>
    <t>Bulk hlaste Recycling and Reuse</t>
  </si>
  <si>
    <t>其他廚餘
再利用方式</t>
  </si>
  <si>
    <t>環保單位
自行清運</t>
  </si>
  <si>
    <t>環保單位
委託清運</t>
  </si>
  <si>
    <t>環保單位
回收</t>
  </si>
  <si>
    <t xml:space="preserve">Amount of Refuse Collected Kg/Per Capita Per Day </t>
  </si>
  <si>
    <t>Proper Disposal Rate (%)</t>
  </si>
  <si>
    <t>Resource Recovery Rate(%)</t>
  </si>
  <si>
    <t>Total</t>
  </si>
  <si>
    <t>Incineration</t>
  </si>
  <si>
    <t>Sanitary</t>
  </si>
  <si>
    <t>Landfill</t>
  </si>
  <si>
    <t>Dumping</t>
  </si>
  <si>
    <t>Others</t>
  </si>
  <si>
    <t>Bulk Waste
lncineration</t>
  </si>
  <si>
    <t>Bulk Waste
Sanitary
Landfill</t>
  </si>
  <si>
    <t>composting</t>
  </si>
  <si>
    <t xml:space="preserve">pig
Feed </t>
  </si>
  <si>
    <t>others</t>
  </si>
  <si>
    <t>Garbage Recycled</t>
  </si>
  <si>
    <t>Environmental Protection Agencies</t>
  </si>
  <si>
    <t>Entrust by EPA's</t>
  </si>
  <si>
    <t>Other Locations</t>
  </si>
  <si>
    <t>Environmental Protection Authority</t>
  </si>
  <si>
    <t>Communities,   Schools and Organizations</t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</si>
  <si>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2005</t>
    </r>
  </si>
  <si>
    <t>－</t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</si>
  <si>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2006</t>
    </r>
  </si>
  <si>
    <r>
      <t>桃園市</t>
    </r>
    <r>
      <rPr>
        <sz val="8"/>
        <rFont val="Arial Narrow"/>
        <family val="2"/>
      </rPr>
      <t xml:space="preserve"> Taoyuan City</t>
    </r>
  </si>
  <si>
    <r>
      <t>中壢市</t>
    </r>
    <r>
      <rPr>
        <sz val="8"/>
        <rFont val="Arial Narrow"/>
        <family val="2"/>
      </rPr>
      <t xml:space="preserve"> Jhongli City</t>
    </r>
  </si>
  <si>
    <r>
      <t>平鎮市</t>
    </r>
    <r>
      <rPr>
        <sz val="8"/>
        <rFont val="Arial Narrow"/>
        <family val="2"/>
      </rPr>
      <t xml:space="preserve"> Pingjhen City</t>
    </r>
  </si>
  <si>
    <r>
      <t>八德市</t>
    </r>
    <r>
      <rPr>
        <sz val="8"/>
        <rFont val="Arial Narrow"/>
        <family val="2"/>
      </rPr>
      <t xml:space="preserve"> Bade City</t>
    </r>
  </si>
  <si>
    <r>
      <t>大溪鎮</t>
    </r>
    <r>
      <rPr>
        <sz val="8"/>
        <rFont val="Arial Narrow"/>
        <family val="2"/>
      </rPr>
      <t xml:space="preserve"> Dasi Township</t>
    </r>
  </si>
  <si>
    <r>
      <t>楊梅鎮</t>
    </r>
    <r>
      <rPr>
        <sz val="8"/>
        <rFont val="Arial Narrow"/>
        <family val="2"/>
      </rPr>
      <t xml:space="preserve"> Yangmei Towhship</t>
    </r>
  </si>
  <si>
    <r>
      <t>蘆竹鄉</t>
    </r>
    <r>
      <rPr>
        <sz val="8"/>
        <rFont val="Arial Narrow"/>
        <family val="2"/>
      </rPr>
      <t xml:space="preserve"> Lujhu Township</t>
    </r>
  </si>
  <si>
    <r>
      <t>大園鄉</t>
    </r>
    <r>
      <rPr>
        <sz val="8"/>
        <rFont val="Arial Narrow"/>
        <family val="2"/>
      </rPr>
      <t xml:space="preserve"> Dayuan Township</t>
    </r>
  </si>
  <si>
    <r>
      <t>龜山鄉</t>
    </r>
    <r>
      <rPr>
        <sz val="8"/>
        <rFont val="Arial Narrow"/>
        <family val="2"/>
      </rPr>
      <t xml:space="preserve"> Gueishan Township</t>
    </r>
  </si>
  <si>
    <r>
      <t>龍潭鄉</t>
    </r>
    <r>
      <rPr>
        <sz val="8"/>
        <rFont val="Arial Narrow"/>
        <family val="2"/>
      </rPr>
      <t xml:space="preserve"> Longtan Township</t>
    </r>
  </si>
  <si>
    <r>
      <t>新屋鄉</t>
    </r>
    <r>
      <rPr>
        <sz val="8"/>
        <rFont val="Arial Narrow"/>
        <family val="2"/>
      </rPr>
      <t xml:space="preserve"> Sinwu Township</t>
    </r>
  </si>
  <si>
    <r>
      <t>觀音鄉</t>
    </r>
    <r>
      <rPr>
        <sz val="8"/>
        <rFont val="Arial Narrow"/>
        <family val="2"/>
      </rPr>
      <t xml:space="preserve"> Guanyin Township</t>
    </r>
  </si>
  <si>
    <r>
      <t>復興鄉</t>
    </r>
    <r>
      <rPr>
        <sz val="8"/>
        <rFont val="Arial Narrow"/>
        <family val="2"/>
      </rPr>
      <t xml:space="preserve"> Fusing Township</t>
    </r>
  </si>
  <si>
    <r>
      <t>表</t>
    </r>
    <r>
      <rPr>
        <sz val="12"/>
        <rFont val="Arial"/>
        <family val="2"/>
      </rPr>
      <t>10-1</t>
    </r>
    <r>
      <rPr>
        <sz val="12"/>
        <rFont val="華康粗圓體"/>
        <family val="3"/>
      </rPr>
      <t>、垃圾清運處理狀況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</si>
  <si>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r>
      <t>10-1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 (Cont.End)</t>
    </r>
  </si>
  <si>
    <r>
      <t>Note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The difference between the total of garbage disposed of and recycled and the grand total is due to rounding discrepancies.</t>
    </r>
  </si>
  <si>
    <r>
      <t>單位：公噸</t>
    </r>
    <r>
      <rPr>
        <sz val="8"/>
        <rFont val="Arial Narrow"/>
        <family val="2"/>
      </rPr>
      <t>/</t>
    </r>
    <r>
      <rPr>
        <sz val="8"/>
        <rFont val="華康中黑體"/>
        <family val="3"/>
      </rPr>
      <t>日</t>
    </r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</si>
  <si>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Tonnes/Day</t>
    </r>
  </si>
  <si>
    <t>Year &amp; Month</t>
  </si>
  <si>
    <t>Total</t>
  </si>
  <si>
    <t>Air
(Exclude Odors)</t>
  </si>
  <si>
    <t>Oders</t>
  </si>
  <si>
    <t>Noise</t>
  </si>
  <si>
    <t>Water</t>
  </si>
  <si>
    <t>Solid Waste</t>
  </si>
  <si>
    <t>Vibratility</t>
  </si>
  <si>
    <t>Environmental Sanitation</t>
  </si>
  <si>
    <t>Others</t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</si>
  <si>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1997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</si>
  <si>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1998</t>
    </r>
  </si>
  <si>
    <t>－</t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</si>
  <si>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</si>
  <si>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</si>
  <si>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</si>
  <si>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</si>
  <si>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</si>
  <si>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</si>
  <si>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</si>
  <si>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</si>
  <si>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１　月</t>
    </r>
    <r>
      <rPr>
        <sz val="9"/>
        <rFont val="Arial Narrow"/>
        <family val="2"/>
      </rPr>
      <t xml:space="preserve"> January</t>
    </r>
  </si>
  <si>
    <r>
      <t>２　月</t>
    </r>
    <r>
      <rPr>
        <sz val="9"/>
        <rFont val="Arial Narrow"/>
        <family val="2"/>
      </rPr>
      <t xml:space="preserve"> February</t>
    </r>
  </si>
  <si>
    <r>
      <t>３　月</t>
    </r>
    <r>
      <rPr>
        <sz val="9"/>
        <rFont val="Arial Narrow"/>
        <family val="2"/>
      </rPr>
      <t xml:space="preserve"> March</t>
    </r>
  </si>
  <si>
    <r>
      <t>４　月</t>
    </r>
    <r>
      <rPr>
        <sz val="9"/>
        <rFont val="Arial Narrow"/>
        <family val="2"/>
      </rPr>
      <t xml:space="preserve"> April</t>
    </r>
  </si>
  <si>
    <r>
      <t>５　月</t>
    </r>
    <r>
      <rPr>
        <sz val="9"/>
        <rFont val="Arial Narrow"/>
        <family val="2"/>
      </rPr>
      <t xml:space="preserve"> May</t>
    </r>
  </si>
  <si>
    <r>
      <t>６　月</t>
    </r>
    <r>
      <rPr>
        <sz val="9"/>
        <rFont val="Arial Narrow"/>
        <family val="2"/>
      </rPr>
      <t xml:space="preserve"> June</t>
    </r>
  </si>
  <si>
    <r>
      <t>７　月</t>
    </r>
    <r>
      <rPr>
        <sz val="9"/>
        <rFont val="Arial Narrow"/>
        <family val="2"/>
      </rPr>
      <t xml:space="preserve"> July</t>
    </r>
  </si>
  <si>
    <r>
      <t>８　月</t>
    </r>
    <r>
      <rPr>
        <sz val="9"/>
        <rFont val="Arial Narrow"/>
        <family val="2"/>
      </rPr>
      <t xml:space="preserve"> August</t>
    </r>
  </si>
  <si>
    <r>
      <t>９　月</t>
    </r>
    <r>
      <rPr>
        <sz val="9"/>
        <rFont val="Arial Narrow"/>
        <family val="2"/>
      </rPr>
      <t xml:space="preserve"> September</t>
    </r>
  </si>
  <si>
    <r>
      <t>１０月</t>
    </r>
    <r>
      <rPr>
        <sz val="9"/>
        <rFont val="Arial Narrow"/>
        <family val="2"/>
      </rPr>
      <t xml:space="preserve"> October</t>
    </r>
  </si>
  <si>
    <r>
      <t>１１月</t>
    </r>
    <r>
      <rPr>
        <sz val="9"/>
        <rFont val="Arial Narrow"/>
        <family val="2"/>
      </rPr>
      <t xml:space="preserve"> November</t>
    </r>
  </si>
  <si>
    <r>
      <t>１２月</t>
    </r>
    <r>
      <rPr>
        <sz val="9"/>
        <rFont val="Arial Narrow"/>
        <family val="2"/>
      </rPr>
      <t xml:space="preserve"> December</t>
    </r>
  </si>
  <si>
    <r>
      <t>表</t>
    </r>
    <r>
      <rPr>
        <sz val="12"/>
        <rFont val="Arial"/>
        <family val="2"/>
      </rPr>
      <t>10-2</t>
    </r>
    <r>
      <rPr>
        <sz val="12"/>
        <rFont val="華康粗圓體"/>
        <family val="3"/>
      </rPr>
      <t xml:space="preserve">、公害陳情案件
</t>
    </r>
    <r>
      <rPr>
        <sz val="12"/>
        <rFont val="Arial"/>
        <family val="2"/>
      </rPr>
      <t>10-2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Petition Cases on Nuisance</t>
    </r>
  </si>
  <si>
    <r>
      <t>資料來源：根據本縣環保局</t>
    </r>
    <r>
      <rPr>
        <sz val="9"/>
        <rFont val="Arial Narrow"/>
        <family val="2"/>
      </rPr>
      <t>1131-01-04-1</t>
    </r>
    <r>
      <rPr>
        <sz val="9"/>
        <rFont val="華康中黑體"/>
        <family val="3"/>
      </rPr>
      <t>。　　</t>
    </r>
    <r>
      <rPr>
        <sz val="9"/>
        <rFont val="Arial Narrow"/>
        <family val="2"/>
      </rPr>
      <t>Bureau of Environment Protection</t>
    </r>
  </si>
  <si>
    <r>
      <t xml:space="preserve">單位：件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Cases</t>
    </r>
  </si>
  <si>
    <t>Amount of Collect Per Day</t>
  </si>
  <si>
    <t>Biochemical Treatment</t>
  </si>
  <si>
    <t>Maturation</t>
  </si>
  <si>
    <t>Pasteurization And Reuse</t>
  </si>
  <si>
    <t>Sold
(Untreated)</t>
  </si>
  <si>
    <t>Open  Dumping</t>
  </si>
  <si>
    <r>
      <t>民國</t>
    </r>
    <r>
      <rPr>
        <sz val="8"/>
        <rFont val="Arial Narrow"/>
        <family val="2"/>
      </rPr>
      <t>80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FY 1991</t>
    </r>
  </si>
  <si>
    <r>
      <t>民國</t>
    </r>
    <r>
      <rPr>
        <sz val="8"/>
        <rFont val="Arial Narrow"/>
        <family val="2"/>
      </rPr>
      <t>81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FY 1992</t>
    </r>
  </si>
  <si>
    <r>
      <t>民國</t>
    </r>
    <r>
      <rPr>
        <sz val="8"/>
        <rFont val="Arial Narrow"/>
        <family val="2"/>
      </rPr>
      <t>82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FY 1993</t>
    </r>
  </si>
  <si>
    <r>
      <t>民國</t>
    </r>
    <r>
      <rPr>
        <sz val="8"/>
        <rFont val="Arial Narrow"/>
        <family val="2"/>
      </rPr>
      <t>83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FY 1994</t>
    </r>
  </si>
  <si>
    <r>
      <t>民國</t>
    </r>
    <r>
      <rPr>
        <sz val="8"/>
        <rFont val="Arial Narrow"/>
        <family val="2"/>
      </rPr>
      <t>84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FY 1995</t>
    </r>
  </si>
  <si>
    <r>
      <t>民國</t>
    </r>
    <r>
      <rPr>
        <sz val="8"/>
        <rFont val="Arial Narrow"/>
        <family val="2"/>
      </rPr>
      <t>85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FY 1996</t>
    </r>
  </si>
  <si>
    <r>
      <t>民國</t>
    </r>
    <r>
      <rPr>
        <sz val="8"/>
        <rFont val="Arial Narrow"/>
        <family val="2"/>
      </rPr>
      <t>86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FY 1997</t>
    </r>
  </si>
  <si>
    <r>
      <t>民國</t>
    </r>
    <r>
      <rPr>
        <sz val="8"/>
        <rFont val="Arial Narrow"/>
        <family val="2"/>
      </rPr>
      <t>87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FY 1998</t>
    </r>
  </si>
  <si>
    <r>
      <t>民國</t>
    </r>
    <r>
      <rPr>
        <sz val="8"/>
        <rFont val="Arial Narrow"/>
        <family val="2"/>
      </rPr>
      <t>88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FY 1999</t>
    </r>
  </si>
  <si>
    <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 xml:space="preserve">年上半年度
</t>
    </r>
    <r>
      <rPr>
        <sz val="8"/>
        <rFont val="Arial Narrow"/>
        <family val="2"/>
      </rPr>
      <t>07/01/1999~12/31/2000</t>
    </r>
  </si>
  <si>
    <r>
      <t>表</t>
    </r>
    <r>
      <rPr>
        <sz val="12"/>
        <rFont val="Arial"/>
        <family val="2"/>
      </rPr>
      <t>10-3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水肥清運處理狀況
</t>
    </r>
    <r>
      <rPr>
        <sz val="12"/>
        <rFont val="Arial"/>
        <family val="2"/>
      </rPr>
      <t>10-3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Liquid Manure Disposal Handling</t>
    </r>
  </si>
  <si>
    <r>
      <t>資料來源：根據本府環保局</t>
    </r>
    <r>
      <rPr>
        <sz val="8"/>
        <rFont val="Arial Narrow"/>
        <family val="2"/>
      </rPr>
      <t>1132-01-01-2</t>
    </r>
  </si>
  <si>
    <r>
      <t>說　　明：</t>
    </r>
    <r>
      <rPr>
        <sz val="8"/>
        <rFont val="Arial Narrow"/>
        <family val="2"/>
      </rPr>
      <t>89</t>
    </r>
    <r>
      <rPr>
        <sz val="8"/>
        <rFont val="華康中黑體"/>
        <family val="3"/>
      </rPr>
      <t>年報表格式異動，所以資料分上半年及下半年。</t>
    </r>
  </si>
  <si>
    <r>
      <t>Source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Environment Bureau of the county (1132-01-01-2).</t>
    </r>
  </si>
  <si>
    <r>
      <t>Note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Table format changed in 2000. There fore, the data comprise the first and second halves of the year.</t>
    </r>
  </si>
  <si>
    <r>
      <t>單位：公噸</t>
    </r>
    <r>
      <rPr>
        <sz val="8"/>
        <rFont val="Arial Narrow"/>
        <family val="2"/>
      </rPr>
      <t>/</t>
    </r>
    <r>
      <rPr>
        <sz val="8"/>
        <rFont val="華康中黑體"/>
        <family val="3"/>
      </rPr>
      <t xml:space="preserve">日
</t>
    </r>
    <r>
      <rPr>
        <sz val="8"/>
        <rFont val="Arial Narrow"/>
        <family val="2"/>
      </rP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Tonnes/Day</t>
    </r>
  </si>
  <si>
    <t>年　底　別　及
鄉　鎮　市　別</t>
  </si>
  <si>
    <t>　　　　　　　　　　　　　水　　　　　肥　　　　　清　　　　　運　　　　</t>
  </si>
  <si>
    <t>Liquid Manure Disposal</t>
  </si>
  <si>
    <r>
      <t>水　　肥　　處　　理　</t>
    </r>
    <r>
      <rPr>
        <sz val="7.5"/>
        <rFont val="Arial Narrow"/>
        <family val="2"/>
      </rPr>
      <t>Liquid Manure Handling</t>
    </r>
  </si>
  <si>
    <t>水肥清運
總　　計</t>
  </si>
  <si>
    <t>按　清　運　單　位　分</t>
  </si>
  <si>
    <t>　　　　按　　　　清　　　　運</t>
  </si>
  <si>
    <t>目　　　　的　　　　地　　　　分　　　　</t>
  </si>
  <si>
    <t>水肥處理
總　　計</t>
  </si>
  <si>
    <t>水肥污水垃圾滲出水處理廠</t>
  </si>
  <si>
    <t>用作肥料之處理廠
（腐熱處理高溫殺菌藥劑消毒等）</t>
  </si>
  <si>
    <t>By Disposing Organization</t>
  </si>
  <si>
    <t>By Disposing Method</t>
  </si>
  <si>
    <t>By Destination</t>
  </si>
  <si>
    <t>Seepage Treatment Plants</t>
  </si>
  <si>
    <t>End  of  Year  &amp;  District</t>
  </si>
  <si>
    <t>Liquid Manure Disposal Total</t>
  </si>
  <si>
    <t>環保單位
自行清運</t>
  </si>
  <si>
    <t>環保單位
委託清運</t>
  </si>
  <si>
    <t>公私處所自行
或委託清運</t>
  </si>
  <si>
    <t>水　肥
處理廠</t>
  </si>
  <si>
    <r>
      <t xml:space="preserve">污　水　處　理　廠
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含水肥投入站、截流站水肥投入口</t>
    </r>
    <r>
      <rPr>
        <sz val="7"/>
        <rFont val="Arial Narrow"/>
        <family val="2"/>
      </rPr>
      <t>)</t>
    </r>
  </si>
  <si>
    <t>垃圾掩埋場之
滲出水處理廠</t>
  </si>
  <si>
    <t>堆肥場等用作
肥料之處理場</t>
  </si>
  <si>
    <r>
      <t xml:space="preserve">其　　　　他
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出售、贈送、倒棄等</t>
    </r>
    <r>
      <rPr>
        <sz val="7.5"/>
        <rFont val="Arial Narrow"/>
        <family val="2"/>
      </rPr>
      <t>)</t>
    </r>
  </si>
  <si>
    <t>Liquid Manure Disposed of</t>
  </si>
  <si>
    <t>一級處理</t>
  </si>
  <si>
    <t>二級處理</t>
  </si>
  <si>
    <t>三級處理</t>
  </si>
  <si>
    <t>Used as Fertilizer Treatment Plants (Heat Treatment, pasteurization and Sterilization)</t>
  </si>
  <si>
    <t>Disposed of by Environment Protection Agency</t>
  </si>
  <si>
    <t>Disposed of by EPA-Authorized Organization</t>
  </si>
  <si>
    <t>Disposed of by Garbage Producers or Their Authorized Organizations</t>
  </si>
  <si>
    <t>Liquid Manure Treatment Plants</t>
  </si>
  <si>
    <t>Sewage Treatment Plants (Including Collection Stations and Collection Mouths at Cut-Off Stations)</t>
  </si>
  <si>
    <t>Seepage Treatment Plants at Garbage Disposal Plants</t>
  </si>
  <si>
    <t>Compost Grounds Used As Fertilizer Treatment Plants</t>
  </si>
  <si>
    <t>Others (Sold, Given Away and Dumped)</t>
  </si>
  <si>
    <t>Class 1 Treatment</t>
  </si>
  <si>
    <t>Class 2 Treatment</t>
  </si>
  <si>
    <t>Class 3 Treatment</t>
  </si>
  <si>
    <r>
      <t>民國</t>
    </r>
    <r>
      <rPr>
        <sz val="7.5"/>
        <rFont val="Arial Narrow"/>
        <family val="2"/>
      </rPr>
      <t>89</t>
    </r>
    <r>
      <rPr>
        <sz val="7.5"/>
        <rFont val="華康粗圓體"/>
        <family val="3"/>
      </rPr>
      <t>年下半年度</t>
    </r>
    <r>
      <rPr>
        <sz val="7.5"/>
        <rFont val="Arial Narrow"/>
        <family val="2"/>
      </rPr>
      <t xml:space="preserve"> 2000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</si>
</sst>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0.00;[Red]0.00"/>
    <numFmt numFmtId="222" formatCode="_-* #,##0.0_-;\-* #,##0.0_-;_-* &quot;-&quot;??_-;_-@_-"/>
    <numFmt numFmtId="223" formatCode="#,##0.0"/>
    <numFmt numFmtId="224" formatCode="0.0;[Red]0.0"/>
    <numFmt numFmtId="225" formatCode="#,##0.000"/>
    <numFmt numFmtId="226" formatCode="0.000"/>
    <numFmt numFmtId="227" formatCode="_-* #,##0.00_-;\-* #,##0.00_-;_-* &quot;-&quot;_-;_-@_-"/>
    <numFmt numFmtId="228" formatCode="0.000%"/>
    <numFmt numFmtId="229" formatCode="0.0%"/>
    <numFmt numFmtId="230" formatCode="0;[Red]0"/>
    <numFmt numFmtId="231" formatCode="0.000_ "/>
  </numFmts>
  <fonts count="28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b/>
      <sz val="12"/>
      <name val="Times"/>
      <family val="1"/>
    </font>
    <font>
      <sz val="7.5"/>
      <name val="Times New Roman"/>
      <family val="1"/>
    </font>
    <font>
      <sz val="9.5"/>
      <name val="Times New Roman"/>
      <family val="1"/>
    </font>
    <font>
      <sz val="8.5"/>
      <name val="Times New Roman"/>
      <family val="1"/>
    </font>
    <font>
      <sz val="8.5"/>
      <name val="Arial Narrow"/>
      <family val="2"/>
    </font>
    <font>
      <sz val="9"/>
      <name val="超研澤中黑"/>
      <family val="3"/>
    </font>
    <font>
      <sz val="12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7.5"/>
      <name val="Arial Narrow"/>
      <family val="2"/>
    </font>
    <font>
      <sz val="9.5"/>
      <name val="Arial Narrow"/>
      <family val="2"/>
    </font>
    <font>
      <sz val="7"/>
      <name val="華康粗圓體"/>
      <family val="3"/>
    </font>
    <font>
      <sz val="8"/>
      <name val="華康粗圓體"/>
      <family val="3"/>
    </font>
    <font>
      <sz val="7.5"/>
      <name val="華康粗圓體"/>
      <family val="3"/>
    </font>
    <font>
      <sz val="9"/>
      <name val="華康粗圓體"/>
      <family val="3"/>
    </font>
    <font>
      <sz val="8"/>
      <color indexed="8"/>
      <name val="Arial Narrow"/>
      <family val="2"/>
    </font>
    <font>
      <sz val="8"/>
      <color indexed="8"/>
      <name val="華康粗圓體"/>
      <family val="3"/>
    </font>
    <font>
      <i/>
      <sz val="9"/>
      <name val="Arial Narrow"/>
      <family val="2"/>
    </font>
    <font>
      <sz val="8.5"/>
      <name val="華康中黑體"/>
      <family val="3"/>
    </font>
    <font>
      <sz val="9"/>
      <name val="華康中黑體"/>
      <family val="3"/>
    </font>
    <font>
      <sz val="8"/>
      <name val="華康中黑體"/>
      <family val="3"/>
    </font>
    <font>
      <sz val="7.5"/>
      <name val="華康中黑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179" fontId="9" fillId="0" borderId="0" xfId="0" applyNumberFormat="1" applyFont="1" applyBorder="1" applyAlignment="1">
      <alignment horizontal="right" vertical="center"/>
    </xf>
    <xf numFmtId="214" fontId="14" fillId="0" borderId="0" xfId="0" applyNumberFormat="1" applyFont="1" applyFill="1" applyBorder="1" applyAlignment="1">
      <alignment horizontal="center" vertical="center"/>
    </xf>
    <xf numFmtId="214" fontId="14" fillId="0" borderId="1" xfId="0" applyNumberFormat="1" applyFont="1" applyFill="1" applyBorder="1" applyAlignment="1">
      <alignment horizontal="center" vertical="center"/>
    </xf>
    <xf numFmtId="214" fontId="14" fillId="0" borderId="4" xfId="0" applyNumberFormat="1" applyFont="1" applyFill="1" applyBorder="1" applyAlignment="1">
      <alignment horizontal="center" vertical="center"/>
    </xf>
    <xf numFmtId="214" fontId="14" fillId="0" borderId="5" xfId="0" applyNumberFormat="1" applyFont="1" applyFill="1" applyBorder="1" applyAlignment="1">
      <alignment horizontal="center" vertical="center"/>
    </xf>
    <xf numFmtId="214" fontId="14" fillId="0" borderId="6" xfId="0" applyNumberFormat="1" applyFont="1" applyFill="1" applyBorder="1" applyAlignment="1">
      <alignment horizontal="right" vertical="center"/>
    </xf>
    <xf numFmtId="214" fontId="14" fillId="0" borderId="7" xfId="0" applyNumberFormat="1" applyFont="1" applyFill="1" applyBorder="1" applyAlignment="1">
      <alignment horizontal="right" vertical="center"/>
    </xf>
    <xf numFmtId="214" fontId="14" fillId="0" borderId="1" xfId="0" applyNumberFormat="1" applyFont="1" applyFill="1" applyBorder="1" applyAlignment="1">
      <alignment horizontal="right" vertical="center"/>
    </xf>
    <xf numFmtId="216" fontId="14" fillId="0" borderId="7" xfId="0" applyNumberFormat="1" applyFont="1" applyFill="1" applyBorder="1" applyAlignment="1">
      <alignment horizontal="right" vertical="center"/>
    </xf>
    <xf numFmtId="10" fontId="14" fillId="0" borderId="7" xfId="0" applyNumberFormat="1" applyFont="1" applyFill="1" applyBorder="1" applyAlignment="1">
      <alignment horizontal="right" vertical="center"/>
    </xf>
    <xf numFmtId="10" fontId="14" fillId="0" borderId="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83" fontId="12" fillId="0" borderId="7" xfId="0" applyNumberFormat="1" applyFont="1" applyBorder="1" applyAlignment="1">
      <alignment horizontal="right" vertical="center"/>
    </xf>
    <xf numFmtId="183" fontId="12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9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14" fontId="15" fillId="0" borderId="12" xfId="0" applyNumberFormat="1" applyFont="1" applyBorder="1" applyAlignment="1">
      <alignment horizontal="right" vertical="center"/>
    </xf>
    <xf numFmtId="214" fontId="15" fillId="0" borderId="13" xfId="0" applyNumberFormat="1" applyFont="1" applyBorder="1" applyAlignment="1">
      <alignment horizontal="right" vertical="center"/>
    </xf>
    <xf numFmtId="214" fontId="15" fillId="0" borderId="14" xfId="0" applyNumberFormat="1" applyFont="1" applyBorder="1" applyAlignment="1">
      <alignment horizontal="right" vertical="center"/>
    </xf>
    <xf numFmtId="183" fontId="15" fillId="0" borderId="13" xfId="0" applyNumberFormat="1" applyFont="1" applyBorder="1" applyAlignment="1">
      <alignment horizontal="right" vertical="center"/>
    </xf>
    <xf numFmtId="214" fontId="15" fillId="0" borderId="6" xfId="0" applyNumberFormat="1" applyFont="1" applyBorder="1" applyAlignment="1">
      <alignment horizontal="right" vertical="center"/>
    </xf>
    <xf numFmtId="214" fontId="15" fillId="0" borderId="7" xfId="0" applyNumberFormat="1" applyFont="1" applyBorder="1" applyAlignment="1">
      <alignment horizontal="right" vertical="center"/>
    </xf>
    <xf numFmtId="183" fontId="15" fillId="0" borderId="7" xfId="0" applyNumberFormat="1" applyFont="1" applyBorder="1" applyAlignment="1">
      <alignment horizontal="right" vertical="center"/>
    </xf>
    <xf numFmtId="214" fontId="15" fillId="0" borderId="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183" fontId="15" fillId="0" borderId="1" xfId="0" applyNumberFormat="1" applyFont="1" applyBorder="1" applyAlignment="1">
      <alignment horizontal="right" vertical="center"/>
    </xf>
    <xf numFmtId="214" fontId="15" fillId="0" borderId="1" xfId="0" applyNumberFormat="1" applyFont="1" applyBorder="1" applyAlignment="1">
      <alignment horizontal="center" vertical="center"/>
    </xf>
    <xf numFmtId="214" fontId="15" fillId="0" borderId="7" xfId="0" applyNumberFormat="1" applyFont="1" applyBorder="1" applyAlignment="1">
      <alignment horizontal="center" vertical="center"/>
    </xf>
    <xf numFmtId="183" fontId="15" fillId="0" borderId="1" xfId="0" applyNumberFormat="1" applyFont="1" applyBorder="1" applyAlignment="1">
      <alignment horizontal="center" vertical="center"/>
    </xf>
    <xf numFmtId="183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79" fontId="15" fillId="0" borderId="0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79" fontId="12" fillId="0" borderId="1" xfId="0" applyNumberFormat="1" applyFont="1" applyBorder="1" applyAlignment="1">
      <alignment horizontal="right" vertical="center"/>
    </xf>
    <xf numFmtId="179" fontId="12" fillId="0" borderId="7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7" xfId="0" applyNumberFormat="1" applyFont="1" applyBorder="1" applyAlignment="1">
      <alignment horizontal="center" vertical="center"/>
    </xf>
    <xf numFmtId="183" fontId="12" fillId="0" borderId="7" xfId="0" applyNumberFormat="1" applyFont="1" applyBorder="1" applyAlignment="1">
      <alignment horizontal="center" vertical="center"/>
    </xf>
    <xf numFmtId="183" fontId="12" fillId="0" borderId="4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horizontal="right" vertical="center"/>
    </xf>
    <xf numFmtId="183" fontId="12" fillId="0" borderId="2" xfId="0" applyNumberFormat="1" applyFont="1" applyBorder="1" applyAlignment="1">
      <alignment horizontal="right" vertical="center"/>
    </xf>
    <xf numFmtId="184" fontId="12" fillId="0" borderId="0" xfId="0" applyNumberFormat="1" applyFont="1" applyBorder="1" applyAlignment="1">
      <alignment vertical="center"/>
    </xf>
    <xf numFmtId="185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3" fontId="12" fillId="0" borderId="3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right" vertical="center"/>
    </xf>
    <xf numFmtId="216" fontId="12" fillId="0" borderId="4" xfId="0" applyNumberFormat="1" applyFont="1" applyBorder="1" applyAlignment="1">
      <alignment horizontal="right" vertical="center"/>
    </xf>
    <xf numFmtId="179" fontId="12" fillId="0" borderId="6" xfId="0" applyNumberFormat="1" applyFont="1" applyBorder="1" applyAlignment="1">
      <alignment horizontal="center" vertical="center"/>
    </xf>
    <xf numFmtId="216" fontId="12" fillId="0" borderId="4" xfId="0" applyNumberFormat="1" applyFont="1" applyBorder="1" applyAlignment="1">
      <alignment horizontal="center" vertical="center"/>
    </xf>
    <xf numFmtId="216" fontId="12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179" fontId="12" fillId="0" borderId="9" xfId="0" applyNumberFormat="1" applyFont="1" applyBorder="1" applyAlignment="1">
      <alignment horizontal="right" vertical="center"/>
    </xf>
    <xf numFmtId="216" fontId="12" fillId="0" borderId="3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right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6" fillId="0" borderId="0" xfId="0" applyFont="1" applyAlignment="1">
      <alignment horizontal="center" vertical="center"/>
    </xf>
    <xf numFmtId="183" fontId="12" fillId="0" borderId="0" xfId="0" applyNumberFormat="1" applyFont="1" applyBorder="1" applyAlignment="1">
      <alignment horizontal="right" vertical="center"/>
    </xf>
    <xf numFmtId="216" fontId="12" fillId="0" borderId="7" xfId="0" applyNumberFormat="1" applyFont="1" applyBorder="1" applyAlignment="1">
      <alignment horizontal="center" vertical="center"/>
    </xf>
    <xf numFmtId="216" fontId="12" fillId="0" borderId="2" xfId="0" applyNumberFormat="1" applyFont="1" applyBorder="1" applyAlignment="1">
      <alignment horizontal="right" vertical="center"/>
    </xf>
    <xf numFmtId="183" fontId="12" fillId="0" borderId="1" xfId="0" applyNumberFormat="1" applyFont="1" applyBorder="1" applyAlignment="1">
      <alignment horizontal="right" vertical="center"/>
    </xf>
    <xf numFmtId="214" fontId="18" fillId="0" borderId="1" xfId="0" applyNumberFormat="1" applyFont="1" applyFill="1" applyBorder="1" applyAlignment="1">
      <alignment horizontal="right" vertical="center"/>
    </xf>
    <xf numFmtId="214" fontId="18" fillId="0" borderId="4" xfId="0" applyNumberFormat="1" applyFont="1" applyFill="1" applyBorder="1" applyAlignment="1">
      <alignment horizontal="right" vertical="center"/>
    </xf>
    <xf numFmtId="214" fontId="18" fillId="0" borderId="2" xfId="16" applyNumberFormat="1" applyFont="1" applyFill="1" applyBorder="1" applyAlignment="1">
      <alignment horizontal="right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183" fontId="15" fillId="0" borderId="21" xfId="0" applyNumberFormat="1" applyFont="1" applyBorder="1" applyAlignment="1">
      <alignment horizontal="right" vertical="center"/>
    </xf>
    <xf numFmtId="183" fontId="15" fillId="0" borderId="4" xfId="0" applyNumberFormat="1" applyFont="1" applyBorder="1" applyAlignment="1">
      <alignment horizontal="right" vertical="center"/>
    </xf>
    <xf numFmtId="183" fontId="15" fillId="0" borderId="0" xfId="0" applyNumberFormat="1" applyFont="1" applyBorder="1" applyAlignment="1">
      <alignment horizontal="right" vertical="center"/>
    </xf>
    <xf numFmtId="183" fontId="15" fillId="0" borderId="0" xfId="0" applyNumberFormat="1" applyFont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214" fontId="19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214" fontId="19" fillId="0" borderId="6" xfId="0" applyNumberFormat="1" applyFont="1" applyBorder="1" applyAlignment="1">
      <alignment horizontal="right" vertical="center"/>
    </xf>
    <xf numFmtId="214" fontId="19" fillId="0" borderId="7" xfId="0" applyNumberFormat="1" applyFont="1" applyBorder="1" applyAlignment="1">
      <alignment horizontal="right" vertical="center"/>
    </xf>
    <xf numFmtId="214" fontId="19" fillId="0" borderId="1" xfId="0" applyNumberFormat="1" applyFont="1" applyBorder="1" applyAlignment="1">
      <alignment horizontal="right" vertical="center"/>
    </xf>
    <xf numFmtId="183" fontId="19" fillId="0" borderId="7" xfId="0" applyNumberFormat="1" applyFont="1" applyBorder="1" applyAlignment="1">
      <alignment horizontal="right" vertical="center"/>
    </xf>
    <xf numFmtId="183" fontId="19" fillId="0" borderId="4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214" fontId="19" fillId="0" borderId="9" xfId="0" applyNumberFormat="1" applyFont="1" applyBorder="1" applyAlignment="1">
      <alignment horizontal="right" vertical="center"/>
    </xf>
    <xf numFmtId="214" fontId="19" fillId="0" borderId="2" xfId="0" applyNumberFormat="1" applyFont="1" applyBorder="1" applyAlignment="1">
      <alignment horizontal="right" vertical="center"/>
    </xf>
    <xf numFmtId="214" fontId="19" fillId="0" borderId="10" xfId="0" applyNumberFormat="1" applyFont="1" applyBorder="1" applyAlignment="1">
      <alignment horizontal="right" vertical="center"/>
    </xf>
    <xf numFmtId="183" fontId="19" fillId="0" borderId="2" xfId="0" applyNumberFormat="1" applyFont="1" applyBorder="1" applyAlignment="1">
      <alignment horizontal="right" vertical="center"/>
    </xf>
    <xf numFmtId="183" fontId="19" fillId="0" borderId="3" xfId="0" applyNumberFormat="1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179" fontId="20" fillId="0" borderId="7" xfId="0" applyNumberFormat="1" applyFont="1" applyBorder="1" applyAlignment="1">
      <alignment horizontal="right" vertical="center"/>
    </xf>
    <xf numFmtId="183" fontId="20" fillId="0" borderId="7" xfId="0" applyNumberFormat="1" applyFont="1" applyBorder="1" applyAlignment="1">
      <alignment horizontal="right" vertical="center"/>
    </xf>
    <xf numFmtId="183" fontId="20" fillId="0" borderId="4" xfId="0" applyNumberFormat="1" applyFont="1" applyBorder="1" applyAlignment="1">
      <alignment horizontal="right" vertical="center"/>
    </xf>
    <xf numFmtId="179" fontId="20" fillId="0" borderId="4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horizontal="left" vertical="center"/>
    </xf>
    <xf numFmtId="179" fontId="20" fillId="0" borderId="2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216" fontId="20" fillId="0" borderId="7" xfId="0" applyNumberFormat="1" applyFont="1" applyBorder="1" applyAlignment="1">
      <alignment horizontal="right" vertical="center"/>
    </xf>
    <xf numFmtId="208" fontId="20" fillId="0" borderId="16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10" fontId="14" fillId="0" borderId="3" xfId="0" applyNumberFormat="1" applyFont="1" applyFill="1" applyBorder="1" applyAlignment="1">
      <alignment horizontal="right" vertical="center"/>
    </xf>
    <xf numFmtId="214" fontId="14" fillId="0" borderId="10" xfId="16" applyNumberFormat="1" applyFont="1" applyFill="1" applyBorder="1" applyAlignment="1">
      <alignment horizontal="right" vertical="center" wrapText="1"/>
    </xf>
    <xf numFmtId="183" fontId="20" fillId="0" borderId="1" xfId="0" applyNumberFormat="1" applyFont="1" applyBorder="1" applyAlignment="1">
      <alignment horizontal="right" vertical="center"/>
    </xf>
    <xf numFmtId="214" fontId="14" fillId="0" borderId="9" xfId="0" applyNumberFormat="1" applyFont="1" applyFill="1" applyBorder="1" applyAlignment="1">
      <alignment horizontal="right" vertical="center"/>
    </xf>
    <xf numFmtId="214" fontId="14" fillId="0" borderId="10" xfId="0" applyNumberFormat="1" applyFont="1" applyFill="1" applyBorder="1" applyAlignment="1">
      <alignment horizontal="right" vertical="center"/>
    </xf>
    <xf numFmtId="214" fontId="14" fillId="0" borderId="2" xfId="0" applyNumberFormat="1" applyFont="1" applyFill="1" applyBorder="1" applyAlignment="1">
      <alignment horizontal="right" vertical="center"/>
    </xf>
    <xf numFmtId="216" fontId="14" fillId="0" borderId="10" xfId="0" applyNumberFormat="1" applyFont="1" applyFill="1" applyBorder="1" applyAlignment="1">
      <alignment horizontal="right" vertical="center"/>
    </xf>
    <xf numFmtId="10" fontId="14" fillId="0" borderId="2" xfId="0" applyNumberFormat="1" applyFont="1" applyFill="1" applyBorder="1" applyAlignment="1">
      <alignment horizontal="right" vertical="center"/>
    </xf>
    <xf numFmtId="179" fontId="20" fillId="0" borderId="3" xfId="0" applyNumberFormat="1" applyFont="1" applyBorder="1" applyAlignment="1">
      <alignment horizontal="right" vertical="center"/>
    </xf>
    <xf numFmtId="183" fontId="14" fillId="0" borderId="7" xfId="16" applyNumberFormat="1" applyFont="1" applyFill="1" applyBorder="1" applyAlignment="1">
      <alignment horizontal="right" vertical="center" wrapText="1"/>
    </xf>
    <xf numFmtId="183" fontId="18" fillId="0" borderId="7" xfId="16" applyNumberFormat="1" applyFont="1" applyFill="1" applyBorder="1" applyAlignment="1">
      <alignment horizontal="right" vertical="center" wrapText="1"/>
    </xf>
    <xf numFmtId="214" fontId="1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1" fillId="2" borderId="23" xfId="0" applyFont="1" applyFill="1" applyBorder="1" applyAlignment="1">
      <alignment vertical="center"/>
    </xf>
    <xf numFmtId="0" fontId="21" fillId="2" borderId="23" xfId="0" applyFont="1" applyFill="1" applyBorder="1" applyAlignment="1">
      <alignment vertical="center" wrapText="1"/>
    </xf>
    <xf numFmtId="0" fontId="21" fillId="2" borderId="2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vertical="center" wrapText="1"/>
    </xf>
    <xf numFmtId="0" fontId="21" fillId="2" borderId="26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27" xfId="0" applyFont="1" applyFill="1" applyBorder="1" applyAlignment="1">
      <alignment vertical="center" wrapText="1"/>
    </xf>
    <xf numFmtId="0" fontId="21" fillId="2" borderId="28" xfId="0" applyFont="1" applyFill="1" applyBorder="1" applyAlignment="1">
      <alignment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214" fontId="14" fillId="0" borderId="7" xfId="0" applyNumberFormat="1" applyFont="1" applyFill="1" applyBorder="1" applyAlignment="1">
      <alignment horizontal="center" vertical="center" wrapText="1"/>
    </xf>
    <xf numFmtId="214" fontId="18" fillId="0" borderId="20" xfId="0" applyNumberFormat="1" applyFont="1" applyFill="1" applyBorder="1" applyAlignment="1">
      <alignment horizontal="center" vertical="center" wrapText="1"/>
    </xf>
    <xf numFmtId="214" fontId="14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183" fontId="14" fillId="0" borderId="14" xfId="0" applyNumberFormat="1" applyFont="1" applyBorder="1" applyAlignment="1">
      <alignment vertical="center"/>
    </xf>
    <xf numFmtId="183" fontId="14" fillId="0" borderId="13" xfId="0" applyNumberFormat="1" applyFont="1" applyBorder="1" applyAlignment="1">
      <alignment vertical="center"/>
    </xf>
    <xf numFmtId="183" fontId="18" fillId="0" borderId="29" xfId="16" applyNumberFormat="1" applyFont="1" applyFill="1" applyBorder="1" applyAlignment="1">
      <alignment horizontal="right" vertical="center" wrapText="1"/>
    </xf>
    <xf numFmtId="183" fontId="14" fillId="0" borderId="1" xfId="0" applyNumberFormat="1" applyFont="1" applyBorder="1" applyAlignment="1">
      <alignment vertical="center"/>
    </xf>
    <xf numFmtId="183" fontId="14" fillId="0" borderId="7" xfId="0" applyNumberFormat="1" applyFont="1" applyBorder="1" applyAlignment="1">
      <alignment vertical="center"/>
    </xf>
    <xf numFmtId="183" fontId="14" fillId="0" borderId="30" xfId="16" applyNumberFormat="1" applyFont="1" applyFill="1" applyBorder="1" applyAlignment="1">
      <alignment horizontal="right" vertical="center" wrapText="1"/>
    </xf>
    <xf numFmtId="183" fontId="14" fillId="0" borderId="0" xfId="0" applyNumberFormat="1" applyFont="1" applyBorder="1" applyAlignment="1">
      <alignment vertical="center"/>
    </xf>
    <xf numFmtId="183" fontId="18" fillId="0" borderId="30" xfId="16" applyNumberFormat="1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/>
    </xf>
    <xf numFmtId="183" fontId="14" fillId="2" borderId="1" xfId="0" applyNumberFormat="1" applyFont="1" applyFill="1" applyBorder="1" applyAlignment="1">
      <alignment vertical="center"/>
    </xf>
    <xf numFmtId="183" fontId="14" fillId="2" borderId="7" xfId="0" applyNumberFormat="1" applyFont="1" applyFill="1" applyBorder="1" applyAlignment="1">
      <alignment vertical="center"/>
    </xf>
    <xf numFmtId="183" fontId="14" fillId="2" borderId="30" xfId="0" applyNumberFormat="1" applyFont="1" applyFill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183" fontId="14" fillId="0" borderId="30" xfId="0" applyNumberFormat="1" applyFont="1" applyBorder="1" applyAlignment="1">
      <alignment vertical="center"/>
    </xf>
    <xf numFmtId="183" fontId="18" fillId="0" borderId="7" xfId="0" applyNumberFormat="1" applyFont="1" applyFill="1" applyBorder="1" applyAlignment="1">
      <alignment horizontal="right" vertical="center"/>
    </xf>
    <xf numFmtId="0" fontId="18" fillId="0" borderId="17" xfId="0" applyFont="1" applyBorder="1" applyAlignment="1">
      <alignment vertical="center" wrapText="1"/>
    </xf>
    <xf numFmtId="183" fontId="14" fillId="0" borderId="10" xfId="0" applyNumberFormat="1" applyFont="1" applyBorder="1" applyAlignment="1">
      <alignment vertical="center"/>
    </xf>
    <xf numFmtId="183" fontId="14" fillId="0" borderId="2" xfId="0" applyNumberFormat="1" applyFont="1" applyBorder="1" applyAlignment="1">
      <alignment vertical="center"/>
    </xf>
    <xf numFmtId="183" fontId="14" fillId="0" borderId="2" xfId="16" applyNumberFormat="1" applyFont="1" applyFill="1" applyBorder="1" applyAlignment="1">
      <alignment horizontal="right" vertical="center" wrapText="1"/>
    </xf>
    <xf numFmtId="183" fontId="18" fillId="0" borderId="2" xfId="16" applyNumberFormat="1" applyFont="1" applyFill="1" applyBorder="1" applyAlignment="1">
      <alignment horizontal="right" vertical="center" wrapText="1"/>
    </xf>
    <xf numFmtId="183" fontId="18" fillId="0" borderId="31" xfId="16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4" fillId="0" borderId="32" xfId="0" applyFont="1" applyFill="1" applyBorder="1" applyAlignment="1">
      <alignment horizontal="right" vertical="center"/>
    </xf>
    <xf numFmtId="0" fontId="22" fillId="2" borderId="3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214" fontId="14" fillId="0" borderId="7" xfId="0" applyNumberFormat="1" applyFont="1" applyFill="1" applyBorder="1" applyAlignment="1">
      <alignment horizontal="center" vertical="center" wrapText="1"/>
    </xf>
    <xf numFmtId="214" fontId="14" fillId="0" borderId="4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183" fontId="14" fillId="0" borderId="29" xfId="0" applyNumberFormat="1" applyFont="1" applyBorder="1" applyAlignment="1">
      <alignment vertical="center"/>
    </xf>
    <xf numFmtId="0" fontId="21" fillId="2" borderId="13" xfId="0" applyFont="1" applyFill="1" applyBorder="1" applyAlignment="1">
      <alignment vertical="center" wrapText="1"/>
    </xf>
    <xf numFmtId="10" fontId="21" fillId="2" borderId="13" xfId="0" applyNumberFormat="1" applyFont="1" applyFill="1" applyBorder="1" applyAlignment="1">
      <alignment vertical="center" wrapText="1"/>
    </xf>
    <xf numFmtId="10" fontId="21" fillId="2" borderId="21" xfId="0" applyNumberFormat="1" applyFont="1" applyFill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21" fillId="2" borderId="7" xfId="0" applyFont="1" applyFill="1" applyBorder="1" applyAlignment="1">
      <alignment vertical="center" wrapText="1"/>
    </xf>
    <xf numFmtId="10" fontId="21" fillId="2" borderId="7" xfId="0" applyNumberFormat="1" applyFont="1" applyFill="1" applyBorder="1" applyAlignment="1">
      <alignment vertical="center" wrapText="1"/>
    </xf>
    <xf numFmtId="10" fontId="21" fillId="2" borderId="4" xfId="0" applyNumberFormat="1" applyFont="1" applyFill="1" applyBorder="1" applyAlignment="1">
      <alignment vertical="center" wrapText="1"/>
    </xf>
    <xf numFmtId="0" fontId="18" fillId="0" borderId="16" xfId="0" applyFont="1" applyBorder="1" applyAlignment="1">
      <alignment horizontal="left" vertical="center" wrapText="1"/>
    </xf>
    <xf numFmtId="216" fontId="14" fillId="0" borderId="7" xfId="0" applyNumberFormat="1" applyFont="1" applyBorder="1" applyAlignment="1">
      <alignment vertical="center"/>
    </xf>
    <xf numFmtId="0" fontId="21" fillId="2" borderId="4" xfId="0" applyFont="1" applyFill="1" applyBorder="1" applyAlignment="1">
      <alignment vertical="center" wrapText="1"/>
    </xf>
    <xf numFmtId="183" fontId="14" fillId="0" borderId="7" xfId="16" applyNumberFormat="1" applyFont="1" applyFill="1" applyBorder="1" applyAlignment="1">
      <alignment vertical="center" wrapText="1"/>
    </xf>
    <xf numFmtId="183" fontId="14" fillId="0" borderId="7" xfId="0" applyNumberFormat="1" applyFont="1" applyBorder="1" applyAlignment="1">
      <alignment horizontal="right" vertical="center"/>
    </xf>
    <xf numFmtId="231" fontId="21" fillId="2" borderId="7" xfId="0" applyNumberFormat="1" applyFont="1" applyFill="1" applyBorder="1" applyAlignment="1">
      <alignment vertical="center" wrapText="1"/>
    </xf>
    <xf numFmtId="183" fontId="14" fillId="0" borderId="2" xfId="16" applyNumberFormat="1" applyFont="1" applyFill="1" applyBorder="1" applyAlignment="1">
      <alignment vertical="center" wrapText="1"/>
    </xf>
    <xf numFmtId="183" fontId="14" fillId="0" borderId="31" xfId="0" applyNumberFormat="1" applyFont="1" applyBorder="1" applyAlignment="1">
      <alignment vertical="center"/>
    </xf>
    <xf numFmtId="0" fontId="21" fillId="2" borderId="2" xfId="0" applyFont="1" applyFill="1" applyBorder="1" applyAlignment="1">
      <alignment vertical="center" wrapText="1"/>
    </xf>
    <xf numFmtId="10" fontId="21" fillId="2" borderId="2" xfId="0" applyNumberFormat="1" applyFont="1" applyFill="1" applyBorder="1" applyAlignment="1">
      <alignment vertical="center" wrapText="1"/>
    </xf>
    <xf numFmtId="10" fontId="21" fillId="2" borderId="3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183" fontId="18" fillId="0" borderId="7" xfId="0" applyNumberFormat="1" applyFont="1" applyBorder="1" applyAlignment="1">
      <alignment horizontal="right" vertical="center"/>
    </xf>
    <xf numFmtId="0" fontId="18" fillId="0" borderId="35" xfId="0" applyFont="1" applyFill="1" applyBorder="1" applyAlignment="1">
      <alignment vertical="center"/>
    </xf>
    <xf numFmtId="214" fontId="18" fillId="0" borderId="18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4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6" xfId="0" applyFont="1" applyFill="1" applyBorder="1" applyAlignment="1">
      <alignment horizontal="distributed" vertical="center" wrapText="1"/>
    </xf>
    <xf numFmtId="0" fontId="14" fillId="0" borderId="36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214" fontId="14" fillId="0" borderId="35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10" fontId="9" fillId="0" borderId="8" xfId="16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179" fontId="20" fillId="0" borderId="1" xfId="0" applyNumberFormat="1" applyFont="1" applyBorder="1" applyAlignment="1">
      <alignment horizontal="right" vertical="center"/>
    </xf>
    <xf numFmtId="0" fontId="14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179" fontId="12" fillId="0" borderId="6" xfId="0" applyNumberFormat="1" applyFont="1" applyFill="1" applyBorder="1" applyAlignment="1">
      <alignment horizontal="right" vertical="center"/>
    </xf>
    <xf numFmtId="179" fontId="12" fillId="0" borderId="7" xfId="0" applyNumberFormat="1" applyFont="1" applyFill="1" applyBorder="1" applyAlignment="1">
      <alignment horizontal="right" vertical="center"/>
    </xf>
    <xf numFmtId="179" fontId="12" fillId="0" borderId="4" xfId="0" applyNumberFormat="1" applyFont="1" applyFill="1" applyBorder="1" applyAlignment="1">
      <alignment horizontal="right" vertical="center"/>
    </xf>
    <xf numFmtId="179" fontId="12" fillId="0" borderId="5" xfId="0" applyNumberFormat="1" applyFont="1" applyFill="1" applyBorder="1" applyAlignment="1">
      <alignment horizontal="right" vertical="center"/>
    </xf>
    <xf numFmtId="179" fontId="12" fillId="0" borderId="7" xfId="16" applyNumberFormat="1" applyFont="1" applyFill="1" applyBorder="1" applyAlignment="1">
      <alignment horizontal="right"/>
    </xf>
    <xf numFmtId="179" fontId="12" fillId="0" borderId="4" xfId="16" applyNumberFormat="1" applyFont="1" applyFill="1" applyBorder="1" applyAlignment="1">
      <alignment horizontal="right"/>
    </xf>
    <xf numFmtId="179" fontId="12" fillId="0" borderId="39" xfId="0" applyNumberFormat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right" vertical="center"/>
    </xf>
    <xf numFmtId="179" fontId="12" fillId="0" borderId="3" xfId="0" applyNumberFormat="1" applyFont="1" applyFill="1" applyBorder="1" applyAlignment="1">
      <alignment horizontal="right" vertical="center"/>
    </xf>
    <xf numFmtId="184" fontId="12" fillId="0" borderId="0" xfId="0" applyNumberFormat="1" applyFont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183" fontId="18" fillId="0" borderId="6" xfId="0" applyNumberFormat="1" applyFont="1" applyBorder="1" applyAlignment="1">
      <alignment horizontal="right" vertical="center"/>
    </xf>
    <xf numFmtId="183" fontId="18" fillId="0" borderId="4" xfId="0" applyNumberFormat="1" applyFont="1" applyBorder="1" applyAlignment="1">
      <alignment horizontal="right" vertical="center"/>
    </xf>
    <xf numFmtId="183" fontId="18" fillId="0" borderId="9" xfId="0" applyNumberFormat="1" applyFont="1" applyBorder="1" applyAlignment="1">
      <alignment horizontal="right" vertical="center"/>
    </xf>
    <xf numFmtId="183" fontId="18" fillId="0" borderId="2" xfId="0" applyNumberFormat="1" applyFont="1" applyBorder="1" applyAlignment="1">
      <alignment horizontal="right" vertical="center"/>
    </xf>
    <xf numFmtId="183" fontId="18" fillId="0" borderId="3" xfId="0" applyNumberFormat="1" applyFont="1" applyBorder="1" applyAlignment="1">
      <alignment horizontal="right" vertical="center"/>
    </xf>
    <xf numFmtId="183" fontId="14" fillId="0" borderId="6" xfId="0" applyNumberFormat="1" applyFont="1" applyBorder="1" applyAlignment="1">
      <alignment horizontal="right" vertical="center"/>
    </xf>
    <xf numFmtId="183" fontId="14" fillId="0" borderId="4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216" fontId="12" fillId="0" borderId="0" xfId="0" applyNumberFormat="1" applyFont="1" applyAlignment="1">
      <alignment horizontal="right" vertical="center"/>
    </xf>
    <xf numFmtId="216" fontId="12" fillId="0" borderId="0" xfId="0" applyNumberFormat="1" applyFont="1" applyAlignment="1">
      <alignment horizontal="center" vertical="center"/>
    </xf>
    <xf numFmtId="183" fontId="20" fillId="0" borderId="3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79" fontId="23" fillId="0" borderId="4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214" fontId="14" fillId="0" borderId="10" xfId="0" applyNumberFormat="1" applyFont="1" applyFill="1" applyBorder="1" applyAlignment="1">
      <alignment horizontal="center" vertical="center"/>
    </xf>
    <xf numFmtId="214" fontId="18" fillId="0" borderId="3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214" fontId="14" fillId="0" borderId="3" xfId="0" applyNumberFormat="1" applyFont="1" applyFill="1" applyBorder="1" applyAlignment="1">
      <alignment horizontal="center" vertical="center"/>
    </xf>
    <xf numFmtId="214" fontId="14" fillId="0" borderId="8" xfId="0" applyNumberFormat="1" applyFont="1" applyFill="1" applyBorder="1" applyAlignment="1">
      <alignment horizontal="center" vertical="center"/>
    </xf>
    <xf numFmtId="214" fontId="14" fillId="0" borderId="4" xfId="0" applyNumberFormat="1" applyFont="1" applyFill="1" applyBorder="1" applyAlignment="1">
      <alignment horizontal="center" vertical="center"/>
    </xf>
    <xf numFmtId="214" fontId="14" fillId="0" borderId="0" xfId="0" applyNumberFormat="1" applyFont="1" applyFill="1" applyBorder="1" applyAlignment="1">
      <alignment horizontal="center" vertical="center"/>
    </xf>
    <xf numFmtId="214" fontId="14" fillId="0" borderId="1" xfId="0" applyNumberFormat="1" applyFont="1" applyFill="1" applyBorder="1" applyAlignment="1">
      <alignment horizontal="center" vertical="center"/>
    </xf>
    <xf numFmtId="214" fontId="18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14" fontId="14" fillId="0" borderId="5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distributed" vertical="center" wrapText="1"/>
    </xf>
    <xf numFmtId="0" fontId="14" fillId="0" borderId="35" xfId="0" applyFont="1" applyFill="1" applyBorder="1" applyAlignment="1">
      <alignment horizontal="distributed" vertical="center" wrapText="1"/>
    </xf>
    <xf numFmtId="214" fontId="18" fillId="0" borderId="38" xfId="0" applyNumberFormat="1" applyFont="1" applyFill="1" applyBorder="1" applyAlignment="1">
      <alignment horizontal="center" vertical="center"/>
    </xf>
    <xf numFmtId="214" fontId="14" fillId="0" borderId="35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distributed" vertical="center"/>
    </xf>
    <xf numFmtId="214" fontId="18" fillId="0" borderId="44" xfId="0" applyNumberFormat="1" applyFont="1" applyFill="1" applyBorder="1" applyAlignment="1">
      <alignment horizontal="center" vertical="center" wrapText="1"/>
    </xf>
    <xf numFmtId="214" fontId="14" fillId="0" borderId="6" xfId="0" applyNumberFormat="1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14" fontId="14" fillId="0" borderId="39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214" fontId="14" fillId="0" borderId="4" xfId="0" applyNumberFormat="1" applyFont="1" applyFill="1" applyBorder="1" applyAlignment="1">
      <alignment horizontal="center" wrapText="1"/>
    </xf>
    <xf numFmtId="214" fontId="14" fillId="0" borderId="3" xfId="0" applyNumberFormat="1" applyFont="1" applyFill="1" applyBorder="1" applyAlignment="1">
      <alignment horizontal="center" wrapText="1"/>
    </xf>
    <xf numFmtId="214" fontId="14" fillId="0" borderId="7" xfId="0" applyNumberFormat="1" applyFont="1" applyFill="1" applyBorder="1" applyAlignment="1">
      <alignment horizontal="center" wrapText="1"/>
    </xf>
    <xf numFmtId="214" fontId="14" fillId="0" borderId="2" xfId="0" applyNumberFormat="1" applyFont="1" applyFill="1" applyBorder="1" applyAlignment="1">
      <alignment horizontal="center" wrapText="1"/>
    </xf>
    <xf numFmtId="214" fontId="18" fillId="0" borderId="46" xfId="0" applyNumberFormat="1" applyFont="1" applyFill="1" applyBorder="1" applyAlignment="1">
      <alignment horizontal="center" vertical="center" wrapText="1"/>
    </xf>
    <xf numFmtId="214" fontId="14" fillId="0" borderId="47" xfId="0" applyNumberFormat="1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2" fillId="2" borderId="50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5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right" vertical="center" wrapText="1"/>
    </xf>
    <xf numFmtId="0" fontId="21" fillId="2" borderId="33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2" fillId="2" borderId="53" xfId="0" applyFont="1" applyFill="1" applyBorder="1" applyAlignment="1">
      <alignment horizontal="right" vertical="center" wrapText="1"/>
    </xf>
    <xf numFmtId="0" fontId="21" fillId="2" borderId="23" xfId="0" applyFont="1" applyFill="1" applyBorder="1" applyAlignment="1">
      <alignment horizontal="right" vertical="center" wrapText="1"/>
    </xf>
    <xf numFmtId="0" fontId="22" fillId="2" borderId="51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214" fontId="14" fillId="0" borderId="3" xfId="0" applyNumberFormat="1" applyFont="1" applyFill="1" applyBorder="1" applyAlignment="1">
      <alignment horizontal="center" vertical="center" wrapText="1"/>
    </xf>
    <xf numFmtId="0" fontId="22" fillId="2" borderId="56" xfId="0" applyFont="1" applyFill="1" applyBorder="1" applyAlignment="1">
      <alignment horizontal="right" vertical="center" wrapText="1"/>
    </xf>
    <xf numFmtId="214" fontId="1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distributed" vertical="center" wrapText="1"/>
    </xf>
    <xf numFmtId="0" fontId="12" fillId="0" borderId="36" xfId="0" applyFont="1" applyBorder="1" applyAlignment="1">
      <alignment horizontal="distributed" vertical="center" wrapText="1"/>
    </xf>
    <xf numFmtId="0" fontId="12" fillId="0" borderId="3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25" fillId="0" borderId="8" xfId="0" applyFont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6" fillId="0" borderId="8" xfId="0" applyFont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179" fontId="20" fillId="0" borderId="10" xfId="0" applyNumberFormat="1" applyFont="1" applyBorder="1" applyAlignment="1">
      <alignment horizontal="right" vertical="center"/>
    </xf>
    <xf numFmtId="183" fontId="20" fillId="0" borderId="2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210" fontId="12" fillId="0" borderId="6" xfId="0" applyNumberFormat="1" applyFont="1" applyBorder="1" applyAlignment="1">
      <alignment horizontal="right" vertical="center"/>
    </xf>
    <xf numFmtId="210" fontId="12" fillId="0" borderId="7" xfId="0" applyNumberFormat="1" applyFont="1" applyBorder="1" applyAlignment="1">
      <alignment horizontal="right" vertical="center"/>
    </xf>
    <xf numFmtId="210" fontId="12" fillId="0" borderId="6" xfId="0" applyNumberFormat="1" applyFont="1" applyBorder="1" applyAlignment="1">
      <alignment horizontal="center" vertical="center"/>
    </xf>
    <xf numFmtId="210" fontId="12" fillId="0" borderId="7" xfId="0" applyNumberFormat="1" applyFont="1" applyBorder="1" applyAlignment="1">
      <alignment horizontal="center" vertical="center"/>
    </xf>
    <xf numFmtId="210" fontId="12" fillId="0" borderId="9" xfId="0" applyNumberFormat="1" applyFont="1" applyBorder="1" applyAlignment="1">
      <alignment horizontal="right" vertical="center"/>
    </xf>
    <xf numFmtId="210" fontId="12" fillId="0" borderId="2" xfId="0" applyNumberFormat="1" applyFont="1" applyBorder="1" applyAlignment="1">
      <alignment horizontal="right" vertical="center"/>
    </xf>
    <xf numFmtId="210" fontId="20" fillId="0" borderId="4" xfId="0" applyNumberFormat="1" applyFont="1" applyBorder="1" applyAlignment="1">
      <alignment horizontal="right" vertical="center"/>
    </xf>
    <xf numFmtId="210" fontId="16" fillId="0" borderId="1" xfId="0" applyNumberFormat="1" applyFont="1" applyBorder="1" applyAlignment="1">
      <alignment horizontal="center" vertical="center"/>
    </xf>
    <xf numFmtId="210" fontId="16" fillId="0" borderId="7" xfId="0" applyNumberFormat="1" applyFont="1" applyBorder="1" applyAlignment="1">
      <alignment horizontal="center" vertical="center"/>
    </xf>
    <xf numFmtId="183" fontId="16" fillId="0" borderId="7" xfId="0" applyNumberFormat="1" applyFont="1" applyBorder="1" applyAlignment="1">
      <alignment horizontal="center" vertical="center"/>
    </xf>
    <xf numFmtId="179" fontId="16" fillId="0" borderId="7" xfId="0" applyNumberFormat="1" applyFont="1" applyBorder="1" applyAlignment="1">
      <alignment horizontal="center" vertical="center"/>
    </xf>
    <xf numFmtId="179" fontId="16" fillId="0" borderId="1" xfId="0" applyNumberFormat="1" applyFont="1" applyBorder="1" applyAlignment="1">
      <alignment horizontal="center" vertical="center"/>
    </xf>
    <xf numFmtId="183" fontId="16" fillId="0" borderId="4" xfId="0" applyNumberFormat="1" applyFont="1" applyBorder="1" applyAlignment="1">
      <alignment horizontal="center" vertical="center"/>
    </xf>
  </cellXfs>
  <cellStyles count="8">
    <cellStyle name="Normal" xfId="0"/>
    <cellStyle name="sample" xfId="15"/>
    <cellStyle name="Comma" xfId="16"/>
    <cellStyle name="Comma [0]" xfId="17"/>
    <cellStyle name="年資料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14475" y="6858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0</xdr:rowOff>
    </xdr:from>
    <xdr:to>
      <xdr:col>2</xdr:col>
      <xdr:colOff>28575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477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0</xdr:rowOff>
    </xdr:from>
    <xdr:to>
      <xdr:col>2</xdr:col>
      <xdr:colOff>209550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95450" y="2924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62100" y="24860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62150" y="254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12</xdr:row>
      <xdr:rowOff>0</xdr:rowOff>
    </xdr:from>
    <xdr:to>
      <xdr:col>2</xdr:col>
      <xdr:colOff>209550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81200" y="2895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12</xdr:row>
      <xdr:rowOff>0</xdr:rowOff>
    </xdr:from>
    <xdr:to>
      <xdr:col>2</xdr:col>
      <xdr:colOff>209550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81200" y="2895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0</xdr:rowOff>
    </xdr:from>
    <xdr:to>
      <xdr:col>2</xdr:col>
      <xdr:colOff>209550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6850" y="31146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10</xdr:row>
      <xdr:rowOff>0</xdr:rowOff>
    </xdr:from>
    <xdr:to>
      <xdr:col>2</xdr:col>
      <xdr:colOff>209550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66850" y="31146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66850" y="27908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6.5"/>
  <cols>
    <col min="1" max="1" width="13.625" style="4" customWidth="1"/>
    <col min="2" max="2" width="7.625" style="4" customWidth="1"/>
    <col min="3" max="4" width="5.125" style="4" customWidth="1"/>
    <col min="5" max="5" width="9.375" style="4" customWidth="1"/>
    <col min="6" max="6" width="6.625" style="4" customWidth="1"/>
    <col min="7" max="7" width="9.625" style="4" customWidth="1"/>
    <col min="8" max="8" width="8.625" style="4" customWidth="1"/>
    <col min="9" max="9" width="9.125" style="4" customWidth="1"/>
    <col min="10" max="10" width="8.125" style="4" customWidth="1"/>
    <col min="11" max="11" width="8.625" style="4" customWidth="1"/>
    <col min="12" max="12" width="6.875" style="4" customWidth="1"/>
    <col min="13" max="16" width="5.625" style="4" customWidth="1"/>
    <col min="17" max="17" width="6.625" style="4" customWidth="1"/>
    <col min="18" max="18" width="7.625" style="4" customWidth="1"/>
    <col min="19" max="20" width="7.125" style="4" customWidth="1"/>
    <col min="21" max="28" width="0" style="4" hidden="1" customWidth="1"/>
    <col min="29" max="16384" width="9.00390625" style="4" customWidth="1"/>
  </cols>
  <sheetData>
    <row r="1" spans="1:20" s="114" customFormat="1" ht="18" customHeight="1">
      <c r="A1" s="500" t="s">
        <v>194</v>
      </c>
      <c r="T1" s="115" t="s">
        <v>195</v>
      </c>
    </row>
    <row r="2" spans="1:20" s="5" customFormat="1" ht="25.5" customHeight="1">
      <c r="A2" s="351" t="s">
        <v>317</v>
      </c>
      <c r="B2" s="352"/>
      <c r="C2" s="352"/>
      <c r="D2" s="352"/>
      <c r="E2" s="352"/>
      <c r="F2" s="352"/>
      <c r="G2" s="352"/>
      <c r="H2" s="352"/>
      <c r="I2" s="352"/>
      <c r="J2" s="352" t="s">
        <v>318</v>
      </c>
      <c r="K2" s="352"/>
      <c r="L2" s="352"/>
      <c r="M2" s="352"/>
      <c r="N2" s="352"/>
      <c r="O2" s="352"/>
      <c r="P2" s="352"/>
      <c r="Q2" s="352"/>
      <c r="R2" s="352"/>
      <c r="S2" s="352"/>
      <c r="T2" s="352"/>
    </row>
    <row r="3" spans="1:20" s="188" customFormat="1" ht="12.75" customHeight="1" thickBot="1">
      <c r="A3" s="286"/>
      <c r="B3" s="286"/>
      <c r="C3" s="286"/>
      <c r="E3" s="286"/>
      <c r="F3" s="286"/>
      <c r="G3" s="189"/>
      <c r="I3" s="499" t="s">
        <v>320</v>
      </c>
      <c r="R3" s="287"/>
      <c r="S3" s="288"/>
      <c r="T3" s="189" t="s">
        <v>321</v>
      </c>
    </row>
    <row r="4" spans="1:20" s="193" customFormat="1" ht="18" customHeight="1">
      <c r="A4" s="365" t="s">
        <v>208</v>
      </c>
      <c r="B4" s="343" t="s">
        <v>209</v>
      </c>
      <c r="C4" s="331"/>
      <c r="D4" s="331"/>
      <c r="E4" s="331"/>
      <c r="F4" s="331"/>
      <c r="G4" s="369" t="s">
        <v>152</v>
      </c>
      <c r="H4" s="331"/>
      <c r="I4" s="331"/>
      <c r="J4" s="331"/>
      <c r="K4" s="331"/>
      <c r="L4" s="331"/>
      <c r="M4" s="367" t="s">
        <v>210</v>
      </c>
      <c r="N4" s="367"/>
      <c r="O4" s="367"/>
      <c r="P4" s="367"/>
      <c r="Q4" s="367"/>
      <c r="R4" s="367"/>
      <c r="S4" s="367"/>
      <c r="T4" s="367"/>
    </row>
    <row r="5" spans="1:20" s="193" customFormat="1" ht="18" customHeight="1">
      <c r="A5" s="360"/>
      <c r="B5" s="372" t="s">
        <v>211</v>
      </c>
      <c r="C5" s="355"/>
      <c r="D5" s="355"/>
      <c r="E5" s="355"/>
      <c r="F5" s="337"/>
      <c r="G5" s="377" t="s">
        <v>212</v>
      </c>
      <c r="H5" s="378"/>
      <c r="I5" s="378"/>
      <c r="J5" s="269" t="s">
        <v>213</v>
      </c>
      <c r="K5" s="271"/>
      <c r="L5" s="271"/>
      <c r="M5" s="366" t="s">
        <v>214</v>
      </c>
      <c r="N5" s="366"/>
      <c r="O5" s="366"/>
      <c r="P5" s="366"/>
      <c r="Q5" s="366"/>
      <c r="R5" s="366"/>
      <c r="S5" s="366"/>
      <c r="T5" s="366"/>
    </row>
    <row r="6" spans="1:20" s="193" customFormat="1" ht="18" customHeight="1">
      <c r="A6" s="382" t="s">
        <v>250</v>
      </c>
      <c r="B6" s="373" t="s">
        <v>251</v>
      </c>
      <c r="C6" s="374"/>
      <c r="D6" s="374"/>
      <c r="E6" s="374"/>
      <c r="F6" s="375"/>
      <c r="G6" s="339" t="s">
        <v>252</v>
      </c>
      <c r="H6" s="340"/>
      <c r="I6" s="340"/>
      <c r="J6" s="341" t="s">
        <v>253</v>
      </c>
      <c r="K6" s="340"/>
      <c r="L6" s="342"/>
      <c r="M6" s="339" t="s">
        <v>254</v>
      </c>
      <c r="N6" s="340"/>
      <c r="O6" s="342"/>
      <c r="P6" s="341" t="s">
        <v>255</v>
      </c>
      <c r="Q6" s="340"/>
      <c r="R6" s="342"/>
      <c r="S6" s="339" t="s">
        <v>256</v>
      </c>
      <c r="T6" s="340"/>
    </row>
    <row r="7" spans="1:20" s="193" customFormat="1" ht="18" customHeight="1" thickBot="1">
      <c r="A7" s="383"/>
      <c r="B7" s="376"/>
      <c r="C7" s="333"/>
      <c r="D7" s="333"/>
      <c r="E7" s="333"/>
      <c r="F7" s="368"/>
      <c r="G7" s="332" t="s">
        <v>257</v>
      </c>
      <c r="H7" s="333"/>
      <c r="I7" s="333"/>
      <c r="J7" s="333" t="s">
        <v>258</v>
      </c>
      <c r="K7" s="333"/>
      <c r="L7" s="368"/>
      <c r="M7" s="332" t="s">
        <v>259</v>
      </c>
      <c r="N7" s="333"/>
      <c r="O7" s="368"/>
      <c r="P7" s="332" t="s">
        <v>260</v>
      </c>
      <c r="Q7" s="333"/>
      <c r="R7" s="368"/>
      <c r="S7" s="332" t="s">
        <v>261</v>
      </c>
      <c r="T7" s="333"/>
    </row>
    <row r="8" spans="1:20" s="193" customFormat="1" ht="30" customHeight="1">
      <c r="A8" s="272" t="s">
        <v>262</v>
      </c>
      <c r="B8" s="353">
        <v>1687</v>
      </c>
      <c r="C8" s="348"/>
      <c r="D8" s="348"/>
      <c r="E8" s="348"/>
      <c r="F8" s="349"/>
      <c r="G8" s="347">
        <v>1680</v>
      </c>
      <c r="H8" s="348"/>
      <c r="I8" s="348"/>
      <c r="J8" s="348">
        <v>665</v>
      </c>
      <c r="K8" s="348"/>
      <c r="L8" s="349"/>
      <c r="M8" s="350" t="s">
        <v>263</v>
      </c>
      <c r="N8" s="348"/>
      <c r="O8" s="349"/>
      <c r="P8" s="350" t="s">
        <v>263</v>
      </c>
      <c r="Q8" s="348"/>
      <c r="R8" s="349"/>
      <c r="S8" s="347">
        <v>1015</v>
      </c>
      <c r="T8" s="348"/>
    </row>
    <row r="9" spans="1:20" s="193" customFormat="1" ht="30" customHeight="1">
      <c r="A9" s="272" t="s">
        <v>264</v>
      </c>
      <c r="B9" s="353">
        <v>1761</v>
      </c>
      <c r="C9" s="348"/>
      <c r="D9" s="348"/>
      <c r="E9" s="348"/>
      <c r="F9" s="349"/>
      <c r="G9" s="347">
        <v>1759</v>
      </c>
      <c r="H9" s="348"/>
      <c r="I9" s="348"/>
      <c r="J9" s="348">
        <v>688</v>
      </c>
      <c r="K9" s="348"/>
      <c r="L9" s="349"/>
      <c r="M9" s="350" t="s">
        <v>263</v>
      </c>
      <c r="N9" s="348"/>
      <c r="O9" s="349"/>
      <c r="P9" s="347">
        <v>2</v>
      </c>
      <c r="Q9" s="348"/>
      <c r="R9" s="349"/>
      <c r="S9" s="347">
        <v>1069</v>
      </c>
      <c r="T9" s="348"/>
    </row>
    <row r="10" spans="1:20" s="193" customFormat="1" ht="30" customHeight="1">
      <c r="A10" s="272" t="s">
        <v>265</v>
      </c>
      <c r="B10" s="353">
        <v>1607.7</v>
      </c>
      <c r="C10" s="348"/>
      <c r="D10" s="348"/>
      <c r="E10" s="348"/>
      <c r="F10" s="349"/>
      <c r="G10" s="347">
        <v>1604.7</v>
      </c>
      <c r="H10" s="348"/>
      <c r="I10" s="348"/>
      <c r="J10" s="348">
        <v>420.5</v>
      </c>
      <c r="K10" s="348"/>
      <c r="L10" s="349"/>
      <c r="M10" s="350" t="s">
        <v>199</v>
      </c>
      <c r="N10" s="348"/>
      <c r="O10" s="349"/>
      <c r="P10" s="350" t="s">
        <v>199</v>
      </c>
      <c r="Q10" s="348"/>
      <c r="R10" s="349"/>
      <c r="S10" s="347">
        <v>1184.2</v>
      </c>
      <c r="T10" s="348"/>
    </row>
    <row r="11" spans="1:20" s="193" customFormat="1" ht="7.5" customHeight="1">
      <c r="A11" s="273"/>
      <c r="B11" s="18"/>
      <c r="C11" s="15"/>
      <c r="D11" s="15"/>
      <c r="E11" s="15"/>
      <c r="F11" s="16"/>
      <c r="G11" s="15"/>
      <c r="H11" s="15"/>
      <c r="I11" s="15"/>
      <c r="J11" s="15"/>
      <c r="K11" s="15"/>
      <c r="L11" s="16"/>
      <c r="M11" s="17"/>
      <c r="N11" s="15"/>
      <c r="O11" s="16"/>
      <c r="P11" s="17"/>
      <c r="Q11" s="15"/>
      <c r="R11" s="16"/>
      <c r="S11" s="17"/>
      <c r="T11" s="15"/>
    </row>
    <row r="12" spans="1:20" s="193" customFormat="1" ht="30" customHeight="1">
      <c r="A12" s="272" t="s">
        <v>266</v>
      </c>
      <c r="B12" s="353">
        <v>1709</v>
      </c>
      <c r="C12" s="348"/>
      <c r="D12" s="348"/>
      <c r="E12" s="348"/>
      <c r="F12" s="349"/>
      <c r="G12" s="347">
        <v>1709</v>
      </c>
      <c r="H12" s="348"/>
      <c r="I12" s="348"/>
      <c r="J12" s="348">
        <v>1091</v>
      </c>
      <c r="K12" s="348"/>
      <c r="L12" s="349"/>
      <c r="M12" s="350" t="s">
        <v>263</v>
      </c>
      <c r="N12" s="348"/>
      <c r="O12" s="349"/>
      <c r="P12" s="350" t="s">
        <v>263</v>
      </c>
      <c r="Q12" s="348"/>
      <c r="R12" s="349"/>
      <c r="S12" s="347">
        <v>618</v>
      </c>
      <c r="T12" s="348"/>
    </row>
    <row r="13" spans="1:20" s="193" customFormat="1" ht="30" customHeight="1">
      <c r="A13" s="272" t="s">
        <v>267</v>
      </c>
      <c r="B13" s="353">
        <v>1722.2</v>
      </c>
      <c r="C13" s="348"/>
      <c r="D13" s="348"/>
      <c r="E13" s="348"/>
      <c r="F13" s="349"/>
      <c r="G13" s="347">
        <v>1724.8</v>
      </c>
      <c r="H13" s="348"/>
      <c r="I13" s="348"/>
      <c r="J13" s="348">
        <v>1410.8</v>
      </c>
      <c r="K13" s="348"/>
      <c r="L13" s="349"/>
      <c r="M13" s="347">
        <v>314</v>
      </c>
      <c r="N13" s="348"/>
      <c r="O13" s="349"/>
      <c r="P13" s="350" t="s">
        <v>263</v>
      </c>
      <c r="Q13" s="348"/>
      <c r="R13" s="349"/>
      <c r="S13" s="350" t="s">
        <v>263</v>
      </c>
      <c r="T13" s="348"/>
    </row>
    <row r="14" spans="1:20" s="193" customFormat="1" ht="30" customHeight="1">
      <c r="A14" s="272" t="s">
        <v>268</v>
      </c>
      <c r="B14" s="353">
        <v>1700.3</v>
      </c>
      <c r="C14" s="348"/>
      <c r="D14" s="348"/>
      <c r="E14" s="348"/>
      <c r="F14" s="349"/>
      <c r="G14" s="347">
        <v>1700.3</v>
      </c>
      <c r="H14" s="348"/>
      <c r="I14" s="348"/>
      <c r="J14" s="348">
        <v>1591.96</v>
      </c>
      <c r="K14" s="348"/>
      <c r="L14" s="349"/>
      <c r="M14" s="350" t="s">
        <v>263</v>
      </c>
      <c r="N14" s="348"/>
      <c r="O14" s="349"/>
      <c r="P14" s="347">
        <v>26.45</v>
      </c>
      <c r="Q14" s="348"/>
      <c r="R14" s="349"/>
      <c r="S14" s="347">
        <v>81.85</v>
      </c>
      <c r="T14" s="348"/>
    </row>
    <row r="15" spans="1:20" s="193" customFormat="1" ht="7.5" customHeight="1">
      <c r="A15" s="274"/>
      <c r="B15" s="18"/>
      <c r="C15" s="15"/>
      <c r="D15" s="15"/>
      <c r="E15" s="15"/>
      <c r="F15" s="16"/>
      <c r="G15" s="15"/>
      <c r="H15" s="15"/>
      <c r="I15" s="15"/>
      <c r="J15" s="15"/>
      <c r="K15" s="15"/>
      <c r="L15" s="16"/>
      <c r="M15" s="17"/>
      <c r="N15" s="15"/>
      <c r="O15" s="16"/>
      <c r="P15" s="17"/>
      <c r="Q15" s="15"/>
      <c r="R15" s="16"/>
      <c r="S15" s="17"/>
      <c r="T15" s="15"/>
    </row>
    <row r="16" spans="1:20" s="193" customFormat="1" ht="30" customHeight="1" thickBot="1">
      <c r="A16" s="272" t="s">
        <v>269</v>
      </c>
      <c r="B16" s="381">
        <v>1689.5</v>
      </c>
      <c r="C16" s="346"/>
      <c r="D16" s="346"/>
      <c r="E16" s="346"/>
      <c r="F16" s="329"/>
      <c r="G16" s="345">
        <v>1689.5</v>
      </c>
      <c r="H16" s="346"/>
      <c r="I16" s="346"/>
      <c r="J16" s="346">
        <v>1182.8</v>
      </c>
      <c r="K16" s="346"/>
      <c r="L16" s="329"/>
      <c r="M16" s="330" t="s">
        <v>263</v>
      </c>
      <c r="N16" s="346"/>
      <c r="O16" s="329"/>
      <c r="P16" s="345">
        <v>407.1</v>
      </c>
      <c r="Q16" s="346"/>
      <c r="R16" s="329"/>
      <c r="S16" s="345">
        <v>99.6</v>
      </c>
      <c r="T16" s="346"/>
    </row>
    <row r="17" spans="1:20" s="278" customFormat="1" ht="18" customHeight="1">
      <c r="A17" s="365" t="s">
        <v>270</v>
      </c>
      <c r="B17" s="343" t="s">
        <v>271</v>
      </c>
      <c r="C17" s="331"/>
      <c r="D17" s="331"/>
      <c r="E17" s="331"/>
      <c r="F17" s="331"/>
      <c r="G17" s="331"/>
      <c r="H17" s="331"/>
      <c r="I17" s="331"/>
      <c r="J17" s="275"/>
      <c r="K17" s="275"/>
      <c r="L17" s="276"/>
      <c r="M17" s="276"/>
      <c r="N17" s="276"/>
      <c r="O17" s="277" t="s">
        <v>272</v>
      </c>
      <c r="P17" s="276"/>
      <c r="Q17" s="276"/>
      <c r="R17" s="276"/>
      <c r="S17" s="276"/>
      <c r="T17" s="276"/>
    </row>
    <row r="18" spans="1:20" s="278" customFormat="1" ht="18" customHeight="1">
      <c r="A18" s="360"/>
      <c r="B18" s="370" t="s">
        <v>273</v>
      </c>
      <c r="C18" s="358" t="s">
        <v>274</v>
      </c>
      <c r="D18" s="359"/>
      <c r="E18" s="359"/>
      <c r="F18" s="359"/>
      <c r="G18" s="359"/>
      <c r="H18" s="359"/>
      <c r="I18" s="359"/>
      <c r="J18" s="279"/>
      <c r="K18" s="279"/>
      <c r="L18" s="327" t="s">
        <v>275</v>
      </c>
      <c r="M18" s="327"/>
      <c r="N18" s="327"/>
      <c r="O18" s="327"/>
      <c r="P18" s="298"/>
      <c r="Q18" s="338" t="s">
        <v>276</v>
      </c>
      <c r="R18" s="270" t="s">
        <v>277</v>
      </c>
      <c r="S18" s="270" t="s">
        <v>278</v>
      </c>
      <c r="T18" s="206" t="s">
        <v>279</v>
      </c>
    </row>
    <row r="19" spans="1:20" s="278" customFormat="1" ht="18" customHeight="1">
      <c r="A19" s="360"/>
      <c r="B19" s="371"/>
      <c r="C19" s="338" t="s">
        <v>280</v>
      </c>
      <c r="D19" s="356" t="s">
        <v>281</v>
      </c>
      <c r="E19" s="357"/>
      <c r="F19" s="357"/>
      <c r="G19" s="357"/>
      <c r="H19" s="357"/>
      <c r="I19" s="281"/>
      <c r="J19" s="327" t="s">
        <v>282</v>
      </c>
      <c r="K19" s="298"/>
      <c r="L19" s="299" t="s">
        <v>283</v>
      </c>
      <c r="M19" s="327"/>
      <c r="N19" s="327"/>
      <c r="O19" s="327"/>
      <c r="P19" s="298"/>
      <c r="Q19" s="328"/>
      <c r="R19" s="205"/>
      <c r="S19" s="205"/>
      <c r="T19" s="207"/>
    </row>
    <row r="20" spans="1:20" s="278" customFormat="1" ht="18" customHeight="1">
      <c r="A20" s="360"/>
      <c r="B20" s="371"/>
      <c r="C20" s="328"/>
      <c r="D20" s="354" t="s">
        <v>284</v>
      </c>
      <c r="E20" s="355"/>
      <c r="F20" s="355"/>
      <c r="G20" s="337"/>
      <c r="H20" s="354" t="s">
        <v>285</v>
      </c>
      <c r="I20" s="337"/>
      <c r="J20" s="336" t="s">
        <v>286</v>
      </c>
      <c r="K20" s="337"/>
      <c r="L20" s="379" t="s">
        <v>287</v>
      </c>
      <c r="M20" s="338" t="s">
        <v>288</v>
      </c>
      <c r="N20" s="338" t="s">
        <v>289</v>
      </c>
      <c r="O20" s="338" t="s">
        <v>290</v>
      </c>
      <c r="P20" s="338" t="s">
        <v>291</v>
      </c>
      <c r="Q20" s="328"/>
      <c r="R20" s="205"/>
      <c r="S20" s="205"/>
      <c r="T20" s="207"/>
    </row>
    <row r="21" spans="1:20" s="278" customFormat="1" ht="31.5" customHeight="1">
      <c r="A21" s="360"/>
      <c r="B21" s="187"/>
      <c r="C21" s="328"/>
      <c r="D21" s="364" t="s">
        <v>292</v>
      </c>
      <c r="E21" s="334"/>
      <c r="F21" s="334"/>
      <c r="G21" s="335"/>
      <c r="H21" s="364" t="s">
        <v>293</v>
      </c>
      <c r="I21" s="335"/>
      <c r="J21" s="334" t="s">
        <v>294</v>
      </c>
      <c r="K21" s="335"/>
      <c r="L21" s="380"/>
      <c r="M21" s="328"/>
      <c r="N21" s="328"/>
      <c r="O21" s="328"/>
      <c r="P21" s="328"/>
      <c r="Q21" s="328"/>
      <c r="R21" s="239"/>
      <c r="S21" s="239"/>
      <c r="T21" s="240"/>
    </row>
    <row r="22" spans="1:20" s="197" customFormat="1" ht="27" customHeight="1">
      <c r="A22" s="360" t="s">
        <v>250</v>
      </c>
      <c r="B22" s="362" t="s">
        <v>295</v>
      </c>
      <c r="C22" s="328"/>
      <c r="D22" s="280" t="s">
        <v>296</v>
      </c>
      <c r="E22" s="280" t="s">
        <v>297</v>
      </c>
      <c r="F22" s="280" t="s">
        <v>298</v>
      </c>
      <c r="G22" s="280" t="s">
        <v>299</v>
      </c>
      <c r="H22" s="282" t="s">
        <v>300</v>
      </c>
      <c r="I22" s="283" t="s">
        <v>301</v>
      </c>
      <c r="J22" s="284" t="s">
        <v>300</v>
      </c>
      <c r="K22" s="283" t="s">
        <v>301</v>
      </c>
      <c r="L22" s="380"/>
      <c r="M22" s="328"/>
      <c r="N22" s="328"/>
      <c r="O22" s="328"/>
      <c r="P22" s="328"/>
      <c r="Q22" s="328"/>
      <c r="R22" s="386" t="s">
        <v>302</v>
      </c>
      <c r="S22" s="386" t="s">
        <v>303</v>
      </c>
      <c r="T22" s="384" t="s">
        <v>304</v>
      </c>
    </row>
    <row r="23" spans="1:20" s="197" customFormat="1" ht="37.5" customHeight="1" thickBot="1">
      <c r="A23" s="361"/>
      <c r="B23" s="363"/>
      <c r="C23" s="209" t="s">
        <v>305</v>
      </c>
      <c r="D23" s="209" t="s">
        <v>257</v>
      </c>
      <c r="E23" s="209" t="s">
        <v>306</v>
      </c>
      <c r="F23" s="209" t="s">
        <v>307</v>
      </c>
      <c r="G23" s="209" t="s">
        <v>308</v>
      </c>
      <c r="H23" s="211" t="s">
        <v>309</v>
      </c>
      <c r="I23" s="209" t="s">
        <v>310</v>
      </c>
      <c r="J23" s="210" t="s">
        <v>309</v>
      </c>
      <c r="K23" s="210" t="s">
        <v>310</v>
      </c>
      <c r="L23" s="210" t="s">
        <v>260</v>
      </c>
      <c r="M23" s="209" t="s">
        <v>311</v>
      </c>
      <c r="N23" s="209" t="s">
        <v>258</v>
      </c>
      <c r="O23" s="209" t="s">
        <v>312</v>
      </c>
      <c r="P23" s="211" t="s">
        <v>261</v>
      </c>
      <c r="Q23" s="209" t="s">
        <v>293</v>
      </c>
      <c r="R23" s="387"/>
      <c r="S23" s="387"/>
      <c r="T23" s="385"/>
    </row>
    <row r="24" spans="1:20" s="193" customFormat="1" ht="30" customHeight="1">
      <c r="A24" s="272" t="s">
        <v>313</v>
      </c>
      <c r="B24" s="19">
        <v>1677.5</v>
      </c>
      <c r="C24" s="20">
        <v>1677.5</v>
      </c>
      <c r="D24" s="20">
        <v>1533.1</v>
      </c>
      <c r="E24" s="20">
        <v>1427.9</v>
      </c>
      <c r="F24" s="20">
        <v>93</v>
      </c>
      <c r="G24" s="20">
        <v>12.2</v>
      </c>
      <c r="H24" s="20">
        <v>58</v>
      </c>
      <c r="I24" s="20">
        <v>86.4</v>
      </c>
      <c r="J24" s="121" t="s">
        <v>314</v>
      </c>
      <c r="K24" s="121" t="s">
        <v>314</v>
      </c>
      <c r="L24" s="21">
        <v>876.1</v>
      </c>
      <c r="M24" s="20">
        <v>413.1</v>
      </c>
      <c r="N24" s="20">
        <v>175.7</v>
      </c>
      <c r="O24" s="20">
        <v>68.4</v>
      </c>
      <c r="P24" s="122" t="s">
        <v>263</v>
      </c>
      <c r="Q24" s="20">
        <v>144.5</v>
      </c>
      <c r="R24" s="22">
        <v>0.856</v>
      </c>
      <c r="S24" s="23">
        <v>0.8545</v>
      </c>
      <c r="T24" s="24">
        <v>0.0861</v>
      </c>
    </row>
    <row r="25" spans="1:20" s="193" customFormat="1" ht="30" customHeight="1">
      <c r="A25" s="272" t="s">
        <v>315</v>
      </c>
      <c r="B25" s="19">
        <v>1702.7</v>
      </c>
      <c r="C25" s="20">
        <v>1702.7</v>
      </c>
      <c r="D25" s="20">
        <v>1395.8</v>
      </c>
      <c r="E25" s="20">
        <v>1348.3</v>
      </c>
      <c r="F25" s="20">
        <v>44.9</v>
      </c>
      <c r="G25" s="20">
        <v>2.6</v>
      </c>
      <c r="H25" s="20">
        <v>75.7</v>
      </c>
      <c r="I25" s="20">
        <v>128.4</v>
      </c>
      <c r="J25" s="21">
        <v>31.9</v>
      </c>
      <c r="K25" s="21">
        <v>70.9</v>
      </c>
      <c r="L25" s="21">
        <v>1154.6</v>
      </c>
      <c r="M25" s="20">
        <v>144.6</v>
      </c>
      <c r="N25" s="20">
        <v>74.9</v>
      </c>
      <c r="O25" s="20">
        <v>21.7</v>
      </c>
      <c r="P25" s="20">
        <v>0.2</v>
      </c>
      <c r="Q25" s="20">
        <v>204.1</v>
      </c>
      <c r="R25" s="22">
        <v>0.773</v>
      </c>
      <c r="S25" s="23">
        <v>0.9432</v>
      </c>
      <c r="T25" s="24">
        <v>0.1199</v>
      </c>
    </row>
    <row r="26" spans="1:20" s="193" customFormat="1" ht="30" customHeight="1" thickBot="1">
      <c r="A26" s="285" t="s">
        <v>316</v>
      </c>
      <c r="B26" s="179">
        <v>1772.9</v>
      </c>
      <c r="C26" s="177">
        <f>D26+H26+I26+J26+K26</f>
        <v>1772.8999999999999</v>
      </c>
      <c r="D26" s="180">
        <v>1346.1</v>
      </c>
      <c r="E26" s="181">
        <v>1340.5</v>
      </c>
      <c r="F26" s="181">
        <v>2.7</v>
      </c>
      <c r="G26" s="181">
        <v>2.9</v>
      </c>
      <c r="H26" s="181">
        <v>84.7</v>
      </c>
      <c r="I26" s="181">
        <v>215.6</v>
      </c>
      <c r="J26" s="180">
        <v>47.1</v>
      </c>
      <c r="K26" s="180">
        <v>79.4</v>
      </c>
      <c r="L26" s="180">
        <v>1181.1</v>
      </c>
      <c r="M26" s="180">
        <v>114.5</v>
      </c>
      <c r="N26" s="180">
        <v>36</v>
      </c>
      <c r="O26" s="180">
        <v>14.5</v>
      </c>
      <c r="P26" s="123" t="s">
        <v>314</v>
      </c>
      <c r="Q26" s="180">
        <v>300.3</v>
      </c>
      <c r="R26" s="182">
        <v>0.733</v>
      </c>
      <c r="S26" s="183">
        <v>0.9715</v>
      </c>
      <c r="T26" s="176">
        <f>Q26/B26</f>
        <v>0.16938349596705962</v>
      </c>
    </row>
    <row r="27" spans="1:20" s="192" customFormat="1" ht="13.5" customHeight="1">
      <c r="A27" s="498" t="s">
        <v>166</v>
      </c>
      <c r="B27" s="190"/>
      <c r="C27" s="190"/>
      <c r="D27" s="190"/>
      <c r="E27" s="190"/>
      <c r="F27" s="190"/>
      <c r="G27" s="190"/>
      <c r="H27" s="188"/>
      <c r="I27" s="188"/>
      <c r="J27" s="191" t="s">
        <v>319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</row>
    <row r="28" s="188" customFormat="1" ht="13.5" customHeight="1">
      <c r="A28" s="498" t="s">
        <v>167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</sheetData>
  <mergeCells count="92">
    <mergeCell ref="R22:R23"/>
    <mergeCell ref="G16:I16"/>
    <mergeCell ref="A6:A7"/>
    <mergeCell ref="T22:T23"/>
    <mergeCell ref="S22:S23"/>
    <mergeCell ref="L18:P18"/>
    <mergeCell ref="M20:M22"/>
    <mergeCell ref="N20:N22"/>
    <mergeCell ref="O20:O22"/>
    <mergeCell ref="P20:P22"/>
    <mergeCell ref="R18:R20"/>
    <mergeCell ref="B12:F12"/>
    <mergeCell ref="L20:L22"/>
    <mergeCell ref="G14:I14"/>
    <mergeCell ref="C19:C22"/>
    <mergeCell ref="B13:F13"/>
    <mergeCell ref="B14:F14"/>
    <mergeCell ref="G13:I13"/>
    <mergeCell ref="H20:I20"/>
    <mergeCell ref="B16:F16"/>
    <mergeCell ref="B17:I17"/>
    <mergeCell ref="G10:I10"/>
    <mergeCell ref="B18:B20"/>
    <mergeCell ref="J12:L12"/>
    <mergeCell ref="A4:A5"/>
    <mergeCell ref="B5:F5"/>
    <mergeCell ref="B6:F7"/>
    <mergeCell ref="G7:I7"/>
    <mergeCell ref="G6:I6"/>
    <mergeCell ref="G5:I5"/>
    <mergeCell ref="G12:I12"/>
    <mergeCell ref="J7:L7"/>
    <mergeCell ref="G4:L4"/>
    <mergeCell ref="M10:O10"/>
    <mergeCell ref="B8:F8"/>
    <mergeCell ref="J8:L8"/>
    <mergeCell ref="J9:L9"/>
    <mergeCell ref="B10:F10"/>
    <mergeCell ref="G8:I8"/>
    <mergeCell ref="G9:I9"/>
    <mergeCell ref="M8:O8"/>
    <mergeCell ref="P7:R7"/>
    <mergeCell ref="P8:R8"/>
    <mergeCell ref="M7:O7"/>
    <mergeCell ref="M9:O9"/>
    <mergeCell ref="P6:R6"/>
    <mergeCell ref="M5:T5"/>
    <mergeCell ref="M4:T4"/>
    <mergeCell ref="M6:O6"/>
    <mergeCell ref="D20:G20"/>
    <mergeCell ref="D19:H19"/>
    <mergeCell ref="C18:I18"/>
    <mergeCell ref="A22:A23"/>
    <mergeCell ref="B22:B23"/>
    <mergeCell ref="D21:G21"/>
    <mergeCell ref="H21:I21"/>
    <mergeCell ref="A17:A21"/>
    <mergeCell ref="J19:K19"/>
    <mergeCell ref="S8:T8"/>
    <mergeCell ref="J14:L14"/>
    <mergeCell ref="L19:P19"/>
    <mergeCell ref="J16:L16"/>
    <mergeCell ref="S18:S20"/>
    <mergeCell ref="T18:T20"/>
    <mergeCell ref="P10:R10"/>
    <mergeCell ref="P12:R12"/>
    <mergeCell ref="J10:L10"/>
    <mergeCell ref="S7:T7"/>
    <mergeCell ref="J21:K21"/>
    <mergeCell ref="J13:L13"/>
    <mergeCell ref="J20:K20"/>
    <mergeCell ref="Q18:Q22"/>
    <mergeCell ref="P13:R13"/>
    <mergeCell ref="P16:R16"/>
    <mergeCell ref="M14:O14"/>
    <mergeCell ref="S9:T9"/>
    <mergeCell ref="M16:O16"/>
    <mergeCell ref="M13:O13"/>
    <mergeCell ref="S10:T10"/>
    <mergeCell ref="A2:I2"/>
    <mergeCell ref="J2:T2"/>
    <mergeCell ref="P9:R9"/>
    <mergeCell ref="M12:O12"/>
    <mergeCell ref="B9:F9"/>
    <mergeCell ref="S6:T6"/>
    <mergeCell ref="J6:L6"/>
    <mergeCell ref="B4:F4"/>
    <mergeCell ref="S16:T16"/>
    <mergeCell ref="S14:T14"/>
    <mergeCell ref="P14:R14"/>
    <mergeCell ref="S12:T12"/>
    <mergeCell ref="S13:T13"/>
  </mergeCells>
  <printOptions horizontalCentered="1"/>
  <pageMargins left="1.1811023622047245" right="1.1811023622047245" top="1.5748031496062993" bottom="1.5748031496062993" header="0.5118110236220472" footer="0.9055118110236221"/>
  <pageSetup firstPageNumber="39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showGridLines="0" zoomScale="130" zoomScaleNormal="130" zoomScaleSheetLayoutView="130" workbookViewId="0" topLeftCell="A1">
      <selection activeCell="A1" sqref="A1"/>
    </sheetView>
  </sheetViews>
  <sheetFormatPr defaultColWidth="9.00390625" defaultRowHeight="16.5"/>
  <cols>
    <col min="1" max="1" width="16.625" style="267" customWidth="1"/>
    <col min="2" max="2" width="9.125" style="267" customWidth="1"/>
    <col min="3" max="3" width="7.625" style="267" customWidth="1"/>
    <col min="4" max="4" width="6.625" style="267" customWidth="1"/>
    <col min="5" max="7" width="7.125" style="267" customWidth="1"/>
    <col min="8" max="8" width="6.625" style="267" customWidth="1"/>
    <col min="9" max="9" width="7.125" style="267" customWidth="1"/>
    <col min="10" max="12" width="9.625" style="267" customWidth="1"/>
    <col min="13" max="17" width="9.125" style="267" customWidth="1"/>
    <col min="18" max="18" width="16.25390625" style="267" customWidth="1"/>
    <col min="19" max="19" width="7.125" style="267" customWidth="1"/>
    <col min="20" max="21" width="8.625" style="267" customWidth="1"/>
    <col min="22" max="22" width="9.375" style="267" customWidth="1"/>
    <col min="23" max="23" width="7.125" style="267" customWidth="1"/>
    <col min="24" max="24" width="8.625" style="267" customWidth="1"/>
    <col min="25" max="25" width="9.375" style="267" customWidth="1"/>
    <col min="26" max="26" width="6.625" style="267" customWidth="1"/>
    <col min="27" max="27" width="8.375" style="267" customWidth="1"/>
    <col min="28" max="28" width="9.625" style="267" customWidth="1"/>
    <col min="29" max="29" width="6.625" style="267" customWidth="1"/>
    <col min="30" max="30" width="8.375" style="267" customWidth="1"/>
    <col min="31" max="31" width="9.625" style="267" customWidth="1"/>
    <col min="32" max="32" width="9.125" style="267" customWidth="1"/>
    <col min="33" max="33" width="8.375" style="267" customWidth="1"/>
    <col min="34" max="34" width="8.125" style="267" customWidth="1"/>
    <col min="35" max="16384" width="8.875" style="267" customWidth="1"/>
  </cols>
  <sheetData>
    <row r="1" spans="1:34" s="32" customFormat="1" ht="18" customHeight="1">
      <c r="A1" s="500" t="s">
        <v>194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 t="s">
        <v>195</v>
      </c>
      <c r="R1" s="500" t="s">
        <v>194</v>
      </c>
      <c r="S1" s="114"/>
      <c r="T1" s="114"/>
      <c r="AG1" s="105"/>
      <c r="AH1" s="115" t="s">
        <v>195</v>
      </c>
    </row>
    <row r="2" spans="1:34" s="238" customFormat="1" ht="27.75" customHeight="1">
      <c r="A2" s="351" t="s">
        <v>148</v>
      </c>
      <c r="B2" s="352"/>
      <c r="C2" s="352"/>
      <c r="D2" s="352"/>
      <c r="E2" s="352"/>
      <c r="F2" s="352"/>
      <c r="G2" s="352"/>
      <c r="H2" s="352"/>
      <c r="I2" s="352"/>
      <c r="J2" s="352" t="s">
        <v>149</v>
      </c>
      <c r="K2" s="352"/>
      <c r="L2" s="352"/>
      <c r="M2" s="352"/>
      <c r="N2" s="352"/>
      <c r="O2" s="352"/>
      <c r="P2" s="352"/>
      <c r="Q2" s="352"/>
      <c r="R2" s="351" t="s">
        <v>376</v>
      </c>
      <c r="S2" s="352"/>
      <c r="T2" s="352"/>
      <c r="U2" s="352"/>
      <c r="V2" s="352"/>
      <c r="W2" s="352"/>
      <c r="X2" s="352"/>
      <c r="Y2" s="352"/>
      <c r="Z2" s="352" t="s">
        <v>377</v>
      </c>
      <c r="AA2" s="352"/>
      <c r="AB2" s="352"/>
      <c r="AC2" s="352"/>
      <c r="AD2" s="352"/>
      <c r="AE2" s="352"/>
      <c r="AF2" s="352"/>
      <c r="AG2" s="352"/>
      <c r="AH2" s="352"/>
    </row>
    <row r="3" spans="17:34" s="50" customFormat="1" ht="15.75" customHeight="1" thickBot="1">
      <c r="Q3" s="503" t="s">
        <v>379</v>
      </c>
      <c r="S3" s="410"/>
      <c r="T3" s="410"/>
      <c r="U3" s="410"/>
      <c r="V3" s="410"/>
      <c r="W3" s="410"/>
      <c r="X3" s="410"/>
      <c r="Y3" s="410"/>
      <c r="Z3" s="410"/>
      <c r="AA3" s="410"/>
      <c r="AB3" s="193"/>
      <c r="AC3" s="193"/>
      <c r="AD3" s="193"/>
      <c r="AE3" s="193"/>
      <c r="AF3" s="193"/>
      <c r="AH3" s="236" t="s">
        <v>380</v>
      </c>
    </row>
    <row r="4" spans="1:34" s="50" customFormat="1" ht="19.5" customHeight="1">
      <c r="A4" s="394" t="s">
        <v>193</v>
      </c>
      <c r="B4" s="388" t="s">
        <v>200</v>
      </c>
      <c r="C4" s="411" t="s">
        <v>201</v>
      </c>
      <c r="D4" s="412"/>
      <c r="E4" s="412"/>
      <c r="F4" s="412"/>
      <c r="G4" s="412"/>
      <c r="H4" s="412"/>
      <c r="I4" s="412"/>
      <c r="J4" s="194" t="s">
        <v>202</v>
      </c>
      <c r="K4" s="195"/>
      <c r="L4" s="195"/>
      <c r="M4" s="195"/>
      <c r="N4" s="195"/>
      <c r="O4" s="195"/>
      <c r="P4" s="195"/>
      <c r="Q4" s="196"/>
      <c r="R4" s="365" t="s">
        <v>193</v>
      </c>
      <c r="S4" s="418" t="s">
        <v>203</v>
      </c>
      <c r="T4" s="412"/>
      <c r="U4" s="412"/>
      <c r="V4" s="412"/>
      <c r="W4" s="412"/>
      <c r="X4" s="412"/>
      <c r="Y4" s="412"/>
      <c r="Z4" s="195"/>
      <c r="AA4" s="195"/>
      <c r="AB4" s="195"/>
      <c r="AC4" s="195"/>
      <c r="AD4" s="195"/>
      <c r="AE4" s="196"/>
      <c r="AF4" s="414" t="s">
        <v>206</v>
      </c>
      <c r="AG4" s="414" t="s">
        <v>207</v>
      </c>
      <c r="AH4" s="415" t="s">
        <v>204</v>
      </c>
    </row>
    <row r="5" spans="1:34" s="50" customFormat="1" ht="19.5" customHeight="1">
      <c r="A5" s="392"/>
      <c r="B5" s="389"/>
      <c r="C5" s="390" t="s">
        <v>178</v>
      </c>
      <c r="D5" s="396" t="s">
        <v>322</v>
      </c>
      <c r="E5" s="397"/>
      <c r="F5" s="397"/>
      <c r="G5" s="397"/>
      <c r="H5" s="397"/>
      <c r="I5" s="397"/>
      <c r="J5" s="198"/>
      <c r="K5" s="199"/>
      <c r="L5" s="390" t="s">
        <v>323</v>
      </c>
      <c r="M5" s="396" t="s">
        <v>179</v>
      </c>
      <c r="N5" s="397"/>
      <c r="O5" s="397"/>
      <c r="P5" s="398"/>
      <c r="Q5" s="390" t="s">
        <v>180</v>
      </c>
      <c r="R5" s="360"/>
      <c r="S5" s="416" t="s">
        <v>181</v>
      </c>
      <c r="T5" s="397"/>
      <c r="U5" s="397"/>
      <c r="V5" s="398"/>
      <c r="W5" s="396" t="s">
        <v>182</v>
      </c>
      <c r="X5" s="397"/>
      <c r="Y5" s="398"/>
      <c r="Z5" s="416" t="s">
        <v>183</v>
      </c>
      <c r="AA5" s="397"/>
      <c r="AB5" s="398"/>
      <c r="AC5" s="396" t="s">
        <v>180</v>
      </c>
      <c r="AD5" s="397"/>
      <c r="AE5" s="398"/>
      <c r="AF5" s="391"/>
      <c r="AG5" s="391"/>
      <c r="AH5" s="399"/>
    </row>
    <row r="6" spans="1:34" s="50" customFormat="1" ht="19.5" customHeight="1">
      <c r="A6" s="392"/>
      <c r="B6" s="389"/>
      <c r="C6" s="391"/>
      <c r="D6" s="413" t="s">
        <v>324</v>
      </c>
      <c r="E6" s="400"/>
      <c r="F6" s="400"/>
      <c r="G6" s="400"/>
      <c r="H6" s="400"/>
      <c r="I6" s="400"/>
      <c r="J6" s="200"/>
      <c r="K6" s="201"/>
      <c r="L6" s="391"/>
      <c r="M6" s="399"/>
      <c r="N6" s="400"/>
      <c r="O6" s="400"/>
      <c r="P6" s="401"/>
      <c r="Q6" s="391"/>
      <c r="R6" s="360"/>
      <c r="S6" s="400" t="s">
        <v>325</v>
      </c>
      <c r="T6" s="400"/>
      <c r="U6" s="400"/>
      <c r="V6" s="401"/>
      <c r="W6" s="399"/>
      <c r="X6" s="400"/>
      <c r="Y6" s="401"/>
      <c r="Z6" s="400"/>
      <c r="AA6" s="400"/>
      <c r="AB6" s="401"/>
      <c r="AC6" s="399"/>
      <c r="AD6" s="400"/>
      <c r="AE6" s="401"/>
      <c r="AF6" s="391"/>
      <c r="AG6" s="391"/>
      <c r="AH6" s="399"/>
    </row>
    <row r="7" spans="1:34" s="50" customFormat="1" ht="24.75" customHeight="1">
      <c r="A7" s="392"/>
      <c r="B7" s="389"/>
      <c r="C7" s="391"/>
      <c r="D7" s="405" t="s">
        <v>326</v>
      </c>
      <c r="E7" s="406"/>
      <c r="F7" s="406"/>
      <c r="G7" s="406"/>
      <c r="H7" s="406"/>
      <c r="I7" s="406"/>
      <c r="J7" s="237" t="s">
        <v>327</v>
      </c>
      <c r="K7" s="202"/>
      <c r="L7" s="391"/>
      <c r="M7" s="402" t="s">
        <v>328</v>
      </c>
      <c r="N7" s="403"/>
      <c r="O7" s="403"/>
      <c r="P7" s="404"/>
      <c r="Q7" s="391"/>
      <c r="R7" s="360"/>
      <c r="S7" s="403" t="s">
        <v>205</v>
      </c>
      <c r="T7" s="403"/>
      <c r="U7" s="403"/>
      <c r="V7" s="404"/>
      <c r="W7" s="402" t="s">
        <v>196</v>
      </c>
      <c r="X7" s="403"/>
      <c r="Y7" s="404"/>
      <c r="Z7" s="403" t="s">
        <v>197</v>
      </c>
      <c r="AA7" s="403"/>
      <c r="AB7" s="404"/>
      <c r="AC7" s="402" t="s">
        <v>198</v>
      </c>
      <c r="AD7" s="403"/>
      <c r="AE7" s="404"/>
      <c r="AF7" s="391"/>
      <c r="AG7" s="391"/>
      <c r="AH7" s="399"/>
    </row>
    <row r="8" spans="1:34" s="50" customFormat="1" ht="24.75" customHeight="1">
      <c r="A8" s="392" t="s">
        <v>329</v>
      </c>
      <c r="B8" s="407" t="s">
        <v>330</v>
      </c>
      <c r="C8" s="328" t="s">
        <v>331</v>
      </c>
      <c r="D8" s="203" t="s">
        <v>184</v>
      </c>
      <c r="E8" s="203" t="s">
        <v>185</v>
      </c>
      <c r="F8" s="203" t="s">
        <v>186</v>
      </c>
      <c r="G8" s="203" t="s">
        <v>187</v>
      </c>
      <c r="H8" s="203" t="s">
        <v>188</v>
      </c>
      <c r="I8" s="204" t="s">
        <v>332</v>
      </c>
      <c r="J8" s="203" t="s">
        <v>333</v>
      </c>
      <c r="K8" s="203" t="s">
        <v>334</v>
      </c>
      <c r="L8" s="391" t="s">
        <v>335</v>
      </c>
      <c r="M8" s="203" t="s">
        <v>184</v>
      </c>
      <c r="N8" s="203" t="s">
        <v>189</v>
      </c>
      <c r="O8" s="203" t="s">
        <v>190</v>
      </c>
      <c r="P8" s="203" t="s">
        <v>336</v>
      </c>
      <c r="Q8" s="391"/>
      <c r="R8" s="360" t="s">
        <v>329</v>
      </c>
      <c r="S8" s="204" t="s">
        <v>184</v>
      </c>
      <c r="T8" s="203" t="s">
        <v>337</v>
      </c>
      <c r="U8" s="203" t="s">
        <v>338</v>
      </c>
      <c r="V8" s="203" t="s">
        <v>191</v>
      </c>
      <c r="W8" s="203" t="s">
        <v>184</v>
      </c>
      <c r="X8" s="203" t="s">
        <v>337</v>
      </c>
      <c r="Y8" s="203" t="s">
        <v>191</v>
      </c>
      <c r="Z8" s="203" t="s">
        <v>184</v>
      </c>
      <c r="AA8" s="203" t="s">
        <v>339</v>
      </c>
      <c r="AB8" s="203" t="s">
        <v>192</v>
      </c>
      <c r="AC8" s="203" t="s">
        <v>184</v>
      </c>
      <c r="AD8" s="203" t="s">
        <v>339</v>
      </c>
      <c r="AE8" s="203" t="s">
        <v>192</v>
      </c>
      <c r="AF8" s="205" t="s">
        <v>340</v>
      </c>
      <c r="AG8" s="205" t="s">
        <v>341</v>
      </c>
      <c r="AH8" s="207" t="s">
        <v>342</v>
      </c>
    </row>
    <row r="9" spans="1:34" s="50" customFormat="1" ht="37.5" customHeight="1" thickBot="1">
      <c r="A9" s="393"/>
      <c r="B9" s="408"/>
      <c r="C9" s="409"/>
      <c r="D9" s="208" t="s">
        <v>343</v>
      </c>
      <c r="E9" s="241" t="s">
        <v>344</v>
      </c>
      <c r="F9" s="208" t="s">
        <v>345</v>
      </c>
      <c r="G9" s="208" t="s">
        <v>346</v>
      </c>
      <c r="H9" s="208" t="s">
        <v>347</v>
      </c>
      <c r="I9" s="242" t="s">
        <v>348</v>
      </c>
      <c r="J9" s="43" t="s">
        <v>349</v>
      </c>
      <c r="K9" s="42" t="s">
        <v>350</v>
      </c>
      <c r="L9" s="395"/>
      <c r="M9" s="241" t="s">
        <v>343</v>
      </c>
      <c r="N9" s="243" t="s">
        <v>351</v>
      </c>
      <c r="O9" s="243" t="s">
        <v>352</v>
      </c>
      <c r="P9" s="244" t="s">
        <v>353</v>
      </c>
      <c r="Q9" s="245" t="s">
        <v>354</v>
      </c>
      <c r="R9" s="361"/>
      <c r="S9" s="241" t="s">
        <v>343</v>
      </c>
      <c r="T9" s="208" t="s">
        <v>355</v>
      </c>
      <c r="U9" s="208" t="s">
        <v>356</v>
      </c>
      <c r="V9" s="208" t="s">
        <v>357</v>
      </c>
      <c r="W9" s="208" t="s">
        <v>343</v>
      </c>
      <c r="X9" s="208" t="s">
        <v>355</v>
      </c>
      <c r="Y9" s="242" t="s">
        <v>357</v>
      </c>
      <c r="Z9" s="241" t="s">
        <v>343</v>
      </c>
      <c r="AA9" s="246" t="s">
        <v>358</v>
      </c>
      <c r="AB9" s="208" t="s">
        <v>359</v>
      </c>
      <c r="AC9" s="208" t="s">
        <v>343</v>
      </c>
      <c r="AD9" s="241" t="s">
        <v>358</v>
      </c>
      <c r="AE9" s="241" t="s">
        <v>359</v>
      </c>
      <c r="AF9" s="419"/>
      <c r="AG9" s="419"/>
      <c r="AH9" s="417"/>
    </row>
    <row r="10" spans="1:34" s="50" customFormat="1" ht="23.25" customHeight="1">
      <c r="A10" s="247" t="s">
        <v>360</v>
      </c>
      <c r="B10" s="212">
        <v>1244.54</v>
      </c>
      <c r="C10" s="213">
        <v>1869.26</v>
      </c>
      <c r="D10" s="213">
        <f>SUM(E10:K10)</f>
        <v>1244.5399999999997</v>
      </c>
      <c r="E10" s="213">
        <v>1145.6</v>
      </c>
      <c r="F10" s="213">
        <v>48.35</v>
      </c>
      <c r="G10" s="213">
        <v>30.59</v>
      </c>
      <c r="H10" s="213">
        <v>1.31</v>
      </c>
      <c r="I10" s="214" t="s">
        <v>361</v>
      </c>
      <c r="J10" s="212">
        <v>8.75</v>
      </c>
      <c r="K10" s="213">
        <v>9.94</v>
      </c>
      <c r="L10" s="213">
        <v>1.81</v>
      </c>
      <c r="M10" s="213">
        <v>161.42</v>
      </c>
      <c r="N10" s="213">
        <v>4.99</v>
      </c>
      <c r="O10" s="213">
        <v>156.29</v>
      </c>
      <c r="P10" s="213">
        <v>0.14</v>
      </c>
      <c r="Q10" s="213">
        <v>461.48</v>
      </c>
      <c r="R10" s="247" t="s">
        <v>360</v>
      </c>
      <c r="S10" s="212">
        <v>1225.84</v>
      </c>
      <c r="T10" s="213">
        <v>1217.19</v>
      </c>
      <c r="U10" s="213">
        <v>7.67</v>
      </c>
      <c r="V10" s="213">
        <v>0.98</v>
      </c>
      <c r="W10" s="213">
        <f>SUM(X10:Y10)</f>
        <v>20.51</v>
      </c>
      <c r="X10" s="213">
        <v>20.34</v>
      </c>
      <c r="Y10" s="248">
        <v>0.17</v>
      </c>
      <c r="Z10" s="212">
        <v>161.42</v>
      </c>
      <c r="AA10" s="213">
        <v>59.13</v>
      </c>
      <c r="AB10" s="213">
        <v>102.29</v>
      </c>
      <c r="AC10" s="213">
        <v>461.48</v>
      </c>
      <c r="AD10" s="213">
        <v>149.28</v>
      </c>
      <c r="AE10" s="213">
        <v>312.2</v>
      </c>
      <c r="AF10" s="249">
        <v>0.667</v>
      </c>
      <c r="AG10" s="250">
        <v>0.98293</v>
      </c>
      <c r="AH10" s="251">
        <v>0.24688</v>
      </c>
    </row>
    <row r="11" spans="1:34" s="50" customFormat="1" ht="9.75" customHeight="1">
      <c r="A11" s="252"/>
      <c r="B11" s="215"/>
      <c r="C11" s="216"/>
      <c r="D11" s="216"/>
      <c r="E11" s="216"/>
      <c r="F11" s="216"/>
      <c r="G11" s="216"/>
      <c r="H11" s="216"/>
      <c r="I11" s="217"/>
      <c r="J11" s="215"/>
      <c r="K11" s="216"/>
      <c r="L11" s="216"/>
      <c r="M11" s="216"/>
      <c r="N11" s="216"/>
      <c r="O11" s="216"/>
      <c r="P11" s="216"/>
      <c r="Q11" s="216"/>
      <c r="R11" s="252"/>
      <c r="S11" s="215"/>
      <c r="T11" s="216"/>
      <c r="U11" s="216"/>
      <c r="V11" s="216"/>
      <c r="W11" s="216"/>
      <c r="X11" s="216"/>
      <c r="Y11" s="226"/>
      <c r="Z11" s="215"/>
      <c r="AA11" s="216"/>
      <c r="AB11" s="216"/>
      <c r="AC11" s="216"/>
      <c r="AD11" s="216"/>
      <c r="AE11" s="216"/>
      <c r="AF11" s="253"/>
      <c r="AG11" s="254"/>
      <c r="AH11" s="255"/>
    </row>
    <row r="12" spans="1:34" s="50" customFormat="1" ht="23.25" customHeight="1">
      <c r="A12" s="256" t="s">
        <v>362</v>
      </c>
      <c r="B12" s="215">
        <v>1107.39</v>
      </c>
      <c r="C12" s="218">
        <v>1901.58</v>
      </c>
      <c r="D12" s="216">
        <v>1107.39</v>
      </c>
      <c r="E12" s="216">
        <v>1029.08</v>
      </c>
      <c r="F12" s="216">
        <f>SUM(F14:F30)</f>
        <v>48.910000000000004</v>
      </c>
      <c r="G12" s="216">
        <f>SUM(G14:G30)</f>
        <v>10.500000000000002</v>
      </c>
      <c r="H12" s="186" t="s">
        <v>314</v>
      </c>
      <c r="I12" s="219" t="s">
        <v>314</v>
      </c>
      <c r="J12" s="215">
        <v>6.67</v>
      </c>
      <c r="K12" s="216">
        <v>12.23</v>
      </c>
      <c r="L12" s="216">
        <v>0.63</v>
      </c>
      <c r="M12" s="216">
        <v>190.84</v>
      </c>
      <c r="N12" s="216">
        <f>SUM(N14:N30)</f>
        <v>6.87</v>
      </c>
      <c r="O12" s="216">
        <v>183.95</v>
      </c>
      <c r="P12" s="216">
        <f>SUM(P14:P30)</f>
        <v>0.01</v>
      </c>
      <c r="Q12" s="216">
        <v>602.71</v>
      </c>
      <c r="R12" s="256" t="s">
        <v>362</v>
      </c>
      <c r="S12" s="215">
        <v>1088.48</v>
      </c>
      <c r="T12" s="216">
        <v>1064.18</v>
      </c>
      <c r="U12" s="216">
        <f>SUM(U14:U30)</f>
        <v>24.310000000000002</v>
      </c>
      <c r="V12" s="186" t="s">
        <v>314</v>
      </c>
      <c r="W12" s="216">
        <f>SUM(W14:W30)</f>
        <v>19.54</v>
      </c>
      <c r="X12" s="216">
        <f>SUM(X14:X30)</f>
        <v>19.36</v>
      </c>
      <c r="Y12" s="226">
        <f>SUM(Y14:Y30)</f>
        <v>0.18</v>
      </c>
      <c r="Z12" s="215">
        <f>SUM(Z14:Z30)</f>
        <v>190.84000000000003</v>
      </c>
      <c r="AA12" s="216">
        <v>78.98</v>
      </c>
      <c r="AB12" s="216">
        <f>SUM(AB14:AB30)</f>
        <v>111.87</v>
      </c>
      <c r="AC12" s="216">
        <v>602.71</v>
      </c>
      <c r="AD12" s="216">
        <f>SUM(AD14:AD30)</f>
        <v>194.68</v>
      </c>
      <c r="AE12" s="216">
        <f>SUM(AE14:AE30)</f>
        <v>408.04</v>
      </c>
      <c r="AF12" s="257">
        <v>0.584</v>
      </c>
      <c r="AG12" s="254">
        <v>0.9945</v>
      </c>
      <c r="AH12" s="255">
        <v>0.317</v>
      </c>
    </row>
    <row r="13" spans="1:34" s="50" customFormat="1" ht="9.75" customHeight="1">
      <c r="A13" s="220"/>
      <c r="B13" s="221"/>
      <c r="C13" s="216"/>
      <c r="D13" s="222"/>
      <c r="E13" s="222"/>
      <c r="F13" s="222"/>
      <c r="G13" s="222"/>
      <c r="H13" s="222"/>
      <c r="I13" s="223"/>
      <c r="J13" s="221"/>
      <c r="K13" s="222"/>
      <c r="L13" s="222"/>
      <c r="M13" s="222"/>
      <c r="N13" s="222"/>
      <c r="O13" s="222"/>
      <c r="P13" s="222"/>
      <c r="Q13" s="222"/>
      <c r="R13" s="220"/>
      <c r="S13" s="221"/>
      <c r="T13" s="222"/>
      <c r="U13" s="222"/>
      <c r="V13" s="222"/>
      <c r="W13" s="222"/>
      <c r="X13" s="222"/>
      <c r="Y13" s="223"/>
      <c r="Z13" s="221"/>
      <c r="AA13" s="222"/>
      <c r="AB13" s="222"/>
      <c r="AC13" s="222"/>
      <c r="AD13" s="222"/>
      <c r="AE13" s="222"/>
      <c r="AF13" s="253"/>
      <c r="AG13" s="253"/>
      <c r="AH13" s="258"/>
    </row>
    <row r="14" spans="1:34" s="50" customFormat="1" ht="23.25" customHeight="1">
      <c r="A14" s="224" t="s">
        <v>363</v>
      </c>
      <c r="B14" s="215">
        <v>208.19</v>
      </c>
      <c r="C14" s="216">
        <v>427.49</v>
      </c>
      <c r="D14" s="216">
        <v>208.19</v>
      </c>
      <c r="E14" s="216">
        <v>196.79</v>
      </c>
      <c r="F14" s="186" t="s">
        <v>314</v>
      </c>
      <c r="G14" s="186" t="s">
        <v>314</v>
      </c>
      <c r="H14" s="186" t="s">
        <v>314</v>
      </c>
      <c r="I14" s="219" t="s">
        <v>314</v>
      </c>
      <c r="J14" s="215">
        <v>0</v>
      </c>
      <c r="K14" s="216">
        <v>11.41</v>
      </c>
      <c r="L14" s="216">
        <v>0</v>
      </c>
      <c r="M14" s="216">
        <f>SUM(N14:P14)</f>
        <v>61.46</v>
      </c>
      <c r="N14" s="186" t="s">
        <v>314</v>
      </c>
      <c r="O14" s="216">
        <v>61.46</v>
      </c>
      <c r="P14" s="186" t="s">
        <v>314</v>
      </c>
      <c r="Q14" s="216">
        <v>157.83</v>
      </c>
      <c r="R14" s="224" t="s">
        <v>363</v>
      </c>
      <c r="S14" s="215">
        <f>SUM(T14:V14)</f>
        <v>196.79</v>
      </c>
      <c r="T14" s="216">
        <v>196.79</v>
      </c>
      <c r="U14" s="186" t="s">
        <v>314</v>
      </c>
      <c r="V14" s="186" t="s">
        <v>314</v>
      </c>
      <c r="W14" s="259">
        <f>SUM(X14:Y14)</f>
        <v>11.41</v>
      </c>
      <c r="X14" s="216">
        <v>11.41</v>
      </c>
      <c r="Y14" s="226">
        <v>0</v>
      </c>
      <c r="Z14" s="215">
        <f>SUM(AA14:AB14)</f>
        <v>61.459999999999994</v>
      </c>
      <c r="AA14" s="216">
        <v>34.97</v>
      </c>
      <c r="AB14" s="216">
        <v>26.49</v>
      </c>
      <c r="AC14" s="216">
        <f>SUM(AD14:AE14)</f>
        <v>157.82999999999998</v>
      </c>
      <c r="AD14" s="216">
        <v>51.56</v>
      </c>
      <c r="AE14" s="216">
        <v>106.27</v>
      </c>
      <c r="AF14" s="253">
        <v>0.546</v>
      </c>
      <c r="AG14" s="254">
        <v>1</v>
      </c>
      <c r="AH14" s="255">
        <v>0.3692</v>
      </c>
    </row>
    <row r="15" spans="1:34" s="50" customFormat="1" ht="9.75" customHeight="1">
      <c r="A15" s="225"/>
      <c r="B15" s="215"/>
      <c r="C15" s="216"/>
      <c r="D15" s="216"/>
      <c r="E15" s="216"/>
      <c r="F15" s="216"/>
      <c r="G15" s="216"/>
      <c r="H15" s="216"/>
      <c r="I15" s="226"/>
      <c r="J15" s="215"/>
      <c r="K15" s="216"/>
      <c r="L15" s="216"/>
      <c r="M15" s="216"/>
      <c r="N15" s="216"/>
      <c r="O15" s="216"/>
      <c r="P15" s="216"/>
      <c r="Q15" s="216"/>
      <c r="R15" s="225"/>
      <c r="S15" s="215"/>
      <c r="T15" s="216"/>
      <c r="U15" s="216"/>
      <c r="V15" s="216"/>
      <c r="W15" s="185"/>
      <c r="X15" s="216"/>
      <c r="Y15" s="226"/>
      <c r="Z15" s="215"/>
      <c r="AA15" s="216"/>
      <c r="AB15" s="216"/>
      <c r="AC15" s="216"/>
      <c r="AD15" s="216"/>
      <c r="AE15" s="216"/>
      <c r="AF15" s="253"/>
      <c r="AG15" s="254"/>
      <c r="AH15" s="255"/>
    </row>
    <row r="16" spans="1:34" s="50" customFormat="1" ht="23.25" customHeight="1">
      <c r="A16" s="224" t="s">
        <v>364</v>
      </c>
      <c r="B16" s="215">
        <v>252.8</v>
      </c>
      <c r="C16" s="216">
        <v>367.47</v>
      </c>
      <c r="D16" s="216">
        <v>252.8</v>
      </c>
      <c r="E16" s="216">
        <v>226.74</v>
      </c>
      <c r="F16" s="216">
        <v>24.62</v>
      </c>
      <c r="G16" s="186" t="s">
        <v>314</v>
      </c>
      <c r="H16" s="186" t="s">
        <v>314</v>
      </c>
      <c r="I16" s="219" t="s">
        <v>314</v>
      </c>
      <c r="J16" s="215">
        <v>1.44</v>
      </c>
      <c r="K16" s="216">
        <v>0</v>
      </c>
      <c r="L16" s="216">
        <v>0.15</v>
      </c>
      <c r="M16" s="216">
        <f aca="true" t="shared" si="0" ref="M16:M30">SUM(N16:P16)</f>
        <v>29.52</v>
      </c>
      <c r="N16" s="185">
        <v>2.78</v>
      </c>
      <c r="O16" s="216">
        <v>26.74</v>
      </c>
      <c r="P16" s="186" t="s">
        <v>314</v>
      </c>
      <c r="Q16" s="216">
        <v>85</v>
      </c>
      <c r="R16" s="224" t="s">
        <v>364</v>
      </c>
      <c r="S16" s="215">
        <f>SUM(T16:V16)</f>
        <v>251.36</v>
      </c>
      <c r="T16" s="216">
        <v>246.87</v>
      </c>
      <c r="U16" s="185">
        <v>4.49</v>
      </c>
      <c r="V16" s="186" t="s">
        <v>314</v>
      </c>
      <c r="W16" s="259">
        <f>SUM(X16:Y16)</f>
        <v>1.59</v>
      </c>
      <c r="X16" s="216">
        <v>1.59</v>
      </c>
      <c r="Y16" s="226">
        <v>0</v>
      </c>
      <c r="Z16" s="215">
        <f>SUM(AA16:AB16)</f>
        <v>29.520000000000003</v>
      </c>
      <c r="AA16" s="216">
        <v>9.58</v>
      </c>
      <c r="AB16" s="216">
        <v>19.94</v>
      </c>
      <c r="AC16" s="216">
        <v>85</v>
      </c>
      <c r="AD16" s="216">
        <v>24.04</v>
      </c>
      <c r="AE16" s="216">
        <v>60.95</v>
      </c>
      <c r="AF16" s="253">
        <v>0.715</v>
      </c>
      <c r="AG16" s="254">
        <v>1</v>
      </c>
      <c r="AH16" s="255">
        <v>0.2313</v>
      </c>
    </row>
    <row r="17" spans="1:34" s="50" customFormat="1" ht="23.25" customHeight="1">
      <c r="A17" s="224" t="s">
        <v>365</v>
      </c>
      <c r="B17" s="215">
        <v>107.93</v>
      </c>
      <c r="C17" s="216">
        <v>204.31</v>
      </c>
      <c r="D17" s="216">
        <v>107.93</v>
      </c>
      <c r="E17" s="216">
        <v>106.88</v>
      </c>
      <c r="F17" s="186" t="s">
        <v>314</v>
      </c>
      <c r="G17" s="186" t="s">
        <v>314</v>
      </c>
      <c r="H17" s="186" t="s">
        <v>314</v>
      </c>
      <c r="I17" s="219" t="s">
        <v>314</v>
      </c>
      <c r="J17" s="215">
        <v>1.05</v>
      </c>
      <c r="K17" s="216">
        <v>0</v>
      </c>
      <c r="L17" s="216">
        <v>0.1</v>
      </c>
      <c r="M17" s="216">
        <f t="shared" si="0"/>
        <v>14.66</v>
      </c>
      <c r="N17" s="186" t="s">
        <v>314</v>
      </c>
      <c r="O17" s="216">
        <v>14.66</v>
      </c>
      <c r="P17" s="186" t="s">
        <v>314</v>
      </c>
      <c r="Q17" s="216">
        <v>81.63</v>
      </c>
      <c r="R17" s="224" t="s">
        <v>365</v>
      </c>
      <c r="S17" s="215">
        <f>SUM(T17:V17)</f>
        <v>106.88</v>
      </c>
      <c r="T17" s="216">
        <v>106.88</v>
      </c>
      <c r="U17" s="186" t="s">
        <v>314</v>
      </c>
      <c r="V17" s="186" t="s">
        <v>314</v>
      </c>
      <c r="W17" s="259">
        <f>SUM(X17:Y17)</f>
        <v>1.15</v>
      </c>
      <c r="X17" s="216">
        <v>1.15</v>
      </c>
      <c r="Y17" s="226">
        <v>0</v>
      </c>
      <c r="Z17" s="215">
        <f>SUM(AA17:AB17)</f>
        <v>14.66</v>
      </c>
      <c r="AA17" s="260">
        <v>5.83</v>
      </c>
      <c r="AB17" s="216">
        <v>8.83</v>
      </c>
      <c r="AC17" s="216">
        <f>SUM(AD17:AE17)</f>
        <v>81.63</v>
      </c>
      <c r="AD17" s="216">
        <v>19.21</v>
      </c>
      <c r="AE17" s="216">
        <v>62.42</v>
      </c>
      <c r="AF17" s="253">
        <v>0.541</v>
      </c>
      <c r="AG17" s="254">
        <v>1</v>
      </c>
      <c r="AH17" s="255">
        <v>0.3995</v>
      </c>
    </row>
    <row r="18" spans="1:34" s="50" customFormat="1" ht="23.25" customHeight="1">
      <c r="A18" s="224" t="s">
        <v>366</v>
      </c>
      <c r="B18" s="215">
        <v>105.99</v>
      </c>
      <c r="C18" s="216">
        <v>172.76</v>
      </c>
      <c r="D18" s="216">
        <v>105.99</v>
      </c>
      <c r="E18" s="216">
        <v>100.18</v>
      </c>
      <c r="F18" s="186" t="s">
        <v>314</v>
      </c>
      <c r="G18" s="216">
        <v>4.47</v>
      </c>
      <c r="H18" s="186" t="s">
        <v>314</v>
      </c>
      <c r="I18" s="219" t="s">
        <v>314</v>
      </c>
      <c r="J18" s="215">
        <v>1.35</v>
      </c>
      <c r="K18" s="216">
        <v>0</v>
      </c>
      <c r="L18" s="216">
        <v>0.23</v>
      </c>
      <c r="M18" s="216">
        <f t="shared" si="0"/>
        <v>17.92</v>
      </c>
      <c r="N18" s="186" t="s">
        <v>314</v>
      </c>
      <c r="O18" s="216">
        <v>17.92</v>
      </c>
      <c r="P18" s="186" t="s">
        <v>314</v>
      </c>
      <c r="Q18" s="216">
        <v>48.62</v>
      </c>
      <c r="R18" s="224" t="s">
        <v>366</v>
      </c>
      <c r="S18" s="215">
        <f>SUM(T18:V18)</f>
        <v>104.64</v>
      </c>
      <c r="T18" s="216">
        <v>104.64</v>
      </c>
      <c r="U18" s="186" t="s">
        <v>314</v>
      </c>
      <c r="V18" s="186" t="s">
        <v>314</v>
      </c>
      <c r="W18" s="259">
        <f>SUM(X18:Y18)</f>
        <v>1.58</v>
      </c>
      <c r="X18" s="216">
        <v>1.58</v>
      </c>
      <c r="Y18" s="226">
        <v>0</v>
      </c>
      <c r="Z18" s="215">
        <v>17.92</v>
      </c>
      <c r="AA18" s="216">
        <v>3.45</v>
      </c>
      <c r="AB18" s="216">
        <v>14.46</v>
      </c>
      <c r="AC18" s="216">
        <f>SUM(AD18:AE18)</f>
        <v>48.620000000000005</v>
      </c>
      <c r="AD18" s="216">
        <v>11.63</v>
      </c>
      <c r="AE18" s="216">
        <v>36.99</v>
      </c>
      <c r="AF18" s="253">
        <v>0.619</v>
      </c>
      <c r="AG18" s="254">
        <v>0.9742</v>
      </c>
      <c r="AH18" s="255">
        <v>0.2814</v>
      </c>
    </row>
    <row r="19" spans="1:34" s="50" customFormat="1" ht="9.75" customHeight="1">
      <c r="A19" s="225"/>
      <c r="B19" s="215"/>
      <c r="C19" s="216"/>
      <c r="D19" s="216"/>
      <c r="E19" s="216"/>
      <c r="F19" s="216"/>
      <c r="G19" s="216"/>
      <c r="H19" s="216"/>
      <c r="I19" s="226"/>
      <c r="J19" s="215"/>
      <c r="K19" s="216"/>
      <c r="L19" s="216"/>
      <c r="M19" s="216"/>
      <c r="N19" s="216"/>
      <c r="O19" s="216"/>
      <c r="P19" s="216"/>
      <c r="Q19" s="216"/>
      <c r="R19" s="225"/>
      <c r="S19" s="215"/>
      <c r="T19" s="216"/>
      <c r="U19" s="216"/>
      <c r="V19" s="216"/>
      <c r="W19" s="259"/>
      <c r="X19" s="216"/>
      <c r="Y19" s="226"/>
      <c r="Z19" s="215"/>
      <c r="AA19" s="216"/>
      <c r="AB19" s="216"/>
      <c r="AC19" s="216"/>
      <c r="AD19" s="216"/>
      <c r="AE19" s="216"/>
      <c r="AF19" s="253"/>
      <c r="AG19" s="254"/>
      <c r="AH19" s="255"/>
    </row>
    <row r="20" spans="1:34" s="50" customFormat="1" ht="23.25" customHeight="1">
      <c r="A20" s="224" t="s">
        <v>367</v>
      </c>
      <c r="B20" s="215">
        <v>41.37</v>
      </c>
      <c r="C20" s="216">
        <v>69.5</v>
      </c>
      <c r="D20" s="216">
        <v>41.37</v>
      </c>
      <c r="E20" s="216">
        <v>41.01</v>
      </c>
      <c r="F20" s="186" t="s">
        <v>314</v>
      </c>
      <c r="G20" s="186" t="s">
        <v>314</v>
      </c>
      <c r="H20" s="186" t="s">
        <v>314</v>
      </c>
      <c r="I20" s="219" t="s">
        <v>314</v>
      </c>
      <c r="J20" s="215">
        <v>0.37</v>
      </c>
      <c r="K20" s="216">
        <v>0</v>
      </c>
      <c r="L20" s="216">
        <v>0.01</v>
      </c>
      <c r="M20" s="216">
        <f t="shared" si="0"/>
        <v>5.85</v>
      </c>
      <c r="N20" s="186" t="s">
        <v>314</v>
      </c>
      <c r="O20" s="216">
        <v>5.85</v>
      </c>
      <c r="P20" s="186" t="s">
        <v>314</v>
      </c>
      <c r="Q20" s="216">
        <v>22.26</v>
      </c>
      <c r="R20" s="224" t="s">
        <v>367</v>
      </c>
      <c r="S20" s="215">
        <f>SUM(T20:V20)</f>
        <v>41.01</v>
      </c>
      <c r="T20" s="216">
        <v>41.01</v>
      </c>
      <c r="U20" s="186" t="s">
        <v>314</v>
      </c>
      <c r="V20" s="186" t="s">
        <v>314</v>
      </c>
      <c r="W20" s="259">
        <f>SUM(X20:Y20)</f>
        <v>0.38</v>
      </c>
      <c r="X20" s="216">
        <v>0.38</v>
      </c>
      <c r="Y20" s="226">
        <v>0</v>
      </c>
      <c r="Z20" s="215">
        <f>SUM(AA20:AB20)</f>
        <v>5.85</v>
      </c>
      <c r="AA20" s="216">
        <v>1.46</v>
      </c>
      <c r="AB20" s="216">
        <v>4.39</v>
      </c>
      <c r="AC20" s="216">
        <f>SUM(AD20:AE20)</f>
        <v>22.259999999999998</v>
      </c>
      <c r="AD20" s="216">
        <v>12.11</v>
      </c>
      <c r="AE20" s="216">
        <v>10.15</v>
      </c>
      <c r="AF20" s="253">
        <v>0.468</v>
      </c>
      <c r="AG20" s="254">
        <v>1</v>
      </c>
      <c r="AH20" s="255">
        <v>0.3204</v>
      </c>
    </row>
    <row r="21" spans="1:34" s="50" customFormat="1" ht="23.25" customHeight="1">
      <c r="A21" s="224" t="s">
        <v>368</v>
      </c>
      <c r="B21" s="215">
        <v>76.67</v>
      </c>
      <c r="C21" s="216">
        <v>125.68</v>
      </c>
      <c r="D21" s="216">
        <v>76.67</v>
      </c>
      <c r="E21" s="216">
        <v>63.99</v>
      </c>
      <c r="F21" s="216">
        <v>11.48</v>
      </c>
      <c r="G21" s="185">
        <v>0.57</v>
      </c>
      <c r="H21" s="186" t="s">
        <v>314</v>
      </c>
      <c r="I21" s="219" t="s">
        <v>314</v>
      </c>
      <c r="J21" s="215">
        <v>0.59</v>
      </c>
      <c r="K21" s="185">
        <v>0.04</v>
      </c>
      <c r="L21" s="216">
        <v>0</v>
      </c>
      <c r="M21" s="216">
        <f t="shared" si="0"/>
        <v>10.42</v>
      </c>
      <c r="N21" s="186" t="s">
        <v>314</v>
      </c>
      <c r="O21" s="216">
        <v>10.42</v>
      </c>
      <c r="P21" s="186" t="s">
        <v>314</v>
      </c>
      <c r="Q21" s="216">
        <v>38.59</v>
      </c>
      <c r="R21" s="224" t="s">
        <v>368</v>
      </c>
      <c r="S21" s="215">
        <f>SUM(T21:V21)</f>
        <v>76.04</v>
      </c>
      <c r="T21" s="216">
        <v>76.04</v>
      </c>
      <c r="U21" s="186" t="s">
        <v>314</v>
      </c>
      <c r="V21" s="186" t="s">
        <v>314</v>
      </c>
      <c r="W21" s="259">
        <f>SUM(X21:Y21)</f>
        <v>0.63</v>
      </c>
      <c r="X21" s="216">
        <v>0.63</v>
      </c>
      <c r="Y21" s="226">
        <v>0</v>
      </c>
      <c r="Z21" s="215">
        <v>10.42</v>
      </c>
      <c r="AA21" s="216">
        <v>1.54</v>
      </c>
      <c r="AB21" s="216">
        <v>8.87</v>
      </c>
      <c r="AC21" s="216">
        <v>38.59</v>
      </c>
      <c r="AD21" s="216">
        <v>15.06</v>
      </c>
      <c r="AE21" s="216">
        <v>23.54</v>
      </c>
      <c r="AF21" s="261">
        <v>0.55</v>
      </c>
      <c r="AG21" s="254">
        <v>0.9955</v>
      </c>
      <c r="AH21" s="255">
        <v>0.3071</v>
      </c>
    </row>
    <row r="22" spans="1:34" s="50" customFormat="1" ht="23.25" customHeight="1">
      <c r="A22" s="224" t="s">
        <v>369</v>
      </c>
      <c r="B22" s="215">
        <v>69.42</v>
      </c>
      <c r="C22" s="216">
        <v>135</v>
      </c>
      <c r="D22" s="216">
        <v>69.42</v>
      </c>
      <c r="E22" s="216">
        <v>68.24</v>
      </c>
      <c r="F22" s="186" t="s">
        <v>314</v>
      </c>
      <c r="G22" s="186" t="s">
        <v>314</v>
      </c>
      <c r="H22" s="186" t="s">
        <v>314</v>
      </c>
      <c r="I22" s="219" t="s">
        <v>314</v>
      </c>
      <c r="J22" s="215">
        <v>1.17</v>
      </c>
      <c r="K22" s="216">
        <v>0</v>
      </c>
      <c r="L22" s="216">
        <v>0</v>
      </c>
      <c r="M22" s="216">
        <f t="shared" si="0"/>
        <v>15.44</v>
      </c>
      <c r="N22" s="185">
        <v>0.02</v>
      </c>
      <c r="O22" s="216">
        <v>15.42</v>
      </c>
      <c r="P22" s="186" t="s">
        <v>314</v>
      </c>
      <c r="Q22" s="216">
        <v>50.14</v>
      </c>
      <c r="R22" s="224" t="s">
        <v>369</v>
      </c>
      <c r="S22" s="215">
        <f>SUM(T22:V22)</f>
        <v>68.24</v>
      </c>
      <c r="T22" s="216">
        <v>68.24</v>
      </c>
      <c r="U22" s="186" t="s">
        <v>314</v>
      </c>
      <c r="V22" s="186" t="s">
        <v>314</v>
      </c>
      <c r="W22" s="259">
        <f>SUM(X22:Y22)</f>
        <v>1.17</v>
      </c>
      <c r="X22" s="216">
        <v>1.17</v>
      </c>
      <c r="Y22" s="226">
        <v>0</v>
      </c>
      <c r="Z22" s="215">
        <f>SUM(AA22:AB22)</f>
        <v>15.44</v>
      </c>
      <c r="AA22" s="216">
        <v>4.25</v>
      </c>
      <c r="AB22" s="216">
        <v>11.19</v>
      </c>
      <c r="AC22" s="216">
        <f>SUM(AD22:AE22)</f>
        <v>50.14</v>
      </c>
      <c r="AD22" s="216">
        <v>13.73</v>
      </c>
      <c r="AE22" s="216">
        <v>36.41</v>
      </c>
      <c r="AF22" s="253">
        <v>0.554</v>
      </c>
      <c r="AG22" s="254">
        <v>1</v>
      </c>
      <c r="AH22" s="255">
        <v>0.3715</v>
      </c>
    </row>
    <row r="23" spans="1:34" s="50" customFormat="1" ht="9.75" customHeight="1">
      <c r="A23" s="225"/>
      <c r="B23" s="215"/>
      <c r="C23" s="216"/>
      <c r="D23" s="216"/>
      <c r="E23" s="216"/>
      <c r="F23" s="216"/>
      <c r="G23" s="216"/>
      <c r="H23" s="216"/>
      <c r="I23" s="226"/>
      <c r="J23" s="215"/>
      <c r="K23" s="216"/>
      <c r="L23" s="216"/>
      <c r="M23" s="216"/>
      <c r="N23" s="216"/>
      <c r="O23" s="216"/>
      <c r="P23" s="216"/>
      <c r="Q23" s="216"/>
      <c r="R23" s="225"/>
      <c r="S23" s="215"/>
      <c r="T23" s="216"/>
      <c r="U23" s="216"/>
      <c r="V23" s="216"/>
      <c r="W23" s="259"/>
      <c r="X23" s="216"/>
      <c r="Y23" s="226"/>
      <c r="Z23" s="215"/>
      <c r="AA23" s="216"/>
      <c r="AB23" s="216"/>
      <c r="AC23" s="216"/>
      <c r="AD23" s="216"/>
      <c r="AE23" s="216"/>
      <c r="AF23" s="253"/>
      <c r="AG23" s="254"/>
      <c r="AH23" s="255"/>
    </row>
    <row r="24" spans="1:34" s="50" customFormat="1" ht="23.25" customHeight="1">
      <c r="A24" s="224" t="s">
        <v>370</v>
      </c>
      <c r="B24" s="215">
        <v>48.97</v>
      </c>
      <c r="C24" s="216">
        <v>64.36</v>
      </c>
      <c r="D24" s="216">
        <v>48.97</v>
      </c>
      <c r="E24" s="216">
        <v>48.97</v>
      </c>
      <c r="F24" s="186" t="s">
        <v>314</v>
      </c>
      <c r="G24" s="186" t="s">
        <v>314</v>
      </c>
      <c r="H24" s="216"/>
      <c r="I24" s="219" t="s">
        <v>314</v>
      </c>
      <c r="J24" s="215">
        <v>0</v>
      </c>
      <c r="K24" s="216">
        <v>0</v>
      </c>
      <c r="L24" s="216">
        <v>0</v>
      </c>
      <c r="M24" s="216">
        <f t="shared" si="0"/>
        <v>1.74</v>
      </c>
      <c r="N24" s="216">
        <v>1.04</v>
      </c>
      <c r="O24" s="216">
        <v>0.7</v>
      </c>
      <c r="P24" s="186" t="s">
        <v>314</v>
      </c>
      <c r="Q24" s="216">
        <v>13.64</v>
      </c>
      <c r="R24" s="224" t="s">
        <v>370</v>
      </c>
      <c r="S24" s="215">
        <f>SUM(T24:V24)</f>
        <v>48.97</v>
      </c>
      <c r="T24" s="216">
        <v>48.97</v>
      </c>
      <c r="U24" s="186" t="s">
        <v>314</v>
      </c>
      <c r="V24" s="186" t="s">
        <v>314</v>
      </c>
      <c r="W24" s="259">
        <f>SUM(X24:Y24)</f>
        <v>0</v>
      </c>
      <c r="X24" s="185">
        <v>0</v>
      </c>
      <c r="Y24" s="226">
        <v>0</v>
      </c>
      <c r="Z24" s="215">
        <f>SUM(AA24:AB24)</f>
        <v>1.74</v>
      </c>
      <c r="AA24" s="216">
        <v>1.04</v>
      </c>
      <c r="AB24" s="216">
        <v>0.7</v>
      </c>
      <c r="AC24" s="216">
        <f>SUM(AD24:AE24)</f>
        <v>13.639999999999999</v>
      </c>
      <c r="AD24" s="216">
        <v>9.12</v>
      </c>
      <c r="AE24" s="216">
        <v>4.52</v>
      </c>
      <c r="AF24" s="253">
        <v>0.616</v>
      </c>
      <c r="AG24" s="254">
        <v>1</v>
      </c>
      <c r="AH24" s="255">
        <v>0.212</v>
      </c>
    </row>
    <row r="25" spans="1:34" s="50" customFormat="1" ht="23.25" customHeight="1">
      <c r="A25" s="224" t="s">
        <v>371</v>
      </c>
      <c r="B25" s="215">
        <v>81.13</v>
      </c>
      <c r="C25" s="216">
        <v>136.11</v>
      </c>
      <c r="D25" s="216">
        <v>81.13</v>
      </c>
      <c r="E25" s="216">
        <v>80.6</v>
      </c>
      <c r="F25" s="227" t="s">
        <v>263</v>
      </c>
      <c r="G25" s="186" t="s">
        <v>314</v>
      </c>
      <c r="H25" s="186" t="s">
        <v>314</v>
      </c>
      <c r="I25" s="219" t="s">
        <v>314</v>
      </c>
      <c r="J25" s="215">
        <v>0.54</v>
      </c>
      <c r="K25" s="216">
        <v>0</v>
      </c>
      <c r="L25" s="216">
        <v>0.05</v>
      </c>
      <c r="M25" s="216">
        <f t="shared" si="0"/>
        <v>11.78</v>
      </c>
      <c r="N25" s="186" t="s">
        <v>314</v>
      </c>
      <c r="O25" s="216">
        <v>11.78</v>
      </c>
      <c r="P25" s="186" t="s">
        <v>314</v>
      </c>
      <c r="Q25" s="216">
        <v>43.14</v>
      </c>
      <c r="R25" s="224" t="s">
        <v>371</v>
      </c>
      <c r="S25" s="215">
        <f>SUM(T25:V25)</f>
        <v>80.6</v>
      </c>
      <c r="T25" s="216">
        <v>80.6</v>
      </c>
      <c r="U25" s="186" t="s">
        <v>314</v>
      </c>
      <c r="V25" s="186" t="s">
        <v>314</v>
      </c>
      <c r="W25" s="259">
        <f>SUM(X25:Y25)</f>
        <v>0.59</v>
      </c>
      <c r="X25" s="216">
        <v>0.59</v>
      </c>
      <c r="Y25" s="226">
        <v>0</v>
      </c>
      <c r="Z25" s="215">
        <v>11.78</v>
      </c>
      <c r="AA25" s="216">
        <v>6.43</v>
      </c>
      <c r="AB25" s="216">
        <v>5.36</v>
      </c>
      <c r="AC25" s="216">
        <v>43.14</v>
      </c>
      <c r="AD25" s="216">
        <v>19.67</v>
      </c>
      <c r="AE25" s="216">
        <v>23.48</v>
      </c>
      <c r="AF25" s="253">
        <v>0.636</v>
      </c>
      <c r="AG25" s="254">
        <v>1</v>
      </c>
      <c r="AH25" s="255">
        <v>0.317</v>
      </c>
    </row>
    <row r="26" spans="1:34" s="50" customFormat="1" ht="23.25" customHeight="1">
      <c r="A26" s="224" t="s">
        <v>372</v>
      </c>
      <c r="B26" s="215">
        <v>56.05</v>
      </c>
      <c r="C26" s="216">
        <v>116.05</v>
      </c>
      <c r="D26" s="216">
        <v>56.05</v>
      </c>
      <c r="E26" s="216">
        <v>46.1</v>
      </c>
      <c r="F26" s="216">
        <v>4.81</v>
      </c>
      <c r="G26" s="216">
        <v>4.49</v>
      </c>
      <c r="H26" s="186" t="s">
        <v>314</v>
      </c>
      <c r="I26" s="219" t="s">
        <v>314</v>
      </c>
      <c r="J26" s="215">
        <v>0</v>
      </c>
      <c r="K26" s="216">
        <v>0.66</v>
      </c>
      <c r="L26" s="216">
        <v>0</v>
      </c>
      <c r="M26" s="216">
        <f t="shared" si="0"/>
        <v>17.14</v>
      </c>
      <c r="N26" s="185">
        <v>2.67</v>
      </c>
      <c r="O26" s="216">
        <v>14.47</v>
      </c>
      <c r="P26" s="186" t="s">
        <v>314</v>
      </c>
      <c r="Q26" s="216">
        <v>42.86</v>
      </c>
      <c r="R26" s="224" t="s">
        <v>372</v>
      </c>
      <c r="S26" s="215">
        <f>SUM(T26:V26)</f>
        <v>55.4</v>
      </c>
      <c r="T26" s="216">
        <v>55.4</v>
      </c>
      <c r="U26" s="186" t="s">
        <v>314</v>
      </c>
      <c r="V26" s="186" t="s">
        <v>314</v>
      </c>
      <c r="W26" s="259">
        <f>SUM(X26:Y26)</f>
        <v>0.6599999999999999</v>
      </c>
      <c r="X26" s="216">
        <v>0.48</v>
      </c>
      <c r="Y26" s="226">
        <v>0.18</v>
      </c>
      <c r="Z26" s="215">
        <f>SUM(AA26:AB26)</f>
        <v>17.14</v>
      </c>
      <c r="AA26" s="216">
        <v>7.66</v>
      </c>
      <c r="AB26" s="216">
        <v>9.48</v>
      </c>
      <c r="AC26" s="216">
        <f>SUM(AD26:AE26)</f>
        <v>42.86</v>
      </c>
      <c r="AD26" s="216">
        <v>11.18</v>
      </c>
      <c r="AE26" s="216">
        <v>31.68</v>
      </c>
      <c r="AF26" s="253">
        <v>0.502</v>
      </c>
      <c r="AG26" s="254">
        <v>0.9613</v>
      </c>
      <c r="AH26" s="255">
        <v>0.3693</v>
      </c>
    </row>
    <row r="27" spans="1:34" s="50" customFormat="1" ht="9.75" customHeight="1">
      <c r="A27" s="225"/>
      <c r="B27" s="215"/>
      <c r="C27" s="216"/>
      <c r="D27" s="216"/>
      <c r="E27" s="216"/>
      <c r="F27" s="216"/>
      <c r="G27" s="216"/>
      <c r="H27" s="216"/>
      <c r="I27" s="226"/>
      <c r="J27" s="215"/>
      <c r="K27" s="216"/>
      <c r="L27" s="216"/>
      <c r="M27" s="216"/>
      <c r="N27" s="216"/>
      <c r="O27" s="216"/>
      <c r="P27" s="216"/>
      <c r="Q27" s="216"/>
      <c r="R27" s="225"/>
      <c r="S27" s="215"/>
      <c r="T27" s="216"/>
      <c r="U27" s="216"/>
      <c r="V27" s="216"/>
      <c r="W27" s="259"/>
      <c r="X27" s="216"/>
      <c r="Y27" s="226"/>
      <c r="Z27" s="215"/>
      <c r="AA27" s="216"/>
      <c r="AB27" s="216"/>
      <c r="AC27" s="216"/>
      <c r="AD27" s="216"/>
      <c r="AE27" s="216"/>
      <c r="AF27" s="253"/>
      <c r="AG27" s="254"/>
      <c r="AH27" s="255"/>
    </row>
    <row r="28" spans="1:34" s="50" customFormat="1" ht="23.25" customHeight="1">
      <c r="A28" s="224" t="s">
        <v>373</v>
      </c>
      <c r="B28" s="215">
        <v>25.63</v>
      </c>
      <c r="C28" s="216">
        <v>34.87</v>
      </c>
      <c r="D28" s="216">
        <v>25.63</v>
      </c>
      <c r="E28" s="216">
        <v>20.41</v>
      </c>
      <c r="F28" s="216">
        <v>5.01</v>
      </c>
      <c r="G28" s="186" t="s">
        <v>314</v>
      </c>
      <c r="H28" s="186" t="s">
        <v>314</v>
      </c>
      <c r="I28" s="219" t="s">
        <v>314</v>
      </c>
      <c r="J28" s="215">
        <v>0.14</v>
      </c>
      <c r="K28" s="216">
        <v>0.07</v>
      </c>
      <c r="L28" s="216">
        <v>0</v>
      </c>
      <c r="M28" s="216">
        <f t="shared" si="0"/>
        <v>2.0499999999999994</v>
      </c>
      <c r="N28" s="216">
        <v>0.03</v>
      </c>
      <c r="O28" s="216">
        <v>2.01</v>
      </c>
      <c r="P28" s="185">
        <v>0.01</v>
      </c>
      <c r="Q28" s="216">
        <v>7.18</v>
      </c>
      <c r="R28" s="224" t="s">
        <v>373</v>
      </c>
      <c r="S28" s="215">
        <f>SUM(T28:V28)</f>
        <v>25.43</v>
      </c>
      <c r="T28" s="216">
        <v>5.61</v>
      </c>
      <c r="U28" s="216">
        <v>19.82</v>
      </c>
      <c r="V28" s="186" t="s">
        <v>314</v>
      </c>
      <c r="W28" s="259">
        <f>SUM(X28:Y28)</f>
        <v>0.21</v>
      </c>
      <c r="X28" s="216">
        <v>0.21</v>
      </c>
      <c r="Y28" s="226">
        <v>0</v>
      </c>
      <c r="Z28" s="215">
        <f>SUM(AA28:AB28)</f>
        <v>2.05</v>
      </c>
      <c r="AA28" s="216">
        <v>1.53</v>
      </c>
      <c r="AB28" s="216">
        <v>0.52</v>
      </c>
      <c r="AC28" s="216">
        <v>7.18</v>
      </c>
      <c r="AD28" s="216">
        <v>2.61</v>
      </c>
      <c r="AE28" s="216">
        <v>4.58</v>
      </c>
      <c r="AF28" s="253">
        <v>0.515</v>
      </c>
      <c r="AG28" s="254">
        <v>1</v>
      </c>
      <c r="AH28" s="255">
        <v>0.206</v>
      </c>
    </row>
    <row r="29" spans="1:34" s="50" customFormat="1" ht="23.25" customHeight="1">
      <c r="A29" s="224" t="s">
        <v>374</v>
      </c>
      <c r="B29" s="215">
        <v>30.39</v>
      </c>
      <c r="C29" s="216">
        <v>42.8</v>
      </c>
      <c r="D29" s="216">
        <f>SUM(E29:K29)</f>
        <v>30.39</v>
      </c>
      <c r="E29" s="216">
        <v>27.56</v>
      </c>
      <c r="F29" s="185">
        <v>2.77</v>
      </c>
      <c r="G29" s="186" t="s">
        <v>314</v>
      </c>
      <c r="H29" s="186" t="s">
        <v>314</v>
      </c>
      <c r="I29" s="219" t="s">
        <v>314</v>
      </c>
      <c r="J29" s="215">
        <v>0.03</v>
      </c>
      <c r="K29" s="216">
        <v>0.03</v>
      </c>
      <c r="L29" s="216">
        <v>0.08</v>
      </c>
      <c r="M29" s="216">
        <f t="shared" si="0"/>
        <v>2.37</v>
      </c>
      <c r="N29" s="185">
        <v>0.33</v>
      </c>
      <c r="O29" s="216">
        <v>2.04</v>
      </c>
      <c r="P29" s="186" t="s">
        <v>314</v>
      </c>
      <c r="Q29" s="216">
        <v>9.95</v>
      </c>
      <c r="R29" s="224" t="s">
        <v>374</v>
      </c>
      <c r="S29" s="215">
        <f>SUM(T29:V29)</f>
        <v>30.33</v>
      </c>
      <c r="T29" s="216">
        <v>30.33</v>
      </c>
      <c r="U29" s="186" t="s">
        <v>314</v>
      </c>
      <c r="V29" s="186" t="s">
        <v>314</v>
      </c>
      <c r="W29" s="259">
        <f>SUM(X29:Y29)</f>
        <v>0.14</v>
      </c>
      <c r="X29" s="216">
        <v>0.14</v>
      </c>
      <c r="Y29" s="226">
        <v>0</v>
      </c>
      <c r="Z29" s="215">
        <v>2.37</v>
      </c>
      <c r="AA29" s="216">
        <v>0.74</v>
      </c>
      <c r="AB29" s="216">
        <v>1.64</v>
      </c>
      <c r="AC29" s="216">
        <f>SUM(AD29:AE29)</f>
        <v>9.95</v>
      </c>
      <c r="AD29" s="216">
        <v>3.2</v>
      </c>
      <c r="AE29" s="216">
        <v>6.75</v>
      </c>
      <c r="AF29" s="253">
        <v>0.522</v>
      </c>
      <c r="AG29" s="254">
        <v>1</v>
      </c>
      <c r="AH29" s="255">
        <v>0.2326</v>
      </c>
    </row>
    <row r="30" spans="1:34" s="50" customFormat="1" ht="23.25" customHeight="1" thickBot="1">
      <c r="A30" s="228" t="s">
        <v>375</v>
      </c>
      <c r="B30" s="229">
        <v>2.84</v>
      </c>
      <c r="C30" s="230">
        <v>5.19</v>
      </c>
      <c r="D30" s="230">
        <f>SUM(E30:K30)</f>
        <v>2.84</v>
      </c>
      <c r="E30" s="230">
        <v>1.62</v>
      </c>
      <c r="F30" s="231">
        <v>0.22</v>
      </c>
      <c r="G30" s="230">
        <v>0.97</v>
      </c>
      <c r="H30" s="232" t="s">
        <v>314</v>
      </c>
      <c r="I30" s="233" t="s">
        <v>314</v>
      </c>
      <c r="J30" s="229">
        <v>0</v>
      </c>
      <c r="K30" s="230">
        <v>0.03</v>
      </c>
      <c r="L30" s="230">
        <v>0</v>
      </c>
      <c r="M30" s="230">
        <f t="shared" si="0"/>
        <v>0.49</v>
      </c>
      <c r="N30" s="232" t="s">
        <v>314</v>
      </c>
      <c r="O30" s="230">
        <v>0.49</v>
      </c>
      <c r="P30" s="232" t="s">
        <v>314</v>
      </c>
      <c r="Q30" s="230">
        <v>1.86</v>
      </c>
      <c r="R30" s="228" t="s">
        <v>375</v>
      </c>
      <c r="S30" s="229">
        <f>SUM(T30:V30)</f>
        <v>2.81</v>
      </c>
      <c r="T30" s="230">
        <v>2.81</v>
      </c>
      <c r="U30" s="232" t="s">
        <v>314</v>
      </c>
      <c r="V30" s="232" t="s">
        <v>314</v>
      </c>
      <c r="W30" s="262">
        <f>SUM(X30:Y30)</f>
        <v>0.03</v>
      </c>
      <c r="X30" s="230">
        <v>0.03</v>
      </c>
      <c r="Y30" s="263">
        <v>0</v>
      </c>
      <c r="Z30" s="229">
        <f>SUM(AA30:AB30)</f>
        <v>0.49</v>
      </c>
      <c r="AA30" s="230">
        <v>0.49</v>
      </c>
      <c r="AB30" s="232" t="s">
        <v>314</v>
      </c>
      <c r="AC30" s="230">
        <f>SUM(AD30:AE30)</f>
        <v>1.86</v>
      </c>
      <c r="AD30" s="230">
        <v>1.56</v>
      </c>
      <c r="AE30" s="231">
        <v>0.3</v>
      </c>
      <c r="AF30" s="264">
        <v>0.261</v>
      </c>
      <c r="AG30" s="265">
        <v>0.8132</v>
      </c>
      <c r="AH30" s="266">
        <v>0.3578</v>
      </c>
    </row>
    <row r="31" spans="1:34" s="50" customFormat="1" ht="13.5" customHeight="1">
      <c r="A31" s="501" t="s">
        <v>166</v>
      </c>
      <c r="B31" s="234"/>
      <c r="C31" s="234"/>
      <c r="D31" s="234"/>
      <c r="E31" s="234"/>
      <c r="F31" s="234"/>
      <c r="G31" s="234"/>
      <c r="H31" s="193"/>
      <c r="I31" s="193"/>
      <c r="J31" s="235" t="s">
        <v>378</v>
      </c>
      <c r="K31" s="193"/>
      <c r="L31" s="193"/>
      <c r="M31" s="193"/>
      <c r="N31" s="193"/>
      <c r="O31" s="193"/>
      <c r="P31" s="193"/>
      <c r="Q31" s="193"/>
      <c r="R31" s="501" t="s">
        <v>166</v>
      </c>
      <c r="S31" s="193"/>
      <c r="U31" s="193"/>
      <c r="V31" s="193"/>
      <c r="W31" s="193"/>
      <c r="X31" s="193"/>
      <c r="Y31" s="193"/>
      <c r="Z31" s="235" t="s">
        <v>378</v>
      </c>
      <c r="AA31" s="193"/>
      <c r="AB31" s="193"/>
      <c r="AC31" s="193"/>
      <c r="AD31" s="193"/>
      <c r="AE31" s="193"/>
      <c r="AF31" s="193"/>
      <c r="AG31" s="193"/>
      <c r="AH31" s="193"/>
    </row>
    <row r="32" spans="1:34" s="50" customFormat="1" ht="13.5" customHeight="1">
      <c r="A32" s="501" t="s">
        <v>167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501" t="s">
        <v>167</v>
      </c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</row>
  </sheetData>
  <mergeCells count="38">
    <mergeCell ref="AH8:AH9"/>
    <mergeCell ref="S4:Y4"/>
    <mergeCell ref="A2:I2"/>
    <mergeCell ref="J2:Q2"/>
    <mergeCell ref="R2:Y2"/>
    <mergeCell ref="Z2:AH2"/>
    <mergeCell ref="Z7:AB7"/>
    <mergeCell ref="AC7:AE7"/>
    <mergeCell ref="AF8:AF9"/>
    <mergeCell ref="AG8:AG9"/>
    <mergeCell ref="AF4:AF7"/>
    <mergeCell ref="AG4:AG7"/>
    <mergeCell ref="AH4:AH7"/>
    <mergeCell ref="S5:V5"/>
    <mergeCell ref="W5:Y6"/>
    <mergeCell ref="Z5:AB6"/>
    <mergeCell ref="AC5:AE6"/>
    <mergeCell ref="S6:V6"/>
    <mergeCell ref="S7:V7"/>
    <mergeCell ref="W7:Y7"/>
    <mergeCell ref="B8:B9"/>
    <mergeCell ref="C8:C9"/>
    <mergeCell ref="Q5:Q8"/>
    <mergeCell ref="S3:AA3"/>
    <mergeCell ref="C4:I4"/>
    <mergeCell ref="D5:I5"/>
    <mergeCell ref="D6:I6"/>
    <mergeCell ref="R4:R7"/>
    <mergeCell ref="R8:R9"/>
    <mergeCell ref="B4:B7"/>
    <mergeCell ref="C5:C7"/>
    <mergeCell ref="A8:A9"/>
    <mergeCell ref="A4:A7"/>
    <mergeCell ref="L5:L7"/>
    <mergeCell ref="L8:L9"/>
    <mergeCell ref="M5:P6"/>
    <mergeCell ref="M7:P7"/>
    <mergeCell ref="D7:I7"/>
  </mergeCells>
  <printOptions horizontalCentered="1"/>
  <pageMargins left="1.1811023622047245" right="1.1811023622047245" top="1.5748031496062993" bottom="1.5748031496062993" header="0.5118110236220472" footer="0.9055118110236221"/>
  <pageSetup firstPageNumber="40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25390625" style="1" customWidth="1"/>
    <col min="2" max="2" width="6.125" style="1" customWidth="1"/>
    <col min="3" max="3" width="10.125" style="1" customWidth="1"/>
    <col min="4" max="8" width="6.125" style="1" customWidth="1"/>
    <col min="9" max="9" width="8.875" style="1" customWidth="1"/>
    <col min="10" max="10" width="6.125" style="1" customWidth="1"/>
    <col min="11" max="16384" width="9.00390625" style="1" customWidth="1"/>
  </cols>
  <sheetData>
    <row r="1" spans="1:2" s="6" customFormat="1" ht="18" customHeight="1">
      <c r="A1" s="508" t="s">
        <v>151</v>
      </c>
      <c r="B1" s="7"/>
    </row>
    <row r="2" spans="1:10" s="8" customFormat="1" ht="36" customHeight="1">
      <c r="A2" s="420" t="s">
        <v>414</v>
      </c>
      <c r="B2" s="421"/>
      <c r="C2" s="421"/>
      <c r="D2" s="421"/>
      <c r="E2" s="421"/>
      <c r="F2" s="421"/>
      <c r="G2" s="421"/>
      <c r="H2" s="421"/>
      <c r="I2" s="421"/>
      <c r="J2" s="421"/>
    </row>
    <row r="3" spans="9:10" s="6" customFormat="1" ht="24.75" customHeight="1" thickBot="1">
      <c r="I3" s="507" t="s">
        <v>416</v>
      </c>
      <c r="J3" s="422"/>
    </row>
    <row r="4" spans="1:10" s="6" customFormat="1" ht="29.25" customHeight="1">
      <c r="A4" s="167" t="s">
        <v>157</v>
      </c>
      <c r="B4" s="289" t="s">
        <v>158</v>
      </c>
      <c r="C4" s="290" t="s">
        <v>150</v>
      </c>
      <c r="D4" s="290" t="s">
        <v>159</v>
      </c>
      <c r="E4" s="291" t="s">
        <v>160</v>
      </c>
      <c r="F4" s="291" t="s">
        <v>161</v>
      </c>
      <c r="G4" s="291" t="s">
        <v>162</v>
      </c>
      <c r="H4" s="291" t="s">
        <v>163</v>
      </c>
      <c r="I4" s="291" t="s">
        <v>164</v>
      </c>
      <c r="J4" s="292" t="s">
        <v>165</v>
      </c>
    </row>
    <row r="5" spans="1:10" s="6" customFormat="1" ht="29.25" customHeight="1" thickBot="1">
      <c r="A5" s="96" t="s">
        <v>381</v>
      </c>
      <c r="B5" s="293" t="s">
        <v>382</v>
      </c>
      <c r="C5" s="294" t="s">
        <v>383</v>
      </c>
      <c r="D5" s="294" t="s">
        <v>384</v>
      </c>
      <c r="E5" s="295" t="s">
        <v>385</v>
      </c>
      <c r="F5" s="295" t="s">
        <v>386</v>
      </c>
      <c r="G5" s="295" t="s">
        <v>387</v>
      </c>
      <c r="H5" s="295" t="s">
        <v>388</v>
      </c>
      <c r="I5" s="295" t="s">
        <v>389</v>
      </c>
      <c r="J5" s="296" t="s">
        <v>390</v>
      </c>
    </row>
    <row r="6" spans="1:10" s="6" customFormat="1" ht="19.5" customHeight="1">
      <c r="A6" s="172" t="s">
        <v>391</v>
      </c>
      <c r="B6" s="97">
        <v>3835</v>
      </c>
      <c r="C6" s="82">
        <v>370</v>
      </c>
      <c r="D6" s="82">
        <v>1408</v>
      </c>
      <c r="E6" s="82">
        <v>778</v>
      </c>
      <c r="F6" s="82">
        <v>1128</v>
      </c>
      <c r="G6" s="82">
        <v>89</v>
      </c>
      <c r="H6" s="82">
        <v>3</v>
      </c>
      <c r="I6" s="83">
        <v>48</v>
      </c>
      <c r="J6" s="109">
        <v>11</v>
      </c>
    </row>
    <row r="7" spans="1:10" s="6" customFormat="1" ht="19.5" customHeight="1">
      <c r="A7" s="173" t="s">
        <v>392</v>
      </c>
      <c r="B7" s="97">
        <v>5339</v>
      </c>
      <c r="C7" s="82">
        <v>855</v>
      </c>
      <c r="D7" s="82">
        <v>1744</v>
      </c>
      <c r="E7" s="82">
        <v>964</v>
      </c>
      <c r="F7" s="82">
        <v>1349</v>
      </c>
      <c r="G7" s="82">
        <v>243</v>
      </c>
      <c r="H7" s="297" t="s">
        <v>393</v>
      </c>
      <c r="I7" s="83">
        <v>161</v>
      </c>
      <c r="J7" s="109">
        <v>23</v>
      </c>
    </row>
    <row r="8" spans="1:10" s="6" customFormat="1" ht="19.5" customHeight="1">
      <c r="A8" s="173" t="s">
        <v>394</v>
      </c>
      <c r="B8" s="97">
        <v>5191</v>
      </c>
      <c r="C8" s="82">
        <v>662</v>
      </c>
      <c r="D8" s="82">
        <v>2091</v>
      </c>
      <c r="E8" s="82">
        <v>851</v>
      </c>
      <c r="F8" s="82">
        <v>960</v>
      </c>
      <c r="G8" s="82">
        <v>372</v>
      </c>
      <c r="H8" s="82">
        <v>2</v>
      </c>
      <c r="I8" s="83">
        <v>242</v>
      </c>
      <c r="J8" s="109">
        <v>11</v>
      </c>
    </row>
    <row r="9" spans="1:10" s="6" customFormat="1" ht="7.5" customHeight="1">
      <c r="A9" s="94"/>
      <c r="B9" s="97"/>
      <c r="C9" s="82"/>
      <c r="D9" s="82"/>
      <c r="E9" s="82"/>
      <c r="F9" s="82"/>
      <c r="G9" s="82"/>
      <c r="H9" s="82"/>
      <c r="I9" s="83"/>
      <c r="J9" s="109"/>
    </row>
    <row r="10" spans="1:10" s="6" customFormat="1" ht="19.5" customHeight="1">
      <c r="A10" s="173" t="s">
        <v>395</v>
      </c>
      <c r="B10" s="97">
        <v>6024</v>
      </c>
      <c r="C10" s="82">
        <v>415</v>
      </c>
      <c r="D10" s="82">
        <v>2731</v>
      </c>
      <c r="E10" s="82">
        <v>1049</v>
      </c>
      <c r="F10" s="82">
        <v>1045</v>
      </c>
      <c r="G10" s="82">
        <v>481</v>
      </c>
      <c r="H10" s="82">
        <v>9</v>
      </c>
      <c r="I10" s="83">
        <v>247</v>
      </c>
      <c r="J10" s="109">
        <v>47</v>
      </c>
    </row>
    <row r="11" spans="1:10" s="6" customFormat="1" ht="19.5" customHeight="1">
      <c r="A11" s="173" t="s">
        <v>396</v>
      </c>
      <c r="B11" s="97">
        <v>4512</v>
      </c>
      <c r="C11" s="82">
        <v>175</v>
      </c>
      <c r="D11" s="82">
        <v>1857</v>
      </c>
      <c r="E11" s="82">
        <v>854</v>
      </c>
      <c r="F11" s="82">
        <v>939</v>
      </c>
      <c r="G11" s="82">
        <v>413</v>
      </c>
      <c r="H11" s="82">
        <v>8</v>
      </c>
      <c r="I11" s="83">
        <v>232</v>
      </c>
      <c r="J11" s="109">
        <v>34</v>
      </c>
    </row>
    <row r="12" spans="1:10" s="6" customFormat="1" ht="19.5" customHeight="1">
      <c r="A12" s="173" t="s">
        <v>397</v>
      </c>
      <c r="B12" s="97">
        <v>6501</v>
      </c>
      <c r="C12" s="82">
        <v>466</v>
      </c>
      <c r="D12" s="82">
        <v>2468</v>
      </c>
      <c r="E12" s="82">
        <v>1349</v>
      </c>
      <c r="F12" s="82">
        <v>1325</v>
      </c>
      <c r="G12" s="82">
        <v>545</v>
      </c>
      <c r="H12" s="82">
        <v>3</v>
      </c>
      <c r="I12" s="83">
        <v>273</v>
      </c>
      <c r="J12" s="109">
        <v>72</v>
      </c>
    </row>
    <row r="13" spans="1:10" s="6" customFormat="1" ht="7.5" customHeight="1">
      <c r="A13" s="94"/>
      <c r="B13" s="97"/>
      <c r="C13" s="82"/>
      <c r="D13" s="82"/>
      <c r="E13" s="82"/>
      <c r="F13" s="82"/>
      <c r="G13" s="82"/>
      <c r="H13" s="82"/>
      <c r="I13" s="83"/>
      <c r="J13" s="109"/>
    </row>
    <row r="14" spans="1:10" s="6" customFormat="1" ht="19.5" customHeight="1">
      <c r="A14" s="173" t="s">
        <v>398</v>
      </c>
      <c r="B14" s="97">
        <v>6883</v>
      </c>
      <c r="C14" s="82">
        <v>427</v>
      </c>
      <c r="D14" s="82">
        <v>2626</v>
      </c>
      <c r="E14" s="82">
        <v>1757</v>
      </c>
      <c r="F14" s="82">
        <v>1020</v>
      </c>
      <c r="G14" s="82">
        <v>608</v>
      </c>
      <c r="H14" s="82">
        <v>4</v>
      </c>
      <c r="I14" s="83">
        <v>389</v>
      </c>
      <c r="J14" s="109">
        <v>52</v>
      </c>
    </row>
    <row r="15" spans="1:10" s="6" customFormat="1" ht="19.5" customHeight="1">
      <c r="A15" s="173" t="s">
        <v>399</v>
      </c>
      <c r="B15" s="97">
        <f>SUM(C15:J15)</f>
        <v>7186</v>
      </c>
      <c r="C15" s="82">
        <v>445</v>
      </c>
      <c r="D15" s="82">
        <v>2712</v>
      </c>
      <c r="E15" s="82">
        <v>1957</v>
      </c>
      <c r="F15" s="82">
        <v>955</v>
      </c>
      <c r="G15" s="82">
        <v>728</v>
      </c>
      <c r="H15" s="82">
        <v>4</v>
      </c>
      <c r="I15" s="83">
        <v>331</v>
      </c>
      <c r="J15" s="109">
        <v>54</v>
      </c>
    </row>
    <row r="16" spans="1:10" s="6" customFormat="1" ht="19.5" customHeight="1">
      <c r="A16" s="173" t="s">
        <v>400</v>
      </c>
      <c r="B16" s="300">
        <f>SUM(C16:J16)</f>
        <v>8772</v>
      </c>
      <c r="C16" s="301">
        <v>441</v>
      </c>
      <c r="D16" s="301">
        <v>3350</v>
      </c>
      <c r="E16" s="301">
        <v>2673</v>
      </c>
      <c r="F16" s="301">
        <v>1112</v>
      </c>
      <c r="G16" s="301">
        <v>755</v>
      </c>
      <c r="H16" s="301">
        <v>10</v>
      </c>
      <c r="I16" s="301">
        <v>351</v>
      </c>
      <c r="J16" s="302">
        <v>80</v>
      </c>
    </row>
    <row r="17" spans="1:10" s="6" customFormat="1" ht="7.5" customHeight="1">
      <c r="A17" s="94"/>
      <c r="B17" s="97"/>
      <c r="C17" s="82"/>
      <c r="D17" s="82"/>
      <c r="E17" s="82"/>
      <c r="F17" s="82"/>
      <c r="G17" s="82"/>
      <c r="H17" s="82"/>
      <c r="I17" s="83"/>
      <c r="J17" s="109"/>
    </row>
    <row r="18" spans="1:10" s="6" customFormat="1" ht="19.5" customHeight="1">
      <c r="A18" s="173" t="s">
        <v>401</v>
      </c>
      <c r="B18" s="300">
        <f aca="true" t="shared" si="0" ref="B18:J18">SUM(B20:B34)</f>
        <v>9417</v>
      </c>
      <c r="C18" s="301">
        <f t="shared" si="0"/>
        <v>480</v>
      </c>
      <c r="D18" s="301">
        <f t="shared" si="0"/>
        <v>3864</v>
      </c>
      <c r="E18" s="301">
        <f t="shared" si="0"/>
        <v>2711</v>
      </c>
      <c r="F18" s="301">
        <f t="shared" si="0"/>
        <v>1340</v>
      </c>
      <c r="G18" s="301">
        <f t="shared" si="0"/>
        <v>553</v>
      </c>
      <c r="H18" s="301">
        <f t="shared" si="0"/>
        <v>9</v>
      </c>
      <c r="I18" s="301">
        <f t="shared" si="0"/>
        <v>353</v>
      </c>
      <c r="J18" s="302">
        <f t="shared" si="0"/>
        <v>107</v>
      </c>
    </row>
    <row r="19" spans="2:10" s="6" customFormat="1" ht="7.5" customHeight="1">
      <c r="B19" s="303"/>
      <c r="C19" s="301"/>
      <c r="D19" s="301"/>
      <c r="E19" s="301"/>
      <c r="F19" s="301"/>
      <c r="G19" s="301"/>
      <c r="H19" s="301"/>
      <c r="I19" s="301"/>
      <c r="J19" s="302"/>
    </row>
    <row r="20" spans="1:10" s="6" customFormat="1" ht="19.5" customHeight="1">
      <c r="A20" s="174" t="s">
        <v>402</v>
      </c>
      <c r="B20" s="303">
        <f>SUM(C20:J20)</f>
        <v>612</v>
      </c>
      <c r="C20" s="301">
        <v>34</v>
      </c>
      <c r="D20" s="301">
        <v>222</v>
      </c>
      <c r="E20" s="301">
        <v>180</v>
      </c>
      <c r="F20" s="301">
        <v>92</v>
      </c>
      <c r="G20" s="301">
        <v>43</v>
      </c>
      <c r="H20" s="297" t="s">
        <v>393</v>
      </c>
      <c r="I20" s="301">
        <v>33</v>
      </c>
      <c r="J20" s="302">
        <v>8</v>
      </c>
    </row>
    <row r="21" spans="1:10" s="6" customFormat="1" ht="19.5" customHeight="1">
      <c r="A21" s="174" t="s">
        <v>403</v>
      </c>
      <c r="B21" s="303">
        <f>SUM(C21:J21)</f>
        <v>443</v>
      </c>
      <c r="C21" s="301">
        <v>14</v>
      </c>
      <c r="D21" s="301">
        <v>148</v>
      </c>
      <c r="E21" s="301">
        <v>154</v>
      </c>
      <c r="F21" s="301">
        <v>71</v>
      </c>
      <c r="G21" s="301">
        <v>35</v>
      </c>
      <c r="H21" s="304">
        <v>1</v>
      </c>
      <c r="I21" s="301">
        <v>17</v>
      </c>
      <c r="J21" s="305">
        <v>3</v>
      </c>
    </row>
    <row r="22" spans="1:10" s="6" customFormat="1" ht="19.5" customHeight="1">
      <c r="A22" s="174" t="s">
        <v>404</v>
      </c>
      <c r="B22" s="303">
        <f>SUM(C22:J22)</f>
        <v>702</v>
      </c>
      <c r="C22" s="301">
        <v>37</v>
      </c>
      <c r="D22" s="301">
        <v>243</v>
      </c>
      <c r="E22" s="301">
        <v>226</v>
      </c>
      <c r="F22" s="301">
        <v>105</v>
      </c>
      <c r="G22" s="301">
        <v>48</v>
      </c>
      <c r="H22" s="82">
        <v>1</v>
      </c>
      <c r="I22" s="301">
        <v>36</v>
      </c>
      <c r="J22" s="302">
        <v>6</v>
      </c>
    </row>
    <row r="23" spans="1:10" s="6" customFormat="1" ht="7.5" customHeight="1">
      <c r="A23" s="27"/>
      <c r="B23" s="303"/>
      <c r="C23" s="301"/>
      <c r="D23" s="301"/>
      <c r="E23" s="301"/>
      <c r="F23" s="301"/>
      <c r="G23" s="301"/>
      <c r="H23" s="301"/>
      <c r="I23" s="301"/>
      <c r="J23" s="302"/>
    </row>
    <row r="24" spans="1:10" s="6" customFormat="1" ht="19.5" customHeight="1">
      <c r="A24" s="174" t="s">
        <v>405</v>
      </c>
      <c r="B24" s="303">
        <f>SUM(C24:J24)</f>
        <v>769</v>
      </c>
      <c r="C24" s="301">
        <v>47</v>
      </c>
      <c r="D24" s="301">
        <v>290</v>
      </c>
      <c r="E24" s="301">
        <v>241</v>
      </c>
      <c r="F24" s="301">
        <v>104</v>
      </c>
      <c r="G24" s="301">
        <v>39</v>
      </c>
      <c r="H24" s="82">
        <v>3</v>
      </c>
      <c r="I24" s="301">
        <v>28</v>
      </c>
      <c r="J24" s="302">
        <v>17</v>
      </c>
    </row>
    <row r="25" spans="1:10" s="6" customFormat="1" ht="19.5" customHeight="1">
      <c r="A25" s="174" t="s">
        <v>406</v>
      </c>
      <c r="B25" s="303">
        <f>SUM(C25:J25)</f>
        <v>867</v>
      </c>
      <c r="C25" s="301">
        <v>48</v>
      </c>
      <c r="D25" s="301">
        <v>312</v>
      </c>
      <c r="E25" s="301">
        <v>244</v>
      </c>
      <c r="F25" s="301">
        <v>173</v>
      </c>
      <c r="G25" s="301">
        <v>39</v>
      </c>
      <c r="H25" s="297" t="s">
        <v>393</v>
      </c>
      <c r="I25" s="301">
        <v>43</v>
      </c>
      <c r="J25" s="302">
        <v>8</v>
      </c>
    </row>
    <row r="26" spans="1:10" s="6" customFormat="1" ht="19.5" customHeight="1">
      <c r="A26" s="174" t="s">
        <v>407</v>
      </c>
      <c r="B26" s="303">
        <f>SUM(C26:J26)</f>
        <v>754</v>
      </c>
      <c r="C26" s="301">
        <v>36</v>
      </c>
      <c r="D26" s="301">
        <v>330</v>
      </c>
      <c r="E26" s="301">
        <v>199</v>
      </c>
      <c r="F26" s="301">
        <v>110</v>
      </c>
      <c r="G26" s="301">
        <v>35</v>
      </c>
      <c r="H26" s="297" t="s">
        <v>393</v>
      </c>
      <c r="I26" s="301">
        <v>30</v>
      </c>
      <c r="J26" s="302">
        <v>14</v>
      </c>
    </row>
    <row r="27" spans="1:10" s="6" customFormat="1" ht="7.5" customHeight="1">
      <c r="A27" s="27"/>
      <c r="B27" s="303"/>
      <c r="C27" s="301"/>
      <c r="D27" s="301"/>
      <c r="E27" s="301"/>
      <c r="F27" s="301"/>
      <c r="G27" s="301"/>
      <c r="H27" s="301"/>
      <c r="I27" s="301"/>
      <c r="J27" s="302"/>
    </row>
    <row r="28" spans="1:10" s="6" customFormat="1" ht="19.5" customHeight="1">
      <c r="A28" s="174" t="s">
        <v>408</v>
      </c>
      <c r="B28" s="303">
        <f>SUM(C28:J28)</f>
        <v>867</v>
      </c>
      <c r="C28" s="301">
        <v>36</v>
      </c>
      <c r="D28" s="301">
        <v>403</v>
      </c>
      <c r="E28" s="301">
        <v>209</v>
      </c>
      <c r="F28" s="301">
        <v>141</v>
      </c>
      <c r="G28" s="301">
        <v>36</v>
      </c>
      <c r="H28" s="82">
        <v>2</v>
      </c>
      <c r="I28" s="301">
        <v>31</v>
      </c>
      <c r="J28" s="302">
        <v>9</v>
      </c>
    </row>
    <row r="29" spans="1:10" s="6" customFormat="1" ht="19.5" customHeight="1">
      <c r="A29" s="174" t="s">
        <v>409</v>
      </c>
      <c r="B29" s="303">
        <f>SUM(C29:J29)</f>
        <v>923</v>
      </c>
      <c r="C29" s="301">
        <v>50</v>
      </c>
      <c r="D29" s="301">
        <v>436</v>
      </c>
      <c r="E29" s="301">
        <v>200</v>
      </c>
      <c r="F29" s="301">
        <v>139</v>
      </c>
      <c r="G29" s="301">
        <v>52</v>
      </c>
      <c r="H29" s="297" t="s">
        <v>393</v>
      </c>
      <c r="I29" s="301">
        <v>37</v>
      </c>
      <c r="J29" s="302">
        <v>9</v>
      </c>
    </row>
    <row r="30" spans="1:10" s="6" customFormat="1" ht="19.5" customHeight="1">
      <c r="A30" s="174" t="s">
        <v>410</v>
      </c>
      <c r="B30" s="303">
        <f>SUM(C30:J30)</f>
        <v>810</v>
      </c>
      <c r="C30" s="301">
        <v>52</v>
      </c>
      <c r="D30" s="301">
        <v>357</v>
      </c>
      <c r="E30" s="301">
        <v>247</v>
      </c>
      <c r="F30" s="301">
        <v>86</v>
      </c>
      <c r="G30" s="301">
        <v>42</v>
      </c>
      <c r="H30" s="297" t="s">
        <v>393</v>
      </c>
      <c r="I30" s="301">
        <v>18</v>
      </c>
      <c r="J30" s="302">
        <v>8</v>
      </c>
    </row>
    <row r="31" spans="1:10" s="6" customFormat="1" ht="7.5" customHeight="1">
      <c r="A31" s="27"/>
      <c r="B31" s="303"/>
      <c r="C31" s="301"/>
      <c r="D31" s="301"/>
      <c r="E31" s="301"/>
      <c r="F31" s="301"/>
      <c r="G31" s="301"/>
      <c r="H31" s="301"/>
      <c r="I31" s="301"/>
      <c r="J31" s="302"/>
    </row>
    <row r="32" spans="1:10" s="6" customFormat="1" ht="19.5" customHeight="1">
      <c r="A32" s="174" t="s">
        <v>411</v>
      </c>
      <c r="B32" s="303">
        <f>SUM(C32:J32)</f>
        <v>973</v>
      </c>
      <c r="C32" s="301">
        <v>47</v>
      </c>
      <c r="D32" s="301">
        <v>465</v>
      </c>
      <c r="E32" s="301">
        <v>260</v>
      </c>
      <c r="F32" s="301">
        <v>82</v>
      </c>
      <c r="G32" s="301">
        <v>81</v>
      </c>
      <c r="H32" s="82">
        <v>1</v>
      </c>
      <c r="I32" s="301">
        <v>30</v>
      </c>
      <c r="J32" s="302">
        <v>7</v>
      </c>
    </row>
    <row r="33" spans="1:10" s="6" customFormat="1" ht="19.5" customHeight="1">
      <c r="A33" s="174" t="s">
        <v>412</v>
      </c>
      <c r="B33" s="303">
        <f>SUM(C33:J33)</f>
        <v>950</v>
      </c>
      <c r="C33" s="301">
        <v>50</v>
      </c>
      <c r="D33" s="301">
        <v>388</v>
      </c>
      <c r="E33" s="301">
        <v>294</v>
      </c>
      <c r="F33" s="301">
        <v>123</v>
      </c>
      <c r="G33" s="301">
        <v>61</v>
      </c>
      <c r="H33" s="82">
        <v>1</v>
      </c>
      <c r="I33" s="301">
        <v>27</v>
      </c>
      <c r="J33" s="302">
        <v>6</v>
      </c>
    </row>
    <row r="34" spans="1:10" s="6" customFormat="1" ht="19.5" customHeight="1" thickBot="1">
      <c r="A34" s="175" t="s">
        <v>413</v>
      </c>
      <c r="B34" s="306">
        <f>SUM(C34:J34)</f>
        <v>747</v>
      </c>
      <c r="C34" s="307">
        <v>29</v>
      </c>
      <c r="D34" s="307">
        <v>270</v>
      </c>
      <c r="E34" s="307">
        <v>257</v>
      </c>
      <c r="F34" s="307">
        <v>114</v>
      </c>
      <c r="G34" s="307">
        <v>42</v>
      </c>
      <c r="H34" s="166" t="s">
        <v>393</v>
      </c>
      <c r="I34" s="307">
        <v>23</v>
      </c>
      <c r="J34" s="308">
        <v>12</v>
      </c>
    </row>
    <row r="35" spans="1:10" s="6" customFormat="1" ht="15" customHeight="1">
      <c r="A35" s="506" t="s">
        <v>415</v>
      </c>
      <c r="B35" s="309"/>
      <c r="C35" s="309"/>
      <c r="D35" s="309"/>
      <c r="E35" s="309"/>
      <c r="F35" s="309"/>
      <c r="G35" s="309"/>
      <c r="H35" s="309"/>
      <c r="I35" s="309"/>
      <c r="J35" s="310"/>
    </row>
    <row r="36" spans="1:10" s="9" customFormat="1" ht="14.25" customHeight="1">
      <c r="A36" s="12"/>
      <c r="B36" s="14"/>
      <c r="C36" s="14"/>
      <c r="D36" s="14"/>
      <c r="E36" s="14"/>
      <c r="F36" s="14"/>
      <c r="G36" s="14"/>
      <c r="H36" s="14"/>
      <c r="I36" s="14"/>
      <c r="J36" s="14"/>
    </row>
    <row r="37" spans="1:10" s="9" customFormat="1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s="9" customFormat="1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s="9" customFormat="1" ht="4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s="9" customFormat="1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s="13" customFormat="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s="9" customFormat="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s="9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s="9" customFormat="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2">
    <mergeCell ref="A2:J2"/>
    <mergeCell ref="I3:J3"/>
  </mergeCells>
  <printOptions horizontalCentered="1"/>
  <pageMargins left="1.1811023622047245" right="1.1811023622047245" top="1.5748031496062993" bottom="1.5748031496062993" header="0.5118110236220472" footer="0.9055118110236221"/>
  <pageSetup firstPageNumber="398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="120" zoomScaleNormal="120" workbookViewId="0" topLeftCell="A1">
      <selection activeCell="B1" sqref="B1"/>
    </sheetView>
  </sheetViews>
  <sheetFormatPr defaultColWidth="9.00390625" defaultRowHeight="16.5"/>
  <cols>
    <col min="1" max="1" width="0.37109375" style="1" customWidth="1"/>
    <col min="2" max="2" width="15.625" style="2" customWidth="1"/>
    <col min="3" max="3" width="0.37109375" style="1" customWidth="1"/>
    <col min="4" max="4" width="9.125" style="1" customWidth="1"/>
    <col min="5" max="5" width="9.00390625" style="1" customWidth="1"/>
    <col min="6" max="6" width="8.125" style="1" customWidth="1"/>
    <col min="7" max="7" width="8.375" style="1" customWidth="1"/>
    <col min="8" max="8" width="9.00390625" style="1" customWidth="1"/>
    <col min="9" max="9" width="7.625" style="1" customWidth="1"/>
    <col min="10" max="10" width="7.125" style="1" customWidth="1"/>
    <col min="11" max="16384" width="9.00390625" style="1" customWidth="1"/>
  </cols>
  <sheetData>
    <row r="1" spans="1:10" s="6" customFormat="1" ht="18" customHeight="1">
      <c r="A1" s="34"/>
      <c r="B1" s="34"/>
      <c r="C1" s="34"/>
      <c r="J1" s="7" t="s">
        <v>195</v>
      </c>
    </row>
    <row r="2" spans="1:10" s="8" customFormat="1" ht="36" customHeight="1">
      <c r="A2" s="420" t="s">
        <v>433</v>
      </c>
      <c r="B2" s="421"/>
      <c r="C2" s="421"/>
      <c r="D2" s="421"/>
      <c r="E2" s="421"/>
      <c r="F2" s="421"/>
      <c r="G2" s="421"/>
      <c r="H2" s="421"/>
      <c r="I2" s="421"/>
      <c r="J2" s="421"/>
    </row>
    <row r="3" spans="1:10" s="38" customFormat="1" ht="24.75" customHeight="1" thickBot="1">
      <c r="A3" s="37"/>
      <c r="B3" s="37"/>
      <c r="C3" s="37"/>
      <c r="D3" s="37"/>
      <c r="E3" s="37"/>
      <c r="F3" s="37"/>
      <c r="G3" s="37"/>
      <c r="H3" s="37"/>
      <c r="I3" s="510" t="s">
        <v>438</v>
      </c>
      <c r="J3" s="423"/>
    </row>
    <row r="4" spans="1:10" s="38" customFormat="1" ht="19.5" customHeight="1">
      <c r="A4" s="426"/>
      <c r="B4" s="431" t="s">
        <v>154</v>
      </c>
      <c r="C4" s="39"/>
      <c r="D4" s="427" t="s">
        <v>173</v>
      </c>
      <c r="E4" s="428"/>
      <c r="F4" s="428"/>
      <c r="G4" s="428"/>
      <c r="H4" s="428"/>
      <c r="I4" s="428"/>
      <c r="J4" s="428"/>
    </row>
    <row r="5" spans="1:10" s="38" customFormat="1" ht="19.5" customHeight="1">
      <c r="A5" s="424"/>
      <c r="B5" s="432"/>
      <c r="C5" s="40"/>
      <c r="D5" s="124" t="s">
        <v>168</v>
      </c>
      <c r="E5" s="429" t="s">
        <v>174</v>
      </c>
      <c r="F5" s="430"/>
      <c r="G5" s="430"/>
      <c r="H5" s="430"/>
      <c r="I5" s="430"/>
      <c r="J5" s="430"/>
    </row>
    <row r="6" spans="1:10" s="38" customFormat="1" ht="24" customHeight="1">
      <c r="A6" s="424"/>
      <c r="B6" s="432"/>
      <c r="C6" s="40"/>
      <c r="D6" s="124" t="s">
        <v>175</v>
      </c>
      <c r="E6" s="125" t="s">
        <v>176</v>
      </c>
      <c r="F6" s="125" t="s">
        <v>169</v>
      </c>
      <c r="G6" s="126" t="s">
        <v>170</v>
      </c>
      <c r="H6" s="126" t="s">
        <v>171</v>
      </c>
      <c r="I6" s="125" t="s">
        <v>172</v>
      </c>
      <c r="J6" s="127" t="s">
        <v>177</v>
      </c>
    </row>
    <row r="7" spans="1:10" s="38" customFormat="1" ht="24" customHeight="1" thickBot="1">
      <c r="A7" s="425"/>
      <c r="B7" s="433"/>
      <c r="C7" s="37"/>
      <c r="D7" s="41" t="s">
        <v>417</v>
      </c>
      <c r="E7" s="42" t="s">
        <v>418</v>
      </c>
      <c r="F7" s="42" t="s">
        <v>419</v>
      </c>
      <c r="G7" s="43" t="s">
        <v>420</v>
      </c>
      <c r="H7" s="43" t="s">
        <v>421</v>
      </c>
      <c r="I7" s="42" t="s">
        <v>422</v>
      </c>
      <c r="J7" s="44" t="s">
        <v>261</v>
      </c>
    </row>
    <row r="8" spans="1:10" s="38" customFormat="1" ht="15.75" customHeight="1">
      <c r="A8" s="40"/>
      <c r="B8" s="128" t="s">
        <v>423</v>
      </c>
      <c r="C8" s="40"/>
      <c r="D8" s="311" t="s">
        <v>263</v>
      </c>
      <c r="E8" s="268" t="s">
        <v>263</v>
      </c>
      <c r="F8" s="268" t="s">
        <v>263</v>
      </c>
      <c r="G8" s="268" t="s">
        <v>263</v>
      </c>
      <c r="H8" s="268" t="s">
        <v>263</v>
      </c>
      <c r="I8" s="268" t="s">
        <v>263</v>
      </c>
      <c r="J8" s="312" t="s">
        <v>263</v>
      </c>
    </row>
    <row r="9" spans="1:10" s="38" customFormat="1" ht="15.75" customHeight="1">
      <c r="A9" s="40"/>
      <c r="B9" s="128" t="s">
        <v>424</v>
      </c>
      <c r="C9" s="40"/>
      <c r="D9" s="311" t="s">
        <v>263</v>
      </c>
      <c r="E9" s="268" t="s">
        <v>263</v>
      </c>
      <c r="F9" s="268" t="s">
        <v>263</v>
      </c>
      <c r="G9" s="268" t="s">
        <v>263</v>
      </c>
      <c r="H9" s="268" t="s">
        <v>263</v>
      </c>
      <c r="I9" s="268" t="s">
        <v>263</v>
      </c>
      <c r="J9" s="312" t="s">
        <v>263</v>
      </c>
    </row>
    <row r="10" spans="1:10" s="38" customFormat="1" ht="15.75" customHeight="1">
      <c r="A10" s="40"/>
      <c r="B10" s="128" t="s">
        <v>425</v>
      </c>
      <c r="C10" s="40"/>
      <c r="D10" s="311" t="s">
        <v>263</v>
      </c>
      <c r="E10" s="268" t="s">
        <v>263</v>
      </c>
      <c r="F10" s="268" t="s">
        <v>263</v>
      </c>
      <c r="G10" s="268" t="s">
        <v>263</v>
      </c>
      <c r="H10" s="268" t="s">
        <v>263</v>
      </c>
      <c r="I10" s="268" t="s">
        <v>263</v>
      </c>
      <c r="J10" s="312" t="s">
        <v>263</v>
      </c>
    </row>
    <row r="11" spans="1:10" s="38" customFormat="1" ht="6.75" customHeight="1">
      <c r="A11" s="40"/>
      <c r="B11" s="52"/>
      <c r="C11" s="40"/>
      <c r="D11" s="316"/>
      <c r="E11" s="260"/>
      <c r="F11" s="260"/>
      <c r="G11" s="260"/>
      <c r="H11" s="260"/>
      <c r="I11" s="260"/>
      <c r="J11" s="317"/>
    </row>
    <row r="12" spans="1:10" s="38" customFormat="1" ht="15.75" customHeight="1">
      <c r="A12" s="40"/>
      <c r="B12" s="128" t="s">
        <v>426</v>
      </c>
      <c r="C12" s="40"/>
      <c r="D12" s="311" t="s">
        <v>263</v>
      </c>
      <c r="E12" s="268" t="s">
        <v>263</v>
      </c>
      <c r="F12" s="268" t="s">
        <v>263</v>
      </c>
      <c r="G12" s="268" t="s">
        <v>263</v>
      </c>
      <c r="H12" s="268" t="s">
        <v>263</v>
      </c>
      <c r="I12" s="268" t="s">
        <v>263</v>
      </c>
      <c r="J12" s="312" t="s">
        <v>263</v>
      </c>
    </row>
    <row r="13" spans="1:10" s="38" customFormat="1" ht="15.75" customHeight="1">
      <c r="A13" s="40"/>
      <c r="B13" s="128" t="s">
        <v>427</v>
      </c>
      <c r="C13" s="40"/>
      <c r="D13" s="311" t="s">
        <v>263</v>
      </c>
      <c r="E13" s="268" t="s">
        <v>263</v>
      </c>
      <c r="F13" s="268" t="s">
        <v>263</v>
      </c>
      <c r="G13" s="268" t="s">
        <v>263</v>
      </c>
      <c r="H13" s="268" t="s">
        <v>263</v>
      </c>
      <c r="I13" s="268" t="s">
        <v>263</v>
      </c>
      <c r="J13" s="312" t="s">
        <v>263</v>
      </c>
    </row>
    <row r="14" spans="1:10" s="38" customFormat="1" ht="15.75" customHeight="1">
      <c r="A14" s="40"/>
      <c r="B14" s="128" t="s">
        <v>428</v>
      </c>
      <c r="C14" s="40"/>
      <c r="D14" s="311" t="s">
        <v>263</v>
      </c>
      <c r="E14" s="268" t="s">
        <v>263</v>
      </c>
      <c r="F14" s="268" t="s">
        <v>263</v>
      </c>
      <c r="G14" s="268" t="s">
        <v>263</v>
      </c>
      <c r="H14" s="268" t="s">
        <v>263</v>
      </c>
      <c r="I14" s="268" t="s">
        <v>263</v>
      </c>
      <c r="J14" s="312" t="s">
        <v>263</v>
      </c>
    </row>
    <row r="15" spans="1:10" s="38" customFormat="1" ht="6.75" customHeight="1">
      <c r="A15" s="40"/>
      <c r="B15" s="52"/>
      <c r="C15" s="40"/>
      <c r="D15" s="316"/>
      <c r="E15" s="260"/>
      <c r="F15" s="260"/>
      <c r="G15" s="260"/>
      <c r="H15" s="260"/>
      <c r="I15" s="260"/>
      <c r="J15" s="317"/>
    </row>
    <row r="16" spans="1:10" s="38" customFormat="1" ht="15.75" customHeight="1">
      <c r="A16" s="40"/>
      <c r="B16" s="128" t="s">
        <v>429</v>
      </c>
      <c r="C16" s="40"/>
      <c r="D16" s="311" t="s">
        <v>263</v>
      </c>
      <c r="E16" s="268" t="s">
        <v>263</v>
      </c>
      <c r="F16" s="268" t="s">
        <v>263</v>
      </c>
      <c r="G16" s="268" t="s">
        <v>263</v>
      </c>
      <c r="H16" s="268" t="s">
        <v>263</v>
      </c>
      <c r="I16" s="268" t="s">
        <v>263</v>
      </c>
      <c r="J16" s="312" t="s">
        <v>263</v>
      </c>
    </row>
    <row r="17" spans="1:10" s="38" customFormat="1" ht="15.75" customHeight="1">
      <c r="A17" s="40"/>
      <c r="B17" s="128" t="s">
        <v>430</v>
      </c>
      <c r="C17" s="40"/>
      <c r="D17" s="311" t="s">
        <v>263</v>
      </c>
      <c r="E17" s="268" t="s">
        <v>263</v>
      </c>
      <c r="F17" s="268" t="s">
        <v>263</v>
      </c>
      <c r="G17" s="268" t="s">
        <v>263</v>
      </c>
      <c r="H17" s="268" t="s">
        <v>263</v>
      </c>
      <c r="I17" s="268" t="s">
        <v>263</v>
      </c>
      <c r="J17" s="312" t="s">
        <v>263</v>
      </c>
    </row>
    <row r="18" spans="1:10" s="38" customFormat="1" ht="15.75" customHeight="1">
      <c r="A18" s="40"/>
      <c r="B18" s="128" t="s">
        <v>431</v>
      </c>
      <c r="C18" s="40"/>
      <c r="D18" s="316">
        <v>1.16</v>
      </c>
      <c r="E18" s="260">
        <v>0.59</v>
      </c>
      <c r="F18" s="268" t="s">
        <v>263</v>
      </c>
      <c r="G18" s="268" t="s">
        <v>263</v>
      </c>
      <c r="H18" s="268" t="s">
        <v>263</v>
      </c>
      <c r="I18" s="260">
        <v>0.57</v>
      </c>
      <c r="J18" s="312" t="s">
        <v>263</v>
      </c>
    </row>
    <row r="19" spans="1:10" s="38" customFormat="1" ht="6.75" customHeight="1">
      <c r="A19" s="40"/>
      <c r="B19" s="52"/>
      <c r="C19" s="40"/>
      <c r="D19" s="316"/>
      <c r="E19" s="260"/>
      <c r="F19" s="260"/>
      <c r="G19" s="260"/>
      <c r="H19" s="260"/>
      <c r="I19" s="260"/>
      <c r="J19" s="317"/>
    </row>
    <row r="20" spans="1:10" s="38" customFormat="1" ht="24.75" customHeight="1">
      <c r="A20" s="46"/>
      <c r="B20" s="128" t="s">
        <v>432</v>
      </c>
      <c r="C20" s="46"/>
      <c r="D20" s="316">
        <v>0.05</v>
      </c>
      <c r="E20" s="268" t="s">
        <v>263</v>
      </c>
      <c r="F20" s="268" t="s">
        <v>263</v>
      </c>
      <c r="G20" s="268" t="s">
        <v>263</v>
      </c>
      <c r="H20" s="268" t="s">
        <v>263</v>
      </c>
      <c r="I20" s="260">
        <v>0.05</v>
      </c>
      <c r="J20" s="312" t="s">
        <v>263</v>
      </c>
    </row>
    <row r="21" spans="1:10" s="38" customFormat="1" ht="6.75" customHeight="1">
      <c r="A21" s="47"/>
      <c r="B21" s="45"/>
      <c r="C21" s="47"/>
      <c r="D21" s="316"/>
      <c r="E21" s="260"/>
      <c r="F21" s="260"/>
      <c r="G21" s="260"/>
      <c r="H21" s="260"/>
      <c r="I21" s="260"/>
      <c r="J21" s="317"/>
    </row>
    <row r="22" spans="1:10" s="38" customFormat="1" ht="15.75" customHeight="1">
      <c r="A22" s="40"/>
      <c r="B22" s="129" t="s">
        <v>363</v>
      </c>
      <c r="C22" s="40"/>
      <c r="D22" s="311" t="s">
        <v>263</v>
      </c>
      <c r="E22" s="268" t="s">
        <v>263</v>
      </c>
      <c r="F22" s="268" t="s">
        <v>263</v>
      </c>
      <c r="G22" s="268" t="s">
        <v>263</v>
      </c>
      <c r="H22" s="268" t="s">
        <v>263</v>
      </c>
      <c r="I22" s="268" t="s">
        <v>263</v>
      </c>
      <c r="J22" s="312" t="s">
        <v>263</v>
      </c>
    </row>
    <row r="23" spans="1:10" s="38" customFormat="1" ht="6.75" customHeight="1">
      <c r="A23" s="40"/>
      <c r="B23" s="48"/>
      <c r="C23" s="40"/>
      <c r="D23" s="316"/>
      <c r="E23" s="260"/>
      <c r="F23" s="260"/>
      <c r="G23" s="260"/>
      <c r="H23" s="260"/>
      <c r="I23" s="260"/>
      <c r="J23" s="317"/>
    </row>
    <row r="24" spans="1:10" s="38" customFormat="1" ht="15.75" customHeight="1">
      <c r="A24" s="40"/>
      <c r="B24" s="129" t="s">
        <v>364</v>
      </c>
      <c r="C24" s="40"/>
      <c r="D24" s="311" t="s">
        <v>263</v>
      </c>
      <c r="E24" s="268" t="s">
        <v>263</v>
      </c>
      <c r="F24" s="268" t="s">
        <v>263</v>
      </c>
      <c r="G24" s="268" t="s">
        <v>263</v>
      </c>
      <c r="H24" s="268" t="s">
        <v>263</v>
      </c>
      <c r="I24" s="268" t="s">
        <v>263</v>
      </c>
      <c r="J24" s="312" t="s">
        <v>263</v>
      </c>
    </row>
    <row r="25" spans="1:10" s="38" customFormat="1" ht="15.75" customHeight="1">
      <c r="A25" s="40"/>
      <c r="B25" s="129" t="s">
        <v>365</v>
      </c>
      <c r="C25" s="40"/>
      <c r="D25" s="316">
        <v>0.05</v>
      </c>
      <c r="E25" s="268" t="s">
        <v>263</v>
      </c>
      <c r="F25" s="268" t="s">
        <v>263</v>
      </c>
      <c r="G25" s="268" t="s">
        <v>263</v>
      </c>
      <c r="H25" s="268" t="s">
        <v>263</v>
      </c>
      <c r="I25" s="260">
        <v>0.05</v>
      </c>
      <c r="J25" s="312" t="s">
        <v>263</v>
      </c>
    </row>
    <row r="26" spans="1:10" s="38" customFormat="1" ht="15.75" customHeight="1">
      <c r="A26" s="40"/>
      <c r="B26" s="129" t="s">
        <v>366</v>
      </c>
      <c r="C26" s="40"/>
      <c r="D26" s="311" t="s">
        <v>263</v>
      </c>
      <c r="E26" s="268" t="s">
        <v>263</v>
      </c>
      <c r="F26" s="268" t="s">
        <v>263</v>
      </c>
      <c r="G26" s="268" t="s">
        <v>263</v>
      </c>
      <c r="H26" s="268" t="s">
        <v>263</v>
      </c>
      <c r="I26" s="268" t="s">
        <v>263</v>
      </c>
      <c r="J26" s="312" t="s">
        <v>263</v>
      </c>
    </row>
    <row r="27" spans="1:10" s="38" customFormat="1" ht="6.75" customHeight="1">
      <c r="A27" s="40"/>
      <c r="B27" s="48"/>
      <c r="C27" s="40"/>
      <c r="D27" s="316"/>
      <c r="E27" s="260"/>
      <c r="F27" s="260"/>
      <c r="G27" s="260"/>
      <c r="H27" s="260"/>
      <c r="I27" s="260"/>
      <c r="J27" s="317"/>
    </row>
    <row r="28" spans="1:10" s="38" customFormat="1" ht="15.75" customHeight="1">
      <c r="A28" s="40"/>
      <c r="B28" s="129" t="s">
        <v>367</v>
      </c>
      <c r="C28" s="40"/>
      <c r="D28" s="311" t="s">
        <v>263</v>
      </c>
      <c r="E28" s="268" t="s">
        <v>263</v>
      </c>
      <c r="F28" s="268" t="s">
        <v>263</v>
      </c>
      <c r="G28" s="268" t="s">
        <v>263</v>
      </c>
      <c r="H28" s="268" t="s">
        <v>263</v>
      </c>
      <c r="I28" s="268" t="s">
        <v>263</v>
      </c>
      <c r="J28" s="312" t="s">
        <v>263</v>
      </c>
    </row>
    <row r="29" spans="1:10" s="38" customFormat="1" ht="15.75" customHeight="1">
      <c r="A29" s="40"/>
      <c r="B29" s="129" t="s">
        <v>368</v>
      </c>
      <c r="C29" s="40"/>
      <c r="D29" s="311" t="s">
        <v>263</v>
      </c>
      <c r="E29" s="268" t="s">
        <v>263</v>
      </c>
      <c r="F29" s="268" t="s">
        <v>263</v>
      </c>
      <c r="G29" s="268" t="s">
        <v>263</v>
      </c>
      <c r="H29" s="268" t="s">
        <v>263</v>
      </c>
      <c r="I29" s="268" t="s">
        <v>263</v>
      </c>
      <c r="J29" s="312" t="s">
        <v>263</v>
      </c>
    </row>
    <row r="30" spans="1:10" s="38" customFormat="1" ht="15.75" customHeight="1">
      <c r="A30" s="40"/>
      <c r="B30" s="129" t="s">
        <v>369</v>
      </c>
      <c r="C30" s="40"/>
      <c r="D30" s="311" t="s">
        <v>263</v>
      </c>
      <c r="E30" s="268" t="s">
        <v>263</v>
      </c>
      <c r="F30" s="268" t="s">
        <v>263</v>
      </c>
      <c r="G30" s="268" t="s">
        <v>263</v>
      </c>
      <c r="H30" s="268" t="s">
        <v>263</v>
      </c>
      <c r="I30" s="268" t="s">
        <v>263</v>
      </c>
      <c r="J30" s="312" t="s">
        <v>263</v>
      </c>
    </row>
    <row r="31" spans="1:10" s="38" customFormat="1" ht="6.75" customHeight="1">
      <c r="A31" s="40"/>
      <c r="B31" s="48"/>
      <c r="C31" s="40"/>
      <c r="D31" s="316"/>
      <c r="E31" s="260"/>
      <c r="F31" s="260"/>
      <c r="G31" s="260"/>
      <c r="H31" s="260"/>
      <c r="I31" s="260"/>
      <c r="J31" s="317"/>
    </row>
    <row r="32" spans="1:10" s="38" customFormat="1" ht="15.75" customHeight="1">
      <c r="A32" s="40"/>
      <c r="B32" s="129" t="s">
        <v>370</v>
      </c>
      <c r="C32" s="40"/>
      <c r="D32" s="311" t="s">
        <v>263</v>
      </c>
      <c r="E32" s="268" t="s">
        <v>263</v>
      </c>
      <c r="F32" s="268" t="s">
        <v>263</v>
      </c>
      <c r="G32" s="268" t="s">
        <v>263</v>
      </c>
      <c r="H32" s="268" t="s">
        <v>263</v>
      </c>
      <c r="I32" s="268" t="s">
        <v>263</v>
      </c>
      <c r="J32" s="312" t="s">
        <v>263</v>
      </c>
    </row>
    <row r="33" spans="1:10" s="38" customFormat="1" ht="15.75" customHeight="1">
      <c r="A33" s="40"/>
      <c r="B33" s="129" t="s">
        <v>371</v>
      </c>
      <c r="C33" s="40"/>
      <c r="D33" s="311" t="s">
        <v>263</v>
      </c>
      <c r="E33" s="268" t="s">
        <v>263</v>
      </c>
      <c r="F33" s="268" t="s">
        <v>263</v>
      </c>
      <c r="G33" s="268" t="s">
        <v>263</v>
      </c>
      <c r="H33" s="268" t="s">
        <v>263</v>
      </c>
      <c r="I33" s="268" t="s">
        <v>263</v>
      </c>
      <c r="J33" s="312" t="s">
        <v>263</v>
      </c>
    </row>
    <row r="34" spans="1:10" s="38" customFormat="1" ht="15.75" customHeight="1">
      <c r="A34" s="40"/>
      <c r="B34" s="129" t="s">
        <v>372</v>
      </c>
      <c r="C34" s="40"/>
      <c r="D34" s="311" t="s">
        <v>263</v>
      </c>
      <c r="E34" s="268" t="s">
        <v>263</v>
      </c>
      <c r="F34" s="268" t="s">
        <v>263</v>
      </c>
      <c r="G34" s="268" t="s">
        <v>263</v>
      </c>
      <c r="H34" s="268" t="s">
        <v>263</v>
      </c>
      <c r="I34" s="268" t="s">
        <v>263</v>
      </c>
      <c r="J34" s="312" t="s">
        <v>263</v>
      </c>
    </row>
    <row r="35" spans="1:10" s="38" customFormat="1" ht="6.75" customHeight="1">
      <c r="A35" s="40"/>
      <c r="B35" s="48"/>
      <c r="C35" s="40"/>
      <c r="D35" s="316"/>
      <c r="E35" s="260"/>
      <c r="F35" s="260"/>
      <c r="G35" s="260"/>
      <c r="H35" s="260"/>
      <c r="I35" s="260"/>
      <c r="J35" s="317"/>
    </row>
    <row r="36" spans="1:10" s="38" customFormat="1" ht="15.75" customHeight="1">
      <c r="A36" s="40"/>
      <c r="B36" s="129" t="s">
        <v>373</v>
      </c>
      <c r="C36" s="40"/>
      <c r="D36" s="311" t="s">
        <v>263</v>
      </c>
      <c r="E36" s="268" t="s">
        <v>263</v>
      </c>
      <c r="F36" s="268" t="s">
        <v>263</v>
      </c>
      <c r="G36" s="268" t="s">
        <v>263</v>
      </c>
      <c r="H36" s="268" t="s">
        <v>263</v>
      </c>
      <c r="I36" s="268" t="s">
        <v>263</v>
      </c>
      <c r="J36" s="312" t="s">
        <v>263</v>
      </c>
    </row>
    <row r="37" spans="1:10" s="38" customFormat="1" ht="15.75" customHeight="1">
      <c r="A37" s="40"/>
      <c r="B37" s="129" t="s">
        <v>374</v>
      </c>
      <c r="C37" s="40"/>
      <c r="D37" s="311" t="s">
        <v>263</v>
      </c>
      <c r="E37" s="268" t="s">
        <v>263</v>
      </c>
      <c r="F37" s="268" t="s">
        <v>263</v>
      </c>
      <c r="G37" s="268" t="s">
        <v>263</v>
      </c>
      <c r="H37" s="268" t="s">
        <v>263</v>
      </c>
      <c r="I37" s="268" t="s">
        <v>263</v>
      </c>
      <c r="J37" s="312" t="s">
        <v>263</v>
      </c>
    </row>
    <row r="38" spans="1:10" s="38" customFormat="1" ht="15.75" customHeight="1" thickBot="1">
      <c r="A38" s="37"/>
      <c r="B38" s="130" t="s">
        <v>375</v>
      </c>
      <c r="C38" s="37"/>
      <c r="D38" s="313" t="s">
        <v>263</v>
      </c>
      <c r="E38" s="314" t="s">
        <v>263</v>
      </c>
      <c r="F38" s="314" t="s">
        <v>263</v>
      </c>
      <c r="G38" s="314" t="s">
        <v>263</v>
      </c>
      <c r="H38" s="314" t="s">
        <v>263</v>
      </c>
      <c r="I38" s="314" t="s">
        <v>263</v>
      </c>
      <c r="J38" s="315" t="s">
        <v>263</v>
      </c>
    </row>
    <row r="39" spans="1:10" s="38" customFormat="1" ht="12.75" customHeight="1">
      <c r="A39" s="502" t="s">
        <v>434</v>
      </c>
      <c r="B39" s="49"/>
      <c r="C39" s="50"/>
      <c r="D39" s="50"/>
      <c r="E39" s="51"/>
      <c r="F39" s="51"/>
      <c r="G39" s="51"/>
      <c r="H39" s="51"/>
      <c r="I39" s="51"/>
      <c r="J39" s="51"/>
    </row>
    <row r="40" spans="1:10" s="38" customFormat="1" ht="12.75" customHeight="1">
      <c r="A40" s="502" t="s">
        <v>435</v>
      </c>
      <c r="B40" s="50"/>
      <c r="C40" s="50"/>
      <c r="D40" s="50"/>
      <c r="E40" s="51"/>
      <c r="F40" s="51"/>
      <c r="G40" s="51"/>
      <c r="H40" s="51"/>
      <c r="I40" s="51"/>
      <c r="J40" s="51"/>
    </row>
    <row r="41" s="38" customFormat="1" ht="12.75" customHeight="1">
      <c r="A41" s="318" t="s">
        <v>436</v>
      </c>
    </row>
    <row r="42" s="38" customFormat="1" ht="12.75" customHeight="1">
      <c r="A42" s="318" t="s">
        <v>437</v>
      </c>
    </row>
  </sheetData>
  <mergeCells count="7">
    <mergeCell ref="I3:J3"/>
    <mergeCell ref="A6:A7"/>
    <mergeCell ref="A2:J2"/>
    <mergeCell ref="A4:A5"/>
    <mergeCell ref="D4:J4"/>
    <mergeCell ref="E5:J5"/>
    <mergeCell ref="B4:B7"/>
  </mergeCells>
  <printOptions horizontalCentered="1"/>
  <pageMargins left="1.1811023622047245" right="1.1811023622047245" top="1.5748031496062993" bottom="1.5748031496062993" header="0.5118110236220472" footer="0.9055118110236221"/>
  <pageSetup firstPageNumber="399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5.125" style="1" customWidth="1"/>
    <col min="2" max="2" width="6.625" style="1" customWidth="1"/>
    <col min="3" max="3" width="7.875" style="1" customWidth="1"/>
    <col min="4" max="4" width="8.125" style="1" customWidth="1"/>
    <col min="5" max="5" width="10.625" style="1" customWidth="1"/>
    <col min="6" max="6" width="6.625" style="1" customWidth="1"/>
    <col min="7" max="7" width="21.125" style="1" customWidth="1"/>
    <col min="8" max="8" width="10.625" style="3" customWidth="1"/>
    <col min="9" max="9" width="10.125" style="1" customWidth="1"/>
    <col min="10" max="10" width="14.125" style="1" customWidth="1"/>
    <col min="11" max="11" width="6.625" style="1" customWidth="1"/>
    <col min="12" max="14" width="6.875" style="1" customWidth="1"/>
    <col min="15" max="15" width="13.625" style="1" customWidth="1"/>
    <col min="16" max="16384" width="9.00390625" style="1" customWidth="1"/>
  </cols>
  <sheetData>
    <row r="1" spans="1:15" s="6" customFormat="1" ht="18" customHeight="1">
      <c r="A1" s="508" t="s">
        <v>194</v>
      </c>
      <c r="H1" s="27"/>
      <c r="O1" s="7" t="s">
        <v>195</v>
      </c>
    </row>
    <row r="2" spans="1:15" s="8" customFormat="1" ht="24.75" customHeight="1">
      <c r="A2" s="455" t="s">
        <v>21</v>
      </c>
      <c r="B2" s="421"/>
      <c r="C2" s="421"/>
      <c r="D2" s="421"/>
      <c r="E2" s="421"/>
      <c r="F2" s="421"/>
      <c r="G2" s="421"/>
      <c r="H2" s="421" t="s">
        <v>22</v>
      </c>
      <c r="I2" s="421"/>
      <c r="J2" s="421"/>
      <c r="K2" s="421"/>
      <c r="L2" s="421"/>
      <c r="M2" s="421"/>
      <c r="N2" s="421"/>
      <c r="O2" s="421"/>
    </row>
    <row r="3" spans="1:15" s="57" customFormat="1" ht="15" customHeight="1" thickBot="1">
      <c r="A3" s="55"/>
      <c r="B3" s="55"/>
      <c r="C3" s="55"/>
      <c r="D3" s="55"/>
      <c r="E3" s="55"/>
      <c r="F3" s="55"/>
      <c r="G3" s="512" t="s">
        <v>27</v>
      </c>
      <c r="H3" s="56"/>
      <c r="O3" s="76" t="s">
        <v>28</v>
      </c>
    </row>
    <row r="4" spans="1:15" s="57" customFormat="1" ht="18.75" customHeight="1">
      <c r="A4" s="458" t="s">
        <v>439</v>
      </c>
      <c r="B4" s="456" t="s">
        <v>440</v>
      </c>
      <c r="C4" s="451"/>
      <c r="D4" s="451"/>
      <c r="E4" s="451"/>
      <c r="F4" s="451"/>
      <c r="G4" s="451"/>
      <c r="H4" s="451" t="s">
        <v>441</v>
      </c>
      <c r="I4" s="451"/>
      <c r="J4" s="452"/>
      <c r="K4" s="446" t="s">
        <v>442</v>
      </c>
      <c r="L4" s="447"/>
      <c r="M4" s="447"/>
      <c r="N4" s="447"/>
      <c r="O4" s="447"/>
    </row>
    <row r="5" spans="1:15" s="57" customFormat="1" ht="18.75" customHeight="1">
      <c r="A5" s="459"/>
      <c r="B5" s="460" t="s">
        <v>443</v>
      </c>
      <c r="C5" s="457" t="s">
        <v>444</v>
      </c>
      <c r="D5" s="438"/>
      <c r="E5" s="439"/>
      <c r="F5" s="457" t="s">
        <v>445</v>
      </c>
      <c r="G5" s="438"/>
      <c r="H5" s="437" t="s">
        <v>446</v>
      </c>
      <c r="I5" s="438"/>
      <c r="J5" s="439"/>
      <c r="K5" s="434" t="s">
        <v>447</v>
      </c>
      <c r="L5" s="448" t="s">
        <v>448</v>
      </c>
      <c r="M5" s="449"/>
      <c r="N5" s="450"/>
      <c r="O5" s="443" t="s">
        <v>449</v>
      </c>
    </row>
    <row r="6" spans="1:15" s="56" customFormat="1" ht="18.75" customHeight="1">
      <c r="A6" s="459"/>
      <c r="B6" s="461"/>
      <c r="C6" s="440" t="s">
        <v>450</v>
      </c>
      <c r="D6" s="441"/>
      <c r="E6" s="442"/>
      <c r="G6" s="56" t="s">
        <v>451</v>
      </c>
      <c r="I6" s="56" t="s">
        <v>452</v>
      </c>
      <c r="J6" s="58"/>
      <c r="K6" s="435"/>
      <c r="L6" s="440" t="s">
        <v>453</v>
      </c>
      <c r="M6" s="441"/>
      <c r="N6" s="442"/>
      <c r="O6" s="444"/>
    </row>
    <row r="7" spans="1:15" s="57" customFormat="1" ht="25.5" customHeight="1">
      <c r="A7" s="453" t="s">
        <v>454</v>
      </c>
      <c r="B7" s="461" t="s">
        <v>455</v>
      </c>
      <c r="C7" s="135" t="s">
        <v>456</v>
      </c>
      <c r="D7" s="136" t="s">
        <v>457</v>
      </c>
      <c r="E7" s="136" t="s">
        <v>458</v>
      </c>
      <c r="F7" s="136" t="s">
        <v>459</v>
      </c>
      <c r="G7" s="135" t="s">
        <v>460</v>
      </c>
      <c r="H7" s="136" t="s">
        <v>461</v>
      </c>
      <c r="I7" s="135" t="s">
        <v>462</v>
      </c>
      <c r="J7" s="135" t="s">
        <v>463</v>
      </c>
      <c r="K7" s="435" t="s">
        <v>464</v>
      </c>
      <c r="L7" s="137" t="s">
        <v>465</v>
      </c>
      <c r="M7" s="137" t="s">
        <v>466</v>
      </c>
      <c r="N7" s="137" t="s">
        <v>467</v>
      </c>
      <c r="O7" s="444" t="s">
        <v>468</v>
      </c>
    </row>
    <row r="8" spans="1:15" s="57" customFormat="1" ht="45.75" customHeight="1" thickBot="1">
      <c r="A8" s="454"/>
      <c r="B8" s="462"/>
      <c r="C8" s="53" t="s">
        <v>469</v>
      </c>
      <c r="D8" s="54" t="s">
        <v>470</v>
      </c>
      <c r="E8" s="54" t="s">
        <v>471</v>
      </c>
      <c r="F8" s="54" t="s">
        <v>472</v>
      </c>
      <c r="G8" s="53" t="s">
        <v>473</v>
      </c>
      <c r="H8" s="54" t="s">
        <v>474</v>
      </c>
      <c r="I8" s="53" t="s">
        <v>475</v>
      </c>
      <c r="J8" s="53" t="s">
        <v>476</v>
      </c>
      <c r="K8" s="436"/>
      <c r="L8" s="53" t="s">
        <v>477</v>
      </c>
      <c r="M8" s="53" t="s">
        <v>478</v>
      </c>
      <c r="N8" s="53" t="s">
        <v>479</v>
      </c>
      <c r="O8" s="445"/>
    </row>
    <row r="9" spans="1:15" s="57" customFormat="1" ht="25.5" customHeight="1">
      <c r="A9" s="138" t="s">
        <v>480</v>
      </c>
      <c r="B9" s="59">
        <v>16638.5</v>
      </c>
      <c r="C9" s="60">
        <v>8155</v>
      </c>
      <c r="D9" s="60">
        <v>4232.5</v>
      </c>
      <c r="E9" s="60">
        <v>4251</v>
      </c>
      <c r="F9" s="139" t="s">
        <v>0</v>
      </c>
      <c r="G9" s="139" t="s">
        <v>0</v>
      </c>
      <c r="H9" s="61">
        <v>19147</v>
      </c>
      <c r="I9" s="60">
        <v>1.5</v>
      </c>
      <c r="J9" s="140" t="s">
        <v>0</v>
      </c>
      <c r="K9" s="62">
        <v>14.675</v>
      </c>
      <c r="L9" s="140" t="s">
        <v>0</v>
      </c>
      <c r="M9" s="140" t="s">
        <v>0</v>
      </c>
      <c r="N9" s="62">
        <v>3.675</v>
      </c>
      <c r="O9" s="131">
        <v>11</v>
      </c>
    </row>
    <row r="10" spans="1:15" s="56" customFormat="1" ht="19.5" customHeight="1">
      <c r="A10" s="141" t="s">
        <v>1</v>
      </c>
      <c r="B10" s="63">
        <v>18</v>
      </c>
      <c r="C10" s="64">
        <v>18</v>
      </c>
      <c r="D10" s="143" t="s">
        <v>0</v>
      </c>
      <c r="E10" s="143" t="s">
        <v>0</v>
      </c>
      <c r="F10" s="143" t="s">
        <v>0</v>
      </c>
      <c r="G10" s="143" t="s">
        <v>0</v>
      </c>
      <c r="H10" s="66">
        <v>8</v>
      </c>
      <c r="I10" s="64">
        <v>10</v>
      </c>
      <c r="J10" s="145" t="s">
        <v>0</v>
      </c>
      <c r="K10" s="65">
        <v>18</v>
      </c>
      <c r="L10" s="65">
        <v>8</v>
      </c>
      <c r="M10" s="145" t="s">
        <v>0</v>
      </c>
      <c r="N10" s="145" t="s">
        <v>0</v>
      </c>
      <c r="O10" s="132">
        <v>10</v>
      </c>
    </row>
    <row r="11" spans="1:15" s="57" customFormat="1" ht="19.5" customHeight="1">
      <c r="A11" s="141" t="s">
        <v>2</v>
      </c>
      <c r="B11" s="63">
        <v>35</v>
      </c>
      <c r="C11" s="64">
        <v>35</v>
      </c>
      <c r="D11" s="143" t="s">
        <v>0</v>
      </c>
      <c r="E11" s="143" t="s">
        <v>0</v>
      </c>
      <c r="F11" s="143" t="s">
        <v>0</v>
      </c>
      <c r="G11" s="64">
        <v>15</v>
      </c>
      <c r="H11" s="66">
        <v>20</v>
      </c>
      <c r="I11" s="144" t="s">
        <v>0</v>
      </c>
      <c r="J11" s="145" t="s">
        <v>0</v>
      </c>
      <c r="K11" s="65">
        <v>35</v>
      </c>
      <c r="L11" s="145" t="s">
        <v>3</v>
      </c>
      <c r="M11" s="145" t="s">
        <v>0</v>
      </c>
      <c r="N11" s="145" t="s">
        <v>0</v>
      </c>
      <c r="O11" s="132">
        <v>35</v>
      </c>
    </row>
    <row r="12" spans="1:15" s="57" customFormat="1" ht="19.5" customHeight="1">
      <c r="A12" s="141" t="s">
        <v>4</v>
      </c>
      <c r="B12" s="142" t="s">
        <v>3</v>
      </c>
      <c r="C12" s="143" t="s">
        <v>3</v>
      </c>
      <c r="D12" s="143" t="s">
        <v>0</v>
      </c>
      <c r="E12" s="143" t="s">
        <v>0</v>
      </c>
      <c r="F12" s="143" t="s">
        <v>0</v>
      </c>
      <c r="G12" s="143" t="s">
        <v>3</v>
      </c>
      <c r="H12" s="144" t="s">
        <v>3</v>
      </c>
      <c r="I12" s="144" t="s">
        <v>0</v>
      </c>
      <c r="J12" s="145" t="s">
        <v>0</v>
      </c>
      <c r="K12" s="145" t="s">
        <v>3</v>
      </c>
      <c r="L12" s="145" t="s">
        <v>3</v>
      </c>
      <c r="M12" s="145" t="s">
        <v>0</v>
      </c>
      <c r="N12" s="145" t="s">
        <v>0</v>
      </c>
      <c r="O12" s="146" t="s">
        <v>3</v>
      </c>
    </row>
    <row r="13" spans="1:15" s="57" customFormat="1" ht="19.5" customHeight="1">
      <c r="A13" s="141" t="s">
        <v>5</v>
      </c>
      <c r="B13" s="63">
        <v>143</v>
      </c>
      <c r="C13" s="64">
        <v>43</v>
      </c>
      <c r="D13" s="143" t="s">
        <v>0</v>
      </c>
      <c r="E13" s="64">
        <v>100</v>
      </c>
      <c r="F13" s="143" t="s">
        <v>0</v>
      </c>
      <c r="G13" s="143" t="s">
        <v>3</v>
      </c>
      <c r="H13" s="144" t="s">
        <v>3</v>
      </c>
      <c r="I13" s="66">
        <v>43</v>
      </c>
      <c r="J13" s="65">
        <v>100</v>
      </c>
      <c r="K13" s="65">
        <v>143</v>
      </c>
      <c r="L13" s="145" t="s">
        <v>3</v>
      </c>
      <c r="M13" s="145" t="s">
        <v>0</v>
      </c>
      <c r="N13" s="65">
        <v>100</v>
      </c>
      <c r="O13" s="132">
        <v>43</v>
      </c>
    </row>
    <row r="14" spans="1:15" s="57" customFormat="1" ht="19.5" customHeight="1">
      <c r="A14" s="141" t="s">
        <v>6</v>
      </c>
      <c r="B14" s="63">
        <v>199</v>
      </c>
      <c r="C14" s="64">
        <v>24</v>
      </c>
      <c r="D14" s="143" t="s">
        <v>0</v>
      </c>
      <c r="E14" s="64">
        <v>175</v>
      </c>
      <c r="F14" s="143" t="s">
        <v>0</v>
      </c>
      <c r="G14" s="143" t="s">
        <v>3</v>
      </c>
      <c r="H14" s="144" t="s">
        <v>3</v>
      </c>
      <c r="I14" s="66">
        <v>24</v>
      </c>
      <c r="J14" s="68">
        <v>175</v>
      </c>
      <c r="K14" s="68">
        <v>199</v>
      </c>
      <c r="L14" s="145" t="s">
        <v>3</v>
      </c>
      <c r="M14" s="145" t="s">
        <v>0</v>
      </c>
      <c r="N14" s="65">
        <v>175</v>
      </c>
      <c r="O14" s="133">
        <v>24</v>
      </c>
    </row>
    <row r="15" spans="1:15" s="57" customFormat="1" ht="6.75" customHeight="1">
      <c r="A15" s="67"/>
      <c r="B15" s="63"/>
      <c r="C15" s="64"/>
      <c r="D15" s="64"/>
      <c r="E15" s="64"/>
      <c r="F15" s="64"/>
      <c r="G15" s="64"/>
      <c r="H15" s="66"/>
      <c r="I15" s="66"/>
      <c r="J15" s="68"/>
      <c r="K15" s="68"/>
      <c r="L15" s="68"/>
      <c r="M15" s="68"/>
      <c r="N15" s="65"/>
      <c r="O15" s="133"/>
    </row>
    <row r="16" spans="1:15" s="57" customFormat="1" ht="19.5" customHeight="1">
      <c r="A16" s="141" t="s">
        <v>7</v>
      </c>
      <c r="B16" s="63">
        <v>80</v>
      </c>
      <c r="C16" s="143" t="s">
        <v>0</v>
      </c>
      <c r="D16" s="143" t="s">
        <v>0</v>
      </c>
      <c r="E16" s="64">
        <v>80</v>
      </c>
      <c r="F16" s="143" t="s">
        <v>0</v>
      </c>
      <c r="G16" s="143" t="s">
        <v>0</v>
      </c>
      <c r="H16" s="144" t="s">
        <v>0</v>
      </c>
      <c r="I16" s="144" t="s">
        <v>0</v>
      </c>
      <c r="J16" s="65">
        <v>80</v>
      </c>
      <c r="K16" s="65">
        <v>80</v>
      </c>
      <c r="L16" s="145" t="s">
        <v>0</v>
      </c>
      <c r="M16" s="145" t="s">
        <v>0</v>
      </c>
      <c r="N16" s="65">
        <v>80</v>
      </c>
      <c r="O16" s="146" t="s">
        <v>0</v>
      </c>
    </row>
    <row r="17" spans="1:15" s="57" customFormat="1" ht="6.75" customHeight="1">
      <c r="A17" s="67"/>
      <c r="B17" s="63"/>
      <c r="C17" s="64"/>
      <c r="D17" s="64"/>
      <c r="E17" s="64"/>
      <c r="F17" s="64"/>
      <c r="G17" s="64"/>
      <c r="H17" s="69"/>
      <c r="I17" s="70"/>
      <c r="J17" s="71"/>
      <c r="K17" s="71"/>
      <c r="L17" s="71"/>
      <c r="M17" s="71"/>
      <c r="N17" s="72"/>
      <c r="O17" s="134"/>
    </row>
    <row r="18" spans="1:15" s="57" customFormat="1" ht="19.5" customHeight="1">
      <c r="A18" s="147" t="s">
        <v>8</v>
      </c>
      <c r="B18" s="142" t="s">
        <v>0</v>
      </c>
      <c r="C18" s="143" t="s">
        <v>0</v>
      </c>
      <c r="D18" s="143" t="s">
        <v>0</v>
      </c>
      <c r="E18" s="143" t="s">
        <v>0</v>
      </c>
      <c r="F18" s="143" t="s">
        <v>0</v>
      </c>
      <c r="G18" s="143" t="s">
        <v>0</v>
      </c>
      <c r="H18" s="144" t="s">
        <v>0</v>
      </c>
      <c r="I18" s="143" t="s">
        <v>0</v>
      </c>
      <c r="J18" s="145" t="s">
        <v>0</v>
      </c>
      <c r="K18" s="145" t="s">
        <v>0</v>
      </c>
      <c r="L18" s="145" t="s">
        <v>0</v>
      </c>
      <c r="M18" s="145" t="s">
        <v>0</v>
      </c>
      <c r="N18" s="145" t="s">
        <v>0</v>
      </c>
      <c r="O18" s="146" t="s">
        <v>0</v>
      </c>
    </row>
    <row r="19" spans="1:15" s="57" customFormat="1" ht="6.75" customHeight="1">
      <c r="A19" s="73"/>
      <c r="B19" s="63"/>
      <c r="C19" s="64"/>
      <c r="D19" s="64"/>
      <c r="E19" s="64"/>
      <c r="F19" s="64"/>
      <c r="G19" s="64"/>
      <c r="H19" s="66"/>
      <c r="I19" s="64"/>
      <c r="J19" s="65"/>
      <c r="K19" s="65"/>
      <c r="L19" s="65"/>
      <c r="M19" s="65"/>
      <c r="N19" s="65"/>
      <c r="O19" s="132"/>
    </row>
    <row r="20" spans="1:15" s="57" customFormat="1" ht="19.5" customHeight="1">
      <c r="A20" s="147" t="s">
        <v>9</v>
      </c>
      <c r="B20" s="142" t="s">
        <v>0</v>
      </c>
      <c r="C20" s="143" t="s">
        <v>0</v>
      </c>
      <c r="D20" s="143" t="s">
        <v>0</v>
      </c>
      <c r="E20" s="143" t="s">
        <v>0</v>
      </c>
      <c r="F20" s="143" t="s">
        <v>0</v>
      </c>
      <c r="G20" s="143" t="s">
        <v>0</v>
      </c>
      <c r="H20" s="144" t="s">
        <v>0</v>
      </c>
      <c r="I20" s="143" t="s">
        <v>0</v>
      </c>
      <c r="J20" s="145" t="s">
        <v>0</v>
      </c>
      <c r="K20" s="145" t="s">
        <v>0</v>
      </c>
      <c r="L20" s="145" t="s">
        <v>0</v>
      </c>
      <c r="M20" s="145" t="s">
        <v>0</v>
      </c>
      <c r="N20" s="145" t="s">
        <v>0</v>
      </c>
      <c r="O20" s="146" t="s">
        <v>0</v>
      </c>
    </row>
    <row r="21" spans="1:15" s="57" customFormat="1" ht="19.5" customHeight="1">
      <c r="A21" s="147" t="s">
        <v>10</v>
      </c>
      <c r="B21" s="142" t="s">
        <v>3</v>
      </c>
      <c r="C21" s="143" t="s">
        <v>3</v>
      </c>
      <c r="D21" s="143" t="s">
        <v>0</v>
      </c>
      <c r="E21" s="143" t="s">
        <v>0</v>
      </c>
      <c r="F21" s="143" t="s">
        <v>0</v>
      </c>
      <c r="G21" s="143" t="s">
        <v>3</v>
      </c>
      <c r="H21" s="144" t="s">
        <v>3</v>
      </c>
      <c r="I21" s="144" t="s">
        <v>3</v>
      </c>
      <c r="J21" s="145" t="s">
        <v>0</v>
      </c>
      <c r="K21" s="145" t="s">
        <v>3</v>
      </c>
      <c r="L21" s="145" t="s">
        <v>3</v>
      </c>
      <c r="M21" s="145" t="s">
        <v>0</v>
      </c>
      <c r="N21" s="145" t="s">
        <v>0</v>
      </c>
      <c r="O21" s="146" t="s">
        <v>3</v>
      </c>
    </row>
    <row r="22" spans="1:15" s="57" customFormat="1" ht="19.5" customHeight="1">
      <c r="A22" s="147" t="s">
        <v>11</v>
      </c>
      <c r="B22" s="142" t="s">
        <v>0</v>
      </c>
      <c r="C22" s="143" t="s">
        <v>0</v>
      </c>
      <c r="D22" s="143" t="s">
        <v>0</v>
      </c>
      <c r="E22" s="143" t="s">
        <v>0</v>
      </c>
      <c r="F22" s="143" t="s">
        <v>0</v>
      </c>
      <c r="G22" s="143" t="s">
        <v>0</v>
      </c>
      <c r="H22" s="144" t="s">
        <v>0</v>
      </c>
      <c r="I22" s="143" t="s">
        <v>0</v>
      </c>
      <c r="J22" s="145" t="s">
        <v>0</v>
      </c>
      <c r="K22" s="145" t="s">
        <v>0</v>
      </c>
      <c r="L22" s="145" t="s">
        <v>0</v>
      </c>
      <c r="M22" s="145" t="s">
        <v>0</v>
      </c>
      <c r="N22" s="145" t="s">
        <v>0</v>
      </c>
      <c r="O22" s="146" t="s">
        <v>0</v>
      </c>
    </row>
    <row r="23" spans="1:15" s="57" customFormat="1" ht="6.75" customHeight="1">
      <c r="A23" s="73"/>
      <c r="B23" s="63"/>
      <c r="C23" s="64"/>
      <c r="D23" s="64"/>
      <c r="E23" s="64"/>
      <c r="F23" s="64"/>
      <c r="G23" s="64"/>
      <c r="H23" s="66"/>
      <c r="I23" s="64"/>
      <c r="J23" s="65"/>
      <c r="K23" s="65"/>
      <c r="L23" s="65"/>
      <c r="M23" s="65"/>
      <c r="N23" s="65"/>
      <c r="O23" s="132"/>
    </row>
    <row r="24" spans="1:15" s="57" customFormat="1" ht="19.5" customHeight="1">
      <c r="A24" s="147" t="s">
        <v>12</v>
      </c>
      <c r="B24" s="142" t="s">
        <v>0</v>
      </c>
      <c r="C24" s="143" t="s">
        <v>0</v>
      </c>
      <c r="D24" s="143" t="s">
        <v>0</v>
      </c>
      <c r="E24" s="143" t="s">
        <v>0</v>
      </c>
      <c r="F24" s="143" t="s">
        <v>0</v>
      </c>
      <c r="G24" s="143" t="s">
        <v>0</v>
      </c>
      <c r="H24" s="144" t="s">
        <v>0</v>
      </c>
      <c r="I24" s="143" t="s">
        <v>0</v>
      </c>
      <c r="J24" s="145" t="s">
        <v>0</v>
      </c>
      <c r="K24" s="145" t="s">
        <v>0</v>
      </c>
      <c r="L24" s="145" t="s">
        <v>0</v>
      </c>
      <c r="M24" s="145" t="s">
        <v>0</v>
      </c>
      <c r="N24" s="145" t="s">
        <v>0</v>
      </c>
      <c r="O24" s="146" t="s">
        <v>0</v>
      </c>
    </row>
    <row r="25" spans="1:15" s="57" customFormat="1" ht="19.5" customHeight="1">
      <c r="A25" s="147" t="s">
        <v>13</v>
      </c>
      <c r="B25" s="142" t="s">
        <v>0</v>
      </c>
      <c r="C25" s="143" t="s">
        <v>0</v>
      </c>
      <c r="D25" s="143" t="s">
        <v>0</v>
      </c>
      <c r="E25" s="143" t="s">
        <v>0</v>
      </c>
      <c r="F25" s="143" t="s">
        <v>0</v>
      </c>
      <c r="G25" s="143" t="s">
        <v>0</v>
      </c>
      <c r="H25" s="144" t="s">
        <v>0</v>
      </c>
      <c r="I25" s="143" t="s">
        <v>0</v>
      </c>
      <c r="J25" s="145" t="s">
        <v>0</v>
      </c>
      <c r="K25" s="145" t="s">
        <v>0</v>
      </c>
      <c r="L25" s="145" t="s">
        <v>0</v>
      </c>
      <c r="M25" s="145" t="s">
        <v>0</v>
      </c>
      <c r="N25" s="145" t="s">
        <v>0</v>
      </c>
      <c r="O25" s="146" t="s">
        <v>0</v>
      </c>
    </row>
    <row r="26" spans="1:15" s="57" customFormat="1" ht="19.5" customHeight="1">
      <c r="A26" s="147" t="s">
        <v>14</v>
      </c>
      <c r="B26" s="142" t="s">
        <v>0</v>
      </c>
      <c r="C26" s="143" t="s">
        <v>0</v>
      </c>
      <c r="D26" s="143" t="s">
        <v>0</v>
      </c>
      <c r="E26" s="143" t="s">
        <v>0</v>
      </c>
      <c r="F26" s="143" t="s">
        <v>0</v>
      </c>
      <c r="G26" s="143" t="s">
        <v>0</v>
      </c>
      <c r="H26" s="144" t="s">
        <v>0</v>
      </c>
      <c r="I26" s="143" t="s">
        <v>0</v>
      </c>
      <c r="J26" s="145" t="s">
        <v>0</v>
      </c>
      <c r="K26" s="145" t="s">
        <v>0</v>
      </c>
      <c r="L26" s="145" t="s">
        <v>0</v>
      </c>
      <c r="M26" s="145" t="s">
        <v>0</v>
      </c>
      <c r="N26" s="145" t="s">
        <v>0</v>
      </c>
      <c r="O26" s="146" t="s">
        <v>0</v>
      </c>
    </row>
    <row r="27" spans="1:15" s="57" customFormat="1" ht="6.75" customHeight="1">
      <c r="A27" s="73"/>
      <c r="B27" s="63"/>
      <c r="C27" s="64"/>
      <c r="D27" s="64"/>
      <c r="E27" s="64"/>
      <c r="F27" s="64"/>
      <c r="G27" s="64"/>
      <c r="H27" s="66"/>
      <c r="I27" s="64"/>
      <c r="J27" s="65"/>
      <c r="K27" s="65"/>
      <c r="L27" s="65"/>
      <c r="M27" s="65"/>
      <c r="N27" s="65"/>
      <c r="O27" s="132"/>
    </row>
    <row r="28" spans="1:15" s="57" customFormat="1" ht="19.5" customHeight="1">
      <c r="A28" s="147" t="s">
        <v>15</v>
      </c>
      <c r="B28" s="142" t="s">
        <v>0</v>
      </c>
      <c r="C28" s="143" t="s">
        <v>0</v>
      </c>
      <c r="D28" s="143" t="s">
        <v>0</v>
      </c>
      <c r="E28" s="143" t="s">
        <v>0</v>
      </c>
      <c r="F28" s="143" t="s">
        <v>0</v>
      </c>
      <c r="G28" s="143" t="s">
        <v>0</v>
      </c>
      <c r="H28" s="144" t="s">
        <v>0</v>
      </c>
      <c r="I28" s="143" t="s">
        <v>0</v>
      </c>
      <c r="J28" s="145" t="s">
        <v>0</v>
      </c>
      <c r="K28" s="145" t="s">
        <v>0</v>
      </c>
      <c r="L28" s="145" t="s">
        <v>0</v>
      </c>
      <c r="M28" s="145" t="s">
        <v>0</v>
      </c>
      <c r="N28" s="145" t="s">
        <v>0</v>
      </c>
      <c r="O28" s="146" t="s">
        <v>0</v>
      </c>
    </row>
    <row r="29" spans="1:15" s="57" customFormat="1" ht="19.5" customHeight="1">
      <c r="A29" s="147" t="s">
        <v>16</v>
      </c>
      <c r="B29" s="142" t="s">
        <v>0</v>
      </c>
      <c r="C29" s="143" t="s">
        <v>0</v>
      </c>
      <c r="D29" s="143" t="s">
        <v>0</v>
      </c>
      <c r="E29" s="143" t="s">
        <v>0</v>
      </c>
      <c r="F29" s="143" t="s">
        <v>0</v>
      </c>
      <c r="G29" s="143" t="s">
        <v>0</v>
      </c>
      <c r="H29" s="144" t="s">
        <v>0</v>
      </c>
      <c r="I29" s="143" t="s">
        <v>0</v>
      </c>
      <c r="J29" s="145" t="s">
        <v>0</v>
      </c>
      <c r="K29" s="145" t="s">
        <v>0</v>
      </c>
      <c r="L29" s="145" t="s">
        <v>0</v>
      </c>
      <c r="M29" s="145" t="s">
        <v>0</v>
      </c>
      <c r="N29" s="145" t="s">
        <v>0</v>
      </c>
      <c r="O29" s="146" t="s">
        <v>0</v>
      </c>
    </row>
    <row r="30" spans="1:15" s="57" customFormat="1" ht="19.5" customHeight="1">
      <c r="A30" s="147" t="s">
        <v>17</v>
      </c>
      <c r="B30" s="142" t="s">
        <v>0</v>
      </c>
      <c r="C30" s="143" t="s">
        <v>0</v>
      </c>
      <c r="D30" s="143" t="s">
        <v>0</v>
      </c>
      <c r="E30" s="143" t="s">
        <v>0</v>
      </c>
      <c r="F30" s="143" t="s">
        <v>0</v>
      </c>
      <c r="G30" s="143" t="s">
        <v>0</v>
      </c>
      <c r="H30" s="144" t="s">
        <v>0</v>
      </c>
      <c r="I30" s="143" t="s">
        <v>0</v>
      </c>
      <c r="J30" s="145" t="s">
        <v>0</v>
      </c>
      <c r="K30" s="145" t="s">
        <v>0</v>
      </c>
      <c r="L30" s="145" t="s">
        <v>0</v>
      </c>
      <c r="M30" s="145" t="s">
        <v>0</v>
      </c>
      <c r="N30" s="145" t="s">
        <v>0</v>
      </c>
      <c r="O30" s="146" t="s">
        <v>0</v>
      </c>
    </row>
    <row r="31" spans="1:15" s="57" customFormat="1" ht="6.75" customHeight="1">
      <c r="A31" s="73"/>
      <c r="B31" s="63"/>
      <c r="C31" s="64"/>
      <c r="D31" s="64"/>
      <c r="E31" s="64"/>
      <c r="F31" s="64"/>
      <c r="G31" s="64"/>
      <c r="H31" s="66"/>
      <c r="I31" s="64"/>
      <c r="J31" s="65"/>
      <c r="K31" s="65"/>
      <c r="L31" s="65"/>
      <c r="M31" s="65"/>
      <c r="N31" s="65"/>
      <c r="O31" s="132"/>
    </row>
    <row r="32" spans="1:15" s="57" customFormat="1" ht="19.5" customHeight="1">
      <c r="A32" s="147" t="s">
        <v>18</v>
      </c>
      <c r="B32" s="63">
        <v>80</v>
      </c>
      <c r="C32" s="143" t="s">
        <v>0</v>
      </c>
      <c r="D32" s="143" t="s">
        <v>0</v>
      </c>
      <c r="E32" s="64">
        <v>80</v>
      </c>
      <c r="F32" s="143" t="s">
        <v>0</v>
      </c>
      <c r="G32" s="143" t="s">
        <v>0</v>
      </c>
      <c r="H32" s="144" t="s">
        <v>0</v>
      </c>
      <c r="I32" s="144" t="s">
        <v>0</v>
      </c>
      <c r="J32" s="65">
        <v>80</v>
      </c>
      <c r="K32" s="65">
        <v>80</v>
      </c>
      <c r="L32" s="145" t="s">
        <v>0</v>
      </c>
      <c r="M32" s="145" t="s">
        <v>0</v>
      </c>
      <c r="N32" s="65">
        <v>80</v>
      </c>
      <c r="O32" s="146" t="s">
        <v>0</v>
      </c>
    </row>
    <row r="33" spans="1:15" s="57" customFormat="1" ht="19.5" customHeight="1">
      <c r="A33" s="147" t="s">
        <v>19</v>
      </c>
      <c r="B33" s="142" t="s">
        <v>0</v>
      </c>
      <c r="C33" s="143" t="s">
        <v>0</v>
      </c>
      <c r="D33" s="143" t="s">
        <v>0</v>
      </c>
      <c r="E33" s="143" t="s">
        <v>0</v>
      </c>
      <c r="F33" s="143" t="s">
        <v>0</v>
      </c>
      <c r="G33" s="143" t="s">
        <v>0</v>
      </c>
      <c r="H33" s="144" t="s">
        <v>0</v>
      </c>
      <c r="I33" s="143" t="s">
        <v>0</v>
      </c>
      <c r="J33" s="145" t="s">
        <v>0</v>
      </c>
      <c r="K33" s="145" t="s">
        <v>0</v>
      </c>
      <c r="L33" s="145" t="s">
        <v>0</v>
      </c>
      <c r="M33" s="145" t="s">
        <v>0</v>
      </c>
      <c r="N33" s="145" t="s">
        <v>0</v>
      </c>
      <c r="O33" s="146" t="s">
        <v>0</v>
      </c>
    </row>
    <row r="34" spans="1:15" s="57" customFormat="1" ht="19.5" customHeight="1" thickBot="1">
      <c r="A34" s="148" t="s">
        <v>20</v>
      </c>
      <c r="B34" s="149" t="s">
        <v>0</v>
      </c>
      <c r="C34" s="150" t="s">
        <v>0</v>
      </c>
      <c r="D34" s="150" t="s">
        <v>0</v>
      </c>
      <c r="E34" s="150" t="s">
        <v>0</v>
      </c>
      <c r="F34" s="150" t="s">
        <v>0</v>
      </c>
      <c r="G34" s="150" t="s">
        <v>0</v>
      </c>
      <c r="H34" s="151" t="s">
        <v>0</v>
      </c>
      <c r="I34" s="150" t="s">
        <v>0</v>
      </c>
      <c r="J34" s="152" t="s">
        <v>0</v>
      </c>
      <c r="K34" s="152" t="s">
        <v>0</v>
      </c>
      <c r="L34" s="152" t="s">
        <v>0</v>
      </c>
      <c r="M34" s="152" t="s">
        <v>0</v>
      </c>
      <c r="N34" s="152" t="s">
        <v>0</v>
      </c>
      <c r="O34" s="153" t="s">
        <v>0</v>
      </c>
    </row>
    <row r="35" spans="1:8" s="57" customFormat="1" ht="12.75" customHeight="1">
      <c r="A35" s="511" t="s">
        <v>23</v>
      </c>
      <c r="B35" s="74"/>
      <c r="C35" s="74"/>
      <c r="D35" s="74"/>
      <c r="E35" s="74"/>
      <c r="F35" s="74"/>
      <c r="G35" s="74"/>
      <c r="H35" s="75" t="s">
        <v>24</v>
      </c>
    </row>
    <row r="36" spans="1:8" s="57" customFormat="1" ht="12.75" customHeight="1">
      <c r="A36" s="511" t="s">
        <v>25</v>
      </c>
      <c r="B36" s="74"/>
      <c r="C36" s="74"/>
      <c r="D36" s="74"/>
      <c r="E36" s="74"/>
      <c r="F36" s="74"/>
      <c r="G36" s="74"/>
      <c r="H36" s="75" t="s">
        <v>26</v>
      </c>
    </row>
  </sheetData>
  <mergeCells count="19">
    <mergeCell ref="A7:A8"/>
    <mergeCell ref="A2:G2"/>
    <mergeCell ref="B4:G4"/>
    <mergeCell ref="C5:E5"/>
    <mergeCell ref="F5:G5"/>
    <mergeCell ref="C6:E6"/>
    <mergeCell ref="A4:A6"/>
    <mergeCell ref="B5:B6"/>
    <mergeCell ref="B7:B8"/>
    <mergeCell ref="K5:K6"/>
    <mergeCell ref="K7:K8"/>
    <mergeCell ref="H5:J5"/>
    <mergeCell ref="H2:O2"/>
    <mergeCell ref="L6:N6"/>
    <mergeCell ref="O5:O6"/>
    <mergeCell ref="O7:O8"/>
    <mergeCell ref="K4:O4"/>
    <mergeCell ref="L5:N5"/>
    <mergeCell ref="H4:J4"/>
  </mergeCells>
  <printOptions horizontalCentered="1"/>
  <pageMargins left="1.141732283464567" right="1.141732283464567" top="1.5748031496062993" bottom="1.5748031496062993" header="0.5118110236220472" footer="0.9055118110236221"/>
  <pageSetup firstPageNumber="400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8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4.125" style="1" customWidth="1"/>
    <col min="2" max="2" width="5.875" style="1" customWidth="1"/>
    <col min="3" max="3" width="8.125" style="1" customWidth="1"/>
    <col min="4" max="4" width="5.625" style="1" customWidth="1"/>
    <col min="5" max="5" width="8.125" style="1" customWidth="1"/>
    <col min="6" max="6" width="5.625" style="1" customWidth="1"/>
    <col min="7" max="7" width="8.125" style="1" customWidth="1"/>
    <col min="8" max="8" width="5.625" style="1" customWidth="1"/>
    <col min="9" max="9" width="8.125" style="1" customWidth="1"/>
    <col min="10" max="10" width="5.625" style="1" customWidth="1"/>
    <col min="11" max="11" width="8.25390625" style="3" customWidth="1"/>
    <col min="12" max="12" width="6.625" style="3" customWidth="1"/>
    <col min="13" max="13" width="8.25390625" style="1" customWidth="1"/>
    <col min="14" max="14" width="6.625" style="1" customWidth="1"/>
    <col min="15" max="15" width="8.25390625" style="1" customWidth="1"/>
    <col min="16" max="16" width="6.625" style="1" customWidth="1"/>
    <col min="17" max="17" width="8.25390625" style="1" customWidth="1"/>
    <col min="18" max="18" width="6.625" style="1" customWidth="1"/>
    <col min="19" max="19" width="8.25390625" style="3" customWidth="1"/>
    <col min="20" max="20" width="6.625" style="3" customWidth="1"/>
    <col min="21" max="16384" width="9.00390625" style="1" customWidth="1"/>
  </cols>
  <sheetData>
    <row r="1" spans="1:20" s="6" customFormat="1" ht="18" customHeight="1">
      <c r="A1" s="508" t="s">
        <v>194</v>
      </c>
      <c r="K1" s="27"/>
      <c r="L1" s="27"/>
      <c r="S1" s="27"/>
      <c r="T1" s="7" t="s">
        <v>195</v>
      </c>
    </row>
    <row r="2" spans="1:20" s="8" customFormat="1" ht="24.75" customHeight="1">
      <c r="A2" s="455" t="s">
        <v>63</v>
      </c>
      <c r="B2" s="421"/>
      <c r="C2" s="421"/>
      <c r="D2" s="421"/>
      <c r="E2" s="421"/>
      <c r="F2" s="421"/>
      <c r="G2" s="421"/>
      <c r="H2" s="421"/>
      <c r="I2" s="421"/>
      <c r="J2" s="421"/>
      <c r="K2" s="421" t="s">
        <v>64</v>
      </c>
      <c r="L2" s="421"/>
      <c r="M2" s="421"/>
      <c r="N2" s="421"/>
      <c r="O2" s="421"/>
      <c r="P2" s="421"/>
      <c r="Q2" s="421"/>
      <c r="R2" s="421"/>
      <c r="S2" s="421"/>
      <c r="T2" s="421"/>
    </row>
    <row r="3" spans="1:20" s="6" customFormat="1" ht="18" customHeight="1" thickBot="1">
      <c r="A3" s="26"/>
      <c r="B3" s="26"/>
      <c r="C3" s="26"/>
      <c r="D3" s="26"/>
      <c r="E3" s="26"/>
      <c r="F3" s="26"/>
      <c r="G3" s="26"/>
      <c r="H3" s="26"/>
      <c r="J3" s="509" t="s">
        <v>65</v>
      </c>
      <c r="K3" s="27"/>
      <c r="L3" s="27"/>
      <c r="S3" s="27"/>
      <c r="T3" s="7" t="s">
        <v>67</v>
      </c>
    </row>
    <row r="4" spans="1:20" s="78" customFormat="1" ht="21.75" customHeight="1">
      <c r="A4" s="77"/>
      <c r="B4" s="475" t="s">
        <v>29</v>
      </c>
      <c r="C4" s="476" t="s">
        <v>30</v>
      </c>
      <c r="D4" s="477"/>
      <c r="E4" s="466" t="s">
        <v>31</v>
      </c>
      <c r="F4" s="467"/>
      <c r="G4" s="467"/>
      <c r="H4" s="467"/>
      <c r="I4" s="467"/>
      <c r="J4" s="467"/>
      <c r="K4" s="468" t="s">
        <v>32</v>
      </c>
      <c r="L4" s="474"/>
      <c r="M4" s="466" t="s">
        <v>33</v>
      </c>
      <c r="N4" s="467"/>
      <c r="O4" s="467"/>
      <c r="P4" s="467"/>
      <c r="Q4" s="468" t="s">
        <v>34</v>
      </c>
      <c r="R4" s="468"/>
      <c r="S4" s="468"/>
      <c r="T4" s="468"/>
    </row>
    <row r="5" spans="1:20" s="78" customFormat="1" ht="21.75" customHeight="1">
      <c r="A5" s="155" t="s">
        <v>35</v>
      </c>
      <c r="B5" s="471"/>
      <c r="C5" s="478"/>
      <c r="D5" s="479"/>
      <c r="E5" s="469" t="s">
        <v>41</v>
      </c>
      <c r="F5" s="470"/>
      <c r="G5" s="469" t="s">
        <v>42</v>
      </c>
      <c r="H5" s="470"/>
      <c r="I5" s="469" t="s">
        <v>43</v>
      </c>
      <c r="J5" s="470"/>
      <c r="K5" s="480" t="s">
        <v>44</v>
      </c>
      <c r="L5" s="470"/>
      <c r="M5" s="469" t="s">
        <v>36</v>
      </c>
      <c r="N5" s="470"/>
      <c r="O5" s="469" t="s">
        <v>37</v>
      </c>
      <c r="P5" s="470"/>
      <c r="Q5" s="469" t="s">
        <v>38</v>
      </c>
      <c r="R5" s="470"/>
      <c r="S5" s="469" t="s">
        <v>39</v>
      </c>
      <c r="T5" s="473"/>
    </row>
    <row r="6" spans="1:20" s="78" customFormat="1" ht="21.75" customHeight="1">
      <c r="A6" s="79"/>
      <c r="B6" s="471"/>
      <c r="C6" s="463" t="s">
        <v>230</v>
      </c>
      <c r="D6" s="464"/>
      <c r="E6" s="463" t="s">
        <v>231</v>
      </c>
      <c r="F6" s="464"/>
      <c r="G6" s="463" t="s">
        <v>232</v>
      </c>
      <c r="H6" s="464"/>
      <c r="I6" s="463" t="s">
        <v>233</v>
      </c>
      <c r="J6" s="464"/>
      <c r="K6" s="465" t="s">
        <v>234</v>
      </c>
      <c r="L6" s="464"/>
      <c r="M6" s="463" t="s">
        <v>235</v>
      </c>
      <c r="N6" s="464"/>
      <c r="O6" s="463" t="s">
        <v>236</v>
      </c>
      <c r="P6" s="464"/>
      <c r="Q6" s="463" t="s">
        <v>237</v>
      </c>
      <c r="R6" s="464"/>
      <c r="S6" s="463" t="s">
        <v>238</v>
      </c>
      <c r="T6" s="465"/>
    </row>
    <row r="7" spans="1:20" s="78" customFormat="1" ht="27.75" customHeight="1">
      <c r="A7" s="79" t="s">
        <v>239</v>
      </c>
      <c r="B7" s="471" t="s">
        <v>45</v>
      </c>
      <c r="C7" s="157" t="s">
        <v>241</v>
      </c>
      <c r="D7" s="157" t="s">
        <v>242</v>
      </c>
      <c r="E7" s="157" t="s">
        <v>241</v>
      </c>
      <c r="F7" s="157" t="s">
        <v>242</v>
      </c>
      <c r="G7" s="157" t="s">
        <v>241</v>
      </c>
      <c r="H7" s="157" t="s">
        <v>242</v>
      </c>
      <c r="I7" s="158" t="s">
        <v>241</v>
      </c>
      <c r="J7" s="157" t="s">
        <v>242</v>
      </c>
      <c r="K7" s="157" t="s">
        <v>241</v>
      </c>
      <c r="L7" s="157" t="s">
        <v>242</v>
      </c>
      <c r="M7" s="157" t="s">
        <v>241</v>
      </c>
      <c r="N7" s="157" t="s">
        <v>242</v>
      </c>
      <c r="O7" s="157" t="s">
        <v>241</v>
      </c>
      <c r="P7" s="157" t="s">
        <v>242</v>
      </c>
      <c r="Q7" s="157" t="s">
        <v>241</v>
      </c>
      <c r="R7" s="157" t="s">
        <v>242</v>
      </c>
      <c r="S7" s="159" t="s">
        <v>241</v>
      </c>
      <c r="T7" s="156" t="s">
        <v>242</v>
      </c>
    </row>
    <row r="8" spans="1:20" s="78" customFormat="1" ht="42" customHeight="1" thickBot="1">
      <c r="A8" s="80"/>
      <c r="B8" s="472"/>
      <c r="C8" s="36" t="s">
        <v>46</v>
      </c>
      <c r="D8" s="36" t="s">
        <v>47</v>
      </c>
      <c r="E8" s="36" t="s">
        <v>46</v>
      </c>
      <c r="F8" s="36" t="s">
        <v>47</v>
      </c>
      <c r="G8" s="36" t="s">
        <v>46</v>
      </c>
      <c r="H8" s="36" t="s">
        <v>47</v>
      </c>
      <c r="I8" s="35" t="s">
        <v>46</v>
      </c>
      <c r="J8" s="36" t="s">
        <v>47</v>
      </c>
      <c r="K8" s="36" t="s">
        <v>46</v>
      </c>
      <c r="L8" s="36" t="s">
        <v>47</v>
      </c>
      <c r="M8" s="36" t="s">
        <v>46</v>
      </c>
      <c r="N8" s="36" t="s">
        <v>47</v>
      </c>
      <c r="O8" s="36" t="s">
        <v>46</v>
      </c>
      <c r="P8" s="36" t="s">
        <v>47</v>
      </c>
      <c r="Q8" s="36" t="s">
        <v>46</v>
      </c>
      <c r="R8" s="36" t="s">
        <v>47</v>
      </c>
      <c r="S8" s="35" t="s">
        <v>46</v>
      </c>
      <c r="T8" s="81" t="s">
        <v>47</v>
      </c>
    </row>
    <row r="9" spans="1:20" s="6" customFormat="1" ht="26.25" customHeight="1">
      <c r="A9" s="160" t="s">
        <v>48</v>
      </c>
      <c r="B9" s="82" t="s">
        <v>49</v>
      </c>
      <c r="C9" s="83" t="s">
        <v>49</v>
      </c>
      <c r="D9" s="30" t="s">
        <v>49</v>
      </c>
      <c r="E9" s="83" t="s">
        <v>49</v>
      </c>
      <c r="F9" s="30" t="s">
        <v>49</v>
      </c>
      <c r="G9" s="83" t="s">
        <v>49</v>
      </c>
      <c r="H9" s="30" t="s">
        <v>49</v>
      </c>
      <c r="I9" s="83" t="s">
        <v>49</v>
      </c>
      <c r="J9" s="30" t="s">
        <v>49</v>
      </c>
      <c r="K9" s="82" t="s">
        <v>49</v>
      </c>
      <c r="L9" s="30" t="s">
        <v>49</v>
      </c>
      <c r="M9" s="83" t="s">
        <v>49</v>
      </c>
      <c r="N9" s="30" t="s">
        <v>49</v>
      </c>
      <c r="O9" s="83" t="s">
        <v>49</v>
      </c>
      <c r="P9" s="30" t="s">
        <v>49</v>
      </c>
      <c r="Q9" s="83" t="s">
        <v>49</v>
      </c>
      <c r="R9" s="30" t="s">
        <v>40</v>
      </c>
      <c r="S9" s="83" t="s">
        <v>40</v>
      </c>
      <c r="T9" s="31" t="s">
        <v>40</v>
      </c>
    </row>
    <row r="10" spans="1:20" s="6" customFormat="1" ht="26.25" customHeight="1">
      <c r="A10" s="160" t="s">
        <v>50</v>
      </c>
      <c r="B10" s="82" t="s">
        <v>40</v>
      </c>
      <c r="C10" s="82" t="s">
        <v>40</v>
      </c>
      <c r="D10" s="83" t="s">
        <v>40</v>
      </c>
      <c r="E10" s="30" t="s">
        <v>40</v>
      </c>
      <c r="F10" s="83" t="s">
        <v>40</v>
      </c>
      <c r="G10" s="30" t="s">
        <v>40</v>
      </c>
      <c r="H10" s="83" t="s">
        <v>40</v>
      </c>
      <c r="I10" s="30" t="s">
        <v>40</v>
      </c>
      <c r="J10" s="83" t="s">
        <v>40</v>
      </c>
      <c r="K10" s="120" t="s">
        <v>40</v>
      </c>
      <c r="L10" s="82" t="s">
        <v>40</v>
      </c>
      <c r="M10" s="30" t="s">
        <v>40</v>
      </c>
      <c r="N10" s="83" t="s">
        <v>40</v>
      </c>
      <c r="O10" s="30" t="s">
        <v>40</v>
      </c>
      <c r="P10" s="83" t="s">
        <v>40</v>
      </c>
      <c r="Q10" s="30" t="s">
        <v>40</v>
      </c>
      <c r="R10" s="83" t="s">
        <v>40</v>
      </c>
      <c r="S10" s="30" t="s">
        <v>40</v>
      </c>
      <c r="T10" s="109" t="s">
        <v>40</v>
      </c>
    </row>
    <row r="11" spans="1:20" s="6" customFormat="1" ht="26.25" customHeight="1">
      <c r="A11" s="160" t="s">
        <v>51</v>
      </c>
      <c r="B11" s="82">
        <v>48</v>
      </c>
      <c r="C11" s="82">
        <v>27</v>
      </c>
      <c r="D11" s="30">
        <v>56.25</v>
      </c>
      <c r="E11" s="83">
        <v>5</v>
      </c>
      <c r="F11" s="30">
        <v>41.67</v>
      </c>
      <c r="G11" s="83">
        <v>7</v>
      </c>
      <c r="H11" s="30">
        <v>58.33</v>
      </c>
      <c r="I11" s="83">
        <v>7</v>
      </c>
      <c r="J11" s="30">
        <v>58.33</v>
      </c>
      <c r="K11" s="82">
        <v>8</v>
      </c>
      <c r="L11" s="30">
        <v>66.67</v>
      </c>
      <c r="M11" s="161" t="s">
        <v>199</v>
      </c>
      <c r="N11" s="161" t="s">
        <v>199</v>
      </c>
      <c r="O11" s="83">
        <v>25</v>
      </c>
      <c r="P11" s="30">
        <v>89.29</v>
      </c>
      <c r="Q11" s="83">
        <v>2</v>
      </c>
      <c r="R11" s="30">
        <v>16.67</v>
      </c>
      <c r="S11" s="161" t="s">
        <v>199</v>
      </c>
      <c r="T11" s="164" t="s">
        <v>199</v>
      </c>
    </row>
    <row r="12" spans="1:20" s="6" customFormat="1" ht="16.5" customHeight="1">
      <c r="A12" s="84"/>
      <c r="B12" s="85"/>
      <c r="C12" s="86"/>
      <c r="D12" s="87"/>
      <c r="E12" s="86"/>
      <c r="F12" s="87"/>
      <c r="G12" s="86"/>
      <c r="H12" s="87"/>
      <c r="I12" s="86"/>
      <c r="J12" s="87"/>
      <c r="K12" s="85"/>
      <c r="L12" s="87"/>
      <c r="M12" s="86"/>
      <c r="N12" s="87"/>
      <c r="O12" s="86"/>
      <c r="P12" s="87"/>
      <c r="Q12" s="86"/>
      <c r="R12" s="87"/>
      <c r="S12" s="86"/>
      <c r="T12" s="88"/>
    </row>
    <row r="13" spans="1:21" s="6" customFormat="1" ht="26.25" customHeight="1">
      <c r="A13" s="160" t="s">
        <v>52</v>
      </c>
      <c r="B13" s="82">
        <v>60</v>
      </c>
      <c r="C13" s="83">
        <v>20</v>
      </c>
      <c r="D13" s="30">
        <v>33.33</v>
      </c>
      <c r="E13" s="83">
        <v>5</v>
      </c>
      <c r="F13" s="30">
        <v>33.33</v>
      </c>
      <c r="G13" s="83">
        <v>2</v>
      </c>
      <c r="H13" s="30">
        <v>13.33</v>
      </c>
      <c r="I13" s="83">
        <v>5</v>
      </c>
      <c r="J13" s="30">
        <v>33.33</v>
      </c>
      <c r="K13" s="82">
        <v>8</v>
      </c>
      <c r="L13" s="30">
        <v>53.33</v>
      </c>
      <c r="M13" s="161" t="s">
        <v>199</v>
      </c>
      <c r="N13" s="161" t="s">
        <v>199</v>
      </c>
      <c r="O13" s="83">
        <v>11</v>
      </c>
      <c r="P13" s="30">
        <v>39.29</v>
      </c>
      <c r="Q13" s="83">
        <v>9</v>
      </c>
      <c r="R13" s="30">
        <v>37.5</v>
      </c>
      <c r="S13" s="161" t="s">
        <v>199</v>
      </c>
      <c r="T13" s="163" t="s">
        <v>199</v>
      </c>
      <c r="U13" s="117"/>
    </row>
    <row r="14" spans="1:21" s="6" customFormat="1" ht="26.25" customHeight="1">
      <c r="A14" s="160" t="s">
        <v>53</v>
      </c>
      <c r="B14" s="82">
        <v>28</v>
      </c>
      <c r="C14" s="83">
        <v>6</v>
      </c>
      <c r="D14" s="30">
        <v>21.43</v>
      </c>
      <c r="E14" s="83">
        <v>1</v>
      </c>
      <c r="F14" s="30">
        <v>14.29</v>
      </c>
      <c r="G14" s="161" t="s">
        <v>199</v>
      </c>
      <c r="H14" s="162" t="s">
        <v>199</v>
      </c>
      <c r="I14" s="83">
        <v>2</v>
      </c>
      <c r="J14" s="30">
        <v>28.57</v>
      </c>
      <c r="K14" s="82">
        <v>3</v>
      </c>
      <c r="L14" s="30">
        <v>42.86</v>
      </c>
      <c r="M14" s="161" t="s">
        <v>199</v>
      </c>
      <c r="N14" s="161" t="s">
        <v>199</v>
      </c>
      <c r="O14" s="83">
        <v>4</v>
      </c>
      <c r="P14" s="30">
        <v>33.33</v>
      </c>
      <c r="Q14" s="83">
        <v>2</v>
      </c>
      <c r="R14" s="30">
        <v>25</v>
      </c>
      <c r="S14" s="161" t="s">
        <v>199</v>
      </c>
      <c r="T14" s="163" t="s">
        <v>199</v>
      </c>
      <c r="U14" s="117"/>
    </row>
    <row r="15" spans="1:20" s="6" customFormat="1" ht="26.25" customHeight="1">
      <c r="A15" s="160" t="s">
        <v>54</v>
      </c>
      <c r="B15" s="82">
        <v>28</v>
      </c>
      <c r="C15" s="83">
        <v>4</v>
      </c>
      <c r="D15" s="30">
        <v>14.29</v>
      </c>
      <c r="E15" s="83">
        <v>1</v>
      </c>
      <c r="F15" s="30">
        <v>14.29</v>
      </c>
      <c r="G15" s="161" t="s">
        <v>199</v>
      </c>
      <c r="H15" s="162" t="s">
        <v>249</v>
      </c>
      <c r="I15" s="83">
        <v>1</v>
      </c>
      <c r="J15" s="30">
        <v>14.29</v>
      </c>
      <c r="K15" s="82">
        <v>2</v>
      </c>
      <c r="L15" s="30">
        <v>28.57</v>
      </c>
      <c r="M15" s="161" t="s">
        <v>199</v>
      </c>
      <c r="N15" s="161" t="s">
        <v>199</v>
      </c>
      <c r="O15" s="83">
        <v>4</v>
      </c>
      <c r="P15" s="30">
        <v>33.33</v>
      </c>
      <c r="Q15" s="161" t="s">
        <v>199</v>
      </c>
      <c r="R15" s="161" t="s">
        <v>199</v>
      </c>
      <c r="S15" s="161" t="s">
        <v>199</v>
      </c>
      <c r="T15" s="163" t="s">
        <v>249</v>
      </c>
    </row>
    <row r="16" spans="1:20" s="6" customFormat="1" ht="16.5" customHeight="1">
      <c r="A16" s="84"/>
      <c r="B16" s="85"/>
      <c r="C16" s="86"/>
      <c r="D16" s="87"/>
      <c r="E16" s="86"/>
      <c r="F16" s="87"/>
      <c r="G16" s="86"/>
      <c r="H16" s="87"/>
      <c r="I16" s="86"/>
      <c r="J16" s="87"/>
      <c r="K16" s="85"/>
      <c r="L16" s="87"/>
      <c r="M16" s="86"/>
      <c r="N16" s="87"/>
      <c r="O16" s="86"/>
      <c r="P16" s="87"/>
      <c r="Q16" s="86"/>
      <c r="R16" s="87"/>
      <c r="S16" s="86"/>
      <c r="T16" s="88"/>
    </row>
    <row r="17" spans="1:20" s="6" customFormat="1" ht="26.25" customHeight="1">
      <c r="A17" s="160" t="s">
        <v>55</v>
      </c>
      <c r="B17" s="82">
        <v>28</v>
      </c>
      <c r="C17" s="83">
        <v>6</v>
      </c>
      <c r="D17" s="30">
        <v>21.43</v>
      </c>
      <c r="E17" s="83">
        <v>2</v>
      </c>
      <c r="F17" s="30">
        <v>28.57</v>
      </c>
      <c r="G17" s="83">
        <v>1</v>
      </c>
      <c r="H17" s="30">
        <v>14.29</v>
      </c>
      <c r="I17" s="161" t="s">
        <v>199</v>
      </c>
      <c r="J17" s="161" t="s">
        <v>199</v>
      </c>
      <c r="K17" s="82">
        <v>3</v>
      </c>
      <c r="L17" s="30">
        <v>42.86</v>
      </c>
      <c r="M17" s="161" t="s">
        <v>199</v>
      </c>
      <c r="N17" s="161" t="s">
        <v>199</v>
      </c>
      <c r="O17" s="83">
        <v>5</v>
      </c>
      <c r="P17" s="30">
        <v>41.67</v>
      </c>
      <c r="Q17" s="83">
        <v>1</v>
      </c>
      <c r="R17" s="30">
        <v>12.5</v>
      </c>
      <c r="S17" s="161" t="s">
        <v>199</v>
      </c>
      <c r="T17" s="163" t="s">
        <v>249</v>
      </c>
    </row>
    <row r="18" spans="1:20" s="6" customFormat="1" ht="26.25" customHeight="1">
      <c r="A18" s="160" t="s">
        <v>56</v>
      </c>
      <c r="B18" s="82">
        <v>29</v>
      </c>
      <c r="C18" s="83">
        <v>7</v>
      </c>
      <c r="D18" s="30">
        <v>17.5</v>
      </c>
      <c r="E18" s="83">
        <v>2</v>
      </c>
      <c r="F18" s="30">
        <v>20</v>
      </c>
      <c r="G18" s="161" t="s">
        <v>199</v>
      </c>
      <c r="H18" s="162" t="s">
        <v>249</v>
      </c>
      <c r="I18" s="83">
        <v>1</v>
      </c>
      <c r="J18" s="30">
        <v>10</v>
      </c>
      <c r="K18" s="82">
        <v>4</v>
      </c>
      <c r="L18" s="30">
        <v>40</v>
      </c>
      <c r="M18" s="83">
        <v>2</v>
      </c>
      <c r="N18" s="30">
        <v>50</v>
      </c>
      <c r="O18" s="83">
        <v>4</v>
      </c>
      <c r="P18" s="30">
        <v>25</v>
      </c>
      <c r="Q18" s="83">
        <v>1</v>
      </c>
      <c r="R18" s="30">
        <v>8.33</v>
      </c>
      <c r="S18" s="161" t="s">
        <v>199</v>
      </c>
      <c r="T18" s="163" t="s">
        <v>249</v>
      </c>
    </row>
    <row r="19" spans="1:20" s="6" customFormat="1" ht="26.25" customHeight="1">
      <c r="A19" s="160" t="s">
        <v>57</v>
      </c>
      <c r="B19" s="82">
        <v>32</v>
      </c>
      <c r="C19" s="83">
        <v>5</v>
      </c>
      <c r="D19" s="30">
        <v>15.63</v>
      </c>
      <c r="E19" s="83">
        <v>2</v>
      </c>
      <c r="F19" s="30">
        <v>25</v>
      </c>
      <c r="G19" s="83">
        <v>1</v>
      </c>
      <c r="H19" s="30">
        <v>12.5</v>
      </c>
      <c r="I19" s="83">
        <v>1</v>
      </c>
      <c r="J19" s="30">
        <v>12.5</v>
      </c>
      <c r="K19" s="82">
        <v>1</v>
      </c>
      <c r="L19" s="30">
        <v>12.5</v>
      </c>
      <c r="M19" s="83">
        <v>4</v>
      </c>
      <c r="N19" s="30">
        <v>100</v>
      </c>
      <c r="O19" s="161" t="s">
        <v>199</v>
      </c>
      <c r="P19" s="161" t="s">
        <v>199</v>
      </c>
      <c r="Q19" s="83">
        <v>1</v>
      </c>
      <c r="R19" s="30">
        <v>12.5</v>
      </c>
      <c r="S19" s="161" t="s">
        <v>199</v>
      </c>
      <c r="T19" s="163" t="s">
        <v>249</v>
      </c>
    </row>
    <row r="20" spans="1:20" s="6" customFormat="1" ht="16.5" customHeight="1">
      <c r="A20" s="84"/>
      <c r="B20" s="82"/>
      <c r="C20" s="83"/>
      <c r="D20" s="30"/>
      <c r="E20" s="83"/>
      <c r="F20" s="30"/>
      <c r="G20" s="83"/>
      <c r="H20" s="30"/>
      <c r="I20" s="83"/>
      <c r="J20" s="30"/>
      <c r="K20" s="82"/>
      <c r="L20" s="30"/>
      <c r="M20" s="83"/>
      <c r="N20" s="83"/>
      <c r="O20" s="83"/>
      <c r="P20" s="30"/>
      <c r="Q20" s="83"/>
      <c r="R20" s="30"/>
      <c r="S20" s="83"/>
      <c r="T20" s="31"/>
    </row>
    <row r="21" spans="1:20" s="6" customFormat="1" ht="26.25" customHeight="1">
      <c r="A21" s="160" t="s">
        <v>58</v>
      </c>
      <c r="B21" s="82">
        <v>32</v>
      </c>
      <c r="C21" s="83">
        <v>6</v>
      </c>
      <c r="D21" s="30">
        <v>18.75</v>
      </c>
      <c r="E21" s="83">
        <v>1</v>
      </c>
      <c r="F21" s="30">
        <v>12.5</v>
      </c>
      <c r="G21" s="83">
        <v>2</v>
      </c>
      <c r="H21" s="30">
        <v>25</v>
      </c>
      <c r="I21" s="83">
        <v>2</v>
      </c>
      <c r="J21" s="30">
        <v>25</v>
      </c>
      <c r="K21" s="82">
        <v>1</v>
      </c>
      <c r="L21" s="30">
        <v>12.5</v>
      </c>
      <c r="M21" s="83">
        <v>4</v>
      </c>
      <c r="N21" s="30">
        <v>100</v>
      </c>
      <c r="O21" s="83">
        <v>2</v>
      </c>
      <c r="P21" s="30">
        <v>17</v>
      </c>
      <c r="Q21" s="161" t="s">
        <v>199</v>
      </c>
      <c r="R21" s="161" t="s">
        <v>199</v>
      </c>
      <c r="S21" s="161" t="s">
        <v>199</v>
      </c>
      <c r="T21" s="163" t="s">
        <v>249</v>
      </c>
    </row>
    <row r="22" spans="1:20" s="6" customFormat="1" ht="16.5" customHeight="1">
      <c r="A22" s="84"/>
      <c r="B22" s="85"/>
      <c r="C22" s="86"/>
      <c r="D22" s="87"/>
      <c r="E22" s="86"/>
      <c r="F22" s="87"/>
      <c r="G22" s="86"/>
      <c r="H22" s="87"/>
      <c r="I22" s="86"/>
      <c r="J22" s="87"/>
      <c r="K22" s="85"/>
      <c r="L22" s="87"/>
      <c r="M22" s="86"/>
      <c r="N22" s="86"/>
      <c r="O22" s="86"/>
      <c r="P22" s="87"/>
      <c r="Q22" s="86"/>
      <c r="R22" s="87"/>
      <c r="S22" s="86"/>
      <c r="T22" s="88"/>
    </row>
    <row r="23" spans="1:28" s="6" customFormat="1" ht="26.25" customHeight="1">
      <c r="A23" s="160" t="s">
        <v>59</v>
      </c>
      <c r="B23" s="161" t="s">
        <v>199</v>
      </c>
      <c r="C23" s="161" t="s">
        <v>199</v>
      </c>
      <c r="D23" s="161" t="s">
        <v>199</v>
      </c>
      <c r="E23" s="161" t="s">
        <v>199</v>
      </c>
      <c r="F23" s="161" t="s">
        <v>199</v>
      </c>
      <c r="G23" s="161" t="s">
        <v>199</v>
      </c>
      <c r="H23" s="162" t="s">
        <v>249</v>
      </c>
      <c r="I23" s="161" t="s">
        <v>199</v>
      </c>
      <c r="J23" s="162" t="s">
        <v>249</v>
      </c>
      <c r="K23" s="178" t="s">
        <v>249</v>
      </c>
      <c r="L23" s="162" t="s">
        <v>249</v>
      </c>
      <c r="M23" s="161" t="s">
        <v>199</v>
      </c>
      <c r="N23" s="161" t="s">
        <v>199</v>
      </c>
      <c r="O23" s="161" t="s">
        <v>199</v>
      </c>
      <c r="P23" s="161" t="s">
        <v>199</v>
      </c>
      <c r="Q23" s="161" t="s">
        <v>199</v>
      </c>
      <c r="R23" s="161" t="s">
        <v>199</v>
      </c>
      <c r="S23" s="161" t="s">
        <v>249</v>
      </c>
      <c r="T23" s="163" t="s">
        <v>249</v>
      </c>
      <c r="U23" s="27"/>
      <c r="V23" s="27"/>
      <c r="W23" s="27"/>
      <c r="X23" s="27"/>
      <c r="Y23" s="27"/>
      <c r="Z23" s="27"/>
      <c r="AA23" s="27"/>
      <c r="AB23" s="27"/>
    </row>
    <row r="24" spans="1:28" s="6" customFormat="1" ht="26.25" customHeight="1">
      <c r="A24" s="160" t="s">
        <v>60</v>
      </c>
      <c r="B24" s="82">
        <v>8</v>
      </c>
      <c r="C24" s="83">
        <v>5</v>
      </c>
      <c r="D24" s="30">
        <v>15.63</v>
      </c>
      <c r="E24" s="161" t="s">
        <v>199</v>
      </c>
      <c r="F24" s="161" t="s">
        <v>199</v>
      </c>
      <c r="G24" s="83">
        <v>2</v>
      </c>
      <c r="H24" s="30">
        <v>25</v>
      </c>
      <c r="I24" s="83">
        <v>2</v>
      </c>
      <c r="J24" s="30">
        <v>25</v>
      </c>
      <c r="K24" s="82">
        <v>1</v>
      </c>
      <c r="L24" s="30">
        <v>12.5</v>
      </c>
      <c r="M24" s="83">
        <v>3</v>
      </c>
      <c r="N24" s="30">
        <v>75</v>
      </c>
      <c r="O24" s="83">
        <v>2</v>
      </c>
      <c r="P24" s="30">
        <v>16.67</v>
      </c>
      <c r="Q24" s="161" t="s">
        <v>199</v>
      </c>
      <c r="R24" s="161" t="s">
        <v>199</v>
      </c>
      <c r="S24" s="161" t="s">
        <v>199</v>
      </c>
      <c r="T24" s="164" t="s">
        <v>199</v>
      </c>
      <c r="U24" s="33"/>
      <c r="V24" s="33"/>
      <c r="W24" s="33"/>
      <c r="X24" s="33"/>
      <c r="Y24" s="33"/>
      <c r="Z24" s="33"/>
      <c r="AA24" s="33"/>
      <c r="AB24" s="33"/>
    </row>
    <row r="25" spans="1:20" s="6" customFormat="1" ht="26.25" customHeight="1">
      <c r="A25" s="160" t="s">
        <v>61</v>
      </c>
      <c r="B25" s="82">
        <v>8</v>
      </c>
      <c r="C25" s="83">
        <v>7</v>
      </c>
      <c r="D25" s="30">
        <v>21.88</v>
      </c>
      <c r="E25" s="83">
        <v>2</v>
      </c>
      <c r="F25" s="30">
        <v>25</v>
      </c>
      <c r="G25" s="83">
        <v>2</v>
      </c>
      <c r="H25" s="30">
        <v>25</v>
      </c>
      <c r="I25" s="83">
        <v>1</v>
      </c>
      <c r="J25" s="30">
        <v>12.5</v>
      </c>
      <c r="K25" s="82">
        <v>2</v>
      </c>
      <c r="L25" s="30">
        <v>25</v>
      </c>
      <c r="M25" s="83">
        <v>4</v>
      </c>
      <c r="N25" s="30">
        <v>100</v>
      </c>
      <c r="O25" s="83">
        <v>3</v>
      </c>
      <c r="P25" s="30">
        <v>25</v>
      </c>
      <c r="Q25" s="161" t="s">
        <v>199</v>
      </c>
      <c r="R25" s="161" t="s">
        <v>199</v>
      </c>
      <c r="S25" s="161" t="s">
        <v>249</v>
      </c>
      <c r="T25" s="163" t="s">
        <v>249</v>
      </c>
    </row>
    <row r="26" spans="1:20" s="6" customFormat="1" ht="26.25" customHeight="1" thickBot="1">
      <c r="A26" s="165" t="s">
        <v>62</v>
      </c>
      <c r="B26" s="89">
        <v>8</v>
      </c>
      <c r="C26" s="90">
        <v>7</v>
      </c>
      <c r="D26" s="91">
        <v>21.88</v>
      </c>
      <c r="E26" s="90">
        <v>1</v>
      </c>
      <c r="F26" s="91">
        <v>12.5</v>
      </c>
      <c r="G26" s="90">
        <v>1</v>
      </c>
      <c r="H26" s="91">
        <v>12.5</v>
      </c>
      <c r="I26" s="90">
        <v>2</v>
      </c>
      <c r="J26" s="91">
        <v>25</v>
      </c>
      <c r="K26" s="89">
        <v>3</v>
      </c>
      <c r="L26" s="91">
        <v>37.5</v>
      </c>
      <c r="M26" s="90">
        <v>4</v>
      </c>
      <c r="N26" s="91">
        <v>100</v>
      </c>
      <c r="O26" s="90">
        <v>2</v>
      </c>
      <c r="P26" s="91">
        <v>16.67</v>
      </c>
      <c r="Q26" s="166" t="s">
        <v>199</v>
      </c>
      <c r="R26" s="166" t="s">
        <v>199</v>
      </c>
      <c r="S26" s="166" t="s">
        <v>199</v>
      </c>
      <c r="T26" s="184" t="s">
        <v>199</v>
      </c>
    </row>
    <row r="27" spans="1:20" s="32" customFormat="1" ht="15.75" customHeight="1">
      <c r="A27" s="504" t="s">
        <v>166</v>
      </c>
      <c r="B27" s="92"/>
      <c r="C27" s="92"/>
      <c r="D27" s="92"/>
      <c r="E27" s="92"/>
      <c r="F27" s="92"/>
      <c r="G27" s="92"/>
      <c r="H27" s="93"/>
      <c r="K27" s="94" t="s">
        <v>66</v>
      </c>
      <c r="L27" s="94"/>
      <c r="S27" s="94"/>
      <c r="T27" s="94"/>
    </row>
    <row r="28" spans="1:20" s="32" customFormat="1" ht="15.75" customHeight="1">
      <c r="A28" s="25"/>
      <c r="B28" s="92"/>
      <c r="C28" s="92"/>
      <c r="D28" s="92"/>
      <c r="E28" s="92"/>
      <c r="F28" s="92"/>
      <c r="G28" s="92"/>
      <c r="H28" s="93"/>
      <c r="K28" s="94"/>
      <c r="L28" s="94"/>
      <c r="S28" s="94"/>
      <c r="T28" s="94"/>
    </row>
  </sheetData>
  <mergeCells count="26">
    <mergeCell ref="S5:T5"/>
    <mergeCell ref="K4:L4"/>
    <mergeCell ref="B4:B6"/>
    <mergeCell ref="C4:D5"/>
    <mergeCell ref="E5:F5"/>
    <mergeCell ref="E4:J4"/>
    <mergeCell ref="G5:H5"/>
    <mergeCell ref="I5:J5"/>
    <mergeCell ref="K5:L5"/>
    <mergeCell ref="M5:N5"/>
    <mergeCell ref="O5:P5"/>
    <mergeCell ref="Q5:R5"/>
    <mergeCell ref="B7:B8"/>
    <mergeCell ref="C6:D6"/>
    <mergeCell ref="E6:F6"/>
    <mergeCell ref="G6:H6"/>
    <mergeCell ref="A2:J2"/>
    <mergeCell ref="K2:T2"/>
    <mergeCell ref="Q6:R6"/>
    <mergeCell ref="S6:T6"/>
    <mergeCell ref="M4:P4"/>
    <mergeCell ref="Q4:T4"/>
    <mergeCell ref="I6:J6"/>
    <mergeCell ref="K6:L6"/>
    <mergeCell ref="M6:N6"/>
    <mergeCell ref="O6:P6"/>
  </mergeCells>
  <printOptions horizontalCentered="1"/>
  <pageMargins left="1.1811023622047245" right="1.1811023622047245" top="1.5748031496062993" bottom="1.5748031496062993" header="0.5118110236220472" footer="0.9055118110236221"/>
  <pageSetup firstPageNumber="402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120" zoomScaleNormal="120" workbookViewId="0" topLeftCell="A1">
      <selection activeCell="A2" sqref="A2:IV2"/>
    </sheetView>
  </sheetViews>
  <sheetFormatPr defaultColWidth="9.00390625" defaultRowHeight="16.5"/>
  <cols>
    <col min="1" max="1" width="13.625" style="1" customWidth="1"/>
    <col min="2" max="2" width="11.625" style="1" customWidth="1"/>
    <col min="3" max="3" width="14.625" style="1" customWidth="1"/>
    <col min="4" max="4" width="17.375" style="1" customWidth="1"/>
    <col min="5" max="6" width="8.625" style="1" customWidth="1"/>
    <col min="7" max="16384" width="9.00390625" style="1" customWidth="1"/>
  </cols>
  <sheetData>
    <row r="1" s="6" customFormat="1" ht="18" customHeight="1">
      <c r="A1" s="508" t="s">
        <v>194</v>
      </c>
    </row>
    <row r="2" spans="1:6" s="8" customFormat="1" ht="37.5" customHeight="1">
      <c r="A2" s="420" t="s">
        <v>92</v>
      </c>
      <c r="B2" s="421"/>
      <c r="C2" s="421"/>
      <c r="D2" s="421"/>
      <c r="E2" s="421"/>
      <c r="F2" s="421"/>
    </row>
    <row r="3" spans="1:4" s="6" customFormat="1" ht="15" customHeight="1" thickBot="1">
      <c r="A3" s="26"/>
      <c r="B3" s="26"/>
      <c r="C3" s="26"/>
      <c r="D3" s="26"/>
    </row>
    <row r="4" spans="1:6" s="6" customFormat="1" ht="30" customHeight="1">
      <c r="A4" s="167" t="s">
        <v>68</v>
      </c>
      <c r="B4" s="168" t="s">
        <v>69</v>
      </c>
      <c r="C4" s="169" t="s">
        <v>70</v>
      </c>
      <c r="D4" s="169" t="s">
        <v>71</v>
      </c>
      <c r="E4" s="170" t="s">
        <v>72</v>
      </c>
      <c r="F4" s="154" t="s">
        <v>73</v>
      </c>
    </row>
    <row r="5" spans="1:6" s="6" customFormat="1" ht="34.5" customHeight="1" thickBot="1">
      <c r="A5" s="96" t="s">
        <v>381</v>
      </c>
      <c r="B5" s="106" t="s">
        <v>74</v>
      </c>
      <c r="C5" s="107" t="s">
        <v>75</v>
      </c>
      <c r="D5" s="107" t="s">
        <v>76</v>
      </c>
      <c r="E5" s="10" t="s">
        <v>77</v>
      </c>
      <c r="F5" s="11" t="s">
        <v>78</v>
      </c>
    </row>
    <row r="6" spans="1:6" s="6" customFormat="1" ht="18.75" customHeight="1">
      <c r="A6" s="172" t="s">
        <v>391</v>
      </c>
      <c r="B6" s="97">
        <v>6</v>
      </c>
      <c r="C6" s="30">
        <v>65</v>
      </c>
      <c r="D6" s="30">
        <v>8.8</v>
      </c>
      <c r="E6" s="101" t="s">
        <v>79</v>
      </c>
      <c r="F6" s="98" t="s">
        <v>79</v>
      </c>
    </row>
    <row r="7" spans="1:6" s="6" customFormat="1" ht="18.75" customHeight="1">
      <c r="A7" s="173" t="s">
        <v>392</v>
      </c>
      <c r="B7" s="97">
        <v>6</v>
      </c>
      <c r="C7" s="30">
        <v>91</v>
      </c>
      <c r="D7" s="30">
        <v>9.5</v>
      </c>
      <c r="E7" s="171" t="s">
        <v>393</v>
      </c>
      <c r="F7" s="98">
        <v>0.022</v>
      </c>
    </row>
    <row r="8" spans="1:6" s="6" customFormat="1" ht="18.75" customHeight="1">
      <c r="A8" s="173" t="s">
        <v>394</v>
      </c>
      <c r="B8" s="97">
        <v>6</v>
      </c>
      <c r="C8" s="30">
        <v>90.43</v>
      </c>
      <c r="D8" s="30">
        <v>6.14</v>
      </c>
      <c r="E8" s="171" t="s">
        <v>393</v>
      </c>
      <c r="F8" s="98">
        <v>0.025</v>
      </c>
    </row>
    <row r="9" spans="2:6" s="6" customFormat="1" ht="9" customHeight="1">
      <c r="B9" s="99"/>
      <c r="C9" s="87"/>
      <c r="D9" s="87"/>
      <c r="E9" s="118"/>
      <c r="F9" s="100"/>
    </row>
    <row r="10" spans="1:6" s="6" customFormat="1" ht="18.75" customHeight="1">
      <c r="A10" s="173" t="s">
        <v>395</v>
      </c>
      <c r="B10" s="97">
        <v>6</v>
      </c>
      <c r="C10" s="30">
        <v>90.55</v>
      </c>
      <c r="D10" s="30">
        <v>5.48</v>
      </c>
      <c r="E10" s="171" t="s">
        <v>393</v>
      </c>
      <c r="F10" s="98">
        <v>0.025</v>
      </c>
    </row>
    <row r="11" spans="1:6" s="6" customFormat="1" ht="18.75" customHeight="1">
      <c r="A11" s="173" t="s">
        <v>396</v>
      </c>
      <c r="B11" s="97">
        <v>6</v>
      </c>
      <c r="C11" s="30">
        <v>115</v>
      </c>
      <c r="D11" s="30">
        <v>8.29</v>
      </c>
      <c r="E11" s="171" t="s">
        <v>393</v>
      </c>
      <c r="F11" s="98">
        <v>0.027</v>
      </c>
    </row>
    <row r="12" spans="1:6" s="6" customFormat="1" ht="18.75" customHeight="1">
      <c r="A12" s="173" t="s">
        <v>397</v>
      </c>
      <c r="B12" s="97">
        <v>7</v>
      </c>
      <c r="C12" s="30">
        <v>96</v>
      </c>
      <c r="D12" s="30">
        <v>7.94</v>
      </c>
      <c r="E12" s="171" t="s">
        <v>393</v>
      </c>
      <c r="F12" s="98">
        <v>0.027</v>
      </c>
    </row>
    <row r="13" spans="1:6" s="6" customFormat="1" ht="9" customHeight="1">
      <c r="A13" s="94"/>
      <c r="B13" s="99"/>
      <c r="C13" s="87"/>
      <c r="D13" s="87"/>
      <c r="E13" s="118"/>
      <c r="F13" s="100"/>
    </row>
    <row r="14" spans="1:6" s="6" customFormat="1" ht="18.75" customHeight="1">
      <c r="A14" s="173" t="s">
        <v>398</v>
      </c>
      <c r="B14" s="97">
        <v>7</v>
      </c>
      <c r="C14" s="30">
        <v>89</v>
      </c>
      <c r="D14" s="30">
        <v>6.78</v>
      </c>
      <c r="E14" s="171" t="s">
        <v>393</v>
      </c>
      <c r="F14" s="98">
        <v>0.026</v>
      </c>
    </row>
    <row r="15" spans="1:6" s="6" customFormat="1" ht="18.75" customHeight="1">
      <c r="A15" s="173" t="s">
        <v>399</v>
      </c>
      <c r="B15" s="97">
        <v>7</v>
      </c>
      <c r="C15" s="30">
        <v>95</v>
      </c>
      <c r="D15" s="31">
        <v>4.31</v>
      </c>
      <c r="E15" s="98">
        <v>0.08</v>
      </c>
      <c r="F15" s="98">
        <v>0.028</v>
      </c>
    </row>
    <row r="16" spans="1:6" s="6" customFormat="1" ht="18.75" customHeight="1">
      <c r="A16" s="173" t="s">
        <v>400</v>
      </c>
      <c r="B16" s="97">
        <v>7</v>
      </c>
      <c r="C16" s="30">
        <v>103</v>
      </c>
      <c r="D16" s="31">
        <v>4.93</v>
      </c>
      <c r="E16" s="98">
        <v>0.068</v>
      </c>
      <c r="F16" s="98">
        <v>0.025</v>
      </c>
    </row>
    <row r="17" spans="1:6" s="6" customFormat="1" ht="9" customHeight="1">
      <c r="A17" s="32"/>
      <c r="B17" s="97"/>
      <c r="C17" s="30"/>
      <c r="D17" s="31"/>
      <c r="E17" s="98"/>
      <c r="F17" s="98"/>
    </row>
    <row r="18" spans="1:6" s="6" customFormat="1" ht="18.75" customHeight="1">
      <c r="A18" s="173" t="s">
        <v>401</v>
      </c>
      <c r="B18" s="97">
        <v>7</v>
      </c>
      <c r="C18" s="30">
        <v>102</v>
      </c>
      <c r="D18" s="31">
        <v>2.86</v>
      </c>
      <c r="E18" s="98">
        <v>0.048</v>
      </c>
      <c r="F18" s="98">
        <v>0.027</v>
      </c>
    </row>
    <row r="19" spans="2:6" s="6" customFormat="1" ht="9" customHeight="1">
      <c r="B19" s="99"/>
      <c r="C19" s="87"/>
      <c r="D19" s="88"/>
      <c r="E19" s="100"/>
      <c r="F19" s="100"/>
    </row>
    <row r="20" spans="1:6" s="6" customFormat="1" ht="18.75" customHeight="1">
      <c r="A20" s="174" t="s">
        <v>80</v>
      </c>
      <c r="B20" s="97">
        <v>7</v>
      </c>
      <c r="C20" s="30">
        <v>93</v>
      </c>
      <c r="D20" s="31">
        <v>2.13</v>
      </c>
      <c r="E20" s="98">
        <v>0.044</v>
      </c>
      <c r="F20" s="98">
        <v>0.024</v>
      </c>
    </row>
    <row r="21" spans="1:6" s="6" customFormat="1" ht="18.75" customHeight="1">
      <c r="A21" s="174" t="s">
        <v>81</v>
      </c>
      <c r="B21" s="97">
        <v>7</v>
      </c>
      <c r="C21" s="30">
        <v>143</v>
      </c>
      <c r="D21" s="31">
        <v>3.19</v>
      </c>
      <c r="E21" s="101">
        <v>0.081</v>
      </c>
      <c r="F21" s="98">
        <v>0.026</v>
      </c>
    </row>
    <row r="22" spans="1:6" s="6" customFormat="1" ht="18.75" customHeight="1">
      <c r="A22" s="174" t="s">
        <v>82</v>
      </c>
      <c r="B22" s="97">
        <v>7</v>
      </c>
      <c r="C22" s="30">
        <v>189</v>
      </c>
      <c r="D22" s="31">
        <v>3.82</v>
      </c>
      <c r="E22" s="171" t="s">
        <v>393</v>
      </c>
      <c r="F22" s="98">
        <v>0.029</v>
      </c>
    </row>
    <row r="23" spans="1:6" s="6" customFormat="1" ht="9" customHeight="1">
      <c r="A23" s="27"/>
      <c r="B23" s="97"/>
      <c r="C23" s="30"/>
      <c r="D23" s="31"/>
      <c r="E23" s="98"/>
      <c r="F23" s="98"/>
    </row>
    <row r="24" spans="1:6" s="6" customFormat="1" ht="18.75" customHeight="1">
      <c r="A24" s="174" t="s">
        <v>83</v>
      </c>
      <c r="B24" s="97">
        <v>7</v>
      </c>
      <c r="C24" s="30">
        <v>92</v>
      </c>
      <c r="D24" s="31">
        <v>3.21</v>
      </c>
      <c r="E24" s="171" t="s">
        <v>393</v>
      </c>
      <c r="F24" s="98">
        <v>0.031</v>
      </c>
    </row>
    <row r="25" spans="1:6" s="6" customFormat="1" ht="18.75" customHeight="1">
      <c r="A25" s="174" t="s">
        <v>84</v>
      </c>
      <c r="B25" s="97">
        <v>7</v>
      </c>
      <c r="C25" s="30">
        <v>89</v>
      </c>
      <c r="D25" s="31">
        <v>4.6</v>
      </c>
      <c r="E25" s="171" t="s">
        <v>393</v>
      </c>
      <c r="F25" s="98">
        <v>0.03</v>
      </c>
    </row>
    <row r="26" spans="1:6" s="6" customFormat="1" ht="18.75" customHeight="1">
      <c r="A26" s="174" t="s">
        <v>85</v>
      </c>
      <c r="B26" s="97">
        <v>7</v>
      </c>
      <c r="C26" s="30">
        <v>94</v>
      </c>
      <c r="D26" s="30">
        <v>2.9</v>
      </c>
      <c r="E26" s="98">
        <v>0.057</v>
      </c>
      <c r="F26" s="98">
        <v>0.026</v>
      </c>
    </row>
    <row r="27" spans="1:6" s="6" customFormat="1" ht="9" customHeight="1">
      <c r="A27" s="27"/>
      <c r="B27" s="97"/>
      <c r="C27" s="30"/>
      <c r="D27" s="31"/>
      <c r="E27" s="98"/>
      <c r="F27" s="98"/>
    </row>
    <row r="28" spans="1:6" s="6" customFormat="1" ht="18.75" customHeight="1">
      <c r="A28" s="174" t="s">
        <v>86</v>
      </c>
      <c r="B28" s="97">
        <v>7</v>
      </c>
      <c r="C28" s="30">
        <v>110</v>
      </c>
      <c r="D28" s="31">
        <v>3.49</v>
      </c>
      <c r="E28" s="101">
        <v>0.041</v>
      </c>
      <c r="F28" s="98">
        <v>0.023</v>
      </c>
    </row>
    <row r="29" spans="1:6" s="6" customFormat="1" ht="18.75" customHeight="1">
      <c r="A29" s="174" t="s">
        <v>87</v>
      </c>
      <c r="B29" s="97">
        <v>7</v>
      </c>
      <c r="C29" s="30">
        <v>101</v>
      </c>
      <c r="D29" s="31">
        <v>2.39</v>
      </c>
      <c r="E29" s="101">
        <v>0.065</v>
      </c>
      <c r="F29" s="98">
        <v>0.023</v>
      </c>
    </row>
    <row r="30" spans="1:6" s="6" customFormat="1" ht="18.75" customHeight="1">
      <c r="A30" s="174" t="s">
        <v>88</v>
      </c>
      <c r="B30" s="97">
        <v>7</v>
      </c>
      <c r="C30" s="30">
        <v>91</v>
      </c>
      <c r="D30" s="31">
        <v>1.47</v>
      </c>
      <c r="E30" s="101">
        <v>0.027</v>
      </c>
      <c r="F30" s="319">
        <v>0.026</v>
      </c>
    </row>
    <row r="31" spans="1:6" s="6" customFormat="1" ht="9" customHeight="1">
      <c r="A31" s="27"/>
      <c r="B31" s="97"/>
      <c r="C31" s="30"/>
      <c r="D31" s="31"/>
      <c r="E31" s="101"/>
      <c r="F31" s="320"/>
    </row>
    <row r="32" spans="1:6" s="6" customFormat="1" ht="18.75" customHeight="1">
      <c r="A32" s="174" t="s">
        <v>89</v>
      </c>
      <c r="B32" s="97">
        <v>7</v>
      </c>
      <c r="C32" s="30">
        <v>92</v>
      </c>
      <c r="D32" s="31">
        <v>1.16</v>
      </c>
      <c r="E32" s="101">
        <v>0.03</v>
      </c>
      <c r="F32" s="98">
        <v>0.037</v>
      </c>
    </row>
    <row r="33" spans="1:6" s="102" customFormat="1" ht="18.75" customHeight="1">
      <c r="A33" s="174" t="s">
        <v>90</v>
      </c>
      <c r="B33" s="97">
        <v>7</v>
      </c>
      <c r="C33" s="30">
        <v>114</v>
      </c>
      <c r="D33" s="31">
        <v>1.04</v>
      </c>
      <c r="E33" s="101">
        <v>0.07</v>
      </c>
      <c r="F33" s="98">
        <v>0.03</v>
      </c>
    </row>
    <row r="34" spans="1:6" s="6" customFormat="1" ht="18.75" customHeight="1" thickBot="1">
      <c r="A34" s="175" t="s">
        <v>91</v>
      </c>
      <c r="B34" s="103">
        <v>7</v>
      </c>
      <c r="C34" s="91">
        <v>84</v>
      </c>
      <c r="D34" s="95">
        <v>4.91</v>
      </c>
      <c r="E34" s="119">
        <v>0.034</v>
      </c>
      <c r="F34" s="104">
        <v>0.026</v>
      </c>
    </row>
    <row r="35" spans="1:4" s="32" customFormat="1" ht="14.25" customHeight="1">
      <c r="A35" s="504" t="s">
        <v>94</v>
      </c>
      <c r="B35" s="92"/>
      <c r="C35" s="105" t="s">
        <v>93</v>
      </c>
      <c r="D35" s="93"/>
    </row>
    <row r="36" spans="1:4" s="32" customFormat="1" ht="14.25" customHeight="1">
      <c r="A36" s="504" t="s">
        <v>95</v>
      </c>
      <c r="B36" s="92"/>
      <c r="C36" s="505" t="s">
        <v>96</v>
      </c>
      <c r="D36" s="93"/>
    </row>
  </sheetData>
  <mergeCells count="1">
    <mergeCell ref="A2:F2"/>
  </mergeCells>
  <printOptions horizontalCentered="1"/>
  <pageMargins left="1.1811023622047245" right="1.1811023622047245" top="1.5748031496062993" bottom="1.5748031496062993" header="0.5118110236220472" footer="0.9055118110236221"/>
  <pageSetup firstPageNumber="404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5.625" style="1" customWidth="1"/>
    <col min="2" max="7" width="9.875" style="1" customWidth="1"/>
    <col min="8" max="16384" width="9.00390625" style="1" customWidth="1"/>
  </cols>
  <sheetData>
    <row r="1" s="6" customFormat="1" ht="18" customHeight="1">
      <c r="G1" s="7" t="s">
        <v>156</v>
      </c>
    </row>
    <row r="2" spans="1:7" s="8" customFormat="1" ht="37.5" customHeight="1">
      <c r="A2" s="420" t="s">
        <v>97</v>
      </c>
      <c r="B2" s="421"/>
      <c r="C2" s="421"/>
      <c r="D2" s="421"/>
      <c r="E2" s="421"/>
      <c r="F2" s="421"/>
      <c r="G2" s="421"/>
    </row>
    <row r="3" spans="1:7" s="6" customFormat="1" ht="24" customHeight="1" thickBot="1">
      <c r="A3" s="26"/>
      <c r="B3" s="26"/>
      <c r="C3" s="26"/>
      <c r="D3" s="26"/>
      <c r="E3" s="26"/>
      <c r="F3" s="507" t="s">
        <v>129</v>
      </c>
      <c r="G3" s="515"/>
    </row>
    <row r="4" spans="1:7" s="6" customFormat="1" ht="16.5" customHeight="1">
      <c r="A4" s="481" t="s">
        <v>98</v>
      </c>
      <c r="B4" s="484" t="s">
        <v>99</v>
      </c>
      <c r="C4" s="485"/>
      <c r="D4" s="486" t="s">
        <v>100</v>
      </c>
      <c r="E4" s="487"/>
      <c r="F4" s="487"/>
      <c r="G4" s="487"/>
    </row>
    <row r="5" spans="1:7" s="6" customFormat="1" ht="16.5" customHeight="1">
      <c r="A5" s="482"/>
      <c r="B5" s="488" t="s">
        <v>101</v>
      </c>
      <c r="C5" s="489"/>
      <c r="D5" s="490" t="s">
        <v>102</v>
      </c>
      <c r="E5" s="491"/>
      <c r="F5" s="491"/>
      <c r="G5" s="491"/>
    </row>
    <row r="6" spans="1:7" s="6" customFormat="1" ht="16.5" customHeight="1">
      <c r="A6" s="483"/>
      <c r="B6" s="492" t="s">
        <v>103</v>
      </c>
      <c r="C6" s="493"/>
      <c r="D6" s="494" t="s">
        <v>104</v>
      </c>
      <c r="E6" s="493"/>
      <c r="F6" s="494" t="s">
        <v>105</v>
      </c>
      <c r="G6" s="495"/>
    </row>
    <row r="7" spans="1:7" s="6" customFormat="1" ht="16.5" customHeight="1">
      <c r="A7" s="483"/>
      <c r="B7" s="488" t="s">
        <v>106</v>
      </c>
      <c r="C7" s="489"/>
      <c r="D7" s="490" t="s">
        <v>107</v>
      </c>
      <c r="E7" s="489"/>
      <c r="F7" s="490" t="s">
        <v>108</v>
      </c>
      <c r="G7" s="491"/>
    </row>
    <row r="8" spans="1:7" s="6" customFormat="1" ht="16.5" customHeight="1">
      <c r="A8" s="483"/>
      <c r="B8" s="322" t="s">
        <v>109</v>
      </c>
      <c r="C8" s="323" t="s">
        <v>110</v>
      </c>
      <c r="D8" s="324" t="s">
        <v>109</v>
      </c>
      <c r="E8" s="323" t="s">
        <v>110</v>
      </c>
      <c r="F8" s="324" t="s">
        <v>109</v>
      </c>
      <c r="G8" s="323" t="s">
        <v>110</v>
      </c>
    </row>
    <row r="9" spans="1:7" s="27" customFormat="1" ht="16.5" customHeight="1" thickBot="1">
      <c r="A9" s="26"/>
      <c r="B9" s="28" t="s">
        <v>111</v>
      </c>
      <c r="C9" s="108" t="s">
        <v>112</v>
      </c>
      <c r="D9" s="29" t="s">
        <v>111</v>
      </c>
      <c r="E9" s="108" t="s">
        <v>112</v>
      </c>
      <c r="F9" s="29" t="s">
        <v>111</v>
      </c>
      <c r="G9" s="108" t="s">
        <v>112</v>
      </c>
    </row>
    <row r="10" spans="1:7" s="6" customFormat="1" ht="16.5" customHeight="1">
      <c r="A10" s="172" t="s">
        <v>114</v>
      </c>
      <c r="B10" s="97">
        <v>3072</v>
      </c>
      <c r="C10" s="83">
        <v>106</v>
      </c>
      <c r="D10" s="164" t="s">
        <v>113</v>
      </c>
      <c r="E10" s="164" t="s">
        <v>113</v>
      </c>
      <c r="F10" s="109">
        <v>31523</v>
      </c>
      <c r="G10" s="109">
        <v>1081</v>
      </c>
    </row>
    <row r="11" spans="1:7" s="6" customFormat="1" ht="16.5" customHeight="1">
      <c r="A11" s="173" t="s">
        <v>392</v>
      </c>
      <c r="B11" s="97">
        <v>6271</v>
      </c>
      <c r="C11" s="83">
        <v>33</v>
      </c>
      <c r="D11" s="164" t="s">
        <v>115</v>
      </c>
      <c r="E11" s="164" t="s">
        <v>115</v>
      </c>
      <c r="F11" s="109">
        <v>29761</v>
      </c>
      <c r="G11" s="109">
        <v>327</v>
      </c>
    </row>
    <row r="12" spans="1:7" s="6" customFormat="1" ht="16.5" customHeight="1">
      <c r="A12" s="173" t="s">
        <v>394</v>
      </c>
      <c r="B12" s="97">
        <v>6618</v>
      </c>
      <c r="C12" s="83">
        <v>343</v>
      </c>
      <c r="D12" s="164" t="s">
        <v>115</v>
      </c>
      <c r="E12" s="164" t="s">
        <v>115</v>
      </c>
      <c r="F12" s="109">
        <v>28969</v>
      </c>
      <c r="G12" s="109">
        <v>332</v>
      </c>
    </row>
    <row r="13" spans="1:7" s="6" customFormat="1" ht="9.75" customHeight="1">
      <c r="A13" s="27"/>
      <c r="B13" s="99"/>
      <c r="C13" s="86"/>
      <c r="D13" s="110"/>
      <c r="E13" s="110"/>
      <c r="F13" s="110"/>
      <c r="G13" s="110"/>
    </row>
    <row r="14" spans="1:7" s="6" customFormat="1" ht="16.5" customHeight="1">
      <c r="A14" s="173" t="s">
        <v>395</v>
      </c>
      <c r="B14" s="97">
        <v>3918</v>
      </c>
      <c r="C14" s="83">
        <v>926</v>
      </c>
      <c r="D14" s="164" t="s">
        <v>115</v>
      </c>
      <c r="E14" s="164" t="s">
        <v>115</v>
      </c>
      <c r="F14" s="109">
        <v>50129</v>
      </c>
      <c r="G14" s="109">
        <v>3450</v>
      </c>
    </row>
    <row r="15" spans="1:7" s="6" customFormat="1" ht="16.5" customHeight="1">
      <c r="A15" s="173" t="s">
        <v>396</v>
      </c>
      <c r="B15" s="97">
        <v>6541</v>
      </c>
      <c r="C15" s="83">
        <v>329</v>
      </c>
      <c r="D15" s="164" t="s">
        <v>115</v>
      </c>
      <c r="E15" s="164" t="s">
        <v>115</v>
      </c>
      <c r="F15" s="109">
        <v>925</v>
      </c>
      <c r="G15" s="109">
        <v>764</v>
      </c>
    </row>
    <row r="16" spans="1:7" s="6" customFormat="1" ht="16.5" customHeight="1">
      <c r="A16" s="173" t="s">
        <v>397</v>
      </c>
      <c r="B16" s="97">
        <v>4181</v>
      </c>
      <c r="C16" s="83">
        <v>198</v>
      </c>
      <c r="D16" s="109">
        <v>1145</v>
      </c>
      <c r="E16" s="109">
        <v>84</v>
      </c>
      <c r="F16" s="109">
        <v>24896</v>
      </c>
      <c r="G16" s="109">
        <v>1270</v>
      </c>
    </row>
    <row r="17" spans="1:7" s="6" customFormat="1" ht="9.75" customHeight="1">
      <c r="A17" s="94"/>
      <c r="B17" s="97"/>
      <c r="C17" s="83"/>
      <c r="D17" s="109"/>
      <c r="E17" s="109"/>
      <c r="F17" s="109"/>
      <c r="G17" s="109"/>
    </row>
    <row r="18" spans="1:7" s="6" customFormat="1" ht="16.5" customHeight="1">
      <c r="A18" s="173" t="s">
        <v>398</v>
      </c>
      <c r="B18" s="97">
        <v>32733</v>
      </c>
      <c r="C18" s="83">
        <v>7484</v>
      </c>
      <c r="D18" s="109">
        <v>5501</v>
      </c>
      <c r="E18" s="109">
        <v>267</v>
      </c>
      <c r="F18" s="109">
        <v>4516</v>
      </c>
      <c r="G18" s="109">
        <v>192</v>
      </c>
    </row>
    <row r="19" spans="1:7" s="6" customFormat="1" ht="16.5" customHeight="1">
      <c r="A19" s="173" t="s">
        <v>399</v>
      </c>
      <c r="B19" s="97">
        <f aca="true" t="shared" si="0" ref="B19:G20">SUM(B21:B35)</f>
        <v>11937</v>
      </c>
      <c r="C19" s="83">
        <f t="shared" si="0"/>
        <v>594</v>
      </c>
      <c r="D19" s="83">
        <f t="shared" si="0"/>
        <v>56</v>
      </c>
      <c r="E19" s="83">
        <f t="shared" si="0"/>
        <v>32</v>
      </c>
      <c r="F19" s="83">
        <f t="shared" si="0"/>
        <v>13545</v>
      </c>
      <c r="G19" s="33">
        <f t="shared" si="0"/>
        <v>1325</v>
      </c>
    </row>
    <row r="20" spans="1:7" s="6" customFormat="1" ht="16.5" customHeight="1">
      <c r="A20" s="173" t="s">
        <v>400</v>
      </c>
      <c r="B20" s="97">
        <f t="shared" si="0"/>
        <v>12503</v>
      </c>
      <c r="C20" s="83">
        <f t="shared" si="0"/>
        <v>633</v>
      </c>
      <c r="D20" s="83">
        <f t="shared" si="0"/>
        <v>56</v>
      </c>
      <c r="E20" s="83">
        <f t="shared" si="0"/>
        <v>32</v>
      </c>
      <c r="F20" s="83">
        <f t="shared" si="0"/>
        <v>14070</v>
      </c>
      <c r="G20" s="33">
        <f t="shared" si="0"/>
        <v>1374</v>
      </c>
    </row>
    <row r="21" spans="1:7" s="6" customFormat="1" ht="9.75" customHeight="1">
      <c r="A21" s="94"/>
      <c r="B21" s="97"/>
      <c r="C21" s="83"/>
      <c r="D21" s="109"/>
      <c r="E21" s="109"/>
      <c r="F21" s="109"/>
      <c r="G21" s="109"/>
    </row>
    <row r="22" spans="1:7" s="6" customFormat="1" ht="16.5" customHeight="1">
      <c r="A22" s="173" t="s">
        <v>401</v>
      </c>
      <c r="B22" s="97">
        <v>6935</v>
      </c>
      <c r="C22" s="83">
        <v>366</v>
      </c>
      <c r="D22" s="83">
        <v>28</v>
      </c>
      <c r="E22" s="83">
        <v>16</v>
      </c>
      <c r="F22" s="83">
        <v>7515</v>
      </c>
      <c r="G22" s="33">
        <v>831</v>
      </c>
    </row>
    <row r="23" spans="1:7" s="6" customFormat="1" ht="9.75" customHeight="1">
      <c r="A23" s="27"/>
      <c r="B23" s="99"/>
      <c r="C23" s="86"/>
      <c r="D23" s="110"/>
      <c r="E23" s="110"/>
      <c r="F23" s="110"/>
      <c r="G23" s="110"/>
    </row>
    <row r="24" spans="1:7" s="6" customFormat="1" ht="16.5" customHeight="1">
      <c r="A24" s="516" t="s">
        <v>116</v>
      </c>
      <c r="B24" s="97">
        <v>327</v>
      </c>
      <c r="C24" s="83">
        <v>12</v>
      </c>
      <c r="D24" s="109">
        <v>28</v>
      </c>
      <c r="E24" s="109">
        <v>16</v>
      </c>
      <c r="F24" s="164" t="s">
        <v>115</v>
      </c>
      <c r="G24" s="164" t="s">
        <v>115</v>
      </c>
    </row>
    <row r="25" spans="1:7" s="6" customFormat="1" ht="16.5" customHeight="1">
      <c r="A25" s="516" t="s">
        <v>117</v>
      </c>
      <c r="B25" s="97">
        <v>498</v>
      </c>
      <c r="C25" s="83">
        <v>12</v>
      </c>
      <c r="D25" s="164" t="s">
        <v>115</v>
      </c>
      <c r="E25" s="164" t="s">
        <v>115</v>
      </c>
      <c r="F25" s="164" t="s">
        <v>115</v>
      </c>
      <c r="G25" s="164" t="s">
        <v>115</v>
      </c>
    </row>
    <row r="26" spans="1:7" s="6" customFormat="1" ht="16.5" customHeight="1">
      <c r="A26" s="516" t="s">
        <v>118</v>
      </c>
      <c r="B26" s="97">
        <v>632</v>
      </c>
      <c r="C26" s="83">
        <v>44</v>
      </c>
      <c r="D26" s="164" t="s">
        <v>115</v>
      </c>
      <c r="E26" s="164" t="s">
        <v>115</v>
      </c>
      <c r="F26" s="109">
        <v>840</v>
      </c>
      <c r="G26" s="109">
        <v>14</v>
      </c>
    </row>
    <row r="27" spans="1:7" s="6" customFormat="1" ht="9.75" customHeight="1">
      <c r="A27" s="344"/>
      <c r="B27" s="112"/>
      <c r="C27" s="83"/>
      <c r="D27" s="109"/>
      <c r="E27" s="109"/>
      <c r="F27" s="109"/>
      <c r="G27" s="109"/>
    </row>
    <row r="28" spans="1:7" s="6" customFormat="1" ht="16.5" customHeight="1">
      <c r="A28" s="516" t="s">
        <v>119</v>
      </c>
      <c r="B28" s="97">
        <v>614</v>
      </c>
      <c r="C28" s="83">
        <v>19</v>
      </c>
      <c r="D28" s="164" t="s">
        <v>115</v>
      </c>
      <c r="E28" s="164" t="s">
        <v>115</v>
      </c>
      <c r="F28" s="109">
        <v>361</v>
      </c>
      <c r="G28" s="109">
        <v>92</v>
      </c>
    </row>
    <row r="29" spans="1:7" s="6" customFormat="1" ht="16.5" customHeight="1">
      <c r="A29" s="516" t="s">
        <v>120</v>
      </c>
      <c r="B29" s="97">
        <v>701</v>
      </c>
      <c r="C29" s="109">
        <v>33</v>
      </c>
      <c r="D29" s="164" t="s">
        <v>115</v>
      </c>
      <c r="E29" s="164" t="s">
        <v>115</v>
      </c>
      <c r="F29" s="109">
        <v>584</v>
      </c>
      <c r="G29" s="109">
        <v>90</v>
      </c>
    </row>
    <row r="30" spans="1:7" s="6" customFormat="1" ht="16.5" customHeight="1">
      <c r="A30" s="516" t="s">
        <v>121</v>
      </c>
      <c r="B30" s="97">
        <v>565</v>
      </c>
      <c r="C30" s="83">
        <v>29</v>
      </c>
      <c r="D30" s="164" t="s">
        <v>115</v>
      </c>
      <c r="E30" s="164" t="s">
        <v>115</v>
      </c>
      <c r="F30" s="109">
        <v>1444</v>
      </c>
      <c r="G30" s="109">
        <v>33</v>
      </c>
    </row>
    <row r="31" spans="1:7" s="6" customFormat="1" ht="9.75" customHeight="1">
      <c r="A31" s="27"/>
      <c r="B31" s="97"/>
      <c r="C31" s="83"/>
      <c r="D31" s="109"/>
      <c r="E31" s="109"/>
      <c r="F31" s="109"/>
      <c r="G31" s="109"/>
    </row>
    <row r="32" spans="1:7" s="6" customFormat="1" ht="16.5" customHeight="1">
      <c r="A32" s="516" t="s">
        <v>122</v>
      </c>
      <c r="B32" s="97">
        <v>535</v>
      </c>
      <c r="C32" s="83">
        <v>27</v>
      </c>
      <c r="D32" s="164" t="s">
        <v>115</v>
      </c>
      <c r="E32" s="164" t="s">
        <v>115</v>
      </c>
      <c r="F32" s="83">
        <v>402</v>
      </c>
      <c r="G32" s="109">
        <v>116</v>
      </c>
    </row>
    <row r="33" spans="1:7" s="6" customFormat="1" ht="16.5" customHeight="1">
      <c r="A33" s="516" t="s">
        <v>123</v>
      </c>
      <c r="B33" s="97">
        <v>551</v>
      </c>
      <c r="C33" s="83">
        <v>27</v>
      </c>
      <c r="D33" s="164" t="s">
        <v>115</v>
      </c>
      <c r="E33" s="164" t="s">
        <v>115</v>
      </c>
      <c r="F33" s="83">
        <v>877</v>
      </c>
      <c r="G33" s="109">
        <v>68</v>
      </c>
    </row>
    <row r="34" spans="1:7" s="6" customFormat="1" ht="16.5" customHeight="1">
      <c r="A34" s="516" t="s">
        <v>124</v>
      </c>
      <c r="B34" s="97">
        <v>579</v>
      </c>
      <c r="C34" s="83">
        <v>25</v>
      </c>
      <c r="D34" s="164" t="s">
        <v>115</v>
      </c>
      <c r="E34" s="164" t="s">
        <v>115</v>
      </c>
      <c r="F34" s="83">
        <v>1522</v>
      </c>
      <c r="G34" s="325">
        <v>81</v>
      </c>
    </row>
    <row r="35" spans="1:7" s="6" customFormat="1" ht="9.75" customHeight="1">
      <c r="A35" s="27"/>
      <c r="B35" s="97"/>
      <c r="C35" s="83"/>
      <c r="D35" s="109"/>
      <c r="E35" s="109"/>
      <c r="F35" s="83"/>
      <c r="G35" s="109"/>
    </row>
    <row r="36" spans="1:7" s="6" customFormat="1" ht="16.5" customHeight="1">
      <c r="A36" s="516" t="s">
        <v>125</v>
      </c>
      <c r="B36" s="97">
        <v>566</v>
      </c>
      <c r="C36" s="83">
        <v>39</v>
      </c>
      <c r="D36" s="164" t="s">
        <v>115</v>
      </c>
      <c r="E36" s="164" t="s">
        <v>115</v>
      </c>
      <c r="F36" s="83">
        <v>525</v>
      </c>
      <c r="G36" s="109">
        <v>49</v>
      </c>
    </row>
    <row r="37" spans="1:7" s="102" customFormat="1" ht="16.5" customHeight="1">
      <c r="A37" s="516" t="s">
        <v>126</v>
      </c>
      <c r="B37" s="97">
        <v>715</v>
      </c>
      <c r="C37" s="83">
        <v>49</v>
      </c>
      <c r="D37" s="164" t="s">
        <v>115</v>
      </c>
      <c r="E37" s="164" t="s">
        <v>115</v>
      </c>
      <c r="F37" s="83">
        <v>480</v>
      </c>
      <c r="G37" s="109">
        <v>67</v>
      </c>
    </row>
    <row r="38" spans="1:7" s="6" customFormat="1" ht="16.5" customHeight="1" thickBot="1">
      <c r="A38" s="517" t="s">
        <v>127</v>
      </c>
      <c r="B38" s="103">
        <v>652</v>
      </c>
      <c r="C38" s="90">
        <v>50</v>
      </c>
      <c r="D38" s="166" t="s">
        <v>115</v>
      </c>
      <c r="E38" s="166" t="s">
        <v>115</v>
      </c>
      <c r="F38" s="90">
        <v>480</v>
      </c>
      <c r="G38" s="111">
        <v>221</v>
      </c>
    </row>
    <row r="39" spans="1:5" s="32" customFormat="1" ht="18" customHeight="1">
      <c r="A39" s="504" t="s">
        <v>128</v>
      </c>
      <c r="B39" s="92"/>
      <c r="C39" s="92"/>
      <c r="D39" s="92"/>
      <c r="E39" s="93"/>
    </row>
  </sheetData>
  <mergeCells count="13">
    <mergeCell ref="D7:E7"/>
    <mergeCell ref="F7:G7"/>
    <mergeCell ref="F3:G3"/>
    <mergeCell ref="A2:G2"/>
    <mergeCell ref="A4:A8"/>
    <mergeCell ref="B4:C4"/>
    <mergeCell ref="D4:G4"/>
    <mergeCell ref="B5:C5"/>
    <mergeCell ref="D5:G5"/>
    <mergeCell ref="B6:C6"/>
    <mergeCell ref="D6:E6"/>
    <mergeCell ref="F6:G6"/>
    <mergeCell ref="B7:C7"/>
  </mergeCells>
  <printOptions horizontalCentered="1"/>
  <pageMargins left="1.1811023622047245" right="1.1811023622047245" top="1.5748031496062993" bottom="1.5748031496062993" header="0.5118110236220472" footer="0.9055118110236221"/>
  <pageSetup firstPageNumber="419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8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1" customWidth="1"/>
    <col min="2" max="2" width="6.125" style="1" customWidth="1"/>
    <col min="3" max="3" width="7.75390625" style="1" customWidth="1"/>
    <col min="4" max="4" width="6.625" style="1" customWidth="1"/>
    <col min="5" max="5" width="7.75390625" style="1" customWidth="1"/>
    <col min="6" max="6" width="6.625" style="1" customWidth="1"/>
    <col min="7" max="7" width="7.75390625" style="1" customWidth="1"/>
    <col min="8" max="8" width="6.625" style="1" customWidth="1"/>
    <col min="9" max="9" width="7.75390625" style="1" customWidth="1"/>
    <col min="10" max="10" width="6.625" style="1" customWidth="1"/>
    <col min="11" max="11" width="8.125" style="1" customWidth="1"/>
    <col min="12" max="12" width="7.125" style="1" customWidth="1"/>
    <col min="13" max="13" width="8.125" style="1" customWidth="1"/>
    <col min="14" max="14" width="7.125" style="1" customWidth="1"/>
    <col min="15" max="15" width="8.125" style="1" customWidth="1"/>
    <col min="16" max="16" width="7.125" style="1" customWidth="1"/>
    <col min="17" max="17" width="8.125" style="1" customWidth="1"/>
    <col min="18" max="18" width="7.125" style="1" customWidth="1"/>
    <col min="19" max="19" width="8.125" style="1" customWidth="1"/>
    <col min="20" max="20" width="7.125" style="1" customWidth="1"/>
    <col min="21" max="16384" width="9.00390625" style="1" customWidth="1"/>
  </cols>
  <sheetData>
    <row r="1" spans="1:20" s="6" customFormat="1" ht="18" customHeight="1">
      <c r="A1" s="508" t="s">
        <v>155</v>
      </c>
      <c r="T1" s="7" t="s">
        <v>153</v>
      </c>
    </row>
    <row r="2" spans="1:20" s="8" customFormat="1" ht="25.5" customHeight="1">
      <c r="A2" s="455" t="s">
        <v>247</v>
      </c>
      <c r="B2" s="421"/>
      <c r="C2" s="421"/>
      <c r="D2" s="421"/>
      <c r="E2" s="421"/>
      <c r="F2" s="421"/>
      <c r="G2" s="421"/>
      <c r="H2" s="421"/>
      <c r="I2" s="421"/>
      <c r="J2" s="421"/>
      <c r="K2" s="421" t="s">
        <v>248</v>
      </c>
      <c r="L2" s="421"/>
      <c r="M2" s="421"/>
      <c r="N2" s="421"/>
      <c r="O2" s="421"/>
      <c r="P2" s="421"/>
      <c r="Q2" s="421"/>
      <c r="R2" s="421"/>
      <c r="S2" s="421"/>
      <c r="T2" s="421"/>
    </row>
    <row r="3" spans="1:20" s="6" customFormat="1" ht="18" customHeight="1" thickBot="1">
      <c r="A3" s="26"/>
      <c r="B3" s="26"/>
      <c r="C3" s="26"/>
      <c r="D3" s="26"/>
      <c r="E3" s="26"/>
      <c r="F3" s="26"/>
      <c r="G3" s="26"/>
      <c r="H3" s="26"/>
      <c r="J3" s="509" t="s">
        <v>130</v>
      </c>
      <c r="S3" s="27"/>
      <c r="T3" s="7" t="s">
        <v>67</v>
      </c>
    </row>
    <row r="4" spans="1:20" s="78" customFormat="1" ht="21.75" customHeight="1">
      <c r="A4" s="77"/>
      <c r="B4" s="475" t="s">
        <v>215</v>
      </c>
      <c r="C4" s="476" t="s">
        <v>216</v>
      </c>
      <c r="D4" s="477"/>
      <c r="E4" s="466" t="s">
        <v>217</v>
      </c>
      <c r="F4" s="467"/>
      <c r="G4" s="467"/>
      <c r="H4" s="467"/>
      <c r="I4" s="467"/>
      <c r="J4" s="467"/>
      <c r="K4" s="468" t="s">
        <v>218</v>
      </c>
      <c r="L4" s="474"/>
      <c r="M4" s="466" t="s">
        <v>219</v>
      </c>
      <c r="N4" s="467"/>
      <c r="O4" s="467"/>
      <c r="P4" s="467"/>
      <c r="Q4" s="468" t="s">
        <v>220</v>
      </c>
      <c r="R4" s="468"/>
      <c r="S4" s="468"/>
      <c r="T4" s="468"/>
    </row>
    <row r="5" spans="1:20" s="78" customFormat="1" ht="21.75" customHeight="1">
      <c r="A5" s="155" t="s">
        <v>221</v>
      </c>
      <c r="B5" s="471"/>
      <c r="C5" s="478"/>
      <c r="D5" s="479"/>
      <c r="E5" s="469" t="s">
        <v>226</v>
      </c>
      <c r="F5" s="470"/>
      <c r="G5" s="469" t="s">
        <v>227</v>
      </c>
      <c r="H5" s="470"/>
      <c r="I5" s="469" t="s">
        <v>228</v>
      </c>
      <c r="J5" s="470"/>
      <c r="K5" s="480" t="s">
        <v>229</v>
      </c>
      <c r="L5" s="470"/>
      <c r="M5" s="469" t="s">
        <v>222</v>
      </c>
      <c r="N5" s="470"/>
      <c r="O5" s="469" t="s">
        <v>223</v>
      </c>
      <c r="P5" s="470"/>
      <c r="Q5" s="469" t="s">
        <v>224</v>
      </c>
      <c r="R5" s="470"/>
      <c r="S5" s="469" t="s">
        <v>225</v>
      </c>
      <c r="T5" s="473"/>
    </row>
    <row r="6" spans="1:20" s="78" customFormat="1" ht="21.75" customHeight="1">
      <c r="A6" s="79"/>
      <c r="B6" s="471"/>
      <c r="C6" s="463" t="s">
        <v>230</v>
      </c>
      <c r="D6" s="464"/>
      <c r="E6" s="463" t="s">
        <v>231</v>
      </c>
      <c r="F6" s="464"/>
      <c r="G6" s="463" t="s">
        <v>232</v>
      </c>
      <c r="H6" s="464"/>
      <c r="I6" s="463" t="s">
        <v>233</v>
      </c>
      <c r="J6" s="464"/>
      <c r="K6" s="465" t="s">
        <v>234</v>
      </c>
      <c r="L6" s="464"/>
      <c r="M6" s="463" t="s">
        <v>235</v>
      </c>
      <c r="N6" s="464"/>
      <c r="O6" s="463" t="s">
        <v>236</v>
      </c>
      <c r="P6" s="464"/>
      <c r="Q6" s="463" t="s">
        <v>237</v>
      </c>
      <c r="R6" s="464"/>
      <c r="S6" s="463" t="s">
        <v>238</v>
      </c>
      <c r="T6" s="465"/>
    </row>
    <row r="7" spans="1:20" s="78" customFormat="1" ht="27.75" customHeight="1">
      <c r="A7" s="79" t="s">
        <v>239</v>
      </c>
      <c r="B7" s="496" t="s">
        <v>240</v>
      </c>
      <c r="C7" s="157" t="s">
        <v>241</v>
      </c>
      <c r="D7" s="157" t="s">
        <v>242</v>
      </c>
      <c r="E7" s="157" t="s">
        <v>241</v>
      </c>
      <c r="F7" s="157" t="s">
        <v>242</v>
      </c>
      <c r="G7" s="157" t="s">
        <v>241</v>
      </c>
      <c r="H7" s="157" t="s">
        <v>242</v>
      </c>
      <c r="I7" s="158" t="s">
        <v>241</v>
      </c>
      <c r="J7" s="157" t="s">
        <v>242</v>
      </c>
      <c r="K7" s="157" t="s">
        <v>241</v>
      </c>
      <c r="L7" s="157" t="s">
        <v>242</v>
      </c>
      <c r="M7" s="157" t="s">
        <v>241</v>
      </c>
      <c r="N7" s="157" t="s">
        <v>242</v>
      </c>
      <c r="O7" s="157" t="s">
        <v>241</v>
      </c>
      <c r="P7" s="157" t="s">
        <v>242</v>
      </c>
      <c r="Q7" s="157" t="s">
        <v>241</v>
      </c>
      <c r="R7" s="157" t="s">
        <v>242</v>
      </c>
      <c r="S7" s="159" t="s">
        <v>241</v>
      </c>
      <c r="T7" s="156" t="s">
        <v>242</v>
      </c>
    </row>
    <row r="8" spans="1:20" s="78" customFormat="1" ht="39.75" customHeight="1" thickBot="1">
      <c r="A8" s="80"/>
      <c r="B8" s="497"/>
      <c r="C8" s="43" t="s">
        <v>243</v>
      </c>
      <c r="D8" s="43" t="s">
        <v>244</v>
      </c>
      <c r="E8" s="43" t="s">
        <v>243</v>
      </c>
      <c r="F8" s="43" t="s">
        <v>244</v>
      </c>
      <c r="G8" s="43" t="s">
        <v>243</v>
      </c>
      <c r="H8" s="43" t="s">
        <v>244</v>
      </c>
      <c r="I8" s="42" t="s">
        <v>243</v>
      </c>
      <c r="J8" s="43" t="s">
        <v>244</v>
      </c>
      <c r="K8" s="43" t="s">
        <v>243</v>
      </c>
      <c r="L8" s="43" t="s">
        <v>244</v>
      </c>
      <c r="M8" s="43" t="s">
        <v>243</v>
      </c>
      <c r="N8" s="43" t="s">
        <v>244</v>
      </c>
      <c r="O8" s="43" t="s">
        <v>243</v>
      </c>
      <c r="P8" s="43" t="s">
        <v>244</v>
      </c>
      <c r="Q8" s="43" t="s">
        <v>243</v>
      </c>
      <c r="R8" s="43" t="s">
        <v>244</v>
      </c>
      <c r="S8" s="42" t="s">
        <v>243</v>
      </c>
      <c r="T8" s="113" t="s">
        <v>244</v>
      </c>
    </row>
    <row r="9" spans="1:20" s="6" customFormat="1" ht="25.5" customHeight="1">
      <c r="A9" s="160" t="s">
        <v>48</v>
      </c>
      <c r="B9" s="518" t="s">
        <v>245</v>
      </c>
      <c r="C9" s="519" t="s">
        <v>245</v>
      </c>
      <c r="D9" s="31" t="s">
        <v>245</v>
      </c>
      <c r="E9" s="83" t="s">
        <v>245</v>
      </c>
      <c r="F9" s="31" t="s">
        <v>245</v>
      </c>
      <c r="G9" s="83" t="s">
        <v>245</v>
      </c>
      <c r="H9" s="31" t="s">
        <v>245</v>
      </c>
      <c r="I9" s="83" t="s">
        <v>245</v>
      </c>
      <c r="J9" s="30" t="s">
        <v>245</v>
      </c>
      <c r="K9" s="82" t="s">
        <v>245</v>
      </c>
      <c r="L9" s="30" t="s">
        <v>245</v>
      </c>
      <c r="M9" s="83" t="s">
        <v>245</v>
      </c>
      <c r="N9" s="31" t="s">
        <v>245</v>
      </c>
      <c r="O9" s="83" t="s">
        <v>245</v>
      </c>
      <c r="P9" s="31" t="s">
        <v>245</v>
      </c>
      <c r="Q9" s="83" t="s">
        <v>245</v>
      </c>
      <c r="R9" s="31" t="s">
        <v>245</v>
      </c>
      <c r="S9" s="83" t="s">
        <v>245</v>
      </c>
      <c r="T9" s="31" t="s">
        <v>245</v>
      </c>
    </row>
    <row r="10" spans="1:20" s="6" customFormat="1" ht="25.5" customHeight="1">
      <c r="A10" s="160" t="s">
        <v>134</v>
      </c>
      <c r="B10" s="518" t="s">
        <v>245</v>
      </c>
      <c r="C10" s="519" t="s">
        <v>245</v>
      </c>
      <c r="D10" s="31" t="s">
        <v>245</v>
      </c>
      <c r="E10" s="83" t="s">
        <v>245</v>
      </c>
      <c r="F10" s="31" t="s">
        <v>245</v>
      </c>
      <c r="G10" s="83" t="s">
        <v>245</v>
      </c>
      <c r="H10" s="31" t="s">
        <v>245</v>
      </c>
      <c r="I10" s="83" t="s">
        <v>245</v>
      </c>
      <c r="J10" s="30" t="s">
        <v>245</v>
      </c>
      <c r="K10" s="82" t="s">
        <v>245</v>
      </c>
      <c r="L10" s="30" t="s">
        <v>245</v>
      </c>
      <c r="M10" s="83" t="s">
        <v>245</v>
      </c>
      <c r="N10" s="31" t="s">
        <v>245</v>
      </c>
      <c r="O10" s="83" t="s">
        <v>245</v>
      </c>
      <c r="P10" s="31" t="s">
        <v>245</v>
      </c>
      <c r="Q10" s="83" t="s">
        <v>245</v>
      </c>
      <c r="R10" s="31" t="s">
        <v>245</v>
      </c>
      <c r="S10" s="83" t="s">
        <v>245</v>
      </c>
      <c r="T10" s="31" t="s">
        <v>245</v>
      </c>
    </row>
    <row r="11" spans="1:20" s="6" customFormat="1" ht="25.5" customHeight="1">
      <c r="A11" s="160" t="s">
        <v>135</v>
      </c>
      <c r="B11" s="518">
        <v>40</v>
      </c>
      <c r="C11" s="519">
        <v>1</v>
      </c>
      <c r="D11" s="31">
        <v>2.5</v>
      </c>
      <c r="E11" s="164" t="s">
        <v>246</v>
      </c>
      <c r="F11" s="163" t="s">
        <v>246</v>
      </c>
      <c r="G11" s="109">
        <v>1</v>
      </c>
      <c r="H11" s="31">
        <v>10</v>
      </c>
      <c r="I11" s="164" t="s">
        <v>246</v>
      </c>
      <c r="J11" s="162" t="s">
        <v>246</v>
      </c>
      <c r="K11" s="297" t="s">
        <v>246</v>
      </c>
      <c r="L11" s="162" t="s">
        <v>246</v>
      </c>
      <c r="M11" s="164" t="s">
        <v>246</v>
      </c>
      <c r="N11" s="163" t="s">
        <v>246</v>
      </c>
      <c r="O11" s="164" t="s">
        <v>246</v>
      </c>
      <c r="P11" s="163" t="s">
        <v>246</v>
      </c>
      <c r="Q11" s="164" t="s">
        <v>246</v>
      </c>
      <c r="R11" s="163" t="s">
        <v>246</v>
      </c>
      <c r="S11" s="109">
        <v>1</v>
      </c>
      <c r="T11" s="31">
        <v>8.33</v>
      </c>
    </row>
    <row r="12" spans="1:20" s="6" customFormat="1" ht="13.5" customHeight="1">
      <c r="A12" s="84"/>
      <c r="B12" s="518"/>
      <c r="C12" s="519"/>
      <c r="D12" s="31"/>
      <c r="E12" s="83"/>
      <c r="F12" s="31"/>
      <c r="G12" s="83"/>
      <c r="H12" s="31"/>
      <c r="I12" s="83"/>
      <c r="J12" s="30"/>
      <c r="K12" s="82"/>
      <c r="L12" s="30"/>
      <c r="M12" s="83"/>
      <c r="N12" s="31"/>
      <c r="O12" s="83"/>
      <c r="P12" s="31"/>
      <c r="Q12" s="83"/>
      <c r="R12" s="31"/>
      <c r="S12" s="83"/>
      <c r="T12" s="31"/>
    </row>
    <row r="13" spans="1:20" s="6" customFormat="1" ht="25.5" customHeight="1">
      <c r="A13" s="160" t="s">
        <v>136</v>
      </c>
      <c r="B13" s="518">
        <v>80</v>
      </c>
      <c r="C13" s="519">
        <v>11</v>
      </c>
      <c r="D13" s="31">
        <v>13.75</v>
      </c>
      <c r="E13" s="109">
        <v>2</v>
      </c>
      <c r="F13" s="31">
        <v>10</v>
      </c>
      <c r="G13" s="109">
        <v>2</v>
      </c>
      <c r="H13" s="31">
        <v>10</v>
      </c>
      <c r="I13" s="109">
        <v>4</v>
      </c>
      <c r="J13" s="30">
        <v>20</v>
      </c>
      <c r="K13" s="82">
        <v>3</v>
      </c>
      <c r="L13" s="30">
        <v>15</v>
      </c>
      <c r="M13" s="164" t="s">
        <v>246</v>
      </c>
      <c r="N13" s="163" t="s">
        <v>246</v>
      </c>
      <c r="O13" s="109">
        <v>10</v>
      </c>
      <c r="P13" s="31">
        <v>35.71</v>
      </c>
      <c r="Q13" s="109">
        <v>1</v>
      </c>
      <c r="R13" s="31">
        <v>2.5</v>
      </c>
      <c r="S13" s="164" t="s">
        <v>246</v>
      </c>
      <c r="T13" s="163" t="s">
        <v>246</v>
      </c>
    </row>
    <row r="14" spans="1:20" s="6" customFormat="1" ht="25.5" customHeight="1">
      <c r="A14" s="160" t="s">
        <v>137</v>
      </c>
      <c r="B14" s="518">
        <v>36</v>
      </c>
      <c r="C14" s="519">
        <v>4</v>
      </c>
      <c r="D14" s="31">
        <v>11.11</v>
      </c>
      <c r="E14" s="109">
        <v>1</v>
      </c>
      <c r="F14" s="31">
        <v>11.11</v>
      </c>
      <c r="G14" s="109">
        <v>1</v>
      </c>
      <c r="H14" s="31">
        <v>11.11</v>
      </c>
      <c r="I14" s="109">
        <v>1</v>
      </c>
      <c r="J14" s="30">
        <v>11.11</v>
      </c>
      <c r="K14" s="82">
        <v>1</v>
      </c>
      <c r="L14" s="30">
        <v>11.11</v>
      </c>
      <c r="M14" s="164" t="s">
        <v>246</v>
      </c>
      <c r="N14" s="163" t="s">
        <v>246</v>
      </c>
      <c r="O14" s="164" t="s">
        <v>246</v>
      </c>
      <c r="P14" s="163" t="s">
        <v>246</v>
      </c>
      <c r="Q14" s="164" t="s">
        <v>246</v>
      </c>
      <c r="R14" s="163" t="s">
        <v>246</v>
      </c>
      <c r="S14" s="164" t="s">
        <v>246</v>
      </c>
      <c r="T14" s="163" t="s">
        <v>246</v>
      </c>
    </row>
    <row r="15" spans="1:20" s="6" customFormat="1" ht="25.5" customHeight="1">
      <c r="A15" s="160" t="s">
        <v>138</v>
      </c>
      <c r="B15" s="518">
        <v>40</v>
      </c>
      <c r="C15" s="519">
        <v>4</v>
      </c>
      <c r="D15" s="31">
        <v>10</v>
      </c>
      <c r="E15" s="109">
        <v>1</v>
      </c>
      <c r="F15" s="31">
        <v>10</v>
      </c>
      <c r="G15" s="109">
        <v>1</v>
      </c>
      <c r="H15" s="31">
        <v>10</v>
      </c>
      <c r="I15" s="109">
        <v>1</v>
      </c>
      <c r="J15" s="30">
        <v>10</v>
      </c>
      <c r="K15" s="82">
        <v>1</v>
      </c>
      <c r="L15" s="30">
        <v>10</v>
      </c>
      <c r="M15" s="164" t="s">
        <v>246</v>
      </c>
      <c r="N15" s="163" t="s">
        <v>246</v>
      </c>
      <c r="O15" s="109">
        <v>4</v>
      </c>
      <c r="P15" s="31">
        <v>33.33</v>
      </c>
      <c r="Q15" s="164" t="s">
        <v>246</v>
      </c>
      <c r="R15" s="163" t="s">
        <v>246</v>
      </c>
      <c r="S15" s="164" t="s">
        <v>246</v>
      </c>
      <c r="T15" s="163" t="s">
        <v>246</v>
      </c>
    </row>
    <row r="16" spans="1:20" s="6" customFormat="1" ht="13.5" customHeight="1">
      <c r="A16" s="84"/>
      <c r="B16" s="518"/>
      <c r="C16" s="519"/>
      <c r="D16" s="31"/>
      <c r="E16" s="109"/>
      <c r="F16" s="31"/>
      <c r="G16" s="109"/>
      <c r="H16" s="31"/>
      <c r="I16" s="109"/>
      <c r="J16" s="30"/>
      <c r="K16" s="82"/>
      <c r="L16" s="30"/>
      <c r="M16" s="109"/>
      <c r="N16" s="31"/>
      <c r="O16" s="109"/>
      <c r="P16" s="31"/>
      <c r="Q16" s="109"/>
      <c r="R16" s="31"/>
      <c r="S16" s="109"/>
      <c r="T16" s="31"/>
    </row>
    <row r="17" spans="1:20" s="6" customFormat="1" ht="25.5" customHeight="1">
      <c r="A17" s="160" t="s">
        <v>139</v>
      </c>
      <c r="B17" s="518">
        <v>36</v>
      </c>
      <c r="C17" s="519">
        <v>7</v>
      </c>
      <c r="D17" s="31">
        <v>19.44</v>
      </c>
      <c r="E17" s="109">
        <v>2</v>
      </c>
      <c r="F17" s="31">
        <v>22.22</v>
      </c>
      <c r="G17" s="109">
        <v>1</v>
      </c>
      <c r="H17" s="31">
        <v>11.11</v>
      </c>
      <c r="I17" s="109">
        <v>2</v>
      </c>
      <c r="J17" s="30">
        <v>22.22</v>
      </c>
      <c r="K17" s="82">
        <v>2</v>
      </c>
      <c r="L17" s="30">
        <v>22.22</v>
      </c>
      <c r="M17" s="164" t="s">
        <v>246</v>
      </c>
      <c r="N17" s="163" t="s">
        <v>246</v>
      </c>
      <c r="O17" s="109">
        <v>7</v>
      </c>
      <c r="P17" s="31">
        <v>87.5</v>
      </c>
      <c r="Q17" s="164" t="s">
        <v>246</v>
      </c>
      <c r="R17" s="163" t="s">
        <v>246</v>
      </c>
      <c r="S17" s="164" t="s">
        <v>246</v>
      </c>
      <c r="T17" s="163" t="s">
        <v>246</v>
      </c>
    </row>
    <row r="18" spans="1:20" s="6" customFormat="1" ht="25.5" customHeight="1">
      <c r="A18" s="160" t="s">
        <v>140</v>
      </c>
      <c r="B18" s="518">
        <v>33</v>
      </c>
      <c r="C18" s="519">
        <v>12</v>
      </c>
      <c r="D18" s="31">
        <v>25</v>
      </c>
      <c r="E18" s="109">
        <v>3</v>
      </c>
      <c r="F18" s="31">
        <v>25</v>
      </c>
      <c r="G18" s="109">
        <v>2</v>
      </c>
      <c r="H18" s="31">
        <v>16.67</v>
      </c>
      <c r="I18" s="109">
        <v>4</v>
      </c>
      <c r="J18" s="30">
        <v>33.33</v>
      </c>
      <c r="K18" s="82">
        <v>3</v>
      </c>
      <c r="L18" s="30">
        <v>25</v>
      </c>
      <c r="M18" s="164" t="s">
        <v>246</v>
      </c>
      <c r="N18" s="163" t="s">
        <v>246</v>
      </c>
      <c r="O18" s="109">
        <v>10</v>
      </c>
      <c r="P18" s="31">
        <v>62.5</v>
      </c>
      <c r="Q18" s="109">
        <v>2</v>
      </c>
      <c r="R18" s="31">
        <v>8.33</v>
      </c>
      <c r="S18" s="164" t="s">
        <v>246</v>
      </c>
      <c r="T18" s="163" t="s">
        <v>246</v>
      </c>
    </row>
    <row r="19" spans="1:20" s="6" customFormat="1" ht="25.5" customHeight="1">
      <c r="A19" s="160" t="s">
        <v>141</v>
      </c>
      <c r="B19" s="518">
        <v>33</v>
      </c>
      <c r="C19" s="519">
        <v>12</v>
      </c>
      <c r="D19" s="31">
        <v>25</v>
      </c>
      <c r="E19" s="109">
        <v>3</v>
      </c>
      <c r="F19" s="31">
        <v>25</v>
      </c>
      <c r="G19" s="109">
        <v>2</v>
      </c>
      <c r="H19" s="31">
        <v>16.67</v>
      </c>
      <c r="I19" s="109">
        <v>4</v>
      </c>
      <c r="J19" s="30">
        <v>33.33</v>
      </c>
      <c r="K19" s="82">
        <v>3</v>
      </c>
      <c r="L19" s="30">
        <v>25</v>
      </c>
      <c r="M19" s="164" t="s">
        <v>246</v>
      </c>
      <c r="N19" s="163" t="s">
        <v>246</v>
      </c>
      <c r="O19" s="109">
        <v>10</v>
      </c>
      <c r="P19" s="31">
        <v>62.5</v>
      </c>
      <c r="Q19" s="109">
        <v>2</v>
      </c>
      <c r="R19" s="31">
        <v>8.33</v>
      </c>
      <c r="S19" s="164" t="s">
        <v>246</v>
      </c>
      <c r="T19" s="163" t="s">
        <v>246</v>
      </c>
    </row>
    <row r="20" spans="1:20" s="116" customFormat="1" ht="13.5" customHeight="1">
      <c r="A20" s="326"/>
      <c r="B20" s="525"/>
      <c r="C20" s="526"/>
      <c r="D20" s="527"/>
      <c r="E20" s="528"/>
      <c r="F20" s="527"/>
      <c r="G20" s="528"/>
      <c r="H20" s="527"/>
      <c r="I20" s="528"/>
      <c r="J20" s="527"/>
      <c r="K20" s="529"/>
      <c r="L20" s="527"/>
      <c r="M20" s="528"/>
      <c r="N20" s="527"/>
      <c r="O20" s="528"/>
      <c r="P20" s="527"/>
      <c r="Q20" s="528"/>
      <c r="R20" s="527"/>
      <c r="S20" s="528"/>
      <c r="T20" s="530"/>
    </row>
    <row r="21" spans="1:20" s="6" customFormat="1" ht="25.5" customHeight="1">
      <c r="A21" s="160" t="s">
        <v>142</v>
      </c>
      <c r="B21" s="518">
        <v>40</v>
      </c>
      <c r="C21" s="519">
        <v>3</v>
      </c>
      <c r="D21" s="31">
        <v>3.75</v>
      </c>
      <c r="E21" s="164" t="s">
        <v>246</v>
      </c>
      <c r="F21" s="163" t="s">
        <v>246</v>
      </c>
      <c r="G21" s="109">
        <v>1</v>
      </c>
      <c r="H21" s="31">
        <v>10</v>
      </c>
      <c r="I21" s="109">
        <v>1</v>
      </c>
      <c r="J21" s="30">
        <v>10</v>
      </c>
      <c r="K21" s="82">
        <v>1</v>
      </c>
      <c r="L21" s="30">
        <v>10</v>
      </c>
      <c r="M21" s="109">
        <v>3</v>
      </c>
      <c r="N21" s="30">
        <v>37.5</v>
      </c>
      <c r="O21" s="164" t="s">
        <v>246</v>
      </c>
      <c r="P21" s="163" t="s">
        <v>246</v>
      </c>
      <c r="Q21" s="164" t="s">
        <v>246</v>
      </c>
      <c r="R21" s="163" t="s">
        <v>246</v>
      </c>
      <c r="S21" s="164" t="s">
        <v>246</v>
      </c>
      <c r="T21" s="163" t="s">
        <v>246</v>
      </c>
    </row>
    <row r="22" spans="1:20" s="6" customFormat="1" ht="13.5" customHeight="1">
      <c r="A22" s="84"/>
      <c r="B22" s="520"/>
      <c r="C22" s="521"/>
      <c r="D22" s="88"/>
      <c r="E22" s="110"/>
      <c r="F22" s="88"/>
      <c r="G22" s="110"/>
      <c r="H22" s="88"/>
      <c r="I22" s="110"/>
      <c r="J22" s="87"/>
      <c r="K22" s="85"/>
      <c r="L22" s="87"/>
      <c r="M22" s="110"/>
      <c r="N22" s="88"/>
      <c r="O22" s="110"/>
      <c r="P22" s="88"/>
      <c r="Q22" s="110"/>
      <c r="R22" s="88"/>
      <c r="S22" s="110"/>
      <c r="T22" s="88"/>
    </row>
    <row r="23" spans="1:20" s="6" customFormat="1" ht="25.5" customHeight="1">
      <c r="A23" s="160" t="s">
        <v>143</v>
      </c>
      <c r="B23" s="524" t="s">
        <v>246</v>
      </c>
      <c r="C23" s="524" t="s">
        <v>246</v>
      </c>
      <c r="D23" s="163" t="s">
        <v>246</v>
      </c>
      <c r="E23" s="164" t="s">
        <v>246</v>
      </c>
      <c r="F23" s="163" t="s">
        <v>246</v>
      </c>
      <c r="G23" s="164" t="s">
        <v>246</v>
      </c>
      <c r="H23" s="163" t="s">
        <v>246</v>
      </c>
      <c r="I23" s="164" t="s">
        <v>246</v>
      </c>
      <c r="J23" s="162" t="s">
        <v>246</v>
      </c>
      <c r="K23" s="297" t="s">
        <v>246</v>
      </c>
      <c r="L23" s="163" t="s">
        <v>246</v>
      </c>
      <c r="M23" s="164" t="s">
        <v>246</v>
      </c>
      <c r="N23" s="163" t="s">
        <v>246</v>
      </c>
      <c r="O23" s="164" t="s">
        <v>246</v>
      </c>
      <c r="P23" s="163" t="s">
        <v>246</v>
      </c>
      <c r="Q23" s="164" t="s">
        <v>246</v>
      </c>
      <c r="R23" s="163" t="s">
        <v>246</v>
      </c>
      <c r="S23" s="164" t="s">
        <v>246</v>
      </c>
      <c r="T23" s="163" t="s">
        <v>246</v>
      </c>
    </row>
    <row r="24" spans="1:20" s="6" customFormat="1" ht="25.5" customHeight="1">
      <c r="A24" s="160" t="s">
        <v>144</v>
      </c>
      <c r="B24" s="518">
        <v>9</v>
      </c>
      <c r="C24" s="519">
        <v>4</v>
      </c>
      <c r="D24" s="31">
        <v>11.11</v>
      </c>
      <c r="E24" s="109">
        <v>1</v>
      </c>
      <c r="F24" s="31">
        <v>11.11</v>
      </c>
      <c r="G24" s="109">
        <v>1</v>
      </c>
      <c r="H24" s="31">
        <v>11.11</v>
      </c>
      <c r="I24" s="109">
        <v>1</v>
      </c>
      <c r="J24" s="30">
        <v>11.11</v>
      </c>
      <c r="K24" s="82">
        <v>1</v>
      </c>
      <c r="L24" s="31">
        <v>11.11</v>
      </c>
      <c r="M24" s="164" t="s">
        <v>246</v>
      </c>
      <c r="N24" s="163" t="s">
        <v>246</v>
      </c>
      <c r="O24" s="109">
        <v>4</v>
      </c>
      <c r="P24" s="31">
        <v>50</v>
      </c>
      <c r="Q24" s="164" t="s">
        <v>246</v>
      </c>
      <c r="R24" s="163" t="s">
        <v>246</v>
      </c>
      <c r="S24" s="164" t="s">
        <v>246</v>
      </c>
      <c r="T24" s="163" t="s">
        <v>246</v>
      </c>
    </row>
    <row r="25" spans="1:20" s="27" customFormat="1" ht="25.5" customHeight="1">
      <c r="A25" s="174" t="s">
        <v>145</v>
      </c>
      <c r="B25" s="518">
        <v>10</v>
      </c>
      <c r="C25" s="519">
        <v>4</v>
      </c>
      <c r="D25" s="30">
        <v>10</v>
      </c>
      <c r="E25" s="109">
        <v>1</v>
      </c>
      <c r="F25" s="31">
        <v>10</v>
      </c>
      <c r="G25" s="109">
        <v>1</v>
      </c>
      <c r="H25" s="31">
        <v>10</v>
      </c>
      <c r="I25" s="83">
        <v>1</v>
      </c>
      <c r="J25" s="30">
        <v>10</v>
      </c>
      <c r="K25" s="82">
        <v>1</v>
      </c>
      <c r="L25" s="31">
        <v>10</v>
      </c>
      <c r="M25" s="164" t="s">
        <v>246</v>
      </c>
      <c r="N25" s="163" t="s">
        <v>246</v>
      </c>
      <c r="O25" s="161" t="s">
        <v>246</v>
      </c>
      <c r="P25" s="162" t="s">
        <v>246</v>
      </c>
      <c r="Q25" s="164" t="s">
        <v>246</v>
      </c>
      <c r="R25" s="163" t="s">
        <v>246</v>
      </c>
      <c r="S25" s="164" t="s">
        <v>246</v>
      </c>
      <c r="T25" s="163" t="s">
        <v>246</v>
      </c>
    </row>
    <row r="26" spans="1:20" s="27" customFormat="1" ht="25.5" customHeight="1" thickBot="1">
      <c r="A26" s="165" t="s">
        <v>146</v>
      </c>
      <c r="B26" s="522">
        <v>10</v>
      </c>
      <c r="C26" s="523">
        <v>1</v>
      </c>
      <c r="D26" s="95">
        <v>2.5</v>
      </c>
      <c r="E26" s="166" t="s">
        <v>246</v>
      </c>
      <c r="F26" s="514" t="s">
        <v>246</v>
      </c>
      <c r="G26" s="166" t="s">
        <v>246</v>
      </c>
      <c r="H26" s="514" t="s">
        <v>246</v>
      </c>
      <c r="I26" s="111">
        <v>1</v>
      </c>
      <c r="J26" s="91">
        <v>10</v>
      </c>
      <c r="K26" s="513" t="s">
        <v>246</v>
      </c>
      <c r="L26" s="514" t="s">
        <v>246</v>
      </c>
      <c r="M26" s="166" t="s">
        <v>246</v>
      </c>
      <c r="N26" s="514" t="s">
        <v>246</v>
      </c>
      <c r="O26" s="111">
        <v>1</v>
      </c>
      <c r="P26" s="91">
        <v>12.5</v>
      </c>
      <c r="Q26" s="166" t="s">
        <v>246</v>
      </c>
      <c r="R26" s="514" t="s">
        <v>246</v>
      </c>
      <c r="S26" s="166" t="s">
        <v>246</v>
      </c>
      <c r="T26" s="321" t="s">
        <v>246</v>
      </c>
    </row>
    <row r="27" spans="1:18" s="32" customFormat="1" ht="15" customHeight="1">
      <c r="A27" s="504" t="s">
        <v>131</v>
      </c>
      <c r="B27" s="92"/>
      <c r="C27" s="92"/>
      <c r="D27" s="92"/>
      <c r="F27" s="92"/>
      <c r="G27" s="92"/>
      <c r="H27" s="93"/>
      <c r="K27" s="105" t="s">
        <v>132</v>
      </c>
      <c r="L27" s="92"/>
      <c r="M27" s="92"/>
      <c r="N27" s="93"/>
      <c r="O27" s="92"/>
      <c r="P27" s="93"/>
      <c r="Q27" s="92"/>
      <c r="R27" s="93"/>
    </row>
    <row r="28" spans="1:18" s="32" customFormat="1" ht="15" customHeight="1">
      <c r="A28" s="504" t="s">
        <v>147</v>
      </c>
      <c r="B28" s="92"/>
      <c r="C28" s="92"/>
      <c r="D28" s="92"/>
      <c r="F28" s="92"/>
      <c r="G28" s="92"/>
      <c r="H28" s="93"/>
      <c r="K28" s="105" t="s">
        <v>133</v>
      </c>
      <c r="L28" s="92"/>
      <c r="M28" s="92"/>
      <c r="N28" s="93"/>
      <c r="O28" s="92"/>
      <c r="P28" s="93"/>
      <c r="Q28" s="92"/>
      <c r="R28" s="93"/>
    </row>
  </sheetData>
  <mergeCells count="26">
    <mergeCell ref="A2:J2"/>
    <mergeCell ref="K2:T2"/>
    <mergeCell ref="B4:B6"/>
    <mergeCell ref="C4:D5"/>
    <mergeCell ref="E4:J4"/>
    <mergeCell ref="K4:L4"/>
    <mergeCell ref="M4:P4"/>
    <mergeCell ref="Q4:T4"/>
    <mergeCell ref="E5:F5"/>
    <mergeCell ref="G5:H5"/>
    <mergeCell ref="O6:P6"/>
    <mergeCell ref="Q6:R6"/>
    <mergeCell ref="I5:J5"/>
    <mergeCell ref="K5:L5"/>
    <mergeCell ref="M5:N5"/>
    <mergeCell ref="O5:P5"/>
    <mergeCell ref="S6:T6"/>
    <mergeCell ref="B7:B8"/>
    <mergeCell ref="Q5:R5"/>
    <mergeCell ref="S5:T5"/>
    <mergeCell ref="C6:D6"/>
    <mergeCell ref="E6:F6"/>
    <mergeCell ref="G6:H6"/>
    <mergeCell ref="I6:J6"/>
    <mergeCell ref="K6:L6"/>
    <mergeCell ref="M6:N6"/>
  </mergeCells>
  <printOptions/>
  <pageMargins left="1.141732283464567" right="1.141732283464567" top="1.5748031496062993" bottom="1.5748031496062993" header="0.5118110236220472" footer="0.9055118110236221"/>
  <pageSetup firstPageNumber="420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rose</cp:lastModifiedBy>
  <cp:lastPrinted>2007-09-21T04:00:38Z</cp:lastPrinted>
  <dcterms:created xsi:type="dcterms:W3CDTF">1999-07-17T03:52:56Z</dcterms:created>
  <dcterms:modified xsi:type="dcterms:W3CDTF">2007-09-21T04:03:20Z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338253134</vt:i4>
  </property>
  <property fmtid="{D5CDD505-2E9C-101B-9397-08002B2CF9AE}" pid="3" name="_EmailSubject">
    <vt:lpwstr>桃園縣統計要覽-環境保護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793417258</vt:i4>
  </property>
  <property fmtid="{D5CDD505-2E9C-101B-9397-08002B2CF9AE}" pid="7" name="_ReviewingToolsShownOnce">
    <vt:lpwstr/>
  </property>
</Properties>
</file>